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465" activeTab="5"/>
  </bookViews>
  <sheets>
    <sheet name="N" sheetId="1" r:id="rId1"/>
    <sheet name="N-1" sheetId="10" r:id="rId2"/>
    <sheet name="BUDGET" sheetId="11" r:id="rId3"/>
    <sheet name="Ecarts N-1" sheetId="6" r:id="rId4"/>
    <sheet name="Ecarts Budget" sheetId="14" r:id="rId5"/>
    <sheet name="CUMUL" sheetId="12" r:id="rId6"/>
  </sheets>
  <calcPr calcId="145621"/>
</workbook>
</file>

<file path=xl/calcChain.xml><?xml version="1.0" encoding="utf-8"?>
<calcChain xmlns="http://schemas.openxmlformats.org/spreadsheetml/2006/main">
  <c r="BI98" i="12" l="1"/>
  <c r="BI97" i="12"/>
  <c r="BI94" i="12"/>
  <c r="BI93" i="12"/>
  <c r="BI92" i="12"/>
  <c r="BI91" i="12"/>
  <c r="BI90" i="12"/>
  <c r="BI89" i="12"/>
  <c r="BI88" i="12"/>
  <c r="BI87" i="12"/>
  <c r="BI86" i="12"/>
  <c r="BI85" i="12"/>
  <c r="BI84" i="12"/>
  <c r="BI83" i="12"/>
  <c r="BI82" i="12"/>
  <c r="BI80" i="12"/>
  <c r="BI79" i="12"/>
  <c r="BI78" i="12"/>
  <c r="BI77" i="12"/>
  <c r="BI76" i="12"/>
  <c r="BI75" i="12"/>
  <c r="BI73" i="12"/>
  <c r="BI72" i="12"/>
  <c r="BI70" i="12"/>
  <c r="BI69" i="12"/>
  <c r="BI68" i="12"/>
  <c r="BI67" i="12"/>
  <c r="BI66" i="12"/>
  <c r="BI64" i="12"/>
  <c r="BI63" i="12"/>
  <c r="BI62" i="12"/>
  <c r="BI60" i="12"/>
  <c r="BG98" i="12"/>
  <c r="BF98" i="12"/>
  <c r="BG97" i="12"/>
  <c r="BF97" i="12"/>
  <c r="BG94" i="12"/>
  <c r="BF94" i="12"/>
  <c r="BG93" i="12"/>
  <c r="BF93" i="12"/>
  <c r="BG92" i="12"/>
  <c r="BF92" i="12"/>
  <c r="BG91" i="12"/>
  <c r="BF91" i="12"/>
  <c r="BG90" i="12"/>
  <c r="BF90" i="12"/>
  <c r="BG89" i="12"/>
  <c r="BF89" i="12"/>
  <c r="BG88" i="12"/>
  <c r="BF88" i="12"/>
  <c r="BG87" i="12"/>
  <c r="BF87" i="12"/>
  <c r="BG86" i="12"/>
  <c r="BF86" i="12"/>
  <c r="BG85" i="12"/>
  <c r="BF85" i="12"/>
  <c r="BG84" i="12"/>
  <c r="BF84" i="12"/>
  <c r="BG83" i="12"/>
  <c r="BF83" i="12"/>
  <c r="BG82" i="12"/>
  <c r="BF82" i="12"/>
  <c r="BG80" i="12"/>
  <c r="BF80" i="12"/>
  <c r="BG79" i="12"/>
  <c r="BF79" i="12"/>
  <c r="BG78" i="12"/>
  <c r="BF78" i="12"/>
  <c r="BG77" i="12"/>
  <c r="BF77" i="12"/>
  <c r="BG76" i="12"/>
  <c r="BF76" i="12"/>
  <c r="BG75" i="12"/>
  <c r="BF75" i="12"/>
  <c r="BG73" i="12"/>
  <c r="BF73" i="12"/>
  <c r="BG72" i="12"/>
  <c r="BF72" i="12"/>
  <c r="BG70" i="12"/>
  <c r="BF70" i="12"/>
  <c r="BG69" i="12"/>
  <c r="BF69" i="12"/>
  <c r="BG68" i="12"/>
  <c r="BF68" i="12"/>
  <c r="BG67" i="12"/>
  <c r="BF67" i="12"/>
  <c r="BG66" i="12"/>
  <c r="BF66" i="12"/>
  <c r="BG64" i="12"/>
  <c r="BF64" i="12"/>
  <c r="BG63" i="12"/>
  <c r="BF63" i="12"/>
  <c r="BG62" i="12"/>
  <c r="BF62" i="12"/>
  <c r="BG60" i="12"/>
  <c r="BF60" i="12"/>
  <c r="BD98" i="12"/>
  <c r="BD97" i="12"/>
  <c r="BD94" i="12"/>
  <c r="BD93" i="12"/>
  <c r="BD92" i="12"/>
  <c r="BD91" i="12"/>
  <c r="BD90" i="12"/>
  <c r="BD89" i="12"/>
  <c r="BD88" i="12"/>
  <c r="BD87" i="12"/>
  <c r="BD86" i="12"/>
  <c r="BD85" i="12"/>
  <c r="BD84" i="12"/>
  <c r="BD83" i="12"/>
  <c r="BD82" i="12"/>
  <c r="BD80" i="12"/>
  <c r="BD79" i="12"/>
  <c r="BD78" i="12"/>
  <c r="BD77" i="12"/>
  <c r="BD76" i="12"/>
  <c r="BD75" i="12"/>
  <c r="BD73" i="12"/>
  <c r="BD72" i="12"/>
  <c r="BD70" i="12"/>
  <c r="BD69" i="12"/>
  <c r="BD68" i="12"/>
  <c r="BD67" i="12"/>
  <c r="BD66" i="12"/>
  <c r="BD64" i="12"/>
  <c r="BD63" i="12"/>
  <c r="BD62" i="12"/>
  <c r="BD60" i="12"/>
  <c r="BD57" i="12"/>
  <c r="BD56" i="12"/>
  <c r="BD55" i="12"/>
  <c r="BD54" i="12"/>
  <c r="BD53" i="12"/>
  <c r="BD52" i="12"/>
  <c r="BD51" i="12"/>
  <c r="BD49" i="12"/>
  <c r="BD48" i="12"/>
  <c r="BD47" i="12"/>
  <c r="BD46" i="12"/>
  <c r="BD44" i="12"/>
  <c r="BD43" i="12"/>
  <c r="BD42" i="12"/>
  <c r="BD41" i="12"/>
  <c r="BD39" i="12"/>
  <c r="BD38" i="12"/>
  <c r="BD37" i="12"/>
  <c r="BD36" i="12"/>
  <c r="BD30" i="12"/>
  <c r="BD29" i="12"/>
  <c r="BD26" i="12"/>
  <c r="BD25" i="12"/>
  <c r="BD24" i="12"/>
  <c r="BD22" i="12"/>
  <c r="BI22" i="12" s="1"/>
  <c r="BD20" i="12"/>
  <c r="BI20" i="12" s="1"/>
  <c r="BD19" i="12"/>
  <c r="BD18" i="12"/>
  <c r="BD17" i="12"/>
  <c r="BD16" i="12"/>
  <c r="BD15" i="12"/>
  <c r="BD14" i="12"/>
  <c r="BB98" i="12"/>
  <c r="BA98" i="12"/>
  <c r="BB97" i="12"/>
  <c r="BA97" i="12"/>
  <c r="BB94" i="12"/>
  <c r="BA94" i="12"/>
  <c r="BB93" i="12"/>
  <c r="BA93" i="12"/>
  <c r="BB92" i="12"/>
  <c r="BA92" i="12"/>
  <c r="BB91" i="12"/>
  <c r="BA91" i="12"/>
  <c r="BB90" i="12"/>
  <c r="BA90" i="12"/>
  <c r="BB89" i="12"/>
  <c r="BA89" i="12"/>
  <c r="BB88" i="12"/>
  <c r="BA88" i="12"/>
  <c r="BB87" i="12"/>
  <c r="BA87" i="12"/>
  <c r="BB86" i="12"/>
  <c r="BA86" i="12"/>
  <c r="BB85" i="12"/>
  <c r="BA85" i="12"/>
  <c r="BB84" i="12"/>
  <c r="BA84" i="12"/>
  <c r="BB83" i="12"/>
  <c r="BA83" i="12"/>
  <c r="BB82" i="12"/>
  <c r="BA82" i="12"/>
  <c r="BB80" i="12"/>
  <c r="BA80" i="12"/>
  <c r="BB79" i="12"/>
  <c r="BA79" i="12"/>
  <c r="BB78" i="12"/>
  <c r="BA78" i="12"/>
  <c r="BB77" i="12"/>
  <c r="BA77" i="12"/>
  <c r="BB76" i="12"/>
  <c r="BA76" i="12"/>
  <c r="BB75" i="12"/>
  <c r="BA75" i="12"/>
  <c r="BB73" i="12"/>
  <c r="BA73" i="12"/>
  <c r="BB72" i="12"/>
  <c r="BA72" i="12"/>
  <c r="BB70" i="12"/>
  <c r="BA70" i="12"/>
  <c r="BB69" i="12"/>
  <c r="BA69" i="12"/>
  <c r="BB68" i="12"/>
  <c r="BA68" i="12"/>
  <c r="BB67" i="12"/>
  <c r="BA67" i="12"/>
  <c r="BB66" i="12"/>
  <c r="BA66" i="12"/>
  <c r="BB64" i="12"/>
  <c r="BA64" i="12"/>
  <c r="BB63" i="12"/>
  <c r="BA63" i="12"/>
  <c r="BB62" i="12"/>
  <c r="BA62" i="12"/>
  <c r="BB60" i="12"/>
  <c r="BA60" i="12"/>
  <c r="BB57" i="12"/>
  <c r="BA57" i="12"/>
  <c r="BB56" i="12"/>
  <c r="BA56" i="12"/>
  <c r="BB55" i="12"/>
  <c r="BG55" i="12" s="1"/>
  <c r="BA55" i="12"/>
  <c r="BB54" i="12"/>
  <c r="BA54" i="12"/>
  <c r="BB53" i="12"/>
  <c r="BA53" i="12"/>
  <c r="BB52" i="12"/>
  <c r="BA52" i="12"/>
  <c r="BB51" i="12"/>
  <c r="BA51" i="12"/>
  <c r="BB49" i="12"/>
  <c r="BA49" i="12"/>
  <c r="BB48" i="12"/>
  <c r="BA48" i="12"/>
  <c r="BB47" i="12"/>
  <c r="BA47" i="12"/>
  <c r="BB46" i="12"/>
  <c r="BA46" i="12"/>
  <c r="BB44" i="12"/>
  <c r="BG44" i="12" s="1"/>
  <c r="BA44" i="12"/>
  <c r="BB43" i="12"/>
  <c r="BA43" i="12"/>
  <c r="BB42" i="12"/>
  <c r="BA42" i="12"/>
  <c r="BB41" i="12"/>
  <c r="BA41" i="12"/>
  <c r="BB39" i="12"/>
  <c r="BA39" i="12"/>
  <c r="BB38" i="12"/>
  <c r="BA38" i="12"/>
  <c r="BB37" i="12"/>
  <c r="BA37" i="12"/>
  <c r="BB36" i="12"/>
  <c r="BA36" i="12"/>
  <c r="BB30" i="12"/>
  <c r="BA30" i="12"/>
  <c r="BB29" i="12"/>
  <c r="BA29" i="12"/>
  <c r="BB26" i="12"/>
  <c r="BA26" i="12"/>
  <c r="BB25" i="12"/>
  <c r="BA25" i="12"/>
  <c r="BB24" i="12"/>
  <c r="BA24" i="12"/>
  <c r="BB22" i="12"/>
  <c r="BG22" i="12" s="1"/>
  <c r="BA22" i="12"/>
  <c r="BB20" i="12"/>
  <c r="BA20" i="12"/>
  <c r="BB19" i="12"/>
  <c r="BA19" i="12"/>
  <c r="BB18" i="12"/>
  <c r="BA18" i="12"/>
  <c r="BB17" i="12"/>
  <c r="BA17" i="12"/>
  <c r="BB16" i="12"/>
  <c r="BG16" i="12" s="1"/>
  <c r="BA16" i="12"/>
  <c r="BB15" i="12"/>
  <c r="BA15" i="12"/>
  <c r="BB14" i="12"/>
  <c r="BA14" i="12"/>
  <c r="BI57" i="12"/>
  <c r="BI56" i="12"/>
  <c r="BI55" i="12"/>
  <c r="BI54" i="12"/>
  <c r="BI53" i="12"/>
  <c r="BI52" i="12"/>
  <c r="BI51" i="12"/>
  <c r="BI49" i="12"/>
  <c r="BI48" i="12"/>
  <c r="BI47" i="12"/>
  <c r="BI46" i="12"/>
  <c r="BI44" i="12"/>
  <c r="BI43" i="12"/>
  <c r="BI42" i="12"/>
  <c r="BI41" i="12"/>
  <c r="BI39" i="12"/>
  <c r="BI38" i="12"/>
  <c r="BI37" i="12"/>
  <c r="BI36" i="12"/>
  <c r="BI30" i="12"/>
  <c r="BI29" i="12"/>
  <c r="BI26" i="12"/>
  <c r="BI25" i="12"/>
  <c r="BI24" i="12"/>
  <c r="BI19" i="12"/>
  <c r="BI18" i="12"/>
  <c r="BI17" i="12"/>
  <c r="BI16" i="12"/>
  <c r="BI15" i="12"/>
  <c r="BI14" i="12"/>
  <c r="BG57" i="12"/>
  <c r="BF57" i="12"/>
  <c r="BG56" i="12"/>
  <c r="BF56" i="12"/>
  <c r="BF55" i="12"/>
  <c r="BG54" i="12"/>
  <c r="BF54" i="12"/>
  <c r="BG53" i="12"/>
  <c r="BF53" i="12"/>
  <c r="BG52" i="12"/>
  <c r="BF52" i="12"/>
  <c r="BG51" i="12"/>
  <c r="BF51" i="12"/>
  <c r="BG49" i="12"/>
  <c r="BF49" i="12"/>
  <c r="BG48" i="12"/>
  <c r="BF48" i="12"/>
  <c r="BG47" i="12"/>
  <c r="BF47" i="12"/>
  <c r="BG46" i="12"/>
  <c r="BF46" i="12"/>
  <c r="BF44" i="12"/>
  <c r="BG43" i="12"/>
  <c r="BF43" i="12"/>
  <c r="BG42" i="12"/>
  <c r="BF42" i="12"/>
  <c r="BG41" i="12"/>
  <c r="BF41" i="12"/>
  <c r="BG39" i="12"/>
  <c r="BF39" i="12"/>
  <c r="BG38" i="12"/>
  <c r="BF38" i="12"/>
  <c r="BG37" i="12"/>
  <c r="BF37" i="12"/>
  <c r="BG36" i="12"/>
  <c r="BF36" i="12"/>
  <c r="BG30" i="12"/>
  <c r="BF30" i="12"/>
  <c r="BG29" i="12"/>
  <c r="BF29" i="12"/>
  <c r="BG26" i="12"/>
  <c r="BF26" i="12"/>
  <c r="BG25" i="12"/>
  <c r="BF25" i="12"/>
  <c r="BG24" i="12"/>
  <c r="BF24" i="12"/>
  <c r="BF22" i="12"/>
  <c r="BG20" i="12"/>
  <c r="BF20" i="12"/>
  <c r="BG19" i="12"/>
  <c r="BF19" i="12"/>
  <c r="BG18" i="12"/>
  <c r="BF18" i="12"/>
  <c r="BG17" i="12"/>
  <c r="BF17" i="12"/>
  <c r="BF16" i="12"/>
  <c r="BG15" i="12"/>
  <c r="BF15" i="12"/>
  <c r="BG14" i="12"/>
  <c r="BF14" i="12"/>
  <c r="AB9" i="12"/>
  <c r="AC9" i="12"/>
  <c r="AE9" i="12"/>
  <c r="BI117" i="12"/>
  <c r="BG117" i="12"/>
  <c r="BF117" i="12"/>
  <c r="BD117" i="12"/>
  <c r="BB117" i="12"/>
  <c r="BA117" i="12"/>
  <c r="AY117" i="12"/>
  <c r="AW117" i="12"/>
  <c r="AV117" i="12"/>
  <c r="AT117" i="12"/>
  <c r="AR117" i="12"/>
  <c r="AQ117" i="12"/>
  <c r="AO117" i="12"/>
  <c r="AM117" i="12"/>
  <c r="AL117" i="12"/>
  <c r="AJ117" i="12"/>
  <c r="AH117" i="12"/>
  <c r="AG117" i="12"/>
  <c r="AJ81" i="12"/>
  <c r="AE117" i="12"/>
  <c r="AC117" i="12"/>
  <c r="AB117" i="12"/>
  <c r="Z117" i="12"/>
  <c r="X117" i="12"/>
  <c r="W117" i="12"/>
  <c r="P117" i="11" l="1"/>
  <c r="P98" i="11"/>
  <c r="P97" i="11"/>
  <c r="P94" i="11"/>
  <c r="P93" i="11"/>
  <c r="P92" i="11"/>
  <c r="P91" i="11"/>
  <c r="P90" i="11"/>
  <c r="P89" i="11"/>
  <c r="P88" i="11"/>
  <c r="P87" i="11"/>
  <c r="P86" i="11"/>
  <c r="P85" i="11"/>
  <c r="P84" i="11"/>
  <c r="P81" i="11" s="1"/>
  <c r="P108" i="11" s="1"/>
  <c r="P83" i="11"/>
  <c r="P82" i="11"/>
  <c r="P95" i="11" s="1"/>
  <c r="P80" i="11"/>
  <c r="P79" i="11"/>
  <c r="P78" i="11"/>
  <c r="P77" i="11"/>
  <c r="P76" i="11"/>
  <c r="P74" i="11" s="1"/>
  <c r="P75" i="11"/>
  <c r="P73" i="11"/>
  <c r="P72" i="11"/>
  <c r="P71" i="11" s="1"/>
  <c r="P70" i="11"/>
  <c r="P69" i="11"/>
  <c r="P68" i="11"/>
  <c r="P65" i="11" s="1"/>
  <c r="P67" i="11"/>
  <c r="P66" i="11"/>
  <c r="P64" i="11"/>
  <c r="P122" i="11" s="1"/>
  <c r="P63" i="11"/>
  <c r="P62" i="11"/>
  <c r="P61" i="11"/>
  <c r="P110" i="11" s="1"/>
  <c r="P57" i="11"/>
  <c r="P56" i="11"/>
  <c r="P55" i="11"/>
  <c r="P54" i="11"/>
  <c r="P53" i="11"/>
  <c r="P52" i="11"/>
  <c r="P51" i="11"/>
  <c r="P50" i="11" s="1"/>
  <c r="P49" i="11"/>
  <c r="P48" i="11"/>
  <c r="P47" i="11"/>
  <c r="P45" i="11" s="1"/>
  <c r="P46" i="11"/>
  <c r="P44" i="11"/>
  <c r="P43" i="11"/>
  <c r="P105" i="11" s="1"/>
  <c r="P42" i="11"/>
  <c r="P41" i="11"/>
  <c r="P39" i="11"/>
  <c r="P38" i="11"/>
  <c r="P37" i="11"/>
  <c r="P36" i="11"/>
  <c r="P35" i="11"/>
  <c r="P33" i="11"/>
  <c r="P31" i="11"/>
  <c r="P30" i="11"/>
  <c r="P29" i="11"/>
  <c r="P27" i="11"/>
  <c r="P26" i="11"/>
  <c r="P25" i="11"/>
  <c r="P121" i="11" s="1"/>
  <c r="P24" i="11"/>
  <c r="P22" i="11"/>
  <c r="P21" i="11"/>
  <c r="P20" i="11"/>
  <c r="P19" i="11"/>
  <c r="P18" i="11"/>
  <c r="P17" i="11"/>
  <c r="P16" i="11"/>
  <c r="P15" i="11"/>
  <c r="P14" i="11"/>
  <c r="P13" i="11"/>
  <c r="P103" i="11" s="1"/>
  <c r="P12" i="11"/>
  <c r="P11" i="11"/>
  <c r="P10" i="11"/>
  <c r="P8" i="11"/>
  <c r="P104" i="11" s="1"/>
  <c r="P7" i="11"/>
  <c r="P6" i="11"/>
  <c r="P5" i="11"/>
  <c r="P117" i="10"/>
  <c r="P103" i="10"/>
  <c r="P98" i="10"/>
  <c r="P97" i="10"/>
  <c r="P94" i="10"/>
  <c r="P93" i="10"/>
  <c r="P92" i="10"/>
  <c r="P91" i="10"/>
  <c r="P90" i="10"/>
  <c r="P89" i="10"/>
  <c r="P88" i="10"/>
  <c r="P87" i="10"/>
  <c r="P86" i="10"/>
  <c r="P85" i="10"/>
  <c r="P84" i="10"/>
  <c r="P83" i="10"/>
  <c r="P81" i="10" s="1"/>
  <c r="P108" i="10" s="1"/>
  <c r="P82" i="10"/>
  <c r="P80" i="10"/>
  <c r="P79" i="10"/>
  <c r="P78" i="10"/>
  <c r="P77" i="10"/>
  <c r="P76" i="10"/>
  <c r="P75" i="10"/>
  <c r="P74" i="10" s="1"/>
  <c r="P73" i="10"/>
  <c r="P72" i="10"/>
  <c r="P71" i="10"/>
  <c r="P70" i="10"/>
  <c r="P69" i="10"/>
  <c r="P68" i="10"/>
  <c r="P67" i="10"/>
  <c r="P65" i="10" s="1"/>
  <c r="P66" i="10"/>
  <c r="P64" i="10"/>
  <c r="P63" i="10"/>
  <c r="P61" i="10" s="1"/>
  <c r="P62" i="10"/>
  <c r="P57" i="10"/>
  <c r="P56" i="10"/>
  <c r="P55" i="10"/>
  <c r="P54" i="10"/>
  <c r="P53" i="10"/>
  <c r="P52" i="10"/>
  <c r="P51" i="10"/>
  <c r="P50" i="10"/>
  <c r="P49" i="10"/>
  <c r="P48" i="10"/>
  <c r="P47" i="10"/>
  <c r="P46" i="10"/>
  <c r="P45" i="10" s="1"/>
  <c r="P44" i="10"/>
  <c r="P43" i="10"/>
  <c r="P42" i="10"/>
  <c r="P40" i="10" s="1"/>
  <c r="P111" i="10" s="1"/>
  <c r="P41" i="10"/>
  <c r="P39" i="10"/>
  <c r="P38" i="10"/>
  <c r="P105" i="10" s="1"/>
  <c r="P37" i="10"/>
  <c r="P36" i="10"/>
  <c r="P33" i="10"/>
  <c r="P31" i="10"/>
  <c r="P30" i="10"/>
  <c r="P29" i="10"/>
  <c r="P32" i="10" s="1"/>
  <c r="P27" i="10"/>
  <c r="P115" i="10" s="1"/>
  <c r="P26" i="10"/>
  <c r="P25" i="10"/>
  <c r="P24" i="10"/>
  <c r="P122" i="10" s="1"/>
  <c r="P22" i="10"/>
  <c r="P21" i="10"/>
  <c r="P20" i="10"/>
  <c r="P19" i="10"/>
  <c r="P18" i="10"/>
  <c r="P17" i="10"/>
  <c r="P16" i="10"/>
  <c r="P15" i="10"/>
  <c r="P14" i="10"/>
  <c r="P13" i="10"/>
  <c r="P12" i="10"/>
  <c r="P11" i="10"/>
  <c r="P10" i="10"/>
  <c r="P8" i="10"/>
  <c r="P7" i="10"/>
  <c r="P6" i="10"/>
  <c r="P5" i="10"/>
  <c r="P30" i="1"/>
  <c r="P29" i="1"/>
  <c r="P16" i="1"/>
  <c r="P17" i="1"/>
  <c r="P6" i="1"/>
  <c r="P7" i="1"/>
  <c r="P112" i="11" l="1"/>
  <c r="P113" i="11" s="1"/>
  <c r="P40" i="11"/>
  <c r="P111" i="11" s="1"/>
  <c r="P114" i="11" s="1"/>
  <c r="P32" i="11"/>
  <c r="P115" i="11"/>
  <c r="P60" i="11"/>
  <c r="P104" i="10"/>
  <c r="P60" i="10"/>
  <c r="P95" i="10"/>
  <c r="P121" i="10"/>
  <c r="P35" i="10"/>
  <c r="P58" i="10" s="1"/>
  <c r="P99" i="10"/>
  <c r="U117" i="12"/>
  <c r="S117" i="12"/>
  <c r="R117" i="12"/>
  <c r="F14" i="12"/>
  <c r="K14" i="12" s="1"/>
  <c r="P14" i="12" s="1"/>
  <c r="U14" i="12" s="1"/>
  <c r="Z14" i="12" s="1"/>
  <c r="F15" i="12"/>
  <c r="K15" i="12" s="1"/>
  <c r="P15" i="12" s="1"/>
  <c r="U15" i="12" s="1"/>
  <c r="Z15" i="12" s="1"/>
  <c r="F16" i="12"/>
  <c r="K16" i="12" s="1"/>
  <c r="P16" i="12" s="1"/>
  <c r="F17" i="12"/>
  <c r="K17" i="12" s="1"/>
  <c r="F18" i="12"/>
  <c r="K18" i="12" s="1"/>
  <c r="F19" i="12"/>
  <c r="K19" i="12" s="1"/>
  <c r="P19" i="12" s="1"/>
  <c r="F20" i="12"/>
  <c r="F22" i="12"/>
  <c r="K22" i="12" s="1"/>
  <c r="F24" i="12"/>
  <c r="F25" i="12"/>
  <c r="K25" i="12" s="1"/>
  <c r="F26" i="12"/>
  <c r="K26" i="12" s="1"/>
  <c r="P26" i="12" s="1"/>
  <c r="F29" i="12"/>
  <c r="F30" i="12"/>
  <c r="F36" i="12"/>
  <c r="K36" i="12" s="1"/>
  <c r="F37" i="12"/>
  <c r="K37" i="12" s="1"/>
  <c r="P37" i="12" s="1"/>
  <c r="U37" i="12" s="1"/>
  <c r="Z37" i="12" s="1"/>
  <c r="F38" i="12"/>
  <c r="K38" i="12" s="1"/>
  <c r="P38" i="12" s="1"/>
  <c r="U38" i="12" s="1"/>
  <c r="Z38" i="12" s="1"/>
  <c r="F39" i="12"/>
  <c r="K39" i="12" s="1"/>
  <c r="P39" i="12" s="1"/>
  <c r="U39" i="12" s="1"/>
  <c r="Z39" i="12" s="1"/>
  <c r="F41" i="12"/>
  <c r="K41" i="12" s="1"/>
  <c r="F42" i="12"/>
  <c r="K42" i="12" s="1"/>
  <c r="P42" i="12" s="1"/>
  <c r="U42" i="12" s="1"/>
  <c r="Z42" i="12" s="1"/>
  <c r="F43" i="12"/>
  <c r="K43" i="12" s="1"/>
  <c r="P43" i="12" s="1"/>
  <c r="U43" i="12" s="1"/>
  <c r="Z43" i="12" s="1"/>
  <c r="F44" i="12"/>
  <c r="K44" i="12" s="1"/>
  <c r="P44" i="12" s="1"/>
  <c r="U44" i="12" s="1"/>
  <c r="Z44" i="12" s="1"/>
  <c r="AE44" i="12" s="1"/>
  <c r="F46" i="12"/>
  <c r="K46" i="12" s="1"/>
  <c r="F47" i="12"/>
  <c r="K47" i="12" s="1"/>
  <c r="P47" i="12" s="1"/>
  <c r="U47" i="12" s="1"/>
  <c r="Z47" i="12" s="1"/>
  <c r="F48" i="12"/>
  <c r="K48" i="12" s="1"/>
  <c r="P48" i="12" s="1"/>
  <c r="U48" i="12" s="1"/>
  <c r="Z48" i="12" s="1"/>
  <c r="F49" i="12"/>
  <c r="K49" i="12" s="1"/>
  <c r="P49" i="12" s="1"/>
  <c r="U49" i="12" s="1"/>
  <c r="Z49" i="12" s="1"/>
  <c r="F51" i="12"/>
  <c r="F52" i="12"/>
  <c r="K52" i="12" s="1"/>
  <c r="P52" i="12" s="1"/>
  <c r="U52" i="12" s="1"/>
  <c r="Z52" i="12" s="1"/>
  <c r="AE52" i="12" s="1"/>
  <c r="F53" i="12"/>
  <c r="K53" i="12" s="1"/>
  <c r="P53" i="12" s="1"/>
  <c r="U53" i="12" s="1"/>
  <c r="Z53" i="12" s="1"/>
  <c r="AE53" i="12" s="1"/>
  <c r="F54" i="12"/>
  <c r="K54" i="12" s="1"/>
  <c r="P54" i="12" s="1"/>
  <c r="U54" i="12" s="1"/>
  <c r="Z54" i="12" s="1"/>
  <c r="F55" i="12"/>
  <c r="K55" i="12" s="1"/>
  <c r="F56" i="12"/>
  <c r="K56" i="12" s="1"/>
  <c r="F57" i="12"/>
  <c r="K57" i="12" s="1"/>
  <c r="F60" i="12"/>
  <c r="K60" i="12" s="1"/>
  <c r="P60" i="12" s="1"/>
  <c r="U60" i="12" s="1"/>
  <c r="Z60" i="12" s="1"/>
  <c r="AE60" i="12" s="1"/>
  <c r="AJ60" i="12" s="1"/>
  <c r="AO60" i="12" s="1"/>
  <c r="AT60" i="12" s="1"/>
  <c r="AY60" i="12" s="1"/>
  <c r="F62" i="12"/>
  <c r="F63" i="12"/>
  <c r="K63" i="12" s="1"/>
  <c r="P63" i="12" s="1"/>
  <c r="U63" i="12" s="1"/>
  <c r="Z63" i="12" s="1"/>
  <c r="F64" i="12"/>
  <c r="K64" i="12" s="1"/>
  <c r="F66" i="12"/>
  <c r="F67" i="12"/>
  <c r="K67" i="12" s="1"/>
  <c r="F68" i="12"/>
  <c r="K68" i="12" s="1"/>
  <c r="F69" i="12"/>
  <c r="K69" i="12" s="1"/>
  <c r="P69" i="12" s="1"/>
  <c r="U69" i="12" s="1"/>
  <c r="Z69" i="12" s="1"/>
  <c r="F70" i="12"/>
  <c r="K70" i="12" s="1"/>
  <c r="P70" i="12" s="1"/>
  <c r="U70" i="12" s="1"/>
  <c r="Z70" i="12" s="1"/>
  <c r="F72" i="12"/>
  <c r="F73" i="12"/>
  <c r="K73" i="12" s="1"/>
  <c r="F75" i="12"/>
  <c r="F76" i="12"/>
  <c r="K76" i="12" s="1"/>
  <c r="P76" i="12" s="1"/>
  <c r="U76" i="12" s="1"/>
  <c r="Z76" i="12" s="1"/>
  <c r="F77" i="12"/>
  <c r="K77" i="12" s="1"/>
  <c r="P77" i="12" s="1"/>
  <c r="U77" i="12" s="1"/>
  <c r="Z77" i="12" s="1"/>
  <c r="F78" i="12"/>
  <c r="K78" i="12" s="1"/>
  <c r="P78" i="12" s="1"/>
  <c r="U78" i="12" s="1"/>
  <c r="Z78" i="12" s="1"/>
  <c r="F79" i="12"/>
  <c r="K79" i="12" s="1"/>
  <c r="P79" i="12" s="1"/>
  <c r="U79" i="12" s="1"/>
  <c r="Z79" i="12" s="1"/>
  <c r="F80" i="12"/>
  <c r="K80" i="12" s="1"/>
  <c r="P80" i="12" s="1"/>
  <c r="U80" i="12" s="1"/>
  <c r="Z80" i="12" s="1"/>
  <c r="F82" i="12"/>
  <c r="K82" i="12" s="1"/>
  <c r="F83" i="12"/>
  <c r="K83" i="12" s="1"/>
  <c r="P83" i="12" s="1"/>
  <c r="U83" i="12" s="1"/>
  <c r="Z83" i="12" s="1"/>
  <c r="F84" i="12"/>
  <c r="K84" i="12" s="1"/>
  <c r="P84" i="12" s="1"/>
  <c r="U84" i="12" s="1"/>
  <c r="Z84" i="12" s="1"/>
  <c r="F85" i="12"/>
  <c r="K85" i="12" s="1"/>
  <c r="P85" i="12" s="1"/>
  <c r="U85" i="12" s="1"/>
  <c r="Z85" i="12" s="1"/>
  <c r="F86" i="12"/>
  <c r="K86" i="12" s="1"/>
  <c r="P86" i="12" s="1"/>
  <c r="U86" i="12" s="1"/>
  <c r="Z86" i="12" s="1"/>
  <c r="AE86" i="12" s="1"/>
  <c r="AJ86" i="12" s="1"/>
  <c r="F87" i="12"/>
  <c r="K87" i="12" s="1"/>
  <c r="P87" i="12" s="1"/>
  <c r="U87" i="12" s="1"/>
  <c r="Z87" i="12" s="1"/>
  <c r="F88" i="12"/>
  <c r="K88" i="12" s="1"/>
  <c r="P88" i="12" s="1"/>
  <c r="U88" i="12" s="1"/>
  <c r="Z88" i="12" s="1"/>
  <c r="F89" i="12"/>
  <c r="K89" i="12" s="1"/>
  <c r="P89" i="12" s="1"/>
  <c r="U89" i="12" s="1"/>
  <c r="Z89" i="12" s="1"/>
  <c r="F90" i="12"/>
  <c r="K90" i="12" s="1"/>
  <c r="F91" i="12"/>
  <c r="K91" i="12" s="1"/>
  <c r="P91" i="12" s="1"/>
  <c r="U91" i="12" s="1"/>
  <c r="Z91" i="12" s="1"/>
  <c r="F92" i="12"/>
  <c r="K92" i="12" s="1"/>
  <c r="P92" i="12" s="1"/>
  <c r="U92" i="12" s="1"/>
  <c r="Z92" i="12" s="1"/>
  <c r="F93" i="12"/>
  <c r="K93" i="12" s="1"/>
  <c r="F94" i="12"/>
  <c r="K94" i="12" s="1"/>
  <c r="F97" i="12"/>
  <c r="K97" i="12" s="1"/>
  <c r="P97" i="12" s="1"/>
  <c r="U97" i="12" s="1"/>
  <c r="Z97" i="12" s="1"/>
  <c r="F98" i="12"/>
  <c r="K98" i="12" s="1"/>
  <c r="C63" i="12"/>
  <c r="H63" i="12" s="1"/>
  <c r="C24" i="12"/>
  <c r="H24" i="12" s="1"/>
  <c r="M24" i="12" s="1"/>
  <c r="R24" i="12" s="1"/>
  <c r="C25" i="12"/>
  <c r="H25" i="12" s="1"/>
  <c r="C26" i="12"/>
  <c r="H26" i="12" s="1"/>
  <c r="C29" i="12"/>
  <c r="C30" i="12"/>
  <c r="H30" i="12" s="1"/>
  <c r="C36" i="12"/>
  <c r="C37" i="12"/>
  <c r="H37" i="12" s="1"/>
  <c r="C38" i="12"/>
  <c r="H38" i="12" s="1"/>
  <c r="M38" i="12" s="1"/>
  <c r="C39" i="12"/>
  <c r="H39" i="12" s="1"/>
  <c r="C41" i="12"/>
  <c r="C42" i="12"/>
  <c r="H42" i="12" s="1"/>
  <c r="C43" i="12"/>
  <c r="H43" i="12" s="1"/>
  <c r="C44" i="12"/>
  <c r="H44" i="12" s="1"/>
  <c r="M44" i="12" s="1"/>
  <c r="C46" i="12"/>
  <c r="H46" i="12" s="1"/>
  <c r="C47" i="12"/>
  <c r="H47" i="12" s="1"/>
  <c r="C48" i="12"/>
  <c r="H48" i="12" s="1"/>
  <c r="C49" i="12"/>
  <c r="H49" i="12" s="1"/>
  <c r="C51" i="12"/>
  <c r="C52" i="12"/>
  <c r="H52" i="12" s="1"/>
  <c r="C53" i="12"/>
  <c r="H53" i="12" s="1"/>
  <c r="C54" i="12"/>
  <c r="H54" i="12" s="1"/>
  <c r="C55" i="12"/>
  <c r="H55" i="12" s="1"/>
  <c r="C56" i="12"/>
  <c r="H56" i="12" s="1"/>
  <c r="C57" i="12"/>
  <c r="H57" i="12" s="1"/>
  <c r="C62" i="12"/>
  <c r="H62" i="12" s="1"/>
  <c r="C64" i="12"/>
  <c r="H64" i="12" s="1"/>
  <c r="M64" i="12" s="1"/>
  <c r="C66" i="12"/>
  <c r="C67" i="12"/>
  <c r="H67" i="12" s="1"/>
  <c r="C68" i="12"/>
  <c r="H68" i="12" s="1"/>
  <c r="M68" i="12" s="1"/>
  <c r="C69" i="12"/>
  <c r="H69" i="12" s="1"/>
  <c r="C70" i="12"/>
  <c r="H70" i="12" s="1"/>
  <c r="C72" i="12"/>
  <c r="C73" i="12"/>
  <c r="H73" i="12" s="1"/>
  <c r="C75" i="12"/>
  <c r="C76" i="12"/>
  <c r="H76" i="12" s="1"/>
  <c r="C77" i="12"/>
  <c r="H77" i="12" s="1"/>
  <c r="M77" i="12" s="1"/>
  <c r="C78" i="12"/>
  <c r="H78" i="12" s="1"/>
  <c r="C79" i="12"/>
  <c r="H79" i="12" s="1"/>
  <c r="C80" i="12"/>
  <c r="H80" i="12" s="1"/>
  <c r="C82" i="12"/>
  <c r="H82" i="12" s="1"/>
  <c r="C83" i="12"/>
  <c r="H83" i="12" s="1"/>
  <c r="M83" i="12" s="1"/>
  <c r="R83" i="12" s="1"/>
  <c r="W83" i="12" s="1"/>
  <c r="C84" i="12"/>
  <c r="H84" i="12" s="1"/>
  <c r="M84" i="12" s="1"/>
  <c r="C85" i="12"/>
  <c r="H85" i="12" s="1"/>
  <c r="J85" i="12" s="1"/>
  <c r="C86" i="12"/>
  <c r="H86" i="12" s="1"/>
  <c r="M86" i="12" s="1"/>
  <c r="C87" i="12"/>
  <c r="H87" i="12" s="1"/>
  <c r="C88" i="12"/>
  <c r="H88" i="12" s="1"/>
  <c r="M88" i="12" s="1"/>
  <c r="R88" i="12" s="1"/>
  <c r="W88" i="12" s="1"/>
  <c r="C89" i="12"/>
  <c r="H89" i="12" s="1"/>
  <c r="C90" i="12"/>
  <c r="H90" i="12" s="1"/>
  <c r="M90" i="12" s="1"/>
  <c r="C91" i="12"/>
  <c r="H91" i="12" s="1"/>
  <c r="C92" i="12"/>
  <c r="H92" i="12" s="1"/>
  <c r="M92" i="12" s="1"/>
  <c r="R92" i="12" s="1"/>
  <c r="W92" i="12" s="1"/>
  <c r="C93" i="12"/>
  <c r="H93" i="12" s="1"/>
  <c r="C94" i="12"/>
  <c r="H94" i="12" s="1"/>
  <c r="C97" i="12"/>
  <c r="H97" i="12" s="1"/>
  <c r="M97" i="12" s="1"/>
  <c r="C98" i="12"/>
  <c r="H98" i="12" s="1"/>
  <c r="M98" i="12" s="1"/>
  <c r="C22" i="12"/>
  <c r="H22" i="12" s="1"/>
  <c r="D15" i="12"/>
  <c r="D16" i="12"/>
  <c r="D17" i="12"/>
  <c r="D18" i="12"/>
  <c r="D19" i="12"/>
  <c r="D20" i="12"/>
  <c r="D22" i="12"/>
  <c r="I22" i="12" s="1"/>
  <c r="N22" i="12" s="1"/>
  <c r="D24" i="12"/>
  <c r="I24" i="12" s="1"/>
  <c r="N24" i="12" s="1"/>
  <c r="D25" i="12"/>
  <c r="I25" i="12" s="1"/>
  <c r="N25" i="12" s="1"/>
  <c r="S25" i="12" s="1"/>
  <c r="X25" i="12" s="1"/>
  <c r="D26" i="12"/>
  <c r="I26" i="12" s="1"/>
  <c r="N26" i="12" s="1"/>
  <c r="S26" i="12" s="1"/>
  <c r="X26" i="12" s="1"/>
  <c r="D29" i="12"/>
  <c r="D30" i="12"/>
  <c r="D36" i="12"/>
  <c r="D37" i="12"/>
  <c r="D38" i="12"/>
  <c r="E38" i="12" s="1"/>
  <c r="D39" i="12"/>
  <c r="I39" i="12" s="1"/>
  <c r="N39" i="12" s="1"/>
  <c r="S39" i="12" s="1"/>
  <c r="X39" i="12" s="1"/>
  <c r="D41" i="12"/>
  <c r="D42" i="12"/>
  <c r="I42" i="12" s="1"/>
  <c r="N42" i="12" s="1"/>
  <c r="S42" i="12" s="1"/>
  <c r="X42" i="12" s="1"/>
  <c r="D43" i="12"/>
  <c r="E43" i="12" s="1"/>
  <c r="D44" i="12"/>
  <c r="E44" i="12" s="1"/>
  <c r="D46" i="12"/>
  <c r="I46" i="12" s="1"/>
  <c r="D47" i="12"/>
  <c r="I47" i="12" s="1"/>
  <c r="N47" i="12" s="1"/>
  <c r="S47" i="12" s="1"/>
  <c r="X47" i="12" s="1"/>
  <c r="D48" i="12"/>
  <c r="I48" i="12" s="1"/>
  <c r="N48" i="12" s="1"/>
  <c r="S48" i="12" s="1"/>
  <c r="X48" i="12" s="1"/>
  <c r="D49" i="12"/>
  <c r="E49" i="12" s="1"/>
  <c r="D51" i="12"/>
  <c r="I51" i="12" s="1"/>
  <c r="D52" i="12"/>
  <c r="I52" i="12" s="1"/>
  <c r="N52" i="12" s="1"/>
  <c r="S52" i="12" s="1"/>
  <c r="X52" i="12" s="1"/>
  <c r="D53" i="12"/>
  <c r="I53" i="12" s="1"/>
  <c r="N53" i="12" s="1"/>
  <c r="S53" i="12" s="1"/>
  <c r="X53" i="12" s="1"/>
  <c r="D54" i="12"/>
  <c r="E54" i="12" s="1"/>
  <c r="D55" i="12"/>
  <c r="I55" i="12" s="1"/>
  <c r="N55" i="12" s="1"/>
  <c r="S55" i="12" s="1"/>
  <c r="X55" i="12" s="1"/>
  <c r="D56" i="12"/>
  <c r="I56" i="12" s="1"/>
  <c r="N56" i="12" s="1"/>
  <c r="S56" i="12" s="1"/>
  <c r="X56" i="12" s="1"/>
  <c r="D57" i="12"/>
  <c r="E57" i="12" s="1"/>
  <c r="D62" i="12"/>
  <c r="D63" i="12"/>
  <c r="I63" i="12" s="1"/>
  <c r="N63" i="12" s="1"/>
  <c r="S63" i="12" s="1"/>
  <c r="X63" i="12" s="1"/>
  <c r="D64" i="12"/>
  <c r="I64" i="12" s="1"/>
  <c r="D66" i="12"/>
  <c r="D67" i="12"/>
  <c r="D68" i="12"/>
  <c r="D69" i="12"/>
  <c r="I69" i="12" s="1"/>
  <c r="N69" i="12" s="1"/>
  <c r="S69" i="12" s="1"/>
  <c r="X69" i="12" s="1"/>
  <c r="D70" i="12"/>
  <c r="D72" i="12"/>
  <c r="I72" i="12" s="1"/>
  <c r="D73" i="12"/>
  <c r="D75" i="12"/>
  <c r="I75" i="12" s="1"/>
  <c r="N75" i="12" s="1"/>
  <c r="D76" i="12"/>
  <c r="I76" i="12" s="1"/>
  <c r="N76" i="12" s="1"/>
  <c r="S76" i="12" s="1"/>
  <c r="X76" i="12" s="1"/>
  <c r="D77" i="12"/>
  <c r="I77" i="12" s="1"/>
  <c r="N77" i="12" s="1"/>
  <c r="S77" i="12" s="1"/>
  <c r="X77" i="12" s="1"/>
  <c r="D78" i="12"/>
  <c r="D79" i="12"/>
  <c r="I79" i="12" s="1"/>
  <c r="N79" i="12" s="1"/>
  <c r="S79" i="12" s="1"/>
  <c r="X79" i="12" s="1"/>
  <c r="D80" i="12"/>
  <c r="I80" i="12" s="1"/>
  <c r="N80" i="12" s="1"/>
  <c r="S80" i="12" s="1"/>
  <c r="X80" i="12" s="1"/>
  <c r="D82" i="12"/>
  <c r="I82" i="12" s="1"/>
  <c r="D83" i="12"/>
  <c r="D84" i="12"/>
  <c r="I84" i="12" s="1"/>
  <c r="N84" i="12" s="1"/>
  <c r="S84" i="12" s="1"/>
  <c r="X84" i="12" s="1"/>
  <c r="AC84" i="12" s="1"/>
  <c r="D85" i="12"/>
  <c r="I85" i="12" s="1"/>
  <c r="N85" i="12" s="1"/>
  <c r="S85" i="12" s="1"/>
  <c r="X85" i="12" s="1"/>
  <c r="AC85" i="12" s="1"/>
  <c r="D86" i="12"/>
  <c r="I86" i="12" s="1"/>
  <c r="N86" i="12" s="1"/>
  <c r="S86" i="12" s="1"/>
  <c r="X86" i="12" s="1"/>
  <c r="D87" i="12"/>
  <c r="D88" i="12"/>
  <c r="I88" i="12" s="1"/>
  <c r="D89" i="12"/>
  <c r="I89" i="12" s="1"/>
  <c r="N89" i="12" s="1"/>
  <c r="S89" i="12" s="1"/>
  <c r="X89" i="12" s="1"/>
  <c r="AC89" i="12" s="1"/>
  <c r="D90" i="12"/>
  <c r="I90" i="12" s="1"/>
  <c r="N90" i="12" s="1"/>
  <c r="S90" i="12" s="1"/>
  <c r="X90" i="12" s="1"/>
  <c r="D91" i="12"/>
  <c r="D92" i="12"/>
  <c r="I92" i="12" s="1"/>
  <c r="D93" i="12"/>
  <c r="I93" i="12" s="1"/>
  <c r="N93" i="12" s="1"/>
  <c r="S93" i="12" s="1"/>
  <c r="X93" i="12" s="1"/>
  <c r="AC93" i="12" s="1"/>
  <c r="D94" i="12"/>
  <c r="I94" i="12" s="1"/>
  <c r="N94" i="12" s="1"/>
  <c r="S94" i="12" s="1"/>
  <c r="X94" i="12" s="1"/>
  <c r="AC94" i="12" s="1"/>
  <c r="D97" i="12"/>
  <c r="D98" i="12"/>
  <c r="I98" i="12" s="1"/>
  <c r="N98" i="12" s="1"/>
  <c r="S98" i="12" s="1"/>
  <c r="X98" i="12" s="1"/>
  <c r="AK81" i="14"/>
  <c r="AK45" i="14"/>
  <c r="AK40" i="14"/>
  <c r="AK6" i="14"/>
  <c r="AK7" i="14"/>
  <c r="AK8" i="14"/>
  <c r="AK10" i="14"/>
  <c r="AK11" i="14"/>
  <c r="AK12" i="14"/>
  <c r="AK14" i="14"/>
  <c r="AK15" i="14"/>
  <c r="AK16" i="14"/>
  <c r="AK17" i="14"/>
  <c r="AK18" i="14"/>
  <c r="AK19" i="14"/>
  <c r="AK20" i="14"/>
  <c r="AK22" i="14"/>
  <c r="AK24" i="14"/>
  <c r="AK25" i="14"/>
  <c r="AK26" i="14"/>
  <c r="AK29" i="14"/>
  <c r="AK30" i="14"/>
  <c r="AK31" i="14" s="1"/>
  <c r="AK32" i="14"/>
  <c r="AK36" i="14"/>
  <c r="AK35" i="14" s="1"/>
  <c r="AK37" i="14"/>
  <c r="AK38" i="14"/>
  <c r="AK39" i="14"/>
  <c r="AK41" i="14"/>
  <c r="AK42" i="14"/>
  <c r="AK43" i="14"/>
  <c r="AK44" i="14"/>
  <c r="AK46" i="14"/>
  <c r="AK47" i="14"/>
  <c r="AK48" i="14"/>
  <c r="AK49" i="14"/>
  <c r="AK51" i="14"/>
  <c r="AK50" i="14" s="1"/>
  <c r="AK52" i="14"/>
  <c r="AK53" i="14"/>
  <c r="AK54" i="14"/>
  <c r="AK55" i="14"/>
  <c r="AK56" i="14"/>
  <c r="AK57" i="14"/>
  <c r="AK59" i="14"/>
  <c r="AK62" i="14"/>
  <c r="AK61" i="14" s="1"/>
  <c r="AK60" i="14" s="1"/>
  <c r="AK63" i="14"/>
  <c r="AK64" i="14"/>
  <c r="AK66" i="14"/>
  <c r="AK65" i="14" s="1"/>
  <c r="AK67" i="14"/>
  <c r="AK68" i="14"/>
  <c r="AK69" i="14"/>
  <c r="AK70" i="14"/>
  <c r="AK72" i="14"/>
  <c r="AK71" i="14" s="1"/>
  <c r="AK73" i="14"/>
  <c r="AK75" i="14"/>
  <c r="AK74" i="14" s="1"/>
  <c r="AK76" i="14"/>
  <c r="AK77" i="14"/>
  <c r="AK78" i="14"/>
  <c r="AK79" i="14"/>
  <c r="AK80" i="14"/>
  <c r="AK82" i="14"/>
  <c r="AK83" i="14"/>
  <c r="AL83" i="14" s="1"/>
  <c r="AK84" i="14"/>
  <c r="AK85" i="14"/>
  <c r="AK86" i="14"/>
  <c r="AK87" i="14"/>
  <c r="AK88" i="14"/>
  <c r="AK89" i="14"/>
  <c r="AK90" i="14"/>
  <c r="AK91" i="14"/>
  <c r="AK92" i="14"/>
  <c r="AK93" i="14"/>
  <c r="AK94" i="14"/>
  <c r="AK97" i="14"/>
  <c r="AK98" i="14"/>
  <c r="AH6" i="14"/>
  <c r="AH7" i="14"/>
  <c r="AH8" i="14"/>
  <c r="AH10" i="14"/>
  <c r="AH11" i="14"/>
  <c r="AH12" i="14"/>
  <c r="AH14" i="14"/>
  <c r="AH15" i="14"/>
  <c r="AH16" i="14"/>
  <c r="AH17" i="14"/>
  <c r="AH18" i="14"/>
  <c r="AH19" i="14"/>
  <c r="AH20" i="14"/>
  <c r="AH22" i="14"/>
  <c r="AH24" i="14"/>
  <c r="AH27" i="14" s="1"/>
  <c r="AH25" i="14"/>
  <c r="AH26" i="14"/>
  <c r="AH29" i="14"/>
  <c r="AH30" i="14"/>
  <c r="AH31" i="14" s="1"/>
  <c r="AH32" i="14"/>
  <c r="AH36" i="14"/>
  <c r="AH37" i="14"/>
  <c r="AH38" i="14"/>
  <c r="AH39" i="14"/>
  <c r="AH41" i="14"/>
  <c r="AH42" i="14"/>
  <c r="AH43" i="14"/>
  <c r="AH40" i="14" s="1"/>
  <c r="AH44" i="14"/>
  <c r="AH46" i="14"/>
  <c r="AH47" i="14"/>
  <c r="AH48" i="14"/>
  <c r="AH49" i="14"/>
  <c r="AH51" i="14"/>
  <c r="AH52" i="14"/>
  <c r="AH53" i="14"/>
  <c r="AH54" i="14"/>
  <c r="AH55" i="14"/>
  <c r="AH56" i="14"/>
  <c r="AH57" i="14"/>
  <c r="AH62" i="14"/>
  <c r="AH61" i="14" s="1"/>
  <c r="AH63" i="14"/>
  <c r="AH64" i="14"/>
  <c r="AH66" i="14"/>
  <c r="AH67" i="14"/>
  <c r="AH68" i="14"/>
  <c r="AH69" i="14"/>
  <c r="AH70" i="14"/>
  <c r="AH72" i="14"/>
  <c r="AH73" i="14"/>
  <c r="AH75" i="14"/>
  <c r="AH76" i="14"/>
  <c r="AH77" i="14"/>
  <c r="AH78" i="14"/>
  <c r="AH79" i="14"/>
  <c r="AH80" i="14"/>
  <c r="AH82" i="14"/>
  <c r="AH83" i="14"/>
  <c r="AH84" i="14"/>
  <c r="AH85" i="14"/>
  <c r="AH86" i="14"/>
  <c r="AH87" i="14"/>
  <c r="AH88" i="14"/>
  <c r="AH89" i="14"/>
  <c r="AH90" i="14"/>
  <c r="AH91" i="14"/>
  <c r="AH92" i="14"/>
  <c r="AH93" i="14"/>
  <c r="AH94" i="14"/>
  <c r="AH97" i="14"/>
  <c r="AH98" i="14"/>
  <c r="AE45" i="14"/>
  <c r="AE6" i="14"/>
  <c r="AE7" i="14"/>
  <c r="AE8" i="14"/>
  <c r="AE10" i="14"/>
  <c r="AE11" i="14"/>
  <c r="AE12" i="14"/>
  <c r="AE14" i="14"/>
  <c r="AE15" i="14"/>
  <c r="AE16" i="14"/>
  <c r="AE17" i="14"/>
  <c r="AE18" i="14"/>
  <c r="AE19" i="14"/>
  <c r="AE20" i="14"/>
  <c r="AE22" i="14"/>
  <c r="AE24" i="14"/>
  <c r="AE25" i="14"/>
  <c r="AE26" i="14"/>
  <c r="AE29" i="14"/>
  <c r="AE30" i="14"/>
  <c r="AE31" i="14" s="1"/>
  <c r="AE32" i="14"/>
  <c r="AE36" i="14"/>
  <c r="AE37" i="14"/>
  <c r="AE38" i="14"/>
  <c r="AE39" i="14"/>
  <c r="AE41" i="14"/>
  <c r="AE42" i="14"/>
  <c r="AE43" i="14"/>
  <c r="AE44" i="14"/>
  <c r="AE46" i="14"/>
  <c r="AE47" i="14"/>
  <c r="AE48" i="14"/>
  <c r="AE49" i="14"/>
  <c r="AE51" i="14"/>
  <c r="AE52" i="14"/>
  <c r="AE53" i="14"/>
  <c r="AE54" i="14"/>
  <c r="AE55" i="14"/>
  <c r="AE56" i="14"/>
  <c r="AE57" i="14"/>
  <c r="AE62" i="14"/>
  <c r="AE63" i="14"/>
  <c r="AE64" i="14"/>
  <c r="AE66" i="14"/>
  <c r="AE67" i="14"/>
  <c r="AE68" i="14"/>
  <c r="AE69" i="14"/>
  <c r="AE70" i="14"/>
  <c r="AE72" i="14"/>
  <c r="AE73" i="14"/>
  <c r="AE75" i="14"/>
  <c r="AE76" i="14"/>
  <c r="AE77" i="14"/>
  <c r="AE78" i="14"/>
  <c r="AE79" i="14"/>
  <c r="AE80" i="14"/>
  <c r="AE82" i="14"/>
  <c r="AE83" i="14"/>
  <c r="AE84" i="14"/>
  <c r="AE85" i="14"/>
  <c r="AE86" i="14"/>
  <c r="AE87" i="14"/>
  <c r="AE88" i="14"/>
  <c r="AE89" i="14"/>
  <c r="AE90" i="14"/>
  <c r="AE91" i="14"/>
  <c r="AE92" i="14"/>
  <c r="AE93" i="14"/>
  <c r="AE94" i="14"/>
  <c r="AE97" i="14"/>
  <c r="AE98" i="14"/>
  <c r="AF98" i="14" s="1"/>
  <c r="AE5" i="14"/>
  <c r="AB6" i="14"/>
  <c r="AB7" i="14"/>
  <c r="AB8" i="14"/>
  <c r="AB10" i="14"/>
  <c r="AB11" i="14"/>
  <c r="AB12" i="14"/>
  <c r="AB14" i="14"/>
  <c r="AB15" i="14"/>
  <c r="AB16" i="14"/>
  <c r="AB17" i="14"/>
  <c r="AB18" i="14"/>
  <c r="AB19" i="14"/>
  <c r="AB20" i="14"/>
  <c r="AB22" i="14"/>
  <c r="AB24" i="14"/>
  <c r="AB25" i="14"/>
  <c r="AB26" i="14"/>
  <c r="AB29" i="14"/>
  <c r="AB30" i="14"/>
  <c r="AB32" i="14"/>
  <c r="AB36" i="14"/>
  <c r="AB37" i="14"/>
  <c r="AB38" i="14"/>
  <c r="AB39" i="14"/>
  <c r="AB41" i="14"/>
  <c r="AB42" i="14"/>
  <c r="AB43" i="14"/>
  <c r="AB44" i="14"/>
  <c r="AB46" i="14"/>
  <c r="AB47" i="14"/>
  <c r="AB48" i="14"/>
  <c r="AB49" i="14"/>
  <c r="AB51" i="14"/>
  <c r="AB52" i="14"/>
  <c r="AB53" i="14"/>
  <c r="AB54" i="14"/>
  <c r="AB55" i="14"/>
  <c r="AC55" i="14" s="1"/>
  <c r="AB56" i="14"/>
  <c r="AB57" i="14"/>
  <c r="AB62" i="14"/>
  <c r="AB63" i="14"/>
  <c r="AB64" i="14"/>
  <c r="AB66" i="14"/>
  <c r="AB67" i="14"/>
  <c r="AB68" i="14"/>
  <c r="AB69" i="14"/>
  <c r="AB70" i="14"/>
  <c r="AB72" i="14"/>
  <c r="AB73" i="14"/>
  <c r="AB75" i="14"/>
  <c r="AB76" i="14"/>
  <c r="AB77" i="14"/>
  <c r="AB78" i="14"/>
  <c r="AB79" i="14"/>
  <c r="AB80" i="14"/>
  <c r="AB82" i="14"/>
  <c r="AB83" i="14"/>
  <c r="AB81" i="14" s="1"/>
  <c r="AB84" i="14"/>
  <c r="AB85" i="14"/>
  <c r="AB86" i="14"/>
  <c r="AB87" i="14"/>
  <c r="AB88" i="14"/>
  <c r="AB89" i="14"/>
  <c r="AB90" i="14"/>
  <c r="AB91" i="14"/>
  <c r="AB92" i="14"/>
  <c r="AB93" i="14"/>
  <c r="AB94" i="14"/>
  <c r="AB97" i="14"/>
  <c r="AC97" i="14" s="1"/>
  <c r="AB98" i="14"/>
  <c r="Y6" i="14"/>
  <c r="Y7" i="14"/>
  <c r="Y8" i="14"/>
  <c r="Y10" i="14"/>
  <c r="Y11" i="14"/>
  <c r="Y12" i="14"/>
  <c r="Y14" i="14"/>
  <c r="Y15" i="14"/>
  <c r="Y16" i="14"/>
  <c r="Y17" i="14"/>
  <c r="Y18" i="14"/>
  <c r="Y19" i="14"/>
  <c r="Y20" i="14"/>
  <c r="Y21" i="14" s="1"/>
  <c r="Y22" i="14"/>
  <c r="Y24" i="14"/>
  <c r="Y25" i="14"/>
  <c r="Y26" i="14"/>
  <c r="Y29" i="14"/>
  <c r="Y30" i="14"/>
  <c r="Y32" i="14"/>
  <c r="Y36" i="14"/>
  <c r="Y37" i="14"/>
  <c r="Y38" i="14"/>
  <c r="Y39" i="14"/>
  <c r="Y41" i="14"/>
  <c r="Y42" i="14"/>
  <c r="Y43" i="14"/>
  <c r="Y44" i="14"/>
  <c r="Y46" i="14"/>
  <c r="Y47" i="14"/>
  <c r="Y48" i="14"/>
  <c r="Y49" i="14"/>
  <c r="Y51" i="14"/>
  <c r="Y52" i="14"/>
  <c r="Y53" i="14"/>
  <c r="Y54" i="14"/>
  <c r="Y55" i="14"/>
  <c r="Z55" i="14" s="1"/>
  <c r="Y56" i="14"/>
  <c r="Y57" i="14"/>
  <c r="Y62" i="14"/>
  <c r="Y63" i="14"/>
  <c r="Y64" i="14"/>
  <c r="Y66" i="14"/>
  <c r="Y67" i="14"/>
  <c r="Y68" i="14"/>
  <c r="Y69" i="14"/>
  <c r="Y70" i="14"/>
  <c r="Y72" i="14"/>
  <c r="Y73" i="14"/>
  <c r="Z73" i="14" s="1"/>
  <c r="Y75" i="14"/>
  <c r="Y76" i="14"/>
  <c r="Y77" i="14"/>
  <c r="Y78" i="14"/>
  <c r="Y79" i="14"/>
  <c r="Y80" i="14"/>
  <c r="Y82" i="14"/>
  <c r="Y83" i="14"/>
  <c r="Z83" i="14" s="1"/>
  <c r="Y84" i="14"/>
  <c r="Y85" i="14"/>
  <c r="Y86" i="14"/>
  <c r="Y87" i="14"/>
  <c r="Y88" i="14"/>
  <c r="Y89" i="14"/>
  <c r="Y90" i="14"/>
  <c r="Y91" i="14"/>
  <c r="Z91" i="14" s="1"/>
  <c r="Y92" i="14"/>
  <c r="Y93" i="14"/>
  <c r="Y94" i="14"/>
  <c r="Y97" i="14"/>
  <c r="Y98" i="14"/>
  <c r="V6" i="14"/>
  <c r="V7" i="14"/>
  <c r="V8" i="14"/>
  <c r="V10" i="14"/>
  <c r="V11" i="14"/>
  <c r="V12" i="14"/>
  <c r="V14" i="14"/>
  <c r="W14" i="14" s="1"/>
  <c r="V15" i="14"/>
  <c r="V16" i="14"/>
  <c r="V17" i="14"/>
  <c r="V18" i="14"/>
  <c r="V21" i="14" s="1"/>
  <c r="V19" i="14"/>
  <c r="V20" i="14"/>
  <c r="V22" i="14"/>
  <c r="V24" i="14"/>
  <c r="V27" i="14" s="1"/>
  <c r="V25" i="14"/>
  <c r="V26" i="14"/>
  <c r="V29" i="14"/>
  <c r="V30" i="14"/>
  <c r="V31" i="14" s="1"/>
  <c r="V32" i="14"/>
  <c r="V36" i="14"/>
  <c r="V37" i="14"/>
  <c r="V38" i="14"/>
  <c r="V35" i="14" s="1"/>
  <c r="V39" i="14"/>
  <c r="V41" i="14"/>
  <c r="V42" i="14"/>
  <c r="V43" i="14"/>
  <c r="V44" i="14"/>
  <c r="V46" i="14"/>
  <c r="V47" i="14"/>
  <c r="V48" i="14"/>
  <c r="V49" i="14"/>
  <c r="V51" i="14"/>
  <c r="V52" i="14"/>
  <c r="V53" i="14"/>
  <c r="V54" i="14"/>
  <c r="V55" i="14"/>
  <c r="V56" i="14"/>
  <c r="V57" i="14"/>
  <c r="V62" i="14"/>
  <c r="V61" i="14" s="1"/>
  <c r="V63" i="14"/>
  <c r="V64" i="14"/>
  <c r="V66" i="14"/>
  <c r="V65" i="14" s="1"/>
  <c r="V67" i="14"/>
  <c r="V68" i="14"/>
  <c r="V69" i="14"/>
  <c r="V70" i="14"/>
  <c r="V72" i="14"/>
  <c r="V71" i="14" s="1"/>
  <c r="V73" i="14"/>
  <c r="V75" i="14"/>
  <c r="V76" i="14"/>
  <c r="W76" i="14" s="1"/>
  <c r="V77" i="14"/>
  <c r="V78" i="14"/>
  <c r="V79" i="14"/>
  <c r="V80" i="14"/>
  <c r="V82" i="14"/>
  <c r="V83" i="14"/>
  <c r="V84" i="14"/>
  <c r="V81" i="14" s="1"/>
  <c r="V85" i="14"/>
  <c r="V86" i="14"/>
  <c r="V87" i="14"/>
  <c r="V88" i="14"/>
  <c r="V89" i="14"/>
  <c r="V90" i="14"/>
  <c r="V91" i="14"/>
  <c r="V92" i="14"/>
  <c r="V93" i="14"/>
  <c r="V94" i="14"/>
  <c r="V97" i="14"/>
  <c r="V98" i="14"/>
  <c r="P22" i="14"/>
  <c r="S6" i="14"/>
  <c r="S7" i="14"/>
  <c r="S8" i="14"/>
  <c r="S10" i="14"/>
  <c r="S11" i="14"/>
  <c r="S12" i="14"/>
  <c r="S14" i="14"/>
  <c r="S15" i="14"/>
  <c r="S16" i="14"/>
  <c r="S17" i="14"/>
  <c r="S18" i="14"/>
  <c r="S19" i="14"/>
  <c r="S20" i="14"/>
  <c r="S22" i="14"/>
  <c r="S24" i="14"/>
  <c r="S27" i="14" s="1"/>
  <c r="S25" i="14"/>
  <c r="S26" i="14"/>
  <c r="S29" i="14"/>
  <c r="S30" i="14"/>
  <c r="S33" i="14"/>
  <c r="S36" i="14"/>
  <c r="S37" i="14"/>
  <c r="S38" i="14"/>
  <c r="S39" i="14"/>
  <c r="S41" i="14"/>
  <c r="S42" i="14"/>
  <c r="S43" i="14"/>
  <c r="S44" i="14"/>
  <c r="S46" i="14"/>
  <c r="S47" i="14"/>
  <c r="S48" i="14"/>
  <c r="S49" i="14"/>
  <c r="S51" i="14"/>
  <c r="S52" i="14"/>
  <c r="S53" i="14"/>
  <c r="S54" i="14"/>
  <c r="S55" i="14"/>
  <c r="S56" i="14"/>
  <c r="S57" i="14"/>
  <c r="S62" i="14"/>
  <c r="S63" i="14"/>
  <c r="S64" i="14"/>
  <c r="S66" i="14"/>
  <c r="S67" i="14"/>
  <c r="S68" i="14"/>
  <c r="S69" i="14"/>
  <c r="S70" i="14"/>
  <c r="S72" i="14"/>
  <c r="S73" i="14"/>
  <c r="S75" i="14"/>
  <c r="S76" i="14"/>
  <c r="S77" i="14"/>
  <c r="S78" i="14"/>
  <c r="S79" i="14"/>
  <c r="S80" i="14"/>
  <c r="S82" i="14"/>
  <c r="S83" i="14"/>
  <c r="S84" i="14"/>
  <c r="S85" i="14"/>
  <c r="S86" i="14"/>
  <c r="S87" i="14"/>
  <c r="S88" i="14"/>
  <c r="S89" i="14"/>
  <c r="S90" i="14"/>
  <c r="S91" i="14"/>
  <c r="S92" i="14"/>
  <c r="S93" i="14"/>
  <c r="S94" i="14"/>
  <c r="S97" i="14"/>
  <c r="S98" i="14"/>
  <c r="P6" i="14"/>
  <c r="P7" i="14"/>
  <c r="P8" i="14"/>
  <c r="P10" i="14"/>
  <c r="P11" i="14"/>
  <c r="P12" i="14"/>
  <c r="P14" i="14"/>
  <c r="P15" i="14"/>
  <c r="P16" i="14"/>
  <c r="P17" i="14"/>
  <c r="P18" i="14"/>
  <c r="P19" i="14"/>
  <c r="P20" i="14"/>
  <c r="P24" i="14"/>
  <c r="P25" i="14"/>
  <c r="P26" i="14"/>
  <c r="P29" i="14"/>
  <c r="P30" i="14"/>
  <c r="P36" i="14"/>
  <c r="P37" i="14"/>
  <c r="P38" i="14"/>
  <c r="P39" i="14"/>
  <c r="P41" i="14"/>
  <c r="P42" i="14"/>
  <c r="P43" i="14"/>
  <c r="P44" i="14"/>
  <c r="P46" i="14"/>
  <c r="P47" i="14"/>
  <c r="P48" i="14"/>
  <c r="P49" i="14"/>
  <c r="P51" i="14"/>
  <c r="P52" i="14"/>
  <c r="P53" i="14"/>
  <c r="P54" i="14"/>
  <c r="P55" i="14"/>
  <c r="P56" i="14"/>
  <c r="P57" i="14"/>
  <c r="P62" i="14"/>
  <c r="P63" i="14"/>
  <c r="P64" i="14"/>
  <c r="P66" i="14"/>
  <c r="P67" i="14"/>
  <c r="P68" i="14"/>
  <c r="P69" i="14"/>
  <c r="P70" i="14"/>
  <c r="P72" i="14"/>
  <c r="P73" i="14"/>
  <c r="P75" i="14"/>
  <c r="P76" i="14"/>
  <c r="P77" i="14"/>
  <c r="P78" i="14"/>
  <c r="P79" i="14"/>
  <c r="P80" i="14"/>
  <c r="Q80" i="14" s="1"/>
  <c r="P82" i="14"/>
  <c r="P83" i="14"/>
  <c r="P84" i="14"/>
  <c r="P85" i="14"/>
  <c r="P86" i="14"/>
  <c r="P87" i="14"/>
  <c r="P88" i="14"/>
  <c r="P89" i="14"/>
  <c r="P90" i="14"/>
  <c r="P91" i="14"/>
  <c r="P92" i="14"/>
  <c r="P93" i="14"/>
  <c r="P94" i="14"/>
  <c r="P97" i="14"/>
  <c r="P98" i="14"/>
  <c r="M6" i="14"/>
  <c r="M7" i="14"/>
  <c r="M8" i="14"/>
  <c r="M10" i="14"/>
  <c r="M11" i="14"/>
  <c r="M12" i="14"/>
  <c r="M14" i="14"/>
  <c r="M15" i="14"/>
  <c r="M16" i="14"/>
  <c r="M17" i="14"/>
  <c r="M18" i="14"/>
  <c r="M19" i="14"/>
  <c r="M20" i="14"/>
  <c r="M22" i="14"/>
  <c r="M24" i="14"/>
  <c r="M25" i="14"/>
  <c r="M26" i="14"/>
  <c r="M29" i="14"/>
  <c r="M30" i="14"/>
  <c r="M36" i="14"/>
  <c r="M37" i="14"/>
  <c r="M38" i="14"/>
  <c r="M39" i="14"/>
  <c r="M41" i="14"/>
  <c r="M42" i="14"/>
  <c r="M43" i="14"/>
  <c r="M44" i="14"/>
  <c r="M46" i="14"/>
  <c r="M47" i="14"/>
  <c r="M48" i="14"/>
  <c r="M49" i="14"/>
  <c r="M51" i="14"/>
  <c r="M52" i="14"/>
  <c r="M53" i="14"/>
  <c r="M54" i="14"/>
  <c r="M55" i="14"/>
  <c r="M56" i="14"/>
  <c r="N56" i="14" s="1"/>
  <c r="M57" i="14"/>
  <c r="M62" i="14"/>
  <c r="M63" i="14"/>
  <c r="M64" i="14"/>
  <c r="M66" i="14"/>
  <c r="M67" i="14"/>
  <c r="M68" i="14"/>
  <c r="M69" i="14"/>
  <c r="M70" i="14"/>
  <c r="M72" i="14"/>
  <c r="M73" i="14"/>
  <c r="M75" i="14"/>
  <c r="M74" i="14" s="1"/>
  <c r="M76" i="14"/>
  <c r="M77" i="14"/>
  <c r="M78" i="14"/>
  <c r="M79" i="14"/>
  <c r="M80" i="14"/>
  <c r="M82" i="14"/>
  <c r="M83" i="14"/>
  <c r="M84" i="14"/>
  <c r="M85" i="14"/>
  <c r="M86" i="14"/>
  <c r="M87" i="14"/>
  <c r="M88" i="14"/>
  <c r="M89" i="14"/>
  <c r="M90" i="14"/>
  <c r="M91" i="14"/>
  <c r="M92" i="14"/>
  <c r="M93" i="14"/>
  <c r="M94" i="14"/>
  <c r="M97" i="14"/>
  <c r="M98" i="14"/>
  <c r="N98" i="14" s="1"/>
  <c r="J6" i="14"/>
  <c r="J7" i="14"/>
  <c r="J8" i="14"/>
  <c r="J10" i="14"/>
  <c r="J13" i="14" s="1"/>
  <c r="J11" i="14"/>
  <c r="J12" i="14"/>
  <c r="J14" i="14"/>
  <c r="J15" i="14"/>
  <c r="J16" i="14"/>
  <c r="J17" i="14"/>
  <c r="J18" i="14"/>
  <c r="J19" i="14"/>
  <c r="J20" i="14"/>
  <c r="J22" i="14"/>
  <c r="J24" i="14"/>
  <c r="J25" i="14"/>
  <c r="J26" i="14"/>
  <c r="J29" i="14"/>
  <c r="J30" i="14"/>
  <c r="J36" i="14"/>
  <c r="J37" i="14"/>
  <c r="J38" i="14"/>
  <c r="J39" i="14"/>
  <c r="J41" i="14"/>
  <c r="J42" i="14"/>
  <c r="J43" i="14"/>
  <c r="J44" i="14"/>
  <c r="J46" i="14"/>
  <c r="J47" i="14"/>
  <c r="J48" i="14"/>
  <c r="J49" i="14"/>
  <c r="J51" i="14"/>
  <c r="J52" i="14"/>
  <c r="J53" i="14"/>
  <c r="J54" i="14"/>
  <c r="J55" i="14"/>
  <c r="K55" i="14" s="1"/>
  <c r="J56" i="14"/>
  <c r="J57" i="14"/>
  <c r="J62" i="14"/>
  <c r="J63" i="14"/>
  <c r="J64" i="14"/>
  <c r="J66" i="14"/>
  <c r="J67" i="14"/>
  <c r="J68" i="14"/>
  <c r="J69" i="14"/>
  <c r="J70" i="14"/>
  <c r="J72" i="14"/>
  <c r="J73" i="14"/>
  <c r="J75" i="14"/>
  <c r="J76" i="14"/>
  <c r="J77" i="14"/>
  <c r="J78" i="14"/>
  <c r="J79" i="14"/>
  <c r="J80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7" i="14"/>
  <c r="J98" i="14"/>
  <c r="G6" i="14"/>
  <c r="G7" i="14"/>
  <c r="G8" i="14"/>
  <c r="G10" i="14"/>
  <c r="G11" i="14"/>
  <c r="G12" i="14"/>
  <c r="G14" i="14"/>
  <c r="G15" i="14"/>
  <c r="G16" i="14"/>
  <c r="G17" i="14"/>
  <c r="G18" i="14"/>
  <c r="G19" i="14"/>
  <c r="G20" i="14"/>
  <c r="G22" i="14"/>
  <c r="G24" i="14"/>
  <c r="G27" i="14" s="1"/>
  <c r="G25" i="14"/>
  <c r="G26" i="14"/>
  <c r="G29" i="14"/>
  <c r="G30" i="14"/>
  <c r="G36" i="14"/>
  <c r="G37" i="14"/>
  <c r="G38" i="14"/>
  <c r="G39" i="14"/>
  <c r="G41" i="14"/>
  <c r="G42" i="14"/>
  <c r="G43" i="14"/>
  <c r="G44" i="14"/>
  <c r="G46" i="14"/>
  <c r="G47" i="14"/>
  <c r="G48" i="14"/>
  <c r="G49" i="14"/>
  <c r="G51" i="14"/>
  <c r="G52" i="14"/>
  <c r="G53" i="14"/>
  <c r="G54" i="14"/>
  <c r="G55" i="14"/>
  <c r="G56" i="14"/>
  <c r="G57" i="14"/>
  <c r="G62" i="14"/>
  <c r="G61" i="14" s="1"/>
  <c r="G60" i="14" s="1"/>
  <c r="G63" i="14"/>
  <c r="G64" i="14"/>
  <c r="G66" i="14"/>
  <c r="G67" i="14"/>
  <c r="G68" i="14"/>
  <c r="G69" i="14"/>
  <c r="G70" i="14"/>
  <c r="G72" i="14"/>
  <c r="G73" i="14"/>
  <c r="G75" i="14"/>
  <c r="G76" i="14"/>
  <c r="G77" i="14"/>
  <c r="G78" i="14"/>
  <c r="G79" i="14"/>
  <c r="G80" i="14"/>
  <c r="G82" i="14"/>
  <c r="G81" i="14" s="1"/>
  <c r="G83" i="14"/>
  <c r="G84" i="14"/>
  <c r="G85" i="14"/>
  <c r="G86" i="14"/>
  <c r="G87" i="14"/>
  <c r="G88" i="14"/>
  <c r="G89" i="14"/>
  <c r="G90" i="14"/>
  <c r="G91" i="14"/>
  <c r="G92" i="14"/>
  <c r="G93" i="14"/>
  <c r="G94" i="14"/>
  <c r="G97" i="14"/>
  <c r="G98" i="14"/>
  <c r="D14" i="14"/>
  <c r="D15" i="14"/>
  <c r="D16" i="14"/>
  <c r="D17" i="14"/>
  <c r="D18" i="14"/>
  <c r="D19" i="14"/>
  <c r="D20" i="14"/>
  <c r="D22" i="14"/>
  <c r="D24" i="14"/>
  <c r="D27" i="14" s="1"/>
  <c r="D25" i="14"/>
  <c r="D32" i="14" s="1"/>
  <c r="D26" i="14"/>
  <c r="D29" i="14"/>
  <c r="D30" i="14"/>
  <c r="D31" i="14" s="1"/>
  <c r="D36" i="14"/>
  <c r="D37" i="14"/>
  <c r="D38" i="14"/>
  <c r="D39" i="14"/>
  <c r="D41" i="14"/>
  <c r="D42" i="14"/>
  <c r="D43" i="14"/>
  <c r="D44" i="14"/>
  <c r="D40" i="14" s="1"/>
  <c r="D46" i="14"/>
  <c r="D47" i="14"/>
  <c r="D48" i="14"/>
  <c r="D49" i="14"/>
  <c r="D51" i="14"/>
  <c r="D52" i="14"/>
  <c r="D53" i="14"/>
  <c r="D54" i="14"/>
  <c r="D55" i="14"/>
  <c r="D56" i="14"/>
  <c r="D57" i="14"/>
  <c r="D62" i="14"/>
  <c r="D61" i="14" s="1"/>
  <c r="D60" i="14" s="1"/>
  <c r="D63" i="14"/>
  <c r="D64" i="14"/>
  <c r="D66" i="14"/>
  <c r="D67" i="14"/>
  <c r="D68" i="14"/>
  <c r="D69" i="14"/>
  <c r="D70" i="14"/>
  <c r="D72" i="14"/>
  <c r="D71" i="14" s="1"/>
  <c r="D73" i="14"/>
  <c r="D75" i="14"/>
  <c r="D74" i="14" s="1"/>
  <c r="D76" i="14"/>
  <c r="D77" i="14"/>
  <c r="D78" i="14"/>
  <c r="D79" i="14"/>
  <c r="D80" i="14"/>
  <c r="D82" i="14"/>
  <c r="D83" i="14"/>
  <c r="D84" i="14"/>
  <c r="D85" i="14"/>
  <c r="D86" i="14"/>
  <c r="E86" i="14" s="1"/>
  <c r="D87" i="14"/>
  <c r="D88" i="14"/>
  <c r="D89" i="14"/>
  <c r="D90" i="14"/>
  <c r="D91" i="14"/>
  <c r="D92" i="14"/>
  <c r="D93" i="14"/>
  <c r="D94" i="14"/>
  <c r="D97" i="14"/>
  <c r="E97" i="14" s="1"/>
  <c r="D98" i="14"/>
  <c r="D6" i="14"/>
  <c r="D7" i="14"/>
  <c r="D8" i="14"/>
  <c r="D10" i="14"/>
  <c r="D11" i="14"/>
  <c r="D12" i="14"/>
  <c r="AK5" i="14"/>
  <c r="AH5" i="14"/>
  <c r="AB5" i="14"/>
  <c r="Y5" i="14"/>
  <c r="V5" i="14"/>
  <c r="S5" i="14"/>
  <c r="P5" i="14"/>
  <c r="M5" i="14"/>
  <c r="J5" i="14"/>
  <c r="G5" i="14"/>
  <c r="D5" i="14"/>
  <c r="AJ117" i="14"/>
  <c r="AG117" i="14"/>
  <c r="AD117" i="14"/>
  <c r="AA117" i="14"/>
  <c r="X117" i="14"/>
  <c r="U117" i="14"/>
  <c r="R117" i="14"/>
  <c r="O117" i="14"/>
  <c r="L117" i="14"/>
  <c r="I117" i="14"/>
  <c r="F117" i="14"/>
  <c r="C117" i="14"/>
  <c r="AJ98" i="14"/>
  <c r="AL98" i="14" s="1"/>
  <c r="AG98" i="14"/>
  <c r="AD98" i="14"/>
  <c r="AA98" i="14"/>
  <c r="AC98" i="14" s="1"/>
  <c r="X98" i="14"/>
  <c r="U98" i="14"/>
  <c r="R98" i="14"/>
  <c r="O98" i="14"/>
  <c r="Q98" i="14" s="1"/>
  <c r="L98" i="14"/>
  <c r="I98" i="14"/>
  <c r="K98" i="14" s="1"/>
  <c r="F98" i="14"/>
  <c r="C98" i="14"/>
  <c r="AJ97" i="14"/>
  <c r="AG97" i="14"/>
  <c r="AI97" i="14" s="1"/>
  <c r="AD97" i="14"/>
  <c r="AF97" i="14" s="1"/>
  <c r="AA97" i="14"/>
  <c r="X97" i="14"/>
  <c r="U97" i="14"/>
  <c r="W97" i="14" s="1"/>
  <c r="R97" i="14"/>
  <c r="O97" i="14"/>
  <c r="L97" i="14"/>
  <c r="N97" i="14" s="1"/>
  <c r="I97" i="14"/>
  <c r="F97" i="14"/>
  <c r="H97" i="14" s="1"/>
  <c r="C97" i="14"/>
  <c r="AJ94" i="14"/>
  <c r="AL94" i="14" s="1"/>
  <c r="AG94" i="14"/>
  <c r="AI94" i="14" s="1"/>
  <c r="AD94" i="14"/>
  <c r="AA94" i="14"/>
  <c r="AC94" i="14" s="1"/>
  <c r="Z94" i="14"/>
  <c r="X94" i="14"/>
  <c r="U94" i="14"/>
  <c r="W94" i="14" s="1"/>
  <c r="R94" i="14"/>
  <c r="O94" i="14"/>
  <c r="Q94" i="14" s="1"/>
  <c r="L94" i="14"/>
  <c r="I94" i="14"/>
  <c r="F94" i="14"/>
  <c r="C94" i="14"/>
  <c r="AJ93" i="14"/>
  <c r="AL93" i="14" s="1"/>
  <c r="AG93" i="14"/>
  <c r="AD93" i="14"/>
  <c r="AA93" i="14"/>
  <c r="X93" i="14"/>
  <c r="Z93" i="14" s="1"/>
  <c r="U93" i="14"/>
  <c r="R93" i="14"/>
  <c r="O93" i="14"/>
  <c r="N93" i="14"/>
  <c r="L93" i="14"/>
  <c r="I93" i="14"/>
  <c r="F93" i="14"/>
  <c r="H93" i="14" s="1"/>
  <c r="C93" i="14"/>
  <c r="AJ92" i="14"/>
  <c r="AL92" i="14" s="1"/>
  <c r="AI92" i="14"/>
  <c r="AG92" i="14"/>
  <c r="AD92" i="14"/>
  <c r="AA92" i="14"/>
  <c r="X92" i="14"/>
  <c r="Z92" i="14" s="1"/>
  <c r="W92" i="14"/>
  <c r="U92" i="14"/>
  <c r="R92" i="14"/>
  <c r="Q92" i="14"/>
  <c r="O92" i="14"/>
  <c r="L92" i="14"/>
  <c r="I92" i="14"/>
  <c r="F92" i="14"/>
  <c r="C92" i="14"/>
  <c r="AJ91" i="14"/>
  <c r="AG91" i="14"/>
  <c r="AI91" i="14" s="1"/>
  <c r="AD91" i="14"/>
  <c r="AF91" i="14" s="1"/>
  <c r="AA91" i="14"/>
  <c r="X91" i="14"/>
  <c r="U91" i="14"/>
  <c r="W91" i="14" s="1"/>
  <c r="R91" i="14"/>
  <c r="O91" i="14"/>
  <c r="L91" i="14"/>
  <c r="I91" i="14"/>
  <c r="F91" i="14"/>
  <c r="H91" i="14" s="1"/>
  <c r="C91" i="14"/>
  <c r="AJ90" i="14"/>
  <c r="AL90" i="14" s="1"/>
  <c r="AI90" i="14"/>
  <c r="AG90" i="14"/>
  <c r="AD90" i="14"/>
  <c r="AF90" i="14" s="1"/>
  <c r="AA90" i="14"/>
  <c r="AC90" i="14" s="1"/>
  <c r="X90" i="14"/>
  <c r="Z90" i="14" s="1"/>
  <c r="W90" i="14"/>
  <c r="U90" i="14"/>
  <c r="R90" i="14"/>
  <c r="T90" i="14" s="1"/>
  <c r="O90" i="14"/>
  <c r="Q90" i="14" s="1"/>
  <c r="L90" i="14"/>
  <c r="I90" i="14"/>
  <c r="F90" i="14"/>
  <c r="E90" i="14"/>
  <c r="C90" i="14"/>
  <c r="AJ89" i="14"/>
  <c r="AL89" i="14" s="1"/>
  <c r="AG89" i="14"/>
  <c r="AD89" i="14"/>
  <c r="AA89" i="14"/>
  <c r="Z89" i="14"/>
  <c r="X89" i="14"/>
  <c r="U89" i="14"/>
  <c r="R89" i="14"/>
  <c r="O89" i="14"/>
  <c r="N89" i="14"/>
  <c r="L89" i="14"/>
  <c r="I89" i="14"/>
  <c r="K89" i="14" s="1"/>
  <c r="F89" i="14"/>
  <c r="H89" i="14" s="1"/>
  <c r="C89" i="14"/>
  <c r="AJ88" i="14"/>
  <c r="AL88" i="14" s="1"/>
  <c r="AG88" i="14"/>
  <c r="AD88" i="14"/>
  <c r="AF88" i="14" s="1"/>
  <c r="AA88" i="14"/>
  <c r="X88" i="14"/>
  <c r="W88" i="14"/>
  <c r="U88" i="14"/>
  <c r="R88" i="14"/>
  <c r="O88" i="14"/>
  <c r="L88" i="14"/>
  <c r="K88" i="14"/>
  <c r="I88" i="14"/>
  <c r="F88" i="14"/>
  <c r="H88" i="14" s="1"/>
  <c r="C88" i="14"/>
  <c r="AJ87" i="14"/>
  <c r="AL87" i="14" s="1"/>
  <c r="AG87" i="14"/>
  <c r="AI87" i="14" s="1"/>
  <c r="AD87" i="14"/>
  <c r="AF87" i="14" s="1"/>
  <c r="AA87" i="14"/>
  <c r="AC87" i="14" s="1"/>
  <c r="X87" i="14"/>
  <c r="U87" i="14"/>
  <c r="W87" i="14" s="1"/>
  <c r="R87" i="14"/>
  <c r="O87" i="14"/>
  <c r="L87" i="14"/>
  <c r="I87" i="14"/>
  <c r="F87" i="14"/>
  <c r="H87" i="14" s="1"/>
  <c r="C87" i="14"/>
  <c r="AJ86" i="14"/>
  <c r="AG86" i="14"/>
  <c r="AI86" i="14" s="1"/>
  <c r="AD86" i="14"/>
  <c r="AC86" i="14"/>
  <c r="AA86" i="14"/>
  <c r="X86" i="14"/>
  <c r="U86" i="14"/>
  <c r="W86" i="14" s="1"/>
  <c r="R86" i="14"/>
  <c r="T86" i="14" s="1"/>
  <c r="Q86" i="14"/>
  <c r="O86" i="14"/>
  <c r="L86" i="14"/>
  <c r="N86" i="14" s="1"/>
  <c r="I86" i="14"/>
  <c r="K86" i="14" s="1"/>
  <c r="F86" i="14"/>
  <c r="C86" i="14"/>
  <c r="AJ85" i="14"/>
  <c r="AL85" i="14" s="1"/>
  <c r="AG85" i="14"/>
  <c r="AD85" i="14"/>
  <c r="AA85" i="14"/>
  <c r="Z85" i="14"/>
  <c r="X85" i="14"/>
  <c r="U85" i="14"/>
  <c r="R85" i="14"/>
  <c r="O85" i="14"/>
  <c r="N85" i="14"/>
  <c r="L85" i="14"/>
  <c r="I85" i="14"/>
  <c r="F85" i="14"/>
  <c r="H85" i="14" s="1"/>
  <c r="C85" i="14"/>
  <c r="AJ84" i="14"/>
  <c r="AL84" i="14" s="1"/>
  <c r="AG84" i="14"/>
  <c r="AI84" i="14" s="1"/>
  <c r="AD84" i="14"/>
  <c r="AA84" i="14"/>
  <c r="X84" i="14"/>
  <c r="Z84" i="14" s="1"/>
  <c r="W84" i="14"/>
  <c r="U84" i="14"/>
  <c r="R84" i="14"/>
  <c r="O84" i="14"/>
  <c r="Q84" i="14" s="1"/>
  <c r="L84" i="14"/>
  <c r="K84" i="14"/>
  <c r="I84" i="14"/>
  <c r="F84" i="14"/>
  <c r="C84" i="14"/>
  <c r="AJ83" i="14"/>
  <c r="AG83" i="14"/>
  <c r="AI83" i="14" s="1"/>
  <c r="AD83" i="14"/>
  <c r="AF83" i="14" s="1"/>
  <c r="AA83" i="14"/>
  <c r="X83" i="14"/>
  <c r="U83" i="14"/>
  <c r="W83" i="14" s="1"/>
  <c r="R83" i="14"/>
  <c r="O83" i="14"/>
  <c r="N83" i="14"/>
  <c r="L83" i="14"/>
  <c r="I83" i="14"/>
  <c r="F83" i="14"/>
  <c r="C83" i="14"/>
  <c r="AJ82" i="14"/>
  <c r="AG82" i="14"/>
  <c r="AD82" i="14"/>
  <c r="AA82" i="14"/>
  <c r="X82" i="14"/>
  <c r="U82" i="14"/>
  <c r="R82" i="14"/>
  <c r="O82" i="14"/>
  <c r="L82" i="14"/>
  <c r="I82" i="14"/>
  <c r="I81" i="14" s="1"/>
  <c r="F82" i="14"/>
  <c r="C82" i="14"/>
  <c r="C81" i="14" s="1"/>
  <c r="AJ80" i="14"/>
  <c r="AL80" i="14" s="1"/>
  <c r="AG80" i="14"/>
  <c r="AD80" i="14"/>
  <c r="AA80" i="14"/>
  <c r="X80" i="14"/>
  <c r="W80" i="14"/>
  <c r="U80" i="14"/>
  <c r="R80" i="14"/>
  <c r="O80" i="14"/>
  <c r="L80" i="14"/>
  <c r="N80" i="14" s="1"/>
  <c r="I80" i="14"/>
  <c r="F80" i="14"/>
  <c r="C80" i="14"/>
  <c r="E80" i="14" s="1"/>
  <c r="AJ79" i="14"/>
  <c r="AG79" i="14"/>
  <c r="AD79" i="14"/>
  <c r="AA79" i="14"/>
  <c r="Z79" i="14"/>
  <c r="X79" i="14"/>
  <c r="U79" i="14"/>
  <c r="R79" i="14"/>
  <c r="O79" i="14"/>
  <c r="Q79" i="14" s="1"/>
  <c r="L79" i="14"/>
  <c r="I79" i="14"/>
  <c r="K79" i="14" s="1"/>
  <c r="F79" i="14"/>
  <c r="C79" i="14"/>
  <c r="AJ78" i="14"/>
  <c r="AL78" i="14" s="1"/>
  <c r="AG78" i="14"/>
  <c r="AD78" i="14"/>
  <c r="AF78" i="14" s="1"/>
  <c r="AA78" i="14"/>
  <c r="X78" i="14"/>
  <c r="U78" i="14"/>
  <c r="R78" i="14"/>
  <c r="O78" i="14"/>
  <c r="L78" i="14"/>
  <c r="N78" i="14" s="1"/>
  <c r="I78" i="14"/>
  <c r="F78" i="14"/>
  <c r="C78" i="14"/>
  <c r="AJ77" i="14"/>
  <c r="AL77" i="14" s="1"/>
  <c r="AG77" i="14"/>
  <c r="AI77" i="14" s="1"/>
  <c r="AD77" i="14"/>
  <c r="AA77" i="14"/>
  <c r="Z77" i="14"/>
  <c r="X77" i="14"/>
  <c r="U77" i="14"/>
  <c r="W77" i="14" s="1"/>
  <c r="R77" i="14"/>
  <c r="T77" i="14" s="1"/>
  <c r="O77" i="14"/>
  <c r="Q77" i="14" s="1"/>
  <c r="N77" i="14"/>
  <c r="L77" i="14"/>
  <c r="I77" i="14"/>
  <c r="F77" i="14"/>
  <c r="C77" i="14"/>
  <c r="AJ76" i="14"/>
  <c r="AI76" i="14"/>
  <c r="AG76" i="14"/>
  <c r="AD76" i="14"/>
  <c r="AA76" i="14"/>
  <c r="X76" i="14"/>
  <c r="Z76" i="14" s="1"/>
  <c r="U76" i="14"/>
  <c r="R76" i="14"/>
  <c r="O76" i="14"/>
  <c r="L76" i="14"/>
  <c r="N76" i="14" s="1"/>
  <c r="K76" i="14"/>
  <c r="I76" i="14"/>
  <c r="F76" i="14"/>
  <c r="C76" i="14"/>
  <c r="E76" i="14" s="1"/>
  <c r="AJ75" i="14"/>
  <c r="AG75" i="14"/>
  <c r="AD75" i="14"/>
  <c r="AD74" i="14" s="1"/>
  <c r="AA75" i="14"/>
  <c r="AA74" i="14" s="1"/>
  <c r="X75" i="14"/>
  <c r="U75" i="14"/>
  <c r="R75" i="14"/>
  <c r="R74" i="14" s="1"/>
  <c r="O75" i="14"/>
  <c r="L75" i="14"/>
  <c r="I75" i="14"/>
  <c r="I74" i="14" s="1"/>
  <c r="F75" i="14"/>
  <c r="C75" i="14"/>
  <c r="C74" i="14" s="1"/>
  <c r="AL73" i="14"/>
  <c r="AJ73" i="14"/>
  <c r="AG73" i="14"/>
  <c r="AI73" i="14" s="1"/>
  <c r="AD73" i="14"/>
  <c r="AF73" i="14" s="1"/>
  <c r="AA73" i="14"/>
  <c r="AC73" i="14" s="1"/>
  <c r="X73" i="14"/>
  <c r="U73" i="14"/>
  <c r="R73" i="14"/>
  <c r="R71" i="14" s="1"/>
  <c r="Q73" i="14"/>
  <c r="O73" i="14"/>
  <c r="L73" i="14"/>
  <c r="N73" i="14" s="1"/>
  <c r="I73" i="14"/>
  <c r="F73" i="14"/>
  <c r="H73" i="14" s="1"/>
  <c r="C73" i="14"/>
  <c r="AJ72" i="14"/>
  <c r="AL72" i="14" s="1"/>
  <c r="AG72" i="14"/>
  <c r="AI72" i="14" s="1"/>
  <c r="AI71" i="14" s="1"/>
  <c r="AD72" i="14"/>
  <c r="AA72" i="14"/>
  <c r="AC72" i="14" s="1"/>
  <c r="X72" i="14"/>
  <c r="Z72" i="14" s="1"/>
  <c r="U72" i="14"/>
  <c r="W72" i="14" s="1"/>
  <c r="T72" i="14"/>
  <c r="R72" i="14"/>
  <c r="O72" i="14"/>
  <c r="L72" i="14"/>
  <c r="I72" i="14"/>
  <c r="K72" i="14" s="1"/>
  <c r="F72" i="14"/>
  <c r="C72" i="14"/>
  <c r="C71" i="14" s="1"/>
  <c r="AG71" i="14"/>
  <c r="AJ70" i="14"/>
  <c r="AL70" i="14" s="1"/>
  <c r="AG70" i="14"/>
  <c r="AI70" i="14" s="1"/>
  <c r="AD70" i="14"/>
  <c r="AA70" i="14"/>
  <c r="X70" i="14"/>
  <c r="Z70" i="14" s="1"/>
  <c r="U70" i="14"/>
  <c r="W70" i="14" s="1"/>
  <c r="R70" i="14"/>
  <c r="O70" i="14"/>
  <c r="L70" i="14"/>
  <c r="N70" i="14" s="1"/>
  <c r="I70" i="14"/>
  <c r="F70" i="14"/>
  <c r="C70" i="14"/>
  <c r="AJ69" i="14"/>
  <c r="AL69" i="14" s="1"/>
  <c r="AG69" i="14"/>
  <c r="AD69" i="14"/>
  <c r="AF69" i="14" s="1"/>
  <c r="AA69" i="14"/>
  <c r="AC69" i="14" s="1"/>
  <c r="X69" i="14"/>
  <c r="U69" i="14"/>
  <c r="R69" i="14"/>
  <c r="T69" i="14" s="1"/>
  <c r="O69" i="14"/>
  <c r="L69" i="14"/>
  <c r="I69" i="14"/>
  <c r="K69" i="14" s="1"/>
  <c r="F69" i="14"/>
  <c r="C69" i="14"/>
  <c r="AJ68" i="14"/>
  <c r="AL68" i="14" s="1"/>
  <c r="AG68" i="14"/>
  <c r="AI68" i="14" s="1"/>
  <c r="AD68" i="14"/>
  <c r="AF68" i="14" s="1"/>
  <c r="AA68" i="14"/>
  <c r="X68" i="14"/>
  <c r="Z68" i="14" s="1"/>
  <c r="U68" i="14"/>
  <c r="W68" i="14" s="1"/>
  <c r="R68" i="14"/>
  <c r="O68" i="14"/>
  <c r="L68" i="14"/>
  <c r="K68" i="14"/>
  <c r="I68" i="14"/>
  <c r="I65" i="14" s="1"/>
  <c r="F68" i="14"/>
  <c r="H68" i="14" s="1"/>
  <c r="C68" i="14"/>
  <c r="AL67" i="14"/>
  <c r="AJ67" i="14"/>
  <c r="AG67" i="14"/>
  <c r="AD67" i="14"/>
  <c r="AA67" i="14"/>
  <c r="AC67" i="14" s="1"/>
  <c r="X67" i="14"/>
  <c r="Z67" i="14" s="1"/>
  <c r="U67" i="14"/>
  <c r="W67" i="14" s="1"/>
  <c r="R67" i="14"/>
  <c r="T67" i="14" s="1"/>
  <c r="O67" i="14"/>
  <c r="Q67" i="14" s="1"/>
  <c r="L67" i="14"/>
  <c r="I67" i="14"/>
  <c r="H67" i="14"/>
  <c r="F67" i="14"/>
  <c r="C67" i="14"/>
  <c r="AJ66" i="14"/>
  <c r="AL66" i="14" s="1"/>
  <c r="AG66" i="14"/>
  <c r="AD66" i="14"/>
  <c r="AD65" i="14" s="1"/>
  <c r="AC66" i="14"/>
  <c r="AA66" i="14"/>
  <c r="Z66" i="14"/>
  <c r="Z65" i="14" s="1"/>
  <c r="X66" i="14"/>
  <c r="U66" i="14"/>
  <c r="T66" i="14"/>
  <c r="R66" i="14"/>
  <c r="Q66" i="14"/>
  <c r="O66" i="14"/>
  <c r="N66" i="14"/>
  <c r="L66" i="14"/>
  <c r="K66" i="14"/>
  <c r="I66" i="14"/>
  <c r="F66" i="14"/>
  <c r="C66" i="14"/>
  <c r="U65" i="14"/>
  <c r="AJ64" i="14"/>
  <c r="AL64" i="14" s="1"/>
  <c r="AG64" i="14"/>
  <c r="AI64" i="14" s="1"/>
  <c r="AD64" i="14"/>
  <c r="AA64" i="14"/>
  <c r="AC64" i="14" s="1"/>
  <c r="X64" i="14"/>
  <c r="Z64" i="14" s="1"/>
  <c r="U64" i="14"/>
  <c r="R64" i="14"/>
  <c r="T64" i="14" s="1"/>
  <c r="O64" i="14"/>
  <c r="Q64" i="14" s="1"/>
  <c r="N64" i="14"/>
  <c r="L64" i="14"/>
  <c r="I64" i="14"/>
  <c r="K64" i="14" s="1"/>
  <c r="F64" i="14"/>
  <c r="C64" i="14"/>
  <c r="AJ63" i="14"/>
  <c r="AG63" i="14"/>
  <c r="AI63" i="14" s="1"/>
  <c r="AD63" i="14"/>
  <c r="AF63" i="14" s="1"/>
  <c r="AA63" i="14"/>
  <c r="X63" i="14"/>
  <c r="U63" i="14"/>
  <c r="W63" i="14" s="1"/>
  <c r="R63" i="14"/>
  <c r="T63" i="14" s="1"/>
  <c r="O63" i="14"/>
  <c r="L63" i="14"/>
  <c r="N63" i="14" s="1"/>
  <c r="I63" i="14"/>
  <c r="H63" i="14"/>
  <c r="F63" i="14"/>
  <c r="C63" i="14"/>
  <c r="AJ62" i="14"/>
  <c r="AL62" i="14" s="1"/>
  <c r="AI62" i="14"/>
  <c r="AI61" i="14" s="1"/>
  <c r="AG62" i="14"/>
  <c r="AD62" i="14"/>
  <c r="AA62" i="14"/>
  <c r="AC62" i="14" s="1"/>
  <c r="X62" i="14"/>
  <c r="Z62" i="14" s="1"/>
  <c r="U62" i="14"/>
  <c r="W62" i="14" s="1"/>
  <c r="R62" i="14"/>
  <c r="T62" i="14" s="1"/>
  <c r="O62" i="14"/>
  <c r="L62" i="14"/>
  <c r="N62" i="14" s="1"/>
  <c r="I62" i="14"/>
  <c r="F62" i="14"/>
  <c r="C62" i="14"/>
  <c r="AA61" i="14"/>
  <c r="AA60" i="14" s="1"/>
  <c r="F61" i="14"/>
  <c r="F60" i="14" s="1"/>
  <c r="AJ57" i="14"/>
  <c r="AL57" i="14" s="1"/>
  <c r="AG57" i="14"/>
  <c r="AD57" i="14"/>
  <c r="AF57" i="14" s="1"/>
  <c r="AA57" i="14"/>
  <c r="X57" i="14"/>
  <c r="Z57" i="14" s="1"/>
  <c r="U57" i="14"/>
  <c r="R57" i="14"/>
  <c r="O57" i="14"/>
  <c r="L57" i="14"/>
  <c r="N57" i="14" s="1"/>
  <c r="I57" i="14"/>
  <c r="F57" i="14"/>
  <c r="H57" i="14" s="1"/>
  <c r="C57" i="14"/>
  <c r="E57" i="14" s="1"/>
  <c r="AJ56" i="14"/>
  <c r="AL56" i="14" s="1"/>
  <c r="AG56" i="14"/>
  <c r="AF56" i="14"/>
  <c r="AD56" i="14"/>
  <c r="AA56" i="14"/>
  <c r="AC56" i="14" s="1"/>
  <c r="X56" i="14"/>
  <c r="Z56" i="14" s="1"/>
  <c r="U56" i="14"/>
  <c r="W56" i="14" s="1"/>
  <c r="R56" i="14"/>
  <c r="O56" i="14"/>
  <c r="L56" i="14"/>
  <c r="I56" i="14"/>
  <c r="K56" i="14" s="1"/>
  <c r="F56" i="14"/>
  <c r="C56" i="14"/>
  <c r="AJ55" i="14"/>
  <c r="AI55" i="14"/>
  <c r="AG55" i="14"/>
  <c r="AD55" i="14"/>
  <c r="AF55" i="14" s="1"/>
  <c r="AA55" i="14"/>
  <c r="X55" i="14"/>
  <c r="U55" i="14"/>
  <c r="W55" i="14" s="1"/>
  <c r="R55" i="14"/>
  <c r="T55" i="14" s="1"/>
  <c r="O55" i="14"/>
  <c r="Q55" i="14" s="1"/>
  <c r="L55" i="14"/>
  <c r="I55" i="14"/>
  <c r="F55" i="14"/>
  <c r="C55" i="14"/>
  <c r="AJ54" i="14"/>
  <c r="AL54" i="14" s="1"/>
  <c r="AG54" i="14"/>
  <c r="AI54" i="14" s="1"/>
  <c r="AD54" i="14"/>
  <c r="AF54" i="14" s="1"/>
  <c r="AA54" i="14"/>
  <c r="AC54" i="14" s="1"/>
  <c r="X54" i="14"/>
  <c r="Z54" i="14" s="1"/>
  <c r="U54" i="14"/>
  <c r="W54" i="14" s="1"/>
  <c r="R54" i="14"/>
  <c r="T54" i="14" s="1"/>
  <c r="O54" i="14"/>
  <c r="L54" i="14"/>
  <c r="N54" i="14" s="1"/>
  <c r="I54" i="14"/>
  <c r="H54" i="14"/>
  <c r="F54" i="14"/>
  <c r="C54" i="14"/>
  <c r="AJ53" i="14"/>
  <c r="AG53" i="14"/>
  <c r="AI53" i="14" s="1"/>
  <c r="AD53" i="14"/>
  <c r="AA53" i="14"/>
  <c r="AC53" i="14" s="1"/>
  <c r="X53" i="14"/>
  <c r="Z53" i="14" s="1"/>
  <c r="W53" i="14"/>
  <c r="U53" i="14"/>
  <c r="R53" i="14"/>
  <c r="T53" i="14" s="1"/>
  <c r="O53" i="14"/>
  <c r="L53" i="14"/>
  <c r="N53" i="14" s="1"/>
  <c r="I53" i="14"/>
  <c r="F53" i="14"/>
  <c r="C53" i="14"/>
  <c r="AJ52" i="14"/>
  <c r="AL52" i="14" s="1"/>
  <c r="AG52" i="14"/>
  <c r="AD52" i="14"/>
  <c r="AF52" i="14" s="1"/>
  <c r="AA52" i="14"/>
  <c r="X52" i="14"/>
  <c r="X50" i="14" s="1"/>
  <c r="U52" i="14"/>
  <c r="W52" i="14" s="1"/>
  <c r="T52" i="14"/>
  <c r="R52" i="14"/>
  <c r="O52" i="14"/>
  <c r="Q52" i="14" s="1"/>
  <c r="L52" i="14"/>
  <c r="I52" i="14"/>
  <c r="K52" i="14" s="1"/>
  <c r="F52" i="14"/>
  <c r="C52" i="14"/>
  <c r="AJ51" i="14"/>
  <c r="AL51" i="14" s="1"/>
  <c r="AG51" i="14"/>
  <c r="AD51" i="14"/>
  <c r="AF51" i="14" s="1"/>
  <c r="AA51" i="14"/>
  <c r="AA50" i="14" s="1"/>
  <c r="X51" i="14"/>
  <c r="U51" i="14"/>
  <c r="R51" i="14"/>
  <c r="O51" i="14"/>
  <c r="L51" i="14"/>
  <c r="I51" i="14"/>
  <c r="F51" i="14"/>
  <c r="H51" i="14" s="1"/>
  <c r="C51" i="14"/>
  <c r="C50" i="14" s="1"/>
  <c r="U50" i="14"/>
  <c r="AJ49" i="14"/>
  <c r="AL49" i="14" s="1"/>
  <c r="AG49" i="14"/>
  <c r="AI49" i="14" s="1"/>
  <c r="AD49" i="14"/>
  <c r="AF49" i="14" s="1"/>
  <c r="AA49" i="14"/>
  <c r="AC49" i="14" s="1"/>
  <c r="X49" i="14"/>
  <c r="Z49" i="14" s="1"/>
  <c r="U49" i="14"/>
  <c r="W49" i="14" s="1"/>
  <c r="R49" i="14"/>
  <c r="T49" i="14" s="1"/>
  <c r="O49" i="14"/>
  <c r="Q49" i="14" s="1"/>
  <c r="L49" i="14"/>
  <c r="I49" i="14"/>
  <c r="K49" i="14" s="1"/>
  <c r="F49" i="14"/>
  <c r="C49" i="14"/>
  <c r="AJ48" i="14"/>
  <c r="AL48" i="14" s="1"/>
  <c r="AG48" i="14"/>
  <c r="AD48" i="14"/>
  <c r="AF48" i="14" s="1"/>
  <c r="AA48" i="14"/>
  <c r="X48" i="14"/>
  <c r="U48" i="14"/>
  <c r="W48" i="14" s="1"/>
  <c r="R48" i="14"/>
  <c r="O48" i="14"/>
  <c r="L48" i="14"/>
  <c r="N48" i="14" s="1"/>
  <c r="I48" i="14"/>
  <c r="F48" i="14"/>
  <c r="C48" i="14"/>
  <c r="AJ47" i="14"/>
  <c r="AG47" i="14"/>
  <c r="AF47" i="14"/>
  <c r="AD47" i="14"/>
  <c r="AA47" i="14"/>
  <c r="X47" i="14"/>
  <c r="W47" i="14"/>
  <c r="U47" i="14"/>
  <c r="R47" i="14"/>
  <c r="T47" i="14" s="1"/>
  <c r="O47" i="14"/>
  <c r="L47" i="14"/>
  <c r="I47" i="14"/>
  <c r="K47" i="14" s="1"/>
  <c r="F47" i="14"/>
  <c r="C47" i="14"/>
  <c r="AL46" i="14"/>
  <c r="AJ46" i="14"/>
  <c r="AJ45" i="14" s="1"/>
  <c r="AG46" i="14"/>
  <c r="AI46" i="14" s="1"/>
  <c r="AD46" i="14"/>
  <c r="AF46" i="14" s="1"/>
  <c r="AA46" i="14"/>
  <c r="AC46" i="14" s="1"/>
  <c r="X46" i="14"/>
  <c r="X45" i="14" s="1"/>
  <c r="U46" i="14"/>
  <c r="R46" i="14"/>
  <c r="O46" i="14"/>
  <c r="L46" i="14"/>
  <c r="I46" i="14"/>
  <c r="F46" i="14"/>
  <c r="H46" i="14" s="1"/>
  <c r="C46" i="14"/>
  <c r="AJ44" i="14"/>
  <c r="AL44" i="14" s="1"/>
  <c r="AG44" i="14"/>
  <c r="AI44" i="14" s="1"/>
  <c r="AD44" i="14"/>
  <c r="AF44" i="14" s="1"/>
  <c r="AA44" i="14"/>
  <c r="AC44" i="14" s="1"/>
  <c r="X44" i="14"/>
  <c r="Z44" i="14" s="1"/>
  <c r="U44" i="14"/>
  <c r="R44" i="14"/>
  <c r="O44" i="14"/>
  <c r="L44" i="14"/>
  <c r="I44" i="14"/>
  <c r="K44" i="14" s="1"/>
  <c r="F44" i="14"/>
  <c r="C44" i="14"/>
  <c r="AJ43" i="14"/>
  <c r="AL43" i="14" s="1"/>
  <c r="AG43" i="14"/>
  <c r="AI43" i="14" s="1"/>
  <c r="AD43" i="14"/>
  <c r="AA43" i="14"/>
  <c r="X43" i="14"/>
  <c r="Z43" i="14" s="1"/>
  <c r="U43" i="14"/>
  <c r="W43" i="14" s="1"/>
  <c r="R43" i="14"/>
  <c r="O43" i="14"/>
  <c r="L43" i="14"/>
  <c r="I43" i="14"/>
  <c r="F43" i="14"/>
  <c r="H43" i="14" s="1"/>
  <c r="C43" i="14"/>
  <c r="AJ42" i="14"/>
  <c r="AL42" i="14" s="1"/>
  <c r="AG42" i="14"/>
  <c r="AI42" i="14" s="1"/>
  <c r="AD42" i="14"/>
  <c r="AF42" i="14" s="1"/>
  <c r="AA42" i="14"/>
  <c r="AC42" i="14" s="1"/>
  <c r="X42" i="14"/>
  <c r="Z42" i="14" s="1"/>
  <c r="W42" i="14"/>
  <c r="U42" i="14"/>
  <c r="R42" i="14"/>
  <c r="T42" i="14" s="1"/>
  <c r="O42" i="14"/>
  <c r="Q42" i="14" s="1"/>
  <c r="L42" i="14"/>
  <c r="I42" i="14"/>
  <c r="K42" i="14" s="1"/>
  <c r="F42" i="14"/>
  <c r="C42" i="14"/>
  <c r="AJ41" i="14"/>
  <c r="AL41" i="14" s="1"/>
  <c r="AL40" i="14" s="1"/>
  <c r="AG41" i="14"/>
  <c r="AI41" i="14" s="1"/>
  <c r="AD41" i="14"/>
  <c r="AF41" i="14" s="1"/>
  <c r="AA41" i="14"/>
  <c r="X41" i="14"/>
  <c r="Z41" i="14" s="1"/>
  <c r="Z40" i="14" s="1"/>
  <c r="U41" i="14"/>
  <c r="W41" i="14" s="1"/>
  <c r="R41" i="14"/>
  <c r="O41" i="14"/>
  <c r="N41" i="14"/>
  <c r="L41" i="14"/>
  <c r="I41" i="14"/>
  <c r="F41" i="14"/>
  <c r="H41" i="14" s="1"/>
  <c r="C41" i="14"/>
  <c r="AJ39" i="14"/>
  <c r="AL39" i="14" s="1"/>
  <c r="AG39" i="14"/>
  <c r="AI39" i="14" s="1"/>
  <c r="AD39" i="14"/>
  <c r="AF39" i="14" s="1"/>
  <c r="AA39" i="14"/>
  <c r="AC39" i="14" s="1"/>
  <c r="X39" i="14"/>
  <c r="Z39" i="14" s="1"/>
  <c r="U39" i="14"/>
  <c r="W39" i="14" s="1"/>
  <c r="R39" i="14"/>
  <c r="T39" i="14" s="1"/>
  <c r="O39" i="14"/>
  <c r="Q39" i="14" s="1"/>
  <c r="L39" i="14"/>
  <c r="I39" i="14"/>
  <c r="K39" i="14" s="1"/>
  <c r="F39" i="14"/>
  <c r="C39" i="14"/>
  <c r="AJ38" i="14"/>
  <c r="AL38" i="14" s="1"/>
  <c r="AG38" i="14"/>
  <c r="AD38" i="14"/>
  <c r="AA38" i="14"/>
  <c r="X38" i="14"/>
  <c r="Z38" i="14" s="1"/>
  <c r="U38" i="14"/>
  <c r="R38" i="14"/>
  <c r="T38" i="14" s="1"/>
  <c r="O38" i="14"/>
  <c r="L38" i="14"/>
  <c r="N38" i="14" s="1"/>
  <c r="I38" i="14"/>
  <c r="F38" i="14"/>
  <c r="H38" i="14" s="1"/>
  <c r="C38" i="14"/>
  <c r="AJ37" i="14"/>
  <c r="AL37" i="14" s="1"/>
  <c r="AG37" i="14"/>
  <c r="AD37" i="14"/>
  <c r="AF37" i="14" s="1"/>
  <c r="AC37" i="14"/>
  <c r="AA37" i="14"/>
  <c r="X37" i="14"/>
  <c r="Z37" i="14" s="1"/>
  <c r="U37" i="14"/>
  <c r="W37" i="14" s="1"/>
  <c r="R37" i="14"/>
  <c r="T37" i="14" s="1"/>
  <c r="O37" i="14"/>
  <c r="Q37" i="14" s="1"/>
  <c r="L37" i="14"/>
  <c r="I37" i="14"/>
  <c r="K37" i="14" s="1"/>
  <c r="F37" i="14"/>
  <c r="E37" i="14"/>
  <c r="C37" i="14"/>
  <c r="AJ36" i="14"/>
  <c r="AG36" i="14"/>
  <c r="AI36" i="14" s="1"/>
  <c r="AD36" i="14"/>
  <c r="AF36" i="14" s="1"/>
  <c r="AA36" i="14"/>
  <c r="X36" i="14"/>
  <c r="Z36" i="14" s="1"/>
  <c r="U36" i="14"/>
  <c r="W36" i="14" s="1"/>
  <c r="R36" i="14"/>
  <c r="O36" i="14"/>
  <c r="Q36" i="14" s="1"/>
  <c r="L36" i="14"/>
  <c r="I36" i="14"/>
  <c r="K36" i="14" s="1"/>
  <c r="F36" i="14"/>
  <c r="H36" i="14" s="1"/>
  <c r="C36" i="14"/>
  <c r="R35" i="14"/>
  <c r="AJ30" i="14"/>
  <c r="AG30" i="14"/>
  <c r="AD30" i="14"/>
  <c r="AA30" i="14"/>
  <c r="X30" i="14"/>
  <c r="U30" i="14"/>
  <c r="R30" i="14"/>
  <c r="O30" i="14"/>
  <c r="L30" i="14"/>
  <c r="I30" i="14"/>
  <c r="F30" i="14"/>
  <c r="C30" i="14"/>
  <c r="AJ29" i="14"/>
  <c r="AL29" i="14" s="1"/>
  <c r="AG29" i="14"/>
  <c r="AD29" i="14"/>
  <c r="AF29" i="14" s="1"/>
  <c r="AC29" i="14"/>
  <c r="AA29" i="14"/>
  <c r="X29" i="14"/>
  <c r="Z29" i="14" s="1"/>
  <c r="U29" i="14"/>
  <c r="R29" i="14"/>
  <c r="T29" i="14" s="1"/>
  <c r="O29" i="14"/>
  <c r="L29" i="14"/>
  <c r="I29" i="14"/>
  <c r="F29" i="14"/>
  <c r="H29" i="14" s="1"/>
  <c r="C29" i="14"/>
  <c r="AL26" i="14"/>
  <c r="AJ26" i="14"/>
  <c r="AI26" i="14"/>
  <c r="AG26" i="14"/>
  <c r="AF26" i="14"/>
  <c r="AD26" i="14"/>
  <c r="AC26" i="14"/>
  <c r="AA26" i="14"/>
  <c r="Z26" i="14"/>
  <c r="X26" i="14"/>
  <c r="U26" i="14"/>
  <c r="W26" i="14" s="1"/>
  <c r="T26" i="14"/>
  <c r="R26" i="14"/>
  <c r="O26" i="14"/>
  <c r="Q26" i="14" s="1"/>
  <c r="L26" i="14"/>
  <c r="I26" i="14"/>
  <c r="K26" i="14" s="1"/>
  <c r="F26" i="14"/>
  <c r="C26" i="14"/>
  <c r="AL25" i="14"/>
  <c r="AJ25" i="14"/>
  <c r="AI25" i="14"/>
  <c r="AG25" i="14"/>
  <c r="AF25" i="14"/>
  <c r="AD25" i="14"/>
  <c r="AC25" i="14"/>
  <c r="AA25" i="14"/>
  <c r="Z25" i="14"/>
  <c r="X25" i="14"/>
  <c r="U25" i="14"/>
  <c r="W25" i="14" s="1"/>
  <c r="T25" i="14"/>
  <c r="R25" i="14"/>
  <c r="O25" i="14"/>
  <c r="L25" i="14"/>
  <c r="I25" i="14"/>
  <c r="F25" i="14"/>
  <c r="C25" i="14"/>
  <c r="AL24" i="14"/>
  <c r="AJ24" i="14"/>
  <c r="AJ27" i="14" s="1"/>
  <c r="AI24" i="14"/>
  <c r="AG24" i="14"/>
  <c r="AF24" i="14"/>
  <c r="AD24" i="14"/>
  <c r="AD27" i="14" s="1"/>
  <c r="AC24" i="14"/>
  <c r="AA24" i="14"/>
  <c r="Z24" i="14"/>
  <c r="X24" i="14"/>
  <c r="X27" i="14" s="1"/>
  <c r="U24" i="14"/>
  <c r="R24" i="14"/>
  <c r="O24" i="14"/>
  <c r="L24" i="14"/>
  <c r="I24" i="14"/>
  <c r="F24" i="14"/>
  <c r="C24" i="14"/>
  <c r="AL22" i="14"/>
  <c r="AJ22" i="14"/>
  <c r="AI22" i="14"/>
  <c r="AG22" i="14"/>
  <c r="AF22" i="14"/>
  <c r="AD22" i="14"/>
  <c r="AC22" i="14"/>
  <c r="AA22" i="14"/>
  <c r="Z22" i="14"/>
  <c r="X22" i="14"/>
  <c r="U22" i="14"/>
  <c r="W22" i="14" s="1"/>
  <c r="R22" i="14"/>
  <c r="T22" i="14" s="1"/>
  <c r="O22" i="14"/>
  <c r="L22" i="14"/>
  <c r="N22" i="14" s="1"/>
  <c r="I22" i="14"/>
  <c r="F22" i="14"/>
  <c r="H22" i="14" s="1"/>
  <c r="C22" i="14"/>
  <c r="AL20" i="14"/>
  <c r="AJ20" i="14"/>
  <c r="AI20" i="14"/>
  <c r="AG20" i="14"/>
  <c r="AF20" i="14"/>
  <c r="AD20" i="14"/>
  <c r="AC20" i="14"/>
  <c r="AA20" i="14"/>
  <c r="Z20" i="14"/>
  <c r="X20" i="14"/>
  <c r="U20" i="14"/>
  <c r="R20" i="14"/>
  <c r="R21" i="14" s="1"/>
  <c r="O20" i="14"/>
  <c r="L20" i="14"/>
  <c r="I20" i="14"/>
  <c r="K20" i="14" s="1"/>
  <c r="F20" i="14"/>
  <c r="C20" i="14"/>
  <c r="AL19" i="14"/>
  <c r="AJ19" i="14"/>
  <c r="AI19" i="14"/>
  <c r="AG19" i="14"/>
  <c r="AF19" i="14"/>
  <c r="AD19" i="14"/>
  <c r="AC19" i="14"/>
  <c r="AA19" i="14"/>
  <c r="Z19" i="14"/>
  <c r="X19" i="14"/>
  <c r="U19" i="14"/>
  <c r="W19" i="14" s="1"/>
  <c r="R19" i="14"/>
  <c r="T19" i="14" s="1"/>
  <c r="O19" i="14"/>
  <c r="Q19" i="14" s="1"/>
  <c r="L19" i="14"/>
  <c r="N19" i="14" s="1"/>
  <c r="I19" i="14"/>
  <c r="F19" i="14"/>
  <c r="H19" i="14" s="1"/>
  <c r="C19" i="14"/>
  <c r="AL18" i="14"/>
  <c r="AJ18" i="14"/>
  <c r="AI18" i="14"/>
  <c r="AG18" i="14"/>
  <c r="AF18" i="14"/>
  <c r="AD18" i="14"/>
  <c r="AC18" i="14"/>
  <c r="AA18" i="14"/>
  <c r="Z18" i="14"/>
  <c r="X18" i="14"/>
  <c r="U18" i="14"/>
  <c r="W18" i="14" s="1"/>
  <c r="T18" i="14"/>
  <c r="R18" i="14"/>
  <c r="O18" i="14"/>
  <c r="Q18" i="14" s="1"/>
  <c r="L18" i="14"/>
  <c r="I18" i="14"/>
  <c r="K18" i="14" s="1"/>
  <c r="F18" i="14"/>
  <c r="C18" i="14"/>
  <c r="AL17" i="14"/>
  <c r="AJ17" i="14"/>
  <c r="AI17" i="14"/>
  <c r="AG17" i="14"/>
  <c r="AF17" i="14"/>
  <c r="AD17" i="14"/>
  <c r="AC17" i="14"/>
  <c r="AA17" i="14"/>
  <c r="Z17" i="14"/>
  <c r="X17" i="14"/>
  <c r="U17" i="14"/>
  <c r="W17" i="14" s="1"/>
  <c r="R17" i="14"/>
  <c r="T17" i="14" s="1"/>
  <c r="O17" i="14"/>
  <c r="Q17" i="14" s="1"/>
  <c r="L17" i="14"/>
  <c r="N17" i="14" s="1"/>
  <c r="I17" i="14"/>
  <c r="F17" i="14"/>
  <c r="C17" i="14"/>
  <c r="E17" i="14" s="1"/>
  <c r="AL16" i="14"/>
  <c r="AJ16" i="14"/>
  <c r="AI16" i="14"/>
  <c r="AG16" i="14"/>
  <c r="AF16" i="14"/>
  <c r="AD16" i="14"/>
  <c r="AC16" i="14"/>
  <c r="AA16" i="14"/>
  <c r="Z16" i="14"/>
  <c r="X16" i="14"/>
  <c r="U16" i="14"/>
  <c r="W16" i="14" s="1"/>
  <c r="R16" i="14"/>
  <c r="O16" i="14"/>
  <c r="Q16" i="14" s="1"/>
  <c r="L16" i="14"/>
  <c r="I16" i="14"/>
  <c r="K16" i="14" s="1"/>
  <c r="F16" i="14"/>
  <c r="C16" i="14"/>
  <c r="E16" i="14" s="1"/>
  <c r="AL15" i="14"/>
  <c r="AJ15" i="14"/>
  <c r="AI15" i="14"/>
  <c r="AG15" i="14"/>
  <c r="AF15" i="14"/>
  <c r="AD15" i="14"/>
  <c r="AC15" i="14"/>
  <c r="AA15" i="14"/>
  <c r="Z15" i="14"/>
  <c r="X15" i="14"/>
  <c r="U15" i="14"/>
  <c r="W15" i="14" s="1"/>
  <c r="R15" i="14"/>
  <c r="T15" i="14" s="1"/>
  <c r="O15" i="14"/>
  <c r="Q15" i="14" s="1"/>
  <c r="L15" i="14"/>
  <c r="N15" i="14" s="1"/>
  <c r="I15" i="14"/>
  <c r="K15" i="14" s="1"/>
  <c r="F15" i="14"/>
  <c r="H15" i="14" s="1"/>
  <c r="C15" i="14"/>
  <c r="AL14" i="14"/>
  <c r="AJ14" i="14"/>
  <c r="AI14" i="14"/>
  <c r="AG14" i="14"/>
  <c r="AF14" i="14"/>
  <c r="AD14" i="14"/>
  <c r="AC14" i="14"/>
  <c r="AA14" i="14"/>
  <c r="Z14" i="14"/>
  <c r="X14" i="14"/>
  <c r="U14" i="14"/>
  <c r="R14" i="14"/>
  <c r="O14" i="14"/>
  <c r="L14" i="14"/>
  <c r="I14" i="14"/>
  <c r="F14" i="14"/>
  <c r="C14" i="14"/>
  <c r="E14" i="14" s="1"/>
  <c r="AJ12" i="14"/>
  <c r="AL12" i="14" s="1"/>
  <c r="AG12" i="14"/>
  <c r="AD12" i="14"/>
  <c r="AF12" i="14" s="1"/>
  <c r="AA12" i="14"/>
  <c r="X12" i="14"/>
  <c r="Z12" i="14" s="1"/>
  <c r="U12" i="14"/>
  <c r="R12" i="14"/>
  <c r="T12" i="14" s="1"/>
  <c r="O12" i="14"/>
  <c r="Q12" i="14" s="1"/>
  <c r="N12" i="14"/>
  <c r="L12" i="14"/>
  <c r="I12" i="14"/>
  <c r="K12" i="14" s="1"/>
  <c r="F12" i="14"/>
  <c r="H12" i="14" s="1"/>
  <c r="C12" i="14"/>
  <c r="AJ11" i="14"/>
  <c r="AL11" i="14" s="1"/>
  <c r="AG11" i="14"/>
  <c r="AD11" i="14"/>
  <c r="AF11" i="14" s="1"/>
  <c r="AA11" i="14"/>
  <c r="X11" i="14"/>
  <c r="U11" i="14"/>
  <c r="W11" i="14" s="1"/>
  <c r="R11" i="14"/>
  <c r="Q11" i="14"/>
  <c r="O11" i="14"/>
  <c r="L11" i="14"/>
  <c r="N11" i="14" s="1"/>
  <c r="I11" i="14"/>
  <c r="K11" i="14" s="1"/>
  <c r="F11" i="14"/>
  <c r="C11" i="14"/>
  <c r="E11" i="14" s="1"/>
  <c r="AJ10" i="14"/>
  <c r="AL10" i="14" s="1"/>
  <c r="AG10" i="14"/>
  <c r="AI10" i="14" s="1"/>
  <c r="AD10" i="14"/>
  <c r="AA10" i="14"/>
  <c r="AC10" i="14" s="1"/>
  <c r="X10" i="14"/>
  <c r="Z10" i="14" s="1"/>
  <c r="U10" i="14"/>
  <c r="W10" i="14" s="1"/>
  <c r="R10" i="14"/>
  <c r="T10" i="14" s="1"/>
  <c r="O10" i="14"/>
  <c r="Q10" i="14" s="1"/>
  <c r="N10" i="14"/>
  <c r="L10" i="14"/>
  <c r="I10" i="14"/>
  <c r="K10" i="14" s="1"/>
  <c r="F10" i="14"/>
  <c r="C10" i="14"/>
  <c r="AJ8" i="14"/>
  <c r="AL8" i="14" s="1"/>
  <c r="AG8" i="14"/>
  <c r="AD8" i="14"/>
  <c r="AF8" i="14" s="1"/>
  <c r="AA8" i="14"/>
  <c r="X8" i="14"/>
  <c r="U8" i="14"/>
  <c r="R8" i="14"/>
  <c r="O8" i="14"/>
  <c r="L8" i="14"/>
  <c r="I8" i="14"/>
  <c r="K8" i="14" s="1"/>
  <c r="F8" i="14"/>
  <c r="C8" i="14"/>
  <c r="AL7" i="14"/>
  <c r="AJ7" i="14"/>
  <c r="AG7" i="14"/>
  <c r="AI7" i="14" s="1"/>
  <c r="AD7" i="14"/>
  <c r="AF7" i="14" s="1"/>
  <c r="AA7" i="14"/>
  <c r="AC7" i="14" s="1"/>
  <c r="X7" i="14"/>
  <c r="Z7" i="14" s="1"/>
  <c r="U7" i="14"/>
  <c r="R7" i="14"/>
  <c r="T7" i="14" s="1"/>
  <c r="O7" i="14"/>
  <c r="Q7" i="14" s="1"/>
  <c r="L7" i="14"/>
  <c r="N7" i="14" s="1"/>
  <c r="I7" i="14"/>
  <c r="F7" i="14"/>
  <c r="H7" i="14" s="1"/>
  <c r="C7" i="14"/>
  <c r="E7" i="14" s="1"/>
  <c r="AJ6" i="14"/>
  <c r="AL6" i="14" s="1"/>
  <c r="AG6" i="14"/>
  <c r="AI6" i="14" s="1"/>
  <c r="AD6" i="14"/>
  <c r="AF6" i="14" s="1"/>
  <c r="AA6" i="14"/>
  <c r="X6" i="14"/>
  <c r="U6" i="14"/>
  <c r="W6" i="14" s="1"/>
  <c r="R6" i="14"/>
  <c r="O6" i="14"/>
  <c r="L6" i="14"/>
  <c r="I6" i="14"/>
  <c r="K6" i="14" s="1"/>
  <c r="F6" i="14"/>
  <c r="H6" i="14" s="1"/>
  <c r="C6" i="14"/>
  <c r="AJ5" i="14"/>
  <c r="AL5" i="14" s="1"/>
  <c r="AG5" i="14"/>
  <c r="AI5" i="14" s="1"/>
  <c r="AD5" i="14"/>
  <c r="AA5" i="14"/>
  <c r="Z5" i="14"/>
  <c r="X5" i="14"/>
  <c r="U5" i="14"/>
  <c r="W5" i="14" s="1"/>
  <c r="R5" i="14"/>
  <c r="O5" i="14"/>
  <c r="Q5" i="14" s="1"/>
  <c r="L5" i="14"/>
  <c r="N5" i="14" s="1"/>
  <c r="I5" i="14"/>
  <c r="K5" i="14" s="1"/>
  <c r="F5" i="14"/>
  <c r="H5" i="14" s="1"/>
  <c r="C5" i="14"/>
  <c r="AK98" i="6"/>
  <c r="AL98" i="6" s="1"/>
  <c r="AJ98" i="6"/>
  <c r="AH98" i="6"/>
  <c r="AG98" i="6"/>
  <c r="AE98" i="6"/>
  <c r="AF98" i="6" s="1"/>
  <c r="AD98" i="6"/>
  <c r="AB98" i="6"/>
  <c r="AA98" i="6"/>
  <c r="Y98" i="6"/>
  <c r="Z98" i="6" s="1"/>
  <c r="X98" i="6"/>
  <c r="V98" i="6"/>
  <c r="U98" i="6"/>
  <c r="S98" i="6"/>
  <c r="T98" i="6" s="1"/>
  <c r="R98" i="6"/>
  <c r="P98" i="6"/>
  <c r="O98" i="6"/>
  <c r="M98" i="6"/>
  <c r="N98" i="6" s="1"/>
  <c r="L98" i="6"/>
  <c r="J98" i="6"/>
  <c r="I98" i="6"/>
  <c r="G98" i="6"/>
  <c r="H98" i="6" s="1"/>
  <c r="F98" i="6"/>
  <c r="D98" i="6"/>
  <c r="C98" i="6"/>
  <c r="AK97" i="6"/>
  <c r="AL97" i="6" s="1"/>
  <c r="AJ97" i="6"/>
  <c r="AH97" i="6"/>
  <c r="AG97" i="6"/>
  <c r="AE97" i="6"/>
  <c r="AF97" i="6" s="1"/>
  <c r="AD97" i="6"/>
  <c r="AB97" i="6"/>
  <c r="AA97" i="6"/>
  <c r="Y97" i="6"/>
  <c r="Z97" i="6" s="1"/>
  <c r="X97" i="6"/>
  <c r="V97" i="6"/>
  <c r="U97" i="6"/>
  <c r="S97" i="6"/>
  <c r="T97" i="6" s="1"/>
  <c r="R97" i="6"/>
  <c r="P97" i="6"/>
  <c r="O97" i="6"/>
  <c r="M97" i="6"/>
  <c r="L97" i="6"/>
  <c r="J97" i="6"/>
  <c r="I97" i="6"/>
  <c r="G97" i="6"/>
  <c r="F97" i="6"/>
  <c r="D97" i="6"/>
  <c r="C97" i="6"/>
  <c r="AK94" i="6"/>
  <c r="AJ94" i="6"/>
  <c r="AH94" i="6"/>
  <c r="AG94" i="6"/>
  <c r="AI94" i="6" s="1"/>
  <c r="AE94" i="6"/>
  <c r="AD94" i="6"/>
  <c r="AB94" i="6"/>
  <c r="AA94" i="6"/>
  <c r="AC94" i="6" s="1"/>
  <c r="Y94" i="6"/>
  <c r="X94" i="6"/>
  <c r="V94" i="6"/>
  <c r="U94" i="6"/>
  <c r="W94" i="6" s="1"/>
  <c r="S94" i="6"/>
  <c r="R94" i="6"/>
  <c r="P94" i="6"/>
  <c r="O94" i="6"/>
  <c r="Q94" i="6" s="1"/>
  <c r="M94" i="6"/>
  <c r="L94" i="6"/>
  <c r="J94" i="6"/>
  <c r="I94" i="6"/>
  <c r="K94" i="6" s="1"/>
  <c r="G94" i="6"/>
  <c r="F94" i="6"/>
  <c r="D94" i="6"/>
  <c r="C94" i="6"/>
  <c r="E94" i="6" s="1"/>
  <c r="AK93" i="6"/>
  <c r="AJ93" i="6"/>
  <c r="AH93" i="6"/>
  <c r="AG93" i="6"/>
  <c r="AI93" i="6" s="1"/>
  <c r="AE93" i="6"/>
  <c r="AD93" i="6"/>
  <c r="AB93" i="6"/>
  <c r="AA93" i="6"/>
  <c r="AC93" i="6" s="1"/>
  <c r="Y93" i="6"/>
  <c r="X93" i="6"/>
  <c r="V93" i="6"/>
  <c r="U93" i="6"/>
  <c r="W93" i="6" s="1"/>
  <c r="S93" i="6"/>
  <c r="R93" i="6"/>
  <c r="P93" i="6"/>
  <c r="O93" i="6"/>
  <c r="Q93" i="6" s="1"/>
  <c r="M93" i="6"/>
  <c r="L93" i="6"/>
  <c r="J93" i="6"/>
  <c r="I93" i="6"/>
  <c r="K93" i="6" s="1"/>
  <c r="G93" i="6"/>
  <c r="F93" i="6"/>
  <c r="D93" i="6"/>
  <c r="C93" i="6"/>
  <c r="E93" i="6" s="1"/>
  <c r="AK92" i="6"/>
  <c r="AJ92" i="6"/>
  <c r="AH92" i="6"/>
  <c r="AG92" i="6"/>
  <c r="AI92" i="6" s="1"/>
  <c r="AE92" i="6"/>
  <c r="AD92" i="6"/>
  <c r="AB92" i="6"/>
  <c r="AA92" i="6"/>
  <c r="AC92" i="6" s="1"/>
  <c r="Y92" i="6"/>
  <c r="X92" i="6"/>
  <c r="V92" i="6"/>
  <c r="U92" i="6"/>
  <c r="W92" i="6" s="1"/>
  <c r="S92" i="6"/>
  <c r="R92" i="6"/>
  <c r="P92" i="6"/>
  <c r="O92" i="6"/>
  <c r="Q92" i="6" s="1"/>
  <c r="M92" i="6"/>
  <c r="L92" i="6"/>
  <c r="J92" i="6"/>
  <c r="I92" i="6"/>
  <c r="K92" i="6" s="1"/>
  <c r="G92" i="6"/>
  <c r="F92" i="6"/>
  <c r="D92" i="6"/>
  <c r="C92" i="6"/>
  <c r="E92" i="6" s="1"/>
  <c r="AK91" i="6"/>
  <c r="AJ91" i="6"/>
  <c r="AH91" i="6"/>
  <c r="AG91" i="6"/>
  <c r="AI91" i="6" s="1"/>
  <c r="AE91" i="6"/>
  <c r="AD91" i="6"/>
  <c r="AB91" i="6"/>
  <c r="AA91" i="6"/>
  <c r="AC91" i="6" s="1"/>
  <c r="Y91" i="6"/>
  <c r="X91" i="6"/>
  <c r="V91" i="6"/>
  <c r="U91" i="6"/>
  <c r="W91" i="6" s="1"/>
  <c r="S91" i="6"/>
  <c r="R91" i="6"/>
  <c r="P91" i="6"/>
  <c r="O91" i="6"/>
  <c r="Q91" i="6" s="1"/>
  <c r="M91" i="6"/>
  <c r="L91" i="6"/>
  <c r="J91" i="6"/>
  <c r="I91" i="6"/>
  <c r="K91" i="6" s="1"/>
  <c r="G91" i="6"/>
  <c r="F91" i="6"/>
  <c r="D91" i="6"/>
  <c r="C91" i="6"/>
  <c r="E91" i="6" s="1"/>
  <c r="AK90" i="6"/>
  <c r="AJ90" i="6"/>
  <c r="AH90" i="6"/>
  <c r="AG90" i="6"/>
  <c r="AI90" i="6" s="1"/>
  <c r="AE90" i="6"/>
  <c r="AD90" i="6"/>
  <c r="AB90" i="6"/>
  <c r="AA90" i="6"/>
  <c r="AC90" i="6" s="1"/>
  <c r="Y90" i="6"/>
  <c r="X90" i="6"/>
  <c r="V90" i="6"/>
  <c r="U90" i="6"/>
  <c r="W90" i="6" s="1"/>
  <c r="S90" i="6"/>
  <c r="R90" i="6"/>
  <c r="P90" i="6"/>
  <c r="O90" i="6"/>
  <c r="Q90" i="6" s="1"/>
  <c r="M90" i="6"/>
  <c r="L90" i="6"/>
  <c r="J90" i="6"/>
  <c r="I90" i="6"/>
  <c r="K90" i="6" s="1"/>
  <c r="G90" i="6"/>
  <c r="F90" i="6"/>
  <c r="D90" i="6"/>
  <c r="C90" i="6"/>
  <c r="E90" i="6" s="1"/>
  <c r="AK89" i="6"/>
  <c r="AJ89" i="6"/>
  <c r="AH89" i="6"/>
  <c r="AG89" i="6"/>
  <c r="AE89" i="6"/>
  <c r="AD89" i="6"/>
  <c r="AB89" i="6"/>
  <c r="AA89" i="6"/>
  <c r="Y89" i="6"/>
  <c r="X89" i="6"/>
  <c r="V89" i="6"/>
  <c r="U89" i="6"/>
  <c r="S89" i="6"/>
  <c r="R89" i="6"/>
  <c r="P89" i="6"/>
  <c r="O89" i="6"/>
  <c r="M89" i="6"/>
  <c r="L89" i="6"/>
  <c r="J89" i="6"/>
  <c r="I89" i="6"/>
  <c r="K89" i="6" s="1"/>
  <c r="G89" i="6"/>
  <c r="F89" i="6"/>
  <c r="D89" i="6"/>
  <c r="C89" i="6"/>
  <c r="E89" i="6" s="1"/>
  <c r="AK88" i="6"/>
  <c r="AJ88" i="6"/>
  <c r="AH88" i="6"/>
  <c r="AG88" i="6"/>
  <c r="AE88" i="6"/>
  <c r="AD88" i="6"/>
  <c r="AB88" i="6"/>
  <c r="AA88" i="6"/>
  <c r="AC88" i="6" s="1"/>
  <c r="Y88" i="6"/>
  <c r="X88" i="6"/>
  <c r="V88" i="6"/>
  <c r="U88" i="6"/>
  <c r="S88" i="6"/>
  <c r="R88" i="6"/>
  <c r="P88" i="6"/>
  <c r="O88" i="6"/>
  <c r="Q88" i="6" s="1"/>
  <c r="M88" i="6"/>
  <c r="L88" i="6"/>
  <c r="J88" i="6"/>
  <c r="I88" i="6"/>
  <c r="K88" i="6" s="1"/>
  <c r="G88" i="6"/>
  <c r="F88" i="6"/>
  <c r="D88" i="6"/>
  <c r="C88" i="6"/>
  <c r="E88" i="6" s="1"/>
  <c r="AK87" i="6"/>
  <c r="AJ87" i="6"/>
  <c r="AH87" i="6"/>
  <c r="AG87" i="6"/>
  <c r="AI87" i="6" s="1"/>
  <c r="AE87" i="6"/>
  <c r="AD87" i="6"/>
  <c r="AB87" i="6"/>
  <c r="AA87" i="6"/>
  <c r="AC87" i="6" s="1"/>
  <c r="Y87" i="6"/>
  <c r="X87" i="6"/>
  <c r="V87" i="6"/>
  <c r="U87" i="6"/>
  <c r="W87" i="6" s="1"/>
  <c r="S87" i="6"/>
  <c r="R87" i="6"/>
  <c r="P87" i="6"/>
  <c r="O87" i="6"/>
  <c r="Q87" i="6" s="1"/>
  <c r="M87" i="6"/>
  <c r="L87" i="6"/>
  <c r="J87" i="6"/>
  <c r="I87" i="6"/>
  <c r="K87" i="6" s="1"/>
  <c r="G87" i="6"/>
  <c r="F87" i="6"/>
  <c r="D87" i="6"/>
  <c r="C87" i="6"/>
  <c r="E87" i="6" s="1"/>
  <c r="AK86" i="6"/>
  <c r="AJ86" i="6"/>
  <c r="AH86" i="6"/>
  <c r="AG86" i="6"/>
  <c r="AI86" i="6" s="1"/>
  <c r="AE86" i="6"/>
  <c r="AD86" i="6"/>
  <c r="AB86" i="6"/>
  <c r="AA86" i="6"/>
  <c r="AC86" i="6" s="1"/>
  <c r="Y86" i="6"/>
  <c r="X86" i="6"/>
  <c r="V86" i="6"/>
  <c r="U86" i="6"/>
  <c r="W86" i="6" s="1"/>
  <c r="S86" i="6"/>
  <c r="R86" i="6"/>
  <c r="P86" i="6"/>
  <c r="O86" i="6"/>
  <c r="Q86" i="6" s="1"/>
  <c r="M86" i="6"/>
  <c r="L86" i="6"/>
  <c r="J86" i="6"/>
  <c r="I86" i="6"/>
  <c r="K86" i="6" s="1"/>
  <c r="G86" i="6"/>
  <c r="F86" i="6"/>
  <c r="D86" i="6"/>
  <c r="C86" i="6"/>
  <c r="E86" i="6" s="1"/>
  <c r="AK85" i="6"/>
  <c r="AJ85" i="6"/>
  <c r="AH85" i="6"/>
  <c r="AG85" i="6"/>
  <c r="AI85" i="6" s="1"/>
  <c r="AE85" i="6"/>
  <c r="AD85" i="6"/>
  <c r="AB85" i="6"/>
  <c r="AA85" i="6"/>
  <c r="AC85" i="6" s="1"/>
  <c r="Y85" i="6"/>
  <c r="X85" i="6"/>
  <c r="V85" i="6"/>
  <c r="U85" i="6"/>
  <c r="W85" i="6" s="1"/>
  <c r="S85" i="6"/>
  <c r="R85" i="6"/>
  <c r="P85" i="6"/>
  <c r="O85" i="6"/>
  <c r="Q85" i="6" s="1"/>
  <c r="M85" i="6"/>
  <c r="L85" i="6"/>
  <c r="J85" i="6"/>
  <c r="I85" i="6"/>
  <c r="K85" i="6" s="1"/>
  <c r="G85" i="6"/>
  <c r="F85" i="6"/>
  <c r="D85" i="6"/>
  <c r="C85" i="6"/>
  <c r="E85" i="6" s="1"/>
  <c r="AK84" i="6"/>
  <c r="AJ84" i="6"/>
  <c r="AH84" i="6"/>
  <c r="AG84" i="6"/>
  <c r="AE84" i="6"/>
  <c r="AD84" i="6"/>
  <c r="AB84" i="6"/>
  <c r="AA84" i="6"/>
  <c r="Y84" i="6"/>
  <c r="X84" i="6"/>
  <c r="V84" i="6"/>
  <c r="U84" i="6"/>
  <c r="W84" i="6" s="1"/>
  <c r="S84" i="6"/>
  <c r="R84" i="6"/>
  <c r="P84" i="6"/>
  <c r="O84" i="6"/>
  <c r="Q84" i="6" s="1"/>
  <c r="M84" i="6"/>
  <c r="L84" i="6"/>
  <c r="J84" i="6"/>
  <c r="I84" i="6"/>
  <c r="K84" i="6" s="1"/>
  <c r="G84" i="6"/>
  <c r="F84" i="6"/>
  <c r="D84" i="6"/>
  <c r="C84" i="6"/>
  <c r="E84" i="6" s="1"/>
  <c r="AK83" i="6"/>
  <c r="AJ83" i="6"/>
  <c r="AH83" i="6"/>
  <c r="AG83" i="6"/>
  <c r="AI83" i="6" s="1"/>
  <c r="AE83" i="6"/>
  <c r="AD83" i="6"/>
  <c r="AB83" i="6"/>
  <c r="AA83" i="6"/>
  <c r="Y83" i="6"/>
  <c r="X83" i="6"/>
  <c r="V83" i="6"/>
  <c r="U83" i="6"/>
  <c r="W83" i="6" s="1"/>
  <c r="S83" i="6"/>
  <c r="R83" i="6"/>
  <c r="P83" i="6"/>
  <c r="O83" i="6"/>
  <c r="Q83" i="6" s="1"/>
  <c r="M83" i="6"/>
  <c r="L83" i="6"/>
  <c r="J83" i="6"/>
  <c r="I83" i="6"/>
  <c r="K83" i="6" s="1"/>
  <c r="G83" i="6"/>
  <c r="F83" i="6"/>
  <c r="D83" i="6"/>
  <c r="C83" i="6"/>
  <c r="E83" i="6" s="1"/>
  <c r="AK82" i="6"/>
  <c r="AJ82" i="6"/>
  <c r="AJ81" i="6" s="1"/>
  <c r="AH82" i="6"/>
  <c r="AG82" i="6"/>
  <c r="AE82" i="6"/>
  <c r="AD82" i="6"/>
  <c r="AD81" i="6" s="1"/>
  <c r="AB82" i="6"/>
  <c r="AB81" i="6" s="1"/>
  <c r="AA82" i="6"/>
  <c r="AC82" i="6" s="1"/>
  <c r="Y82" i="6"/>
  <c r="Y81" i="6" s="1"/>
  <c r="X82" i="6"/>
  <c r="X81" i="6" s="1"/>
  <c r="V82" i="6"/>
  <c r="V81" i="6" s="1"/>
  <c r="U82" i="6"/>
  <c r="W82" i="6" s="1"/>
  <c r="W81" i="6" s="1"/>
  <c r="S82" i="6"/>
  <c r="R82" i="6"/>
  <c r="R81" i="6" s="1"/>
  <c r="P82" i="6"/>
  <c r="P81" i="6" s="1"/>
  <c r="O82" i="6"/>
  <c r="M82" i="6"/>
  <c r="L82" i="6"/>
  <c r="L81" i="6" s="1"/>
  <c r="J82" i="6"/>
  <c r="J81" i="6" s="1"/>
  <c r="I82" i="6"/>
  <c r="G82" i="6"/>
  <c r="G81" i="6" s="1"/>
  <c r="F82" i="6"/>
  <c r="F81" i="6" s="1"/>
  <c r="D82" i="6"/>
  <c r="D81" i="6" s="1"/>
  <c r="C82" i="6"/>
  <c r="E82" i="6" s="1"/>
  <c r="E81" i="6" s="1"/>
  <c r="M81" i="6"/>
  <c r="S81" i="6"/>
  <c r="AE81" i="6"/>
  <c r="AH81" i="6"/>
  <c r="AK81" i="6"/>
  <c r="AK80" i="6"/>
  <c r="AL80" i="6" s="1"/>
  <c r="AJ80" i="6"/>
  <c r="AH80" i="6"/>
  <c r="AG80" i="6"/>
  <c r="AE80" i="6"/>
  <c r="AF80" i="6" s="1"/>
  <c r="AD80" i="6"/>
  <c r="AB80" i="6"/>
  <c r="AA80" i="6"/>
  <c r="Y80" i="6"/>
  <c r="Z80" i="6" s="1"/>
  <c r="X80" i="6"/>
  <c r="V80" i="6"/>
  <c r="U80" i="6"/>
  <c r="S80" i="6"/>
  <c r="T80" i="6" s="1"/>
  <c r="R80" i="6"/>
  <c r="P80" i="6"/>
  <c r="O80" i="6"/>
  <c r="M80" i="6"/>
  <c r="N80" i="6" s="1"/>
  <c r="L80" i="6"/>
  <c r="J80" i="6"/>
  <c r="I80" i="6"/>
  <c r="G80" i="6"/>
  <c r="F80" i="6"/>
  <c r="D80" i="6"/>
  <c r="C80" i="6"/>
  <c r="AK79" i="6"/>
  <c r="AL79" i="6" s="1"/>
  <c r="AJ79" i="6"/>
  <c r="AH79" i="6"/>
  <c r="AG79" i="6"/>
  <c r="AE79" i="6"/>
  <c r="AF79" i="6" s="1"/>
  <c r="AD79" i="6"/>
  <c r="AB79" i="6"/>
  <c r="AA79" i="6"/>
  <c r="Y79" i="6"/>
  <c r="Z79" i="6" s="1"/>
  <c r="X79" i="6"/>
  <c r="V79" i="6"/>
  <c r="W79" i="6" s="1"/>
  <c r="U79" i="6"/>
  <c r="S79" i="6"/>
  <c r="T79" i="6" s="1"/>
  <c r="R79" i="6"/>
  <c r="P79" i="6"/>
  <c r="Q79" i="6" s="1"/>
  <c r="O79" i="6"/>
  <c r="M79" i="6"/>
  <c r="N79" i="6" s="1"/>
  <c r="L79" i="6"/>
  <c r="J79" i="6"/>
  <c r="I79" i="6"/>
  <c r="G79" i="6"/>
  <c r="F79" i="6"/>
  <c r="D79" i="6"/>
  <c r="C79" i="6"/>
  <c r="AK78" i="6"/>
  <c r="AL78" i="6" s="1"/>
  <c r="AJ78" i="6"/>
  <c r="AH78" i="6"/>
  <c r="AI78" i="6" s="1"/>
  <c r="AG78" i="6"/>
  <c r="AE78" i="6"/>
  <c r="AF78" i="6" s="1"/>
  <c r="AD78" i="6"/>
  <c r="AB78" i="6"/>
  <c r="AA78" i="6"/>
  <c r="Y78" i="6"/>
  <c r="Z78" i="6" s="1"/>
  <c r="X78" i="6"/>
  <c r="V78" i="6"/>
  <c r="U78" i="6"/>
  <c r="S78" i="6"/>
  <c r="T78" i="6" s="1"/>
  <c r="R78" i="6"/>
  <c r="P78" i="6"/>
  <c r="Q78" i="6" s="1"/>
  <c r="O78" i="6"/>
  <c r="M78" i="6"/>
  <c r="N78" i="6" s="1"/>
  <c r="L78" i="6"/>
  <c r="J78" i="6"/>
  <c r="K78" i="6" s="1"/>
  <c r="I78" i="6"/>
  <c r="G78" i="6"/>
  <c r="F78" i="6"/>
  <c r="D78" i="6"/>
  <c r="C78" i="6"/>
  <c r="AK77" i="6"/>
  <c r="AL77" i="6" s="1"/>
  <c r="AJ77" i="6"/>
  <c r="AH77" i="6"/>
  <c r="AI77" i="6" s="1"/>
  <c r="AG77" i="6"/>
  <c r="AE77" i="6"/>
  <c r="AF77" i="6" s="1"/>
  <c r="AD77" i="6"/>
  <c r="AB77" i="6"/>
  <c r="AC77" i="6" s="1"/>
  <c r="AA77" i="6"/>
  <c r="Y77" i="6"/>
  <c r="Z77" i="6" s="1"/>
  <c r="X77" i="6"/>
  <c r="V77" i="6"/>
  <c r="W77" i="6" s="1"/>
  <c r="U77" i="6"/>
  <c r="S77" i="6"/>
  <c r="T77" i="6" s="1"/>
  <c r="R77" i="6"/>
  <c r="P77" i="6"/>
  <c r="Q77" i="6" s="1"/>
  <c r="O77" i="6"/>
  <c r="M77" i="6"/>
  <c r="L77" i="6"/>
  <c r="J77" i="6"/>
  <c r="K77" i="6" s="1"/>
  <c r="I77" i="6"/>
  <c r="G77" i="6"/>
  <c r="F77" i="6"/>
  <c r="D77" i="6"/>
  <c r="C77" i="6"/>
  <c r="AK76" i="6"/>
  <c r="AL76" i="6" s="1"/>
  <c r="AJ76" i="6"/>
  <c r="AH76" i="6"/>
  <c r="AG76" i="6"/>
  <c r="AE76" i="6"/>
  <c r="AF76" i="6" s="1"/>
  <c r="AD76" i="6"/>
  <c r="AB76" i="6"/>
  <c r="AA76" i="6"/>
  <c r="Y76" i="6"/>
  <c r="Z76" i="6" s="1"/>
  <c r="X76" i="6"/>
  <c r="V76" i="6"/>
  <c r="U76" i="6"/>
  <c r="S76" i="6"/>
  <c r="T76" i="6" s="1"/>
  <c r="R76" i="6"/>
  <c r="P76" i="6"/>
  <c r="O76" i="6"/>
  <c r="M76" i="6"/>
  <c r="N76" i="6" s="1"/>
  <c r="L76" i="6"/>
  <c r="J76" i="6"/>
  <c r="I76" i="6"/>
  <c r="G76" i="6"/>
  <c r="F76" i="6"/>
  <c r="D76" i="6"/>
  <c r="C76" i="6"/>
  <c r="AK75" i="6"/>
  <c r="AL75" i="6" s="1"/>
  <c r="AL74" i="6" s="1"/>
  <c r="AJ75" i="6"/>
  <c r="AH75" i="6"/>
  <c r="AG75" i="6"/>
  <c r="AE75" i="6"/>
  <c r="AF75" i="6" s="1"/>
  <c r="AF74" i="6" s="1"/>
  <c r="AD75" i="6"/>
  <c r="AB75" i="6"/>
  <c r="AB74" i="6" s="1"/>
  <c r="AA75" i="6"/>
  <c r="Y75" i="6"/>
  <c r="Z75" i="6" s="1"/>
  <c r="Z74" i="6" s="1"/>
  <c r="X75" i="6"/>
  <c r="V75" i="6"/>
  <c r="V74" i="6" s="1"/>
  <c r="U75" i="6"/>
  <c r="U74" i="6" s="1"/>
  <c r="S75" i="6"/>
  <c r="T75" i="6" s="1"/>
  <c r="T74" i="6" s="1"/>
  <c r="R75" i="6"/>
  <c r="P75" i="6"/>
  <c r="O75" i="6"/>
  <c r="O74" i="6" s="1"/>
  <c r="M75" i="6"/>
  <c r="N75" i="6" s="1"/>
  <c r="N74" i="6" s="1"/>
  <c r="L75" i="6"/>
  <c r="J75" i="6"/>
  <c r="I75" i="6"/>
  <c r="G75" i="6"/>
  <c r="G74" i="6" s="1"/>
  <c r="F75" i="6"/>
  <c r="D75" i="6"/>
  <c r="D74" i="6" s="1"/>
  <c r="C75" i="6"/>
  <c r="F74" i="6"/>
  <c r="I74" i="6"/>
  <c r="J74" i="6"/>
  <c r="L74" i="6"/>
  <c r="R74" i="6"/>
  <c r="X74" i="6"/>
  <c r="AA74" i="6"/>
  <c r="AD74" i="6"/>
  <c r="AG74" i="6"/>
  <c r="AH74" i="6"/>
  <c r="AJ74" i="6"/>
  <c r="AK73" i="6"/>
  <c r="AJ73" i="6"/>
  <c r="AH73" i="6"/>
  <c r="AG73" i="6"/>
  <c r="AE73" i="6"/>
  <c r="AD73" i="6"/>
  <c r="AB73" i="6"/>
  <c r="AA73" i="6"/>
  <c r="Y73" i="6"/>
  <c r="X73" i="6"/>
  <c r="V73" i="6"/>
  <c r="U73" i="6"/>
  <c r="S73" i="6"/>
  <c r="R73" i="6"/>
  <c r="P73" i="6"/>
  <c r="O73" i="6"/>
  <c r="M73" i="6"/>
  <c r="L73" i="6"/>
  <c r="J73" i="6"/>
  <c r="I73" i="6"/>
  <c r="G73" i="6"/>
  <c r="F73" i="6"/>
  <c r="D73" i="6"/>
  <c r="C73" i="6"/>
  <c r="AK72" i="6"/>
  <c r="AK71" i="6" s="1"/>
  <c r="AJ72" i="6"/>
  <c r="AJ71" i="6" s="1"/>
  <c r="AH72" i="6"/>
  <c r="AG72" i="6"/>
  <c r="AE72" i="6"/>
  <c r="AE71" i="6" s="1"/>
  <c r="AD72" i="6"/>
  <c r="AD71" i="6" s="1"/>
  <c r="AB72" i="6"/>
  <c r="AB71" i="6" s="1"/>
  <c r="AA72" i="6"/>
  <c r="Y72" i="6"/>
  <c r="Y71" i="6" s="1"/>
  <c r="X72" i="6"/>
  <c r="X71" i="6" s="1"/>
  <c r="V72" i="6"/>
  <c r="U72" i="6"/>
  <c r="S72" i="6"/>
  <c r="S71" i="6" s="1"/>
  <c r="R72" i="6"/>
  <c r="R71" i="6" s="1"/>
  <c r="P72" i="6"/>
  <c r="O72" i="6"/>
  <c r="M72" i="6"/>
  <c r="M71" i="6" s="1"/>
  <c r="L72" i="6"/>
  <c r="L71" i="6" s="1"/>
  <c r="J72" i="6"/>
  <c r="I72" i="6"/>
  <c r="G72" i="6"/>
  <c r="G71" i="6" s="1"/>
  <c r="F72" i="6"/>
  <c r="D72" i="6"/>
  <c r="C72" i="6"/>
  <c r="D71" i="6"/>
  <c r="F71" i="6"/>
  <c r="J71" i="6"/>
  <c r="O71" i="6"/>
  <c r="P71" i="6"/>
  <c r="V71" i="6"/>
  <c r="AA71" i="6"/>
  <c r="AH71" i="6"/>
  <c r="AK69" i="6"/>
  <c r="AJ69" i="6"/>
  <c r="AH69" i="6"/>
  <c r="AG69" i="6"/>
  <c r="AE69" i="6"/>
  <c r="AD69" i="6"/>
  <c r="AB69" i="6"/>
  <c r="AA69" i="6"/>
  <c r="Y69" i="6"/>
  <c r="X69" i="6"/>
  <c r="V69" i="6"/>
  <c r="U69" i="6"/>
  <c r="S69" i="6"/>
  <c r="R69" i="6"/>
  <c r="P69" i="6"/>
  <c r="O69" i="6"/>
  <c r="M69" i="6"/>
  <c r="L69" i="6"/>
  <c r="J69" i="6"/>
  <c r="I69" i="6"/>
  <c r="G69" i="6"/>
  <c r="F69" i="6"/>
  <c r="D69" i="6"/>
  <c r="C69" i="6"/>
  <c r="AK68" i="6"/>
  <c r="AJ68" i="6"/>
  <c r="AH68" i="6"/>
  <c r="AI68" i="6" s="1"/>
  <c r="AG68" i="6"/>
  <c r="AE68" i="6"/>
  <c r="AD68" i="6"/>
  <c r="AB68" i="6"/>
  <c r="AC68" i="6" s="1"/>
  <c r="AA68" i="6"/>
  <c r="Y68" i="6"/>
  <c r="X68" i="6"/>
  <c r="V68" i="6"/>
  <c r="W68" i="6" s="1"/>
  <c r="U68" i="6"/>
  <c r="S68" i="6"/>
  <c r="R68" i="6"/>
  <c r="P68" i="6"/>
  <c r="Q68" i="6" s="1"/>
  <c r="O68" i="6"/>
  <c r="M68" i="6"/>
  <c r="L68" i="6"/>
  <c r="J68" i="6"/>
  <c r="K68" i="6" s="1"/>
  <c r="I68" i="6"/>
  <c r="G68" i="6"/>
  <c r="F68" i="6"/>
  <c r="D68" i="6"/>
  <c r="E68" i="6" s="1"/>
  <c r="C68" i="6"/>
  <c r="AK67" i="6"/>
  <c r="AJ67" i="6"/>
  <c r="AH67" i="6"/>
  <c r="AG67" i="6"/>
  <c r="AE67" i="6"/>
  <c r="AD67" i="6"/>
  <c r="AB67" i="6"/>
  <c r="AA67" i="6"/>
  <c r="Y67" i="6"/>
  <c r="X67" i="6"/>
  <c r="V67" i="6"/>
  <c r="U67" i="6"/>
  <c r="S67" i="6"/>
  <c r="R67" i="6"/>
  <c r="P67" i="6"/>
  <c r="O67" i="6"/>
  <c r="M67" i="6"/>
  <c r="L67" i="6"/>
  <c r="J67" i="6"/>
  <c r="I67" i="6"/>
  <c r="G67" i="6"/>
  <c r="F67" i="6"/>
  <c r="D67" i="6"/>
  <c r="C67" i="6"/>
  <c r="AK66" i="6"/>
  <c r="AJ66" i="6"/>
  <c r="AJ65" i="6" s="1"/>
  <c r="AH66" i="6"/>
  <c r="AH65" i="6" s="1"/>
  <c r="AG66" i="6"/>
  <c r="AE66" i="6"/>
  <c r="AD66" i="6"/>
  <c r="AD65" i="6" s="1"/>
  <c r="AB66" i="6"/>
  <c r="AB65" i="6" s="1"/>
  <c r="AA66" i="6"/>
  <c r="Y66" i="6"/>
  <c r="X66" i="6"/>
  <c r="X65" i="6" s="1"/>
  <c r="V66" i="6"/>
  <c r="V65" i="6" s="1"/>
  <c r="U66" i="6"/>
  <c r="U65" i="6" s="1"/>
  <c r="S66" i="6"/>
  <c r="R66" i="6"/>
  <c r="R65" i="6" s="1"/>
  <c r="P66" i="6"/>
  <c r="P65" i="6" s="1"/>
  <c r="O66" i="6"/>
  <c r="M66" i="6"/>
  <c r="L66" i="6"/>
  <c r="L65" i="6" s="1"/>
  <c r="J66" i="6"/>
  <c r="J65" i="6" s="1"/>
  <c r="I66" i="6"/>
  <c r="G66" i="6"/>
  <c r="F66" i="6"/>
  <c r="F65" i="6" s="1"/>
  <c r="D66" i="6"/>
  <c r="D65" i="6" s="1"/>
  <c r="C66" i="6"/>
  <c r="AK70" i="6"/>
  <c r="AJ70" i="6"/>
  <c r="AH70" i="6"/>
  <c r="AG70" i="6"/>
  <c r="AE70" i="6"/>
  <c r="AD70" i="6"/>
  <c r="AB70" i="6"/>
  <c r="AA70" i="6"/>
  <c r="Y70" i="6"/>
  <c r="X70" i="6"/>
  <c r="V70" i="6"/>
  <c r="U70" i="6"/>
  <c r="S70" i="6"/>
  <c r="R70" i="6"/>
  <c r="P70" i="6"/>
  <c r="O70" i="6"/>
  <c r="M70" i="6"/>
  <c r="L70" i="6"/>
  <c r="J70" i="6"/>
  <c r="I70" i="6"/>
  <c r="G70" i="6"/>
  <c r="F70" i="6"/>
  <c r="D70" i="6"/>
  <c r="E70" i="6" s="1"/>
  <c r="C70" i="6"/>
  <c r="G65" i="6"/>
  <c r="I65" i="6"/>
  <c r="M65" i="6"/>
  <c r="O65" i="6"/>
  <c r="S65" i="6"/>
  <c r="Y65" i="6"/>
  <c r="AA65" i="6"/>
  <c r="AE65" i="6"/>
  <c r="AG65" i="6"/>
  <c r="AK65" i="6"/>
  <c r="C63" i="6"/>
  <c r="D63" i="6"/>
  <c r="E63" i="6" s="1"/>
  <c r="F63" i="6"/>
  <c r="G63" i="6"/>
  <c r="I63" i="6"/>
  <c r="J63" i="6"/>
  <c r="K63" i="6" s="1"/>
  <c r="L63" i="6"/>
  <c r="M63" i="6"/>
  <c r="O63" i="6"/>
  <c r="P63" i="6"/>
  <c r="R63" i="6"/>
  <c r="S63" i="6"/>
  <c r="U63" i="6"/>
  <c r="V63" i="6"/>
  <c r="X63" i="6"/>
  <c r="Y63" i="6"/>
  <c r="AA63" i="6"/>
  <c r="AB63" i="6"/>
  <c r="AD63" i="6"/>
  <c r="AE63" i="6"/>
  <c r="AG63" i="6"/>
  <c r="AH63" i="6"/>
  <c r="AI63" i="6" s="1"/>
  <c r="AJ63" i="6"/>
  <c r="AK63" i="6"/>
  <c r="C64" i="6"/>
  <c r="D64" i="6"/>
  <c r="E64" i="6" s="1"/>
  <c r="F64" i="6"/>
  <c r="G64" i="6"/>
  <c r="H64" i="6" s="1"/>
  <c r="I64" i="6"/>
  <c r="J64" i="6"/>
  <c r="L64" i="6"/>
  <c r="M64" i="6"/>
  <c r="O64" i="6"/>
  <c r="P64" i="6"/>
  <c r="Q64" i="6" s="1"/>
  <c r="R64" i="6"/>
  <c r="S64" i="6"/>
  <c r="U64" i="6"/>
  <c r="V64" i="6"/>
  <c r="X64" i="6"/>
  <c r="Y64" i="6"/>
  <c r="AA64" i="6"/>
  <c r="AC64" i="6" s="1"/>
  <c r="AB64" i="6"/>
  <c r="AD64" i="6"/>
  <c r="AE64" i="6"/>
  <c r="AG64" i="6"/>
  <c r="AH64" i="6"/>
  <c r="AJ64" i="6"/>
  <c r="AK64" i="6"/>
  <c r="AK62" i="6"/>
  <c r="AL62" i="6" s="1"/>
  <c r="AJ62" i="6"/>
  <c r="AH62" i="6"/>
  <c r="AG62" i="6"/>
  <c r="AE62" i="6"/>
  <c r="AF62" i="6" s="1"/>
  <c r="AD62" i="6"/>
  <c r="AB62" i="6"/>
  <c r="AA62" i="6"/>
  <c r="Y62" i="6"/>
  <c r="Z62" i="6" s="1"/>
  <c r="X62" i="6"/>
  <c r="V62" i="6"/>
  <c r="U62" i="6"/>
  <c r="S62" i="6"/>
  <c r="T62" i="6" s="1"/>
  <c r="R62" i="6"/>
  <c r="P62" i="6"/>
  <c r="O62" i="6"/>
  <c r="M62" i="6"/>
  <c r="N62" i="6" s="1"/>
  <c r="L62" i="6"/>
  <c r="J62" i="6"/>
  <c r="I62" i="6"/>
  <c r="G62" i="6"/>
  <c r="F62" i="6"/>
  <c r="D62" i="6"/>
  <c r="C62" i="6"/>
  <c r="AE61" i="6"/>
  <c r="C51" i="6"/>
  <c r="D51" i="6"/>
  <c r="C52" i="6"/>
  <c r="D52" i="6"/>
  <c r="C53" i="6"/>
  <c r="D53" i="6"/>
  <c r="C54" i="6"/>
  <c r="E54" i="6" s="1"/>
  <c r="D54" i="6"/>
  <c r="C55" i="6"/>
  <c r="D55" i="6"/>
  <c r="C56" i="6"/>
  <c r="D56" i="6"/>
  <c r="C57" i="6"/>
  <c r="D57" i="6"/>
  <c r="C46" i="6"/>
  <c r="D46" i="6"/>
  <c r="C47" i="6"/>
  <c r="D47" i="6"/>
  <c r="C48" i="6"/>
  <c r="D48" i="6"/>
  <c r="C49" i="6"/>
  <c r="E49" i="6" s="1"/>
  <c r="D49" i="6"/>
  <c r="F41" i="6"/>
  <c r="G41" i="6"/>
  <c r="I41" i="6"/>
  <c r="J41" i="6"/>
  <c r="L41" i="6"/>
  <c r="M41" i="6"/>
  <c r="O41" i="6"/>
  <c r="P41" i="6"/>
  <c r="R41" i="6"/>
  <c r="S41" i="6"/>
  <c r="U41" i="6"/>
  <c r="V41" i="6"/>
  <c r="X41" i="6"/>
  <c r="Y41" i="6"/>
  <c r="AA41" i="6"/>
  <c r="AB41" i="6"/>
  <c r="AD41" i="6"/>
  <c r="AE41" i="6"/>
  <c r="AG41" i="6"/>
  <c r="AH41" i="6"/>
  <c r="AJ41" i="6"/>
  <c r="AK41" i="6"/>
  <c r="F42" i="6"/>
  <c r="G42" i="6"/>
  <c r="I42" i="6"/>
  <c r="J42" i="6"/>
  <c r="L42" i="6"/>
  <c r="M42" i="6"/>
  <c r="O42" i="6"/>
  <c r="P42" i="6"/>
  <c r="R42" i="6"/>
  <c r="S42" i="6"/>
  <c r="T42" i="6" s="1"/>
  <c r="U42" i="6"/>
  <c r="V42" i="6"/>
  <c r="X42" i="6"/>
  <c r="Y42" i="6"/>
  <c r="Z42" i="6"/>
  <c r="AA42" i="6"/>
  <c r="AB42" i="6"/>
  <c r="AD42" i="6"/>
  <c r="AE42" i="6"/>
  <c r="AG42" i="6"/>
  <c r="AH42" i="6"/>
  <c r="AJ42" i="6"/>
  <c r="AK42" i="6"/>
  <c r="F43" i="6"/>
  <c r="G43" i="6"/>
  <c r="I43" i="6"/>
  <c r="J43" i="6"/>
  <c r="K43" i="6" s="1"/>
  <c r="L43" i="6"/>
  <c r="M43" i="6"/>
  <c r="O43" i="6"/>
  <c r="P43" i="6"/>
  <c r="Q43" i="6" s="1"/>
  <c r="R43" i="6"/>
  <c r="S43" i="6"/>
  <c r="U43" i="6"/>
  <c r="V43" i="6"/>
  <c r="X43" i="6"/>
  <c r="Y43" i="6"/>
  <c r="Z43" i="6" s="1"/>
  <c r="AA43" i="6"/>
  <c r="AB43" i="6"/>
  <c r="AD43" i="6"/>
  <c r="AE43" i="6"/>
  <c r="AG43" i="6"/>
  <c r="AH43" i="6"/>
  <c r="AJ43" i="6"/>
  <c r="AK43" i="6"/>
  <c r="F44" i="6"/>
  <c r="H44" i="6" s="1"/>
  <c r="G44" i="6"/>
  <c r="I44" i="6"/>
  <c r="J44" i="6"/>
  <c r="L44" i="6"/>
  <c r="M44" i="6"/>
  <c r="O44" i="6"/>
  <c r="P44" i="6"/>
  <c r="Q44" i="6" s="1"/>
  <c r="R44" i="6"/>
  <c r="S44" i="6"/>
  <c r="U44" i="6"/>
  <c r="V44" i="6"/>
  <c r="X44" i="6"/>
  <c r="Y44" i="6"/>
  <c r="AA44" i="6"/>
  <c r="AB44" i="6"/>
  <c r="AD44" i="6"/>
  <c r="AF44" i="6" s="1"/>
  <c r="AE44" i="6"/>
  <c r="AG44" i="6"/>
  <c r="AH44" i="6"/>
  <c r="AJ44" i="6"/>
  <c r="AL44" i="6" s="1"/>
  <c r="AK44" i="6"/>
  <c r="F46" i="6"/>
  <c r="G46" i="6"/>
  <c r="I46" i="6"/>
  <c r="J46" i="6"/>
  <c r="L46" i="6"/>
  <c r="M46" i="6"/>
  <c r="O46" i="6"/>
  <c r="P46" i="6"/>
  <c r="R46" i="6"/>
  <c r="S46" i="6"/>
  <c r="T46" i="6" s="1"/>
  <c r="U46" i="6"/>
  <c r="V46" i="6"/>
  <c r="X46" i="6"/>
  <c r="Y46" i="6"/>
  <c r="AA46" i="6"/>
  <c r="AB46" i="6"/>
  <c r="AD46" i="6"/>
  <c r="AE46" i="6"/>
  <c r="AG46" i="6"/>
  <c r="AH46" i="6"/>
  <c r="AJ46" i="6"/>
  <c r="AK46" i="6"/>
  <c r="AK45" i="6" s="1"/>
  <c r="F47" i="6"/>
  <c r="G47" i="6"/>
  <c r="I47" i="6"/>
  <c r="J47" i="6"/>
  <c r="K47" i="6" s="1"/>
  <c r="L47" i="6"/>
  <c r="M47" i="6"/>
  <c r="O47" i="6"/>
  <c r="P47" i="6"/>
  <c r="R47" i="6"/>
  <c r="S47" i="6"/>
  <c r="U47" i="6"/>
  <c r="V47" i="6"/>
  <c r="V45" i="6" s="1"/>
  <c r="X47" i="6"/>
  <c r="Y47" i="6"/>
  <c r="AA47" i="6"/>
  <c r="AB47" i="6"/>
  <c r="AD47" i="6"/>
  <c r="AE47" i="6"/>
  <c r="AG47" i="6"/>
  <c r="AH47" i="6"/>
  <c r="AI47" i="6" s="1"/>
  <c r="AJ47" i="6"/>
  <c r="AK47" i="6"/>
  <c r="F48" i="6"/>
  <c r="G48" i="6"/>
  <c r="H48" i="6" s="1"/>
  <c r="I48" i="6"/>
  <c r="J48" i="6"/>
  <c r="L48" i="6"/>
  <c r="M48" i="6"/>
  <c r="O48" i="6"/>
  <c r="P48" i="6"/>
  <c r="R48" i="6"/>
  <c r="S48" i="6"/>
  <c r="U48" i="6"/>
  <c r="V48" i="6"/>
  <c r="X48" i="6"/>
  <c r="Y48" i="6"/>
  <c r="AA48" i="6"/>
  <c r="AB48" i="6"/>
  <c r="AD48" i="6"/>
  <c r="AE48" i="6"/>
  <c r="AG48" i="6"/>
  <c r="AH48" i="6"/>
  <c r="AI48" i="6" s="1"/>
  <c r="AJ48" i="6"/>
  <c r="AL48" i="6" s="1"/>
  <c r="AK48" i="6"/>
  <c r="F49" i="6"/>
  <c r="G49" i="6"/>
  <c r="I49" i="6"/>
  <c r="J49" i="6"/>
  <c r="L49" i="6"/>
  <c r="M49" i="6"/>
  <c r="N49" i="6" s="1"/>
  <c r="O49" i="6"/>
  <c r="P49" i="6"/>
  <c r="R49" i="6"/>
  <c r="S49" i="6"/>
  <c r="U49" i="6"/>
  <c r="W49" i="6" s="1"/>
  <c r="V49" i="6"/>
  <c r="X49" i="6"/>
  <c r="Y49" i="6"/>
  <c r="Z49" i="6" s="1"/>
  <c r="AA49" i="6"/>
  <c r="AB49" i="6"/>
  <c r="AD49" i="6"/>
  <c r="AE49" i="6"/>
  <c r="AG49" i="6"/>
  <c r="AH49" i="6"/>
  <c r="AJ49" i="6"/>
  <c r="AK49" i="6"/>
  <c r="AL49" i="6" s="1"/>
  <c r="F51" i="6"/>
  <c r="G51" i="6"/>
  <c r="I51" i="6"/>
  <c r="J51" i="6"/>
  <c r="L51" i="6"/>
  <c r="M51" i="6"/>
  <c r="O51" i="6"/>
  <c r="P51" i="6"/>
  <c r="Q51" i="6" s="1"/>
  <c r="R51" i="6"/>
  <c r="S51" i="6"/>
  <c r="U51" i="6"/>
  <c r="V51" i="6"/>
  <c r="X51" i="6"/>
  <c r="Y51" i="6"/>
  <c r="AA51" i="6"/>
  <c r="AB51" i="6"/>
  <c r="AD51" i="6"/>
  <c r="AE51" i="6"/>
  <c r="AG51" i="6"/>
  <c r="AH51" i="6"/>
  <c r="AJ51" i="6"/>
  <c r="AK51" i="6"/>
  <c r="F52" i="6"/>
  <c r="H52" i="6" s="1"/>
  <c r="G52" i="6"/>
  <c r="I52" i="6"/>
  <c r="J52" i="6"/>
  <c r="L52" i="6"/>
  <c r="M52" i="6"/>
  <c r="O52" i="6"/>
  <c r="P52" i="6"/>
  <c r="R52" i="6"/>
  <c r="S52" i="6"/>
  <c r="U52" i="6"/>
  <c r="V52" i="6"/>
  <c r="X52" i="6"/>
  <c r="Y52" i="6"/>
  <c r="AA52" i="6"/>
  <c r="AB52" i="6"/>
  <c r="AD52" i="6"/>
  <c r="AF52" i="6" s="1"/>
  <c r="AE52" i="6"/>
  <c r="AG52" i="6"/>
  <c r="AH52" i="6"/>
  <c r="AJ52" i="6"/>
  <c r="AL52" i="6" s="1"/>
  <c r="AK52" i="6"/>
  <c r="F53" i="6"/>
  <c r="G53" i="6"/>
  <c r="I53" i="6"/>
  <c r="J53" i="6"/>
  <c r="L53" i="6"/>
  <c r="M53" i="6"/>
  <c r="O53" i="6"/>
  <c r="P53" i="6"/>
  <c r="R53" i="6"/>
  <c r="S53" i="6"/>
  <c r="U53" i="6"/>
  <c r="V53" i="6"/>
  <c r="X53" i="6"/>
  <c r="Y53" i="6"/>
  <c r="AA53" i="6"/>
  <c r="AB53" i="6"/>
  <c r="AD53" i="6"/>
  <c r="AE53" i="6"/>
  <c r="AF53" i="6" s="1"/>
  <c r="AG53" i="6"/>
  <c r="AH53" i="6"/>
  <c r="AJ53" i="6"/>
  <c r="AK53" i="6"/>
  <c r="F54" i="6"/>
  <c r="G54" i="6"/>
  <c r="I54" i="6"/>
  <c r="J54" i="6"/>
  <c r="L54" i="6"/>
  <c r="M54" i="6"/>
  <c r="O54" i="6"/>
  <c r="P54" i="6"/>
  <c r="R54" i="6"/>
  <c r="S54" i="6"/>
  <c r="U54" i="6"/>
  <c r="V54" i="6"/>
  <c r="W54" i="6" s="1"/>
  <c r="X54" i="6"/>
  <c r="Y54" i="6"/>
  <c r="AA54" i="6"/>
  <c r="AB54" i="6"/>
  <c r="AD54" i="6"/>
  <c r="AF54" i="6" s="1"/>
  <c r="AE54" i="6"/>
  <c r="AG54" i="6"/>
  <c r="AH54" i="6"/>
  <c r="AI54" i="6" s="1"/>
  <c r="AJ54" i="6"/>
  <c r="AL54" i="6" s="1"/>
  <c r="AK54" i="6"/>
  <c r="F55" i="6"/>
  <c r="G55" i="6"/>
  <c r="H55" i="6" s="1"/>
  <c r="I55" i="6"/>
  <c r="J55" i="6"/>
  <c r="L55" i="6"/>
  <c r="M55" i="6"/>
  <c r="O55" i="6"/>
  <c r="Q55" i="6" s="1"/>
  <c r="P55" i="6"/>
  <c r="R55" i="6"/>
  <c r="S55" i="6"/>
  <c r="T55" i="6" s="1"/>
  <c r="U55" i="6"/>
  <c r="V55" i="6"/>
  <c r="X55" i="6"/>
  <c r="Y55" i="6"/>
  <c r="AA55" i="6"/>
  <c r="AC55" i="6" s="1"/>
  <c r="AB55" i="6"/>
  <c r="AD55" i="6"/>
  <c r="AE55" i="6"/>
  <c r="AF55" i="6" s="1"/>
  <c r="AG55" i="6"/>
  <c r="AH55" i="6"/>
  <c r="AI55" i="6" s="1"/>
  <c r="AJ55" i="6"/>
  <c r="AK55" i="6"/>
  <c r="F56" i="6"/>
  <c r="G56" i="6"/>
  <c r="H56" i="6"/>
  <c r="I56" i="6"/>
  <c r="J56" i="6"/>
  <c r="L56" i="6"/>
  <c r="M56" i="6"/>
  <c r="N56" i="6" s="1"/>
  <c r="O56" i="6"/>
  <c r="P56" i="6"/>
  <c r="R56" i="6"/>
  <c r="S56" i="6"/>
  <c r="U56" i="6"/>
  <c r="V56" i="6"/>
  <c r="X56" i="6"/>
  <c r="Y56" i="6"/>
  <c r="Z56" i="6" s="1"/>
  <c r="AA56" i="6"/>
  <c r="AB56" i="6"/>
  <c r="AD56" i="6"/>
  <c r="AE56" i="6"/>
  <c r="AG56" i="6"/>
  <c r="AH56" i="6"/>
  <c r="AJ56" i="6"/>
  <c r="AK56" i="6"/>
  <c r="F57" i="6"/>
  <c r="G57" i="6"/>
  <c r="I57" i="6"/>
  <c r="J57" i="6"/>
  <c r="K57" i="6"/>
  <c r="L57" i="6"/>
  <c r="M57" i="6"/>
  <c r="N57" i="6" s="1"/>
  <c r="O57" i="6"/>
  <c r="P57" i="6"/>
  <c r="Q57" i="6" s="1"/>
  <c r="R57" i="6"/>
  <c r="S57" i="6"/>
  <c r="U57" i="6"/>
  <c r="V57" i="6"/>
  <c r="W57" i="6" s="1"/>
  <c r="X57" i="6"/>
  <c r="Y57" i="6"/>
  <c r="AA57" i="6"/>
  <c r="AB57" i="6"/>
  <c r="AD57" i="6"/>
  <c r="AE57" i="6"/>
  <c r="AG57" i="6"/>
  <c r="AI57" i="6" s="1"/>
  <c r="AH57" i="6"/>
  <c r="AJ57" i="6"/>
  <c r="AK57" i="6"/>
  <c r="AK39" i="6"/>
  <c r="C42" i="6"/>
  <c r="D42" i="6"/>
  <c r="E42" i="6" s="1"/>
  <c r="C43" i="6"/>
  <c r="D43" i="6"/>
  <c r="C44" i="6"/>
  <c r="D44" i="6"/>
  <c r="D41" i="6"/>
  <c r="D40" i="6" s="1"/>
  <c r="C41" i="6"/>
  <c r="F37" i="6"/>
  <c r="G37" i="6"/>
  <c r="I37" i="6"/>
  <c r="J37" i="6"/>
  <c r="L37" i="6"/>
  <c r="M37" i="6"/>
  <c r="O37" i="6"/>
  <c r="P37" i="6"/>
  <c r="R37" i="6"/>
  <c r="S37" i="6"/>
  <c r="T37" i="6"/>
  <c r="U37" i="6"/>
  <c r="V37" i="6"/>
  <c r="X37" i="6"/>
  <c r="Y37" i="6"/>
  <c r="Z37" i="6" s="1"/>
  <c r="AA37" i="6"/>
  <c r="AB37" i="6"/>
  <c r="AD37" i="6"/>
  <c r="AE37" i="6"/>
  <c r="AG37" i="6"/>
  <c r="AH37" i="6"/>
  <c r="AJ37" i="6"/>
  <c r="AK37" i="6"/>
  <c r="F38" i="6"/>
  <c r="G38" i="6"/>
  <c r="I38" i="6"/>
  <c r="J38" i="6"/>
  <c r="L38" i="6"/>
  <c r="M38" i="6"/>
  <c r="O38" i="6"/>
  <c r="P38" i="6"/>
  <c r="R38" i="6"/>
  <c r="S38" i="6"/>
  <c r="T38" i="6" s="1"/>
  <c r="U38" i="6"/>
  <c r="V38" i="6"/>
  <c r="X38" i="6"/>
  <c r="Y38" i="6"/>
  <c r="Z38" i="6" s="1"/>
  <c r="AA38" i="6"/>
  <c r="AB38" i="6"/>
  <c r="AD38" i="6"/>
  <c r="AE38" i="6"/>
  <c r="AF38" i="6" s="1"/>
  <c r="AG38" i="6"/>
  <c r="AH38" i="6"/>
  <c r="AI38" i="6" s="1"/>
  <c r="AJ38" i="6"/>
  <c r="AK38" i="6"/>
  <c r="F39" i="6"/>
  <c r="G39" i="6"/>
  <c r="I39" i="6"/>
  <c r="J39" i="6"/>
  <c r="K39" i="6" s="1"/>
  <c r="L39" i="6"/>
  <c r="M39" i="6"/>
  <c r="O39" i="6"/>
  <c r="P39" i="6"/>
  <c r="Q39" i="6" s="1"/>
  <c r="R39" i="6"/>
  <c r="S39" i="6"/>
  <c r="U39" i="6"/>
  <c r="V39" i="6"/>
  <c r="W39" i="6" s="1"/>
  <c r="X39" i="6"/>
  <c r="Y39" i="6"/>
  <c r="Z39" i="6" s="1"/>
  <c r="AA39" i="6"/>
  <c r="AB39" i="6"/>
  <c r="AD39" i="6"/>
  <c r="AE39" i="6"/>
  <c r="AF39" i="6" s="1"/>
  <c r="AG39" i="6"/>
  <c r="AH39" i="6"/>
  <c r="AJ39" i="6"/>
  <c r="AK36" i="6"/>
  <c r="AJ36" i="6"/>
  <c r="AH36" i="6"/>
  <c r="AG36" i="6"/>
  <c r="AE36" i="6"/>
  <c r="AF36" i="6" s="1"/>
  <c r="AD36" i="6"/>
  <c r="AB36" i="6"/>
  <c r="AA36" i="6"/>
  <c r="Y36" i="6"/>
  <c r="X36" i="6"/>
  <c r="V36" i="6"/>
  <c r="U36" i="6"/>
  <c r="S36" i="6"/>
  <c r="S35" i="6" s="1"/>
  <c r="R36" i="6"/>
  <c r="P36" i="6"/>
  <c r="O36" i="6"/>
  <c r="M36" i="6"/>
  <c r="M35" i="6" s="1"/>
  <c r="L36" i="6"/>
  <c r="J36" i="6"/>
  <c r="I36" i="6"/>
  <c r="G36" i="6"/>
  <c r="G35" i="6" s="1"/>
  <c r="F36" i="6"/>
  <c r="C37" i="6"/>
  <c r="D37" i="6"/>
  <c r="C38" i="6"/>
  <c r="D38" i="6"/>
  <c r="C39" i="6"/>
  <c r="D39" i="6"/>
  <c r="D36" i="6"/>
  <c r="D35" i="6" s="1"/>
  <c r="C36" i="6"/>
  <c r="O30" i="6"/>
  <c r="P30" i="6"/>
  <c r="Q30" i="6" s="1"/>
  <c r="R30" i="6"/>
  <c r="S30" i="6"/>
  <c r="T30" i="6" s="1"/>
  <c r="U30" i="6"/>
  <c r="V30" i="6"/>
  <c r="W30" i="6" s="1"/>
  <c r="X30" i="6"/>
  <c r="Y30" i="6"/>
  <c r="Y31" i="6" s="1"/>
  <c r="AA30" i="6"/>
  <c r="AB30" i="6"/>
  <c r="AB31" i="6" s="1"/>
  <c r="AD30" i="6"/>
  <c r="AE30" i="6"/>
  <c r="AF30" i="6" s="1"/>
  <c r="AG30" i="6"/>
  <c r="AH30" i="6"/>
  <c r="AH31" i="6" s="1"/>
  <c r="AJ30" i="6"/>
  <c r="AK30" i="6"/>
  <c r="AK31" i="6" s="1"/>
  <c r="AK29" i="6"/>
  <c r="AJ29" i="6"/>
  <c r="AH29" i="6"/>
  <c r="AG29" i="6"/>
  <c r="AE29" i="6"/>
  <c r="AD29" i="6"/>
  <c r="AB29" i="6"/>
  <c r="AA29" i="6"/>
  <c r="Y29" i="6"/>
  <c r="X29" i="6"/>
  <c r="Z29" i="6" s="1"/>
  <c r="V29" i="6"/>
  <c r="U29" i="6"/>
  <c r="W29" i="6" s="1"/>
  <c r="S29" i="6"/>
  <c r="R29" i="6"/>
  <c r="T29" i="6" s="1"/>
  <c r="P29" i="6"/>
  <c r="O29" i="6"/>
  <c r="L30" i="6"/>
  <c r="M30" i="6"/>
  <c r="M29" i="6"/>
  <c r="L29" i="6"/>
  <c r="N29" i="6" s="1"/>
  <c r="I30" i="6"/>
  <c r="J30" i="6"/>
  <c r="J29" i="6"/>
  <c r="I29" i="6"/>
  <c r="F30" i="6"/>
  <c r="G30" i="6"/>
  <c r="G31" i="6" s="1"/>
  <c r="G29" i="6"/>
  <c r="F29" i="6"/>
  <c r="D30" i="6"/>
  <c r="C30" i="6"/>
  <c r="D29" i="6"/>
  <c r="C29" i="6"/>
  <c r="Z27" i="6"/>
  <c r="AC27" i="6"/>
  <c r="AF27" i="6"/>
  <c r="AI27" i="6"/>
  <c r="AL27" i="6"/>
  <c r="AG24" i="6"/>
  <c r="AH24" i="6"/>
  <c r="AI24" i="6"/>
  <c r="AJ24" i="6"/>
  <c r="AK24" i="6"/>
  <c r="AK27" i="6" s="1"/>
  <c r="AL24" i="6"/>
  <c r="AG25" i="6"/>
  <c r="AH25" i="6"/>
  <c r="AI25" i="6"/>
  <c r="AJ25" i="6"/>
  <c r="AK25" i="6"/>
  <c r="AL25" i="6"/>
  <c r="AG26" i="6"/>
  <c r="AH26" i="6"/>
  <c r="AI26" i="6"/>
  <c r="AJ26" i="6"/>
  <c r="AK26" i="6"/>
  <c r="AL26" i="6"/>
  <c r="AL22" i="6"/>
  <c r="AI22" i="6"/>
  <c r="X24" i="6"/>
  <c r="Y24" i="6"/>
  <c r="Z24" i="6"/>
  <c r="AA24" i="6"/>
  <c r="AB24" i="6"/>
  <c r="AB27" i="6" s="1"/>
  <c r="AC24" i="6"/>
  <c r="AD24" i="6"/>
  <c r="AE24" i="6"/>
  <c r="AF24" i="6"/>
  <c r="X25" i="6"/>
  <c r="Y25" i="6"/>
  <c r="Z25" i="6"/>
  <c r="AA25" i="6"/>
  <c r="AB25" i="6"/>
  <c r="AC25" i="6"/>
  <c r="AD25" i="6"/>
  <c r="AE25" i="6"/>
  <c r="AF25" i="6"/>
  <c r="X26" i="6"/>
  <c r="Y26" i="6"/>
  <c r="Z26" i="6"/>
  <c r="AA26" i="6"/>
  <c r="AB26" i="6"/>
  <c r="AC26" i="6"/>
  <c r="AD26" i="6"/>
  <c r="AE26" i="6"/>
  <c r="AF26" i="6"/>
  <c r="AF22" i="6"/>
  <c r="AC22" i="6"/>
  <c r="Z22" i="6"/>
  <c r="O24" i="6"/>
  <c r="P24" i="6"/>
  <c r="R24" i="6"/>
  <c r="T24" i="6" s="1"/>
  <c r="S24" i="6"/>
  <c r="S27" i="6" s="1"/>
  <c r="U24" i="6"/>
  <c r="V24" i="6"/>
  <c r="O25" i="6"/>
  <c r="P25" i="6"/>
  <c r="Q25" i="6" s="1"/>
  <c r="R25" i="6"/>
  <c r="S25" i="6"/>
  <c r="U25" i="6"/>
  <c r="V25" i="6"/>
  <c r="O26" i="6"/>
  <c r="P26" i="6"/>
  <c r="Q26" i="6" s="1"/>
  <c r="R26" i="6"/>
  <c r="S26" i="6"/>
  <c r="U26" i="6"/>
  <c r="V26" i="6"/>
  <c r="L24" i="6"/>
  <c r="M24" i="6"/>
  <c r="L25" i="6"/>
  <c r="M25" i="6"/>
  <c r="L26" i="6"/>
  <c r="M26" i="6"/>
  <c r="I24" i="6"/>
  <c r="J24" i="6"/>
  <c r="I25" i="6"/>
  <c r="J25" i="6"/>
  <c r="I26" i="6"/>
  <c r="J26" i="6"/>
  <c r="F24" i="6"/>
  <c r="G24" i="6"/>
  <c r="F25" i="6"/>
  <c r="G25" i="6"/>
  <c r="H25" i="6" s="1"/>
  <c r="F26" i="6"/>
  <c r="G26" i="6"/>
  <c r="C24" i="6"/>
  <c r="D24" i="6"/>
  <c r="C25" i="6"/>
  <c r="D25" i="6"/>
  <c r="C26" i="6"/>
  <c r="D26" i="6"/>
  <c r="AK22" i="6"/>
  <c r="AH22" i="6"/>
  <c r="AE22" i="6"/>
  <c r="AB22" i="6"/>
  <c r="Y22" i="6"/>
  <c r="V22" i="6"/>
  <c r="S22" i="6"/>
  <c r="P22" i="6"/>
  <c r="M22" i="6"/>
  <c r="J22" i="6"/>
  <c r="G22" i="6"/>
  <c r="D22" i="6"/>
  <c r="AC21" i="6"/>
  <c r="AF21" i="6"/>
  <c r="AE21" i="6"/>
  <c r="AI21" i="6"/>
  <c r="AL21" i="6"/>
  <c r="Z21" i="6"/>
  <c r="P21" i="6"/>
  <c r="AJ22" i="6"/>
  <c r="AG22" i="6"/>
  <c r="AD22" i="6"/>
  <c r="AA22" i="6"/>
  <c r="X22" i="6"/>
  <c r="U22" i="6"/>
  <c r="W22" i="6" s="1"/>
  <c r="R22" i="6"/>
  <c r="O22" i="6"/>
  <c r="L22" i="6"/>
  <c r="N22" i="6" s="1"/>
  <c r="I22" i="6"/>
  <c r="K22" i="6" s="1"/>
  <c r="F22" i="6"/>
  <c r="C22" i="6"/>
  <c r="AJ15" i="6"/>
  <c r="AK15" i="6"/>
  <c r="AL15" i="6"/>
  <c r="AJ16" i="6"/>
  <c r="AK16" i="6"/>
  <c r="AL16" i="6"/>
  <c r="AJ17" i="6"/>
  <c r="AK17" i="6"/>
  <c r="AL17" i="6"/>
  <c r="AJ18" i="6"/>
  <c r="AK18" i="6"/>
  <c r="AL18" i="6"/>
  <c r="AJ19" i="6"/>
  <c r="AK19" i="6"/>
  <c r="AL19" i="6"/>
  <c r="AJ20" i="6"/>
  <c r="AK20" i="6"/>
  <c r="AK21" i="6" s="1"/>
  <c r="AL20" i="6"/>
  <c r="X15" i="6"/>
  <c r="Y15" i="6"/>
  <c r="Z15" i="6"/>
  <c r="AA15" i="6"/>
  <c r="AB15" i="6"/>
  <c r="AC15" i="6"/>
  <c r="AD15" i="6"/>
  <c r="AE15" i="6"/>
  <c r="AF15" i="6"/>
  <c r="AG15" i="6"/>
  <c r="AH15" i="6"/>
  <c r="AI15" i="6"/>
  <c r="X16" i="6"/>
  <c r="Y16" i="6"/>
  <c r="Z16" i="6"/>
  <c r="AA16" i="6"/>
  <c r="AB16" i="6"/>
  <c r="AC16" i="6"/>
  <c r="AD16" i="6"/>
  <c r="AE16" i="6"/>
  <c r="AF16" i="6"/>
  <c r="AG16" i="6"/>
  <c r="AH16" i="6"/>
  <c r="AI16" i="6"/>
  <c r="X17" i="6"/>
  <c r="Y17" i="6"/>
  <c r="Z17" i="6"/>
  <c r="AA17" i="6"/>
  <c r="AB17" i="6"/>
  <c r="AC17" i="6"/>
  <c r="AD17" i="6"/>
  <c r="AE17" i="6"/>
  <c r="AF17" i="6"/>
  <c r="AG17" i="6"/>
  <c r="AH17" i="6"/>
  <c r="AI17" i="6"/>
  <c r="X18" i="6"/>
  <c r="Y18" i="6"/>
  <c r="Z18" i="6"/>
  <c r="AA18" i="6"/>
  <c r="AB18" i="6"/>
  <c r="AC18" i="6"/>
  <c r="AD18" i="6"/>
  <c r="AE18" i="6"/>
  <c r="AF18" i="6"/>
  <c r="AG18" i="6"/>
  <c r="AH18" i="6"/>
  <c r="AI18" i="6"/>
  <c r="X19" i="6"/>
  <c r="Y19" i="6"/>
  <c r="Z19" i="6"/>
  <c r="AA19" i="6"/>
  <c r="AB19" i="6"/>
  <c r="AC19" i="6"/>
  <c r="AD19" i="6"/>
  <c r="AE19" i="6"/>
  <c r="AF19" i="6"/>
  <c r="AG19" i="6"/>
  <c r="AH19" i="6"/>
  <c r="AI19" i="6"/>
  <c r="X20" i="6"/>
  <c r="Y20" i="6"/>
  <c r="Y21" i="6" s="1"/>
  <c r="Z20" i="6"/>
  <c r="AA20" i="6"/>
  <c r="AB20" i="6"/>
  <c r="AB21" i="6" s="1"/>
  <c r="AC20" i="6"/>
  <c r="AD20" i="6"/>
  <c r="AE20" i="6"/>
  <c r="AF20" i="6"/>
  <c r="AG20" i="6"/>
  <c r="AH20" i="6"/>
  <c r="AH21" i="6" s="1"/>
  <c r="AI20" i="6"/>
  <c r="O15" i="6"/>
  <c r="P15" i="6"/>
  <c r="R15" i="6"/>
  <c r="S15" i="6"/>
  <c r="U15" i="6"/>
  <c r="V15" i="6"/>
  <c r="O16" i="6"/>
  <c r="P16" i="6"/>
  <c r="R16" i="6"/>
  <c r="S16" i="6"/>
  <c r="T16" i="6" s="1"/>
  <c r="U16" i="6"/>
  <c r="V16" i="6"/>
  <c r="O17" i="6"/>
  <c r="P17" i="6"/>
  <c r="R17" i="6"/>
  <c r="S17" i="6"/>
  <c r="U17" i="6"/>
  <c r="V17" i="6"/>
  <c r="O18" i="6"/>
  <c r="P18" i="6"/>
  <c r="R18" i="6"/>
  <c r="S18" i="6"/>
  <c r="U18" i="6"/>
  <c r="V18" i="6"/>
  <c r="O19" i="6"/>
  <c r="Q19" i="6" s="1"/>
  <c r="P19" i="6"/>
  <c r="R19" i="6"/>
  <c r="S19" i="6"/>
  <c r="U19" i="6"/>
  <c r="V19" i="6"/>
  <c r="O20" i="6"/>
  <c r="P20" i="6"/>
  <c r="R20" i="6"/>
  <c r="S20" i="6"/>
  <c r="T20" i="6" s="1"/>
  <c r="U20" i="6"/>
  <c r="V20" i="6"/>
  <c r="L15" i="6"/>
  <c r="M15" i="6"/>
  <c r="L16" i="6"/>
  <c r="M16" i="6"/>
  <c r="L17" i="6"/>
  <c r="M17" i="6"/>
  <c r="L18" i="6"/>
  <c r="M18" i="6"/>
  <c r="L19" i="6"/>
  <c r="M19" i="6"/>
  <c r="L20" i="6"/>
  <c r="M20" i="6"/>
  <c r="M21" i="6" s="1"/>
  <c r="I15" i="6"/>
  <c r="J15" i="6"/>
  <c r="I16" i="6"/>
  <c r="J16" i="6"/>
  <c r="K16" i="6" s="1"/>
  <c r="I17" i="6"/>
  <c r="J17" i="6"/>
  <c r="I18" i="6"/>
  <c r="J18" i="6"/>
  <c r="I19" i="6"/>
  <c r="J19" i="6"/>
  <c r="I20" i="6"/>
  <c r="J20" i="6"/>
  <c r="F15" i="6"/>
  <c r="G15" i="6"/>
  <c r="F16" i="6"/>
  <c r="G16" i="6"/>
  <c r="F17" i="6"/>
  <c r="G17" i="6"/>
  <c r="F18" i="6"/>
  <c r="G18" i="6"/>
  <c r="F19" i="6"/>
  <c r="G19" i="6"/>
  <c r="F20" i="6"/>
  <c r="G20" i="6"/>
  <c r="AK14" i="6"/>
  <c r="AJ14" i="6"/>
  <c r="AH14" i="6"/>
  <c r="AG14" i="6"/>
  <c r="AE14" i="6"/>
  <c r="AD14" i="6"/>
  <c r="AF14" i="6"/>
  <c r="AI14" i="6"/>
  <c r="AL14" i="6"/>
  <c r="AB14" i="6"/>
  <c r="AC14" i="6"/>
  <c r="AA14" i="6"/>
  <c r="Y14" i="6"/>
  <c r="X14" i="6"/>
  <c r="V14" i="6"/>
  <c r="U14" i="6"/>
  <c r="S14" i="6"/>
  <c r="R14" i="6"/>
  <c r="P14" i="6"/>
  <c r="Z14" i="6"/>
  <c r="O14" i="6"/>
  <c r="M14" i="6"/>
  <c r="L14" i="6"/>
  <c r="J14" i="6"/>
  <c r="I14" i="6"/>
  <c r="G14" i="6"/>
  <c r="F14" i="6"/>
  <c r="C15" i="6"/>
  <c r="D15" i="6"/>
  <c r="E15" i="6" s="1"/>
  <c r="C16" i="6"/>
  <c r="D16" i="6"/>
  <c r="E16" i="6" s="1"/>
  <c r="C17" i="6"/>
  <c r="D17" i="6"/>
  <c r="C18" i="6"/>
  <c r="D18" i="6"/>
  <c r="E18" i="6" s="1"/>
  <c r="C19" i="6"/>
  <c r="D19" i="6"/>
  <c r="C20" i="6"/>
  <c r="D20" i="6"/>
  <c r="D14" i="6"/>
  <c r="C14" i="6"/>
  <c r="X6" i="6"/>
  <c r="Y6" i="6"/>
  <c r="AA6" i="6"/>
  <c r="AB6" i="6"/>
  <c r="AD6" i="6"/>
  <c r="AE6" i="6"/>
  <c r="AG6" i="6"/>
  <c r="AH6" i="6"/>
  <c r="AJ6" i="6"/>
  <c r="AK6" i="6"/>
  <c r="AL6" i="6" s="1"/>
  <c r="X7" i="6"/>
  <c r="Y7" i="6"/>
  <c r="AA7" i="6"/>
  <c r="AB7" i="6"/>
  <c r="AD7" i="6"/>
  <c r="AE7" i="6"/>
  <c r="AG7" i="6"/>
  <c r="AH7" i="6"/>
  <c r="AI7" i="6" s="1"/>
  <c r="AJ7" i="6"/>
  <c r="AK7" i="6"/>
  <c r="X8" i="6"/>
  <c r="Y8" i="6"/>
  <c r="AA8" i="6"/>
  <c r="AB8" i="6"/>
  <c r="AD8" i="6"/>
  <c r="AE8" i="6"/>
  <c r="AG8" i="6"/>
  <c r="AH8" i="6"/>
  <c r="AJ8" i="6"/>
  <c r="AK8" i="6"/>
  <c r="X10" i="6"/>
  <c r="Y10" i="6"/>
  <c r="Z10" i="6" s="1"/>
  <c r="AA10" i="6"/>
  <c r="AB10" i="6"/>
  <c r="AD10" i="6"/>
  <c r="AE10" i="6"/>
  <c r="AG10" i="6"/>
  <c r="AH10" i="6"/>
  <c r="AJ10" i="6"/>
  <c r="AK10" i="6"/>
  <c r="X11" i="6"/>
  <c r="Y11" i="6"/>
  <c r="AA11" i="6"/>
  <c r="AB11" i="6"/>
  <c r="AD11" i="6"/>
  <c r="AE11" i="6"/>
  <c r="AG11" i="6"/>
  <c r="AH11" i="6"/>
  <c r="AJ11" i="6"/>
  <c r="AK11" i="6"/>
  <c r="X12" i="6"/>
  <c r="Y12" i="6"/>
  <c r="AA12" i="6"/>
  <c r="AB12" i="6"/>
  <c r="AD12" i="6"/>
  <c r="AE12" i="6"/>
  <c r="AF12" i="6" s="1"/>
  <c r="AG12" i="6"/>
  <c r="AH12" i="6"/>
  <c r="AJ12" i="6"/>
  <c r="AK12" i="6"/>
  <c r="Y13" i="6"/>
  <c r="AB13" i="6"/>
  <c r="AE13" i="6"/>
  <c r="AH13" i="6"/>
  <c r="AK13" i="6"/>
  <c r="U6" i="6"/>
  <c r="V6" i="6"/>
  <c r="U7" i="6"/>
  <c r="V7" i="6"/>
  <c r="U8" i="6"/>
  <c r="V8" i="6"/>
  <c r="U10" i="6"/>
  <c r="V10" i="6"/>
  <c r="U11" i="6"/>
  <c r="V11" i="6"/>
  <c r="U12" i="6"/>
  <c r="V12" i="6"/>
  <c r="R6" i="6"/>
  <c r="S6" i="6"/>
  <c r="R7" i="6"/>
  <c r="S7" i="6"/>
  <c r="R8" i="6"/>
  <c r="S8" i="6"/>
  <c r="R10" i="6"/>
  <c r="T10" i="6" s="1"/>
  <c r="S10" i="6"/>
  <c r="R11" i="6"/>
  <c r="S11" i="6"/>
  <c r="R12" i="6"/>
  <c r="S12" i="6"/>
  <c r="P12" i="6"/>
  <c r="O12" i="6"/>
  <c r="Q12" i="6" s="1"/>
  <c r="P6" i="6"/>
  <c r="P7" i="6"/>
  <c r="P8" i="6"/>
  <c r="P10" i="6"/>
  <c r="P11" i="6"/>
  <c r="O6" i="6"/>
  <c r="O7" i="6"/>
  <c r="O8" i="6"/>
  <c r="O10" i="6"/>
  <c r="O11" i="6"/>
  <c r="AK5" i="6"/>
  <c r="AJ5" i="6"/>
  <c r="AH5" i="6"/>
  <c r="AG5" i="6"/>
  <c r="AE5" i="6"/>
  <c r="AD5" i="6"/>
  <c r="AB5" i="6"/>
  <c r="AA5" i="6"/>
  <c r="Y5" i="6"/>
  <c r="X5" i="6"/>
  <c r="V5" i="6"/>
  <c r="U5" i="6"/>
  <c r="S5" i="6"/>
  <c r="R5" i="6"/>
  <c r="P5" i="6"/>
  <c r="O5" i="6"/>
  <c r="E91" i="12" l="1"/>
  <c r="E87" i="12"/>
  <c r="E83" i="12"/>
  <c r="E78" i="12"/>
  <c r="E73" i="12"/>
  <c r="E68" i="12"/>
  <c r="C71" i="12"/>
  <c r="I49" i="12"/>
  <c r="N49" i="12" s="1"/>
  <c r="S49" i="12" s="1"/>
  <c r="X49" i="12" s="1"/>
  <c r="D65" i="12"/>
  <c r="F21" i="12"/>
  <c r="I44" i="12"/>
  <c r="N44" i="12" s="1"/>
  <c r="S44" i="12" s="1"/>
  <c r="X44" i="12" s="1"/>
  <c r="AC44" i="12" s="1"/>
  <c r="I54" i="12"/>
  <c r="N54" i="12" s="1"/>
  <c r="S54" i="12" s="1"/>
  <c r="X54" i="12" s="1"/>
  <c r="AC52" i="12"/>
  <c r="AC98" i="12"/>
  <c r="AH98" i="12" s="1"/>
  <c r="AM98" i="12" s="1"/>
  <c r="AR98" i="12" s="1"/>
  <c r="AC69" i="12"/>
  <c r="AH69" i="12" s="1"/>
  <c r="N64" i="12"/>
  <c r="S64" i="12" s="1"/>
  <c r="X64" i="12" s="1"/>
  <c r="J64" i="12"/>
  <c r="M73" i="12"/>
  <c r="R73" i="12" s="1"/>
  <c r="P67" i="12"/>
  <c r="L67" i="12"/>
  <c r="AC26" i="12"/>
  <c r="AC47" i="12"/>
  <c r="AC56" i="12"/>
  <c r="AC79" i="12"/>
  <c r="AC63" i="12"/>
  <c r="AC55" i="12"/>
  <c r="I50" i="12"/>
  <c r="N51" i="12"/>
  <c r="I45" i="12"/>
  <c r="N46" i="12"/>
  <c r="J46" i="12"/>
  <c r="AC25" i="12"/>
  <c r="AE89" i="12"/>
  <c r="AJ89" i="12" s="1"/>
  <c r="AE85" i="12"/>
  <c r="AJ85" i="12" s="1"/>
  <c r="AE54" i="12"/>
  <c r="AC49" i="12"/>
  <c r="W24" i="12"/>
  <c r="AC42" i="12"/>
  <c r="N74" i="12"/>
  <c r="S75" i="12"/>
  <c r="AH93" i="12"/>
  <c r="AH89" i="12"/>
  <c r="AH85" i="12"/>
  <c r="AC80" i="12"/>
  <c r="AC76" i="12"/>
  <c r="AC53" i="12"/>
  <c r="AC48" i="12"/>
  <c r="AB88" i="12"/>
  <c r="AG88" i="12" s="1"/>
  <c r="AL88" i="12" s="1"/>
  <c r="L56" i="12"/>
  <c r="AJ52" i="12"/>
  <c r="AE47" i="12"/>
  <c r="AE42" i="12"/>
  <c r="AE37" i="12"/>
  <c r="N27" i="12"/>
  <c r="S24" i="12"/>
  <c r="O24" i="12"/>
  <c r="AC54" i="12"/>
  <c r="AC77" i="12"/>
  <c r="E97" i="12"/>
  <c r="I97" i="12"/>
  <c r="N97" i="12" s="1"/>
  <c r="S97" i="12" s="1"/>
  <c r="X97" i="12" s="1"/>
  <c r="D40" i="12"/>
  <c r="D35" i="12"/>
  <c r="H29" i="12"/>
  <c r="H31" i="12" s="1"/>
  <c r="C32" i="12"/>
  <c r="AE80" i="12"/>
  <c r="AE76" i="12"/>
  <c r="AE70" i="12"/>
  <c r="K66" i="12"/>
  <c r="K65" i="12" s="1"/>
  <c r="F65" i="12"/>
  <c r="AE49" i="12"/>
  <c r="AJ44" i="12"/>
  <c r="AE39" i="12"/>
  <c r="K30" i="12"/>
  <c r="L30" i="12" s="1"/>
  <c r="F31" i="12"/>
  <c r="K24" i="12"/>
  <c r="K27" i="12" s="1"/>
  <c r="F27" i="12"/>
  <c r="AE14" i="12"/>
  <c r="I66" i="12"/>
  <c r="N82" i="12"/>
  <c r="AC86" i="12"/>
  <c r="AC90" i="12"/>
  <c r="AH94" i="12"/>
  <c r="AO86" i="12"/>
  <c r="P41" i="12"/>
  <c r="K40" i="12"/>
  <c r="AE15" i="12"/>
  <c r="M57" i="12"/>
  <c r="E94" i="12"/>
  <c r="E90" i="12"/>
  <c r="E86" i="12"/>
  <c r="E82" i="12"/>
  <c r="D95" i="12"/>
  <c r="E77" i="12"/>
  <c r="E72" i="12"/>
  <c r="E67" i="12"/>
  <c r="E62" i="12"/>
  <c r="D61" i="12"/>
  <c r="E30" i="12"/>
  <c r="D31" i="12"/>
  <c r="E24" i="12"/>
  <c r="D27" i="12"/>
  <c r="AA92" i="12"/>
  <c r="AE92" i="12"/>
  <c r="AE88" i="12"/>
  <c r="AA88" i="12"/>
  <c r="AE84" i="12"/>
  <c r="AE79" i="12"/>
  <c r="K75" i="12"/>
  <c r="F74" i="12"/>
  <c r="AE69" i="12"/>
  <c r="AJ53" i="12"/>
  <c r="AE48" i="12"/>
  <c r="AE43" i="12"/>
  <c r="AE38" i="12"/>
  <c r="F32" i="12"/>
  <c r="I36" i="12"/>
  <c r="I43" i="12"/>
  <c r="N43" i="12" s="1"/>
  <c r="S43" i="12" s="1"/>
  <c r="X43" i="12" s="1"/>
  <c r="I57" i="12"/>
  <c r="N57" i="12" s="1"/>
  <c r="S57" i="12" s="1"/>
  <c r="X57" i="12" s="1"/>
  <c r="I67" i="12"/>
  <c r="N67" i="12" s="1"/>
  <c r="S67" i="12" s="1"/>
  <c r="X67" i="12" s="1"/>
  <c r="I73" i="12"/>
  <c r="N73" i="12" s="1"/>
  <c r="S73" i="12" s="1"/>
  <c r="X73" i="12" s="1"/>
  <c r="I78" i="12"/>
  <c r="N78" i="12" s="1"/>
  <c r="S78" i="12" s="1"/>
  <c r="X78" i="12" s="1"/>
  <c r="I83" i="12"/>
  <c r="N83" i="12" s="1"/>
  <c r="S83" i="12" s="1"/>
  <c r="X83" i="12" s="1"/>
  <c r="AC83" i="12" s="1"/>
  <c r="I87" i="12"/>
  <c r="N87" i="12" s="1"/>
  <c r="S87" i="12" s="1"/>
  <c r="X87" i="12" s="1"/>
  <c r="AC87" i="12" s="1"/>
  <c r="I91" i="12"/>
  <c r="N91" i="12" s="1"/>
  <c r="S91" i="12" s="1"/>
  <c r="X91" i="12" s="1"/>
  <c r="AC91" i="12" s="1"/>
  <c r="K20" i="12"/>
  <c r="K21" i="12" s="1"/>
  <c r="I29" i="12"/>
  <c r="I32" i="12" s="1"/>
  <c r="D32" i="12"/>
  <c r="AB92" i="12"/>
  <c r="AG92" i="12" s="1"/>
  <c r="AL92" i="12" s="1"/>
  <c r="H45" i="12"/>
  <c r="J25" i="12"/>
  <c r="AE97" i="12"/>
  <c r="AE91" i="12"/>
  <c r="AJ91" i="12" s="1"/>
  <c r="AE87" i="12"/>
  <c r="AJ87" i="12" s="1"/>
  <c r="AE83" i="12"/>
  <c r="AJ83" i="12" s="1"/>
  <c r="AA83" i="12"/>
  <c r="AE78" i="12"/>
  <c r="AJ78" i="12" s="1"/>
  <c r="AE63" i="12"/>
  <c r="Y83" i="12"/>
  <c r="AB83" i="12"/>
  <c r="I27" i="12"/>
  <c r="AC39" i="12"/>
  <c r="I68" i="12"/>
  <c r="N68" i="12" s="1"/>
  <c r="S68" i="12" s="1"/>
  <c r="X68" i="12" s="1"/>
  <c r="I74" i="12"/>
  <c r="AH84" i="12"/>
  <c r="L90" i="12"/>
  <c r="L82" i="12"/>
  <c r="K81" i="12"/>
  <c r="K45" i="12"/>
  <c r="P36" i="12"/>
  <c r="K35" i="12"/>
  <c r="N72" i="12"/>
  <c r="P46" i="12"/>
  <c r="D74" i="12"/>
  <c r="D21" i="12"/>
  <c r="H61" i="12"/>
  <c r="H27" i="12"/>
  <c r="F95" i="12"/>
  <c r="AE77" i="12"/>
  <c r="F71" i="12"/>
  <c r="K62" i="12"/>
  <c r="L62" i="12" s="1"/>
  <c r="F61" i="12"/>
  <c r="K51" i="12"/>
  <c r="F50" i="12"/>
  <c r="F45" i="12"/>
  <c r="F40" i="12"/>
  <c r="F35" i="12"/>
  <c r="I41" i="12"/>
  <c r="J24" i="12"/>
  <c r="K72" i="12"/>
  <c r="K29" i="12"/>
  <c r="M25" i="12"/>
  <c r="R25" i="12" s="1"/>
  <c r="U21" i="14"/>
  <c r="AI21" i="14"/>
  <c r="AI80" i="14"/>
  <c r="AH33" i="14"/>
  <c r="AC6" i="14"/>
  <c r="U32" i="14"/>
  <c r="F31" i="14"/>
  <c r="R31" i="14"/>
  <c r="R33" i="14" s="1"/>
  <c r="T33" i="14" s="1"/>
  <c r="C35" i="14"/>
  <c r="AJ35" i="14"/>
  <c r="AC41" i="14"/>
  <c r="L40" i="14"/>
  <c r="AI48" i="14"/>
  <c r="AI60" i="14"/>
  <c r="X65" i="14"/>
  <c r="AB61" i="14"/>
  <c r="AB60" i="14" s="1"/>
  <c r="AF5" i="14"/>
  <c r="W8" i="14"/>
  <c r="Z11" i="14"/>
  <c r="AI12" i="14"/>
  <c r="O21" i="14"/>
  <c r="Z21" i="14"/>
  <c r="AF21" i="14"/>
  <c r="AL21" i="14"/>
  <c r="R27" i="14"/>
  <c r="AA27" i="14"/>
  <c r="AG27" i="14"/>
  <c r="AG32" i="14"/>
  <c r="AI37" i="14"/>
  <c r="AF38" i="14"/>
  <c r="AD40" i="14"/>
  <c r="R40" i="14"/>
  <c r="F40" i="14"/>
  <c r="I50" i="14"/>
  <c r="Q62" i="14"/>
  <c r="O61" i="14"/>
  <c r="O60" i="14" s="1"/>
  <c r="AJ65" i="14"/>
  <c r="W66" i="14"/>
  <c r="W65" i="14" s="1"/>
  <c r="C65" i="14"/>
  <c r="L65" i="14"/>
  <c r="X74" i="14"/>
  <c r="AI89" i="14"/>
  <c r="AI98" i="14"/>
  <c r="H77" i="14"/>
  <c r="G31" i="14"/>
  <c r="H18" i="14"/>
  <c r="H14" i="14"/>
  <c r="J81" i="14"/>
  <c r="K73" i="14"/>
  <c r="J61" i="14"/>
  <c r="J60" i="14" s="1"/>
  <c r="K51" i="14"/>
  <c r="J45" i="14"/>
  <c r="J35" i="14"/>
  <c r="M81" i="14"/>
  <c r="N79" i="14"/>
  <c r="N69" i="14"/>
  <c r="M35" i="14"/>
  <c r="N26" i="14"/>
  <c r="M21" i="14"/>
  <c r="N16" i="14"/>
  <c r="M13" i="14"/>
  <c r="Q76" i="14"/>
  <c r="Q57" i="14"/>
  <c r="P21" i="14"/>
  <c r="P13" i="14"/>
  <c r="T93" i="14"/>
  <c r="T85" i="14"/>
  <c r="S74" i="14"/>
  <c r="T48" i="14"/>
  <c r="S31" i="14"/>
  <c r="Y81" i="14"/>
  <c r="Y71" i="14"/>
  <c r="Y61" i="14"/>
  <c r="AL63" i="14"/>
  <c r="AC21" i="14"/>
  <c r="AF93" i="14"/>
  <c r="AI88" i="14"/>
  <c r="AH74" i="14"/>
  <c r="AC11" i="14"/>
  <c r="F21" i="14"/>
  <c r="U27" i="14"/>
  <c r="AF35" i="14"/>
  <c r="AG40" i="14"/>
  <c r="AI40" i="14"/>
  <c r="AF43" i="14"/>
  <c r="L45" i="14"/>
  <c r="Z46" i="14"/>
  <c r="Z51" i="14"/>
  <c r="AI52" i="14"/>
  <c r="AF53" i="14"/>
  <c r="R65" i="14"/>
  <c r="AA71" i="14"/>
  <c r="K71" i="14"/>
  <c r="AD71" i="14"/>
  <c r="Z78" i="14"/>
  <c r="AF80" i="14"/>
  <c r="O81" i="14"/>
  <c r="AC91" i="14"/>
  <c r="Z97" i="14"/>
  <c r="N91" i="14"/>
  <c r="T98" i="14"/>
  <c r="AH81" i="14"/>
  <c r="AL55" i="14"/>
  <c r="AK58" i="14"/>
  <c r="AC47" i="14"/>
  <c r="AL47" i="14"/>
  <c r="AC52" i="14"/>
  <c r="AI56" i="14"/>
  <c r="W57" i="14"/>
  <c r="AI57" i="14"/>
  <c r="K62" i="14"/>
  <c r="AC63" i="14"/>
  <c r="AC61" i="14" s="1"/>
  <c r="AC60" i="14" s="1"/>
  <c r="W64" i="14"/>
  <c r="AF64" i="14"/>
  <c r="AI69" i="14"/>
  <c r="AF70" i="14"/>
  <c r="F71" i="14"/>
  <c r="AC71" i="14"/>
  <c r="U74" i="14"/>
  <c r="AG74" i="14"/>
  <c r="AJ74" i="14"/>
  <c r="H78" i="14"/>
  <c r="AC79" i="14"/>
  <c r="H83" i="14"/>
  <c r="T84" i="14"/>
  <c r="AC84" i="14"/>
  <c r="W85" i="14"/>
  <c r="AF85" i="14"/>
  <c r="Z86" i="14"/>
  <c r="Q88" i="14"/>
  <c r="K90" i="14"/>
  <c r="K92" i="14"/>
  <c r="T92" i="14"/>
  <c r="AC92" i="14"/>
  <c r="W93" i="14"/>
  <c r="T94" i="14"/>
  <c r="AL97" i="14"/>
  <c r="H98" i="14"/>
  <c r="G74" i="14"/>
  <c r="H64" i="14"/>
  <c r="H52" i="14"/>
  <c r="K57" i="14"/>
  <c r="K53" i="14"/>
  <c r="N94" i="14"/>
  <c r="M71" i="14"/>
  <c r="M61" i="14"/>
  <c r="M31" i="14"/>
  <c r="N18" i="14"/>
  <c r="Q78" i="14"/>
  <c r="Q14" i="14"/>
  <c r="T87" i="14"/>
  <c r="T36" i="14"/>
  <c r="T16" i="14"/>
  <c r="S13" i="14"/>
  <c r="Y27" i="14"/>
  <c r="AB71" i="14"/>
  <c r="AH50" i="14"/>
  <c r="AH45" i="14"/>
  <c r="AH35" i="14"/>
  <c r="AH21" i="14"/>
  <c r="AK95" i="14"/>
  <c r="AK21" i="14"/>
  <c r="W79" i="14"/>
  <c r="AF79" i="14"/>
  <c r="H80" i="14"/>
  <c r="AC83" i="14"/>
  <c r="AF84" i="14"/>
  <c r="AI85" i="14"/>
  <c r="AL86" i="14"/>
  <c r="N87" i="14"/>
  <c r="Z87" i="14"/>
  <c r="T88" i="14"/>
  <c r="AC88" i="14"/>
  <c r="W89" i="14"/>
  <c r="AF89" i="14"/>
  <c r="AL91" i="14"/>
  <c r="AF92" i="14"/>
  <c r="AI93" i="14"/>
  <c r="K94" i="14"/>
  <c r="W98" i="14"/>
  <c r="E92" i="14"/>
  <c r="E84" i="14"/>
  <c r="G32" i="14"/>
  <c r="Z69" i="14"/>
  <c r="Y50" i="14"/>
  <c r="Y35" i="14"/>
  <c r="AC80" i="14"/>
  <c r="AC76" i="14"/>
  <c r="AB65" i="14"/>
  <c r="AC57" i="14"/>
  <c r="AB50" i="14"/>
  <c r="AB35" i="14"/>
  <c r="AB31" i="14"/>
  <c r="AB27" i="14"/>
  <c r="AB21" i="14"/>
  <c r="AE81" i="14"/>
  <c r="AE65" i="14"/>
  <c r="AE27" i="14"/>
  <c r="AE33" i="14" s="1"/>
  <c r="AH60" i="14"/>
  <c r="P95" i="6"/>
  <c r="U81" i="6"/>
  <c r="K82" i="6"/>
  <c r="K81" i="6" s="1"/>
  <c r="I81" i="6"/>
  <c r="Q82" i="6"/>
  <c r="Q81" i="6" s="1"/>
  <c r="O81" i="6"/>
  <c r="AK50" i="6"/>
  <c r="D45" i="6"/>
  <c r="D58" i="6" s="1"/>
  <c r="AC63" i="6"/>
  <c r="W97" i="6"/>
  <c r="AC97" i="6"/>
  <c r="E98" i="6"/>
  <c r="AI98" i="6"/>
  <c r="T12" i="6"/>
  <c r="AC6" i="6"/>
  <c r="E19" i="6"/>
  <c r="E17" i="6"/>
  <c r="H19" i="6"/>
  <c r="N19" i="6"/>
  <c r="N17" i="6"/>
  <c r="N15" i="6"/>
  <c r="K25" i="6"/>
  <c r="K121" i="6" s="1"/>
  <c r="N26" i="6"/>
  <c r="W25" i="6"/>
  <c r="Y27" i="6"/>
  <c r="E30" i="6"/>
  <c r="E39" i="6"/>
  <c r="E37" i="6"/>
  <c r="Q36" i="6"/>
  <c r="AC36" i="6"/>
  <c r="H39" i="6"/>
  <c r="Q38" i="6"/>
  <c r="E44" i="6"/>
  <c r="AL57" i="6"/>
  <c r="Z57" i="6"/>
  <c r="AL56" i="6"/>
  <c r="AF56" i="6"/>
  <c r="T56" i="6"/>
  <c r="AF48" i="6"/>
  <c r="Z48" i="6"/>
  <c r="AL42" i="6"/>
  <c r="AF64" i="6"/>
  <c r="T64" i="6"/>
  <c r="P74" i="6"/>
  <c r="AI82" i="6"/>
  <c r="AG81" i="6"/>
  <c r="AI11" i="6"/>
  <c r="AL10" i="6"/>
  <c r="AL12" i="6"/>
  <c r="AC7" i="6"/>
  <c r="W19" i="6"/>
  <c r="W17" i="6"/>
  <c r="Q17" i="6"/>
  <c r="E26" i="6"/>
  <c r="E24" i="6"/>
  <c r="N54" i="6"/>
  <c r="W53" i="6"/>
  <c r="Q53" i="6"/>
  <c r="Z52" i="6"/>
  <c r="AB50" i="6"/>
  <c r="V50" i="6"/>
  <c r="M45" i="6"/>
  <c r="G45" i="6"/>
  <c r="E55" i="6"/>
  <c r="E51" i="6"/>
  <c r="D61" i="6"/>
  <c r="D60" i="6" s="1"/>
  <c r="J95" i="6"/>
  <c r="P61" i="6"/>
  <c r="P60" i="6" s="1"/>
  <c r="AB61" i="6"/>
  <c r="AB60" i="6" s="1"/>
  <c r="AH95" i="6"/>
  <c r="AA81" i="6"/>
  <c r="Z6" i="6"/>
  <c r="C21" i="6"/>
  <c r="Q14" i="6"/>
  <c r="H18" i="6"/>
  <c r="N20" i="6"/>
  <c r="Q18" i="6"/>
  <c r="W16" i="6"/>
  <c r="Q15" i="6"/>
  <c r="H22" i="6"/>
  <c r="T22" i="6"/>
  <c r="E25" i="6"/>
  <c r="H26" i="6"/>
  <c r="N25" i="6"/>
  <c r="Q24" i="6"/>
  <c r="AE27" i="6"/>
  <c r="AH27" i="6"/>
  <c r="AC57" i="6"/>
  <c r="AI56" i="6"/>
  <c r="W56" i="6"/>
  <c r="K56" i="6"/>
  <c r="W55" i="6"/>
  <c r="K55" i="6"/>
  <c r="Z54" i="6"/>
  <c r="S50" i="6"/>
  <c r="M50" i="6"/>
  <c r="G50" i="6"/>
  <c r="Q52" i="6"/>
  <c r="AE50" i="6"/>
  <c r="Z51" i="6"/>
  <c r="W48" i="6"/>
  <c r="K48" i="6"/>
  <c r="Q47" i="6"/>
  <c r="Z46" i="6"/>
  <c r="AI42" i="6"/>
  <c r="AC41" i="6"/>
  <c r="E56" i="6"/>
  <c r="E52" i="6"/>
  <c r="AI64" i="6"/>
  <c r="W64" i="6"/>
  <c r="AK61" i="6"/>
  <c r="AK60" i="6" s="1"/>
  <c r="H66" i="6"/>
  <c r="N66" i="6"/>
  <c r="T66" i="6"/>
  <c r="T65" i="6" s="1"/>
  <c r="Z66" i="6"/>
  <c r="AF66" i="6"/>
  <c r="AF65" i="6" s="1"/>
  <c r="AL66" i="6"/>
  <c r="H67" i="6"/>
  <c r="N67" i="6"/>
  <c r="T67" i="6"/>
  <c r="Z67" i="6"/>
  <c r="AF67" i="6"/>
  <c r="AL67" i="6"/>
  <c r="T68" i="6"/>
  <c r="Z68" i="6"/>
  <c r="AF68" i="6"/>
  <c r="AL68" i="6"/>
  <c r="AK95" i="6"/>
  <c r="E72" i="6"/>
  <c r="K72" i="6"/>
  <c r="K71" i="6" s="1"/>
  <c r="Q72" i="6"/>
  <c r="Q71" i="6" s="1"/>
  <c r="W72" i="6"/>
  <c r="AC72" i="6"/>
  <c r="AI72" i="6"/>
  <c r="E73" i="6"/>
  <c r="K73" i="6"/>
  <c r="Q73" i="6"/>
  <c r="W73" i="6"/>
  <c r="AC73" i="6"/>
  <c r="AK74" i="6"/>
  <c r="H54" i="6"/>
  <c r="Q49" i="6"/>
  <c r="AF47" i="6"/>
  <c r="Y45" i="6"/>
  <c r="T47" i="6"/>
  <c r="H47" i="6"/>
  <c r="Z44" i="6"/>
  <c r="AI43" i="6"/>
  <c r="K42" i="6"/>
  <c r="AK40" i="6"/>
  <c r="AE40" i="6"/>
  <c r="AE60" i="6"/>
  <c r="K64" i="6"/>
  <c r="P116" i="11"/>
  <c r="P118" i="11" s="1"/>
  <c r="P119" i="11"/>
  <c r="P58" i="11"/>
  <c r="P99" i="11" s="1"/>
  <c r="P106" i="10"/>
  <c r="P107" i="10"/>
  <c r="P110" i="10"/>
  <c r="P112" i="10" s="1"/>
  <c r="P113" i="10" s="1"/>
  <c r="P114" i="10" s="1"/>
  <c r="G21" i="6"/>
  <c r="K24" i="6"/>
  <c r="J27" i="6"/>
  <c r="M27" i="6"/>
  <c r="Y35" i="6"/>
  <c r="V35" i="6"/>
  <c r="Q46" i="6"/>
  <c r="P45" i="6"/>
  <c r="K46" i="6"/>
  <c r="J45" i="6"/>
  <c r="AH40" i="6"/>
  <c r="V95" i="6"/>
  <c r="AE74" i="6"/>
  <c r="Y74" i="6"/>
  <c r="S74" i="6"/>
  <c r="M74" i="6"/>
  <c r="N13" i="14"/>
  <c r="O35" i="14"/>
  <c r="K41" i="14"/>
  <c r="I40" i="14"/>
  <c r="AF62" i="14"/>
  <c r="AF61" i="14" s="1"/>
  <c r="AF60" i="14" s="1"/>
  <c r="AD61" i="14"/>
  <c r="AD60" i="14" s="1"/>
  <c r="X61" i="14"/>
  <c r="X60" i="14" s="1"/>
  <c r="F65" i="14"/>
  <c r="AI66" i="14"/>
  <c r="AG65" i="14"/>
  <c r="O64" i="12"/>
  <c r="R64" i="12"/>
  <c r="J55" i="12"/>
  <c r="M55" i="12"/>
  <c r="M56" i="12"/>
  <c r="J56" i="12"/>
  <c r="R98" i="12"/>
  <c r="O98" i="12"/>
  <c r="J98" i="12"/>
  <c r="Q10" i="6"/>
  <c r="W12" i="6"/>
  <c r="W10" i="6"/>
  <c r="W7" i="6"/>
  <c r="AL11" i="6"/>
  <c r="Z11" i="6"/>
  <c r="AC10" i="6"/>
  <c r="Z7" i="6"/>
  <c r="H14" i="6"/>
  <c r="N14" i="6"/>
  <c r="K20" i="6"/>
  <c r="S21" i="6"/>
  <c r="V21" i="6"/>
  <c r="H24" i="6"/>
  <c r="W26" i="6"/>
  <c r="G27" i="6"/>
  <c r="G33" i="6" s="1"/>
  <c r="N30" i="6"/>
  <c r="Q29" i="6"/>
  <c r="V31" i="6"/>
  <c r="AI29" i="6"/>
  <c r="U45" i="6"/>
  <c r="J40" i="6"/>
  <c r="K41" i="6"/>
  <c r="S45" i="6"/>
  <c r="Y50" i="6"/>
  <c r="D50" i="6"/>
  <c r="AG71" i="6"/>
  <c r="I71" i="6"/>
  <c r="I32" i="14"/>
  <c r="AD31" i="14"/>
  <c r="AD33" i="14" s="1"/>
  <c r="AI51" i="14"/>
  <c r="AI50" i="14" s="1"/>
  <c r="AG50" i="14"/>
  <c r="T70" i="14"/>
  <c r="I71" i="14"/>
  <c r="Q72" i="14"/>
  <c r="Q71" i="14" s="1"/>
  <c r="O71" i="14"/>
  <c r="Z71" i="14"/>
  <c r="W73" i="14"/>
  <c r="W71" i="14" s="1"/>
  <c r="U71" i="14"/>
  <c r="AA81" i="14"/>
  <c r="K91" i="14"/>
  <c r="H79" i="14"/>
  <c r="H56" i="14"/>
  <c r="H42" i="14"/>
  <c r="G35" i="14"/>
  <c r="H26" i="14"/>
  <c r="G21" i="14"/>
  <c r="H16" i="14"/>
  <c r="K80" i="14"/>
  <c r="J40" i="14"/>
  <c r="J58" i="14" s="1"/>
  <c r="J99" i="14" s="1"/>
  <c r="M65" i="14"/>
  <c r="N67" i="14"/>
  <c r="M60" i="14"/>
  <c r="N14" i="14"/>
  <c r="P65" i="14"/>
  <c r="Q68" i="14"/>
  <c r="P50" i="14"/>
  <c r="P40" i="14"/>
  <c r="P35" i="14"/>
  <c r="P58" i="14" s="1"/>
  <c r="P99" i="14" s="1"/>
  <c r="T91" i="14"/>
  <c r="T83" i="14"/>
  <c r="S81" i="14"/>
  <c r="S65" i="14"/>
  <c r="S45" i="14"/>
  <c r="T46" i="14"/>
  <c r="T41" i="14"/>
  <c r="T35" i="14"/>
  <c r="S21" i="14"/>
  <c r="AB40" i="14"/>
  <c r="O25" i="12"/>
  <c r="D27" i="6"/>
  <c r="AH50" i="6"/>
  <c r="AI51" i="6"/>
  <c r="H62" i="6"/>
  <c r="G61" i="6"/>
  <c r="G60" i="6" s="1"/>
  <c r="Q65" i="14"/>
  <c r="Q7" i="6"/>
  <c r="Q8" i="6"/>
  <c r="W11" i="6"/>
  <c r="Z12" i="6"/>
  <c r="AF10" i="6"/>
  <c r="AF8" i="6"/>
  <c r="E14" i="6"/>
  <c r="K19" i="6"/>
  <c r="K17" i="6"/>
  <c r="K15" i="6"/>
  <c r="T19" i="6"/>
  <c r="W15" i="6"/>
  <c r="E22" i="6"/>
  <c r="Q22" i="6"/>
  <c r="J21" i="6"/>
  <c r="T26" i="6"/>
  <c r="W24" i="6"/>
  <c r="V27" i="6"/>
  <c r="P27" i="6"/>
  <c r="H36" i="6"/>
  <c r="P50" i="6"/>
  <c r="K51" i="6"/>
  <c r="J50" i="6"/>
  <c r="AH45" i="6"/>
  <c r="AC46" i="6"/>
  <c r="AB45" i="6"/>
  <c r="U40" i="6"/>
  <c r="G40" i="6"/>
  <c r="G58" i="6" s="1"/>
  <c r="AE45" i="6"/>
  <c r="AB95" i="6"/>
  <c r="U71" i="6"/>
  <c r="C32" i="14"/>
  <c r="O32" i="14"/>
  <c r="Z35" i="14"/>
  <c r="G71" i="14"/>
  <c r="H72" i="14"/>
  <c r="H71" i="14" s="1"/>
  <c r="K78" i="14"/>
  <c r="N6" i="14"/>
  <c r="Q29" i="14"/>
  <c r="T89" i="14"/>
  <c r="S95" i="14"/>
  <c r="T57" i="14"/>
  <c r="T45" i="14"/>
  <c r="T43" i="14"/>
  <c r="T14" i="14"/>
  <c r="AB33" i="14"/>
  <c r="R68" i="12"/>
  <c r="AI8" i="6"/>
  <c r="AL7" i="6"/>
  <c r="AF6" i="6"/>
  <c r="T14" i="6"/>
  <c r="N18" i="6"/>
  <c r="W20" i="6"/>
  <c r="T18" i="6"/>
  <c r="T15" i="6"/>
  <c r="K26" i="6"/>
  <c r="N24" i="6"/>
  <c r="T25" i="6"/>
  <c r="E29" i="6"/>
  <c r="H29" i="6"/>
  <c r="K29" i="6"/>
  <c r="M31" i="6"/>
  <c r="AL29" i="6"/>
  <c r="K36" i="6"/>
  <c r="AI36" i="6"/>
  <c r="H38" i="6"/>
  <c r="AI37" i="6"/>
  <c r="AC37" i="6"/>
  <c r="AL39" i="6"/>
  <c r="T57" i="6"/>
  <c r="AC56" i="6"/>
  <c r="AL55" i="6"/>
  <c r="N55" i="6"/>
  <c r="K54" i="6"/>
  <c r="AI53" i="6"/>
  <c r="AC53" i="6"/>
  <c r="AC52" i="6"/>
  <c r="T52" i="6"/>
  <c r="N52" i="6"/>
  <c r="N51" i="6"/>
  <c r="K49" i="6"/>
  <c r="AC47" i="6"/>
  <c r="W47" i="6"/>
  <c r="T44" i="6"/>
  <c r="N44" i="6"/>
  <c r="O40" i="6"/>
  <c r="Z41" i="6"/>
  <c r="Z40" i="6" s="1"/>
  <c r="T41" i="6"/>
  <c r="M40" i="6"/>
  <c r="S40" i="6"/>
  <c r="E57" i="6"/>
  <c r="E62" i="6"/>
  <c r="K62" i="6"/>
  <c r="Q62" i="6"/>
  <c r="W62" i="6"/>
  <c r="AC62" i="6"/>
  <c r="AI62" i="6"/>
  <c r="AL64" i="6"/>
  <c r="N64" i="6"/>
  <c r="Z63" i="6"/>
  <c r="T63" i="6"/>
  <c r="M61" i="6"/>
  <c r="M60" i="6" s="1"/>
  <c r="E66" i="6"/>
  <c r="K66" i="6"/>
  <c r="Q66" i="6"/>
  <c r="W66" i="6"/>
  <c r="W65" i="6" s="1"/>
  <c r="AC66" i="6"/>
  <c r="AI66" i="6"/>
  <c r="E67" i="6"/>
  <c r="K67" i="6"/>
  <c r="K65" i="6" s="1"/>
  <c r="Q67" i="6"/>
  <c r="W67" i="6"/>
  <c r="AC67" i="6"/>
  <c r="AI67" i="6"/>
  <c r="AI65" i="6" s="1"/>
  <c r="AI73" i="6"/>
  <c r="H77" i="6"/>
  <c r="N77" i="6"/>
  <c r="AC83" i="6"/>
  <c r="AC81" i="6" s="1"/>
  <c r="AC84" i="6"/>
  <c r="AI84" i="6"/>
  <c r="AI81" i="6" s="1"/>
  <c r="W88" i="6"/>
  <c r="AI88" i="6"/>
  <c r="Q89" i="6"/>
  <c r="W89" i="6"/>
  <c r="AC89" i="6"/>
  <c r="AI89" i="6"/>
  <c r="AI97" i="6"/>
  <c r="K98" i="6"/>
  <c r="Q98" i="6"/>
  <c r="K19" i="14"/>
  <c r="K21" i="14" s="1"/>
  <c r="AC36" i="14"/>
  <c r="AA35" i="14"/>
  <c r="N37" i="14"/>
  <c r="N39" i="14"/>
  <c r="C40" i="14"/>
  <c r="C58" i="14" s="1"/>
  <c r="N42" i="14"/>
  <c r="AL45" i="14"/>
  <c r="T51" i="14"/>
  <c r="U81" i="14"/>
  <c r="U108" i="14" s="1"/>
  <c r="AG81" i="14"/>
  <c r="K83" i="14"/>
  <c r="K93" i="14"/>
  <c r="K97" i="14"/>
  <c r="D13" i="14"/>
  <c r="E88" i="14"/>
  <c r="AF94" i="14"/>
  <c r="AF77" i="14"/>
  <c r="AE71" i="14"/>
  <c r="AF72" i="14"/>
  <c r="AF71" i="14" s="1"/>
  <c r="AI78" i="14"/>
  <c r="AL36" i="6"/>
  <c r="K38" i="6"/>
  <c r="Q37" i="6"/>
  <c r="K37" i="6"/>
  <c r="AF57" i="6"/>
  <c r="H57" i="6"/>
  <c r="Q56" i="6"/>
  <c r="Z55" i="6"/>
  <c r="T54" i="6"/>
  <c r="K53" i="6"/>
  <c r="AL51" i="6"/>
  <c r="W51" i="6"/>
  <c r="AI49" i="6"/>
  <c r="AC49" i="6"/>
  <c r="T48" i="6"/>
  <c r="T45" i="6" s="1"/>
  <c r="N48" i="6"/>
  <c r="O45" i="6"/>
  <c r="AC43" i="6"/>
  <c r="W43" i="6"/>
  <c r="AB40" i="6"/>
  <c r="V40" i="6"/>
  <c r="V58" i="6" s="1"/>
  <c r="P40" i="6"/>
  <c r="L95" i="6"/>
  <c r="X95" i="6"/>
  <c r="AJ95" i="6"/>
  <c r="Z64" i="6"/>
  <c r="H68" i="6"/>
  <c r="H65" i="6" s="1"/>
  <c r="N68" i="6"/>
  <c r="N65" i="6" s="1"/>
  <c r="H73" i="6"/>
  <c r="N73" i="6"/>
  <c r="T73" i="6"/>
  <c r="Z73" i="6"/>
  <c r="AF73" i="6"/>
  <c r="AL73" i="6"/>
  <c r="E75" i="6"/>
  <c r="K75" i="6"/>
  <c r="Q75" i="6"/>
  <c r="Q74" i="6" s="1"/>
  <c r="W75" i="6"/>
  <c r="AC75" i="6"/>
  <c r="AI75" i="6"/>
  <c r="K76" i="6"/>
  <c r="Q76" i="6"/>
  <c r="W76" i="6"/>
  <c r="AC76" i="6"/>
  <c r="AI76" i="6"/>
  <c r="W78" i="6"/>
  <c r="AC78" i="6"/>
  <c r="E79" i="6"/>
  <c r="K79" i="6"/>
  <c r="AC79" i="6"/>
  <c r="AI79" i="6"/>
  <c r="E80" i="6"/>
  <c r="K80" i="6"/>
  <c r="Q80" i="6"/>
  <c r="W80" i="6"/>
  <c r="AC80" i="6"/>
  <c r="AI80" i="6"/>
  <c r="N82" i="6"/>
  <c r="T82" i="6"/>
  <c r="Z82" i="6"/>
  <c r="AF82" i="6"/>
  <c r="AL82" i="6"/>
  <c r="N83" i="6"/>
  <c r="T83" i="6"/>
  <c r="Z83" i="6"/>
  <c r="AF83" i="6"/>
  <c r="AL83" i="6"/>
  <c r="N84" i="6"/>
  <c r="T84" i="6"/>
  <c r="Z84" i="6"/>
  <c r="AF84" i="6"/>
  <c r="AL84" i="6"/>
  <c r="N85" i="6"/>
  <c r="T85" i="6"/>
  <c r="Z85" i="6"/>
  <c r="AF85" i="6"/>
  <c r="AL85" i="6"/>
  <c r="N86" i="6"/>
  <c r="T86" i="6"/>
  <c r="Z86" i="6"/>
  <c r="AF86" i="6"/>
  <c r="AL86" i="6"/>
  <c r="F13" i="14"/>
  <c r="F103" i="14" s="1"/>
  <c r="K17" i="14"/>
  <c r="AA21" i="14"/>
  <c r="AG21" i="14"/>
  <c r="AC27" i="14"/>
  <c r="AI27" i="14"/>
  <c r="F121" i="14"/>
  <c r="H39" i="14"/>
  <c r="AC43" i="14"/>
  <c r="AC40" i="14" s="1"/>
  <c r="H47" i="14"/>
  <c r="N49" i="14"/>
  <c r="E62" i="14"/>
  <c r="C61" i="14"/>
  <c r="C60" i="14" s="1"/>
  <c r="O65" i="14"/>
  <c r="AA65" i="14"/>
  <c r="AL65" i="14"/>
  <c r="O74" i="14"/>
  <c r="H84" i="14"/>
  <c r="K85" i="14"/>
  <c r="Q87" i="14"/>
  <c r="N90" i="14"/>
  <c r="E39" i="14"/>
  <c r="N87" i="6"/>
  <c r="T87" i="6"/>
  <c r="Z87" i="6"/>
  <c r="AF87" i="6"/>
  <c r="AL87" i="6"/>
  <c r="N88" i="6"/>
  <c r="T88" i="6"/>
  <c r="Z88" i="6"/>
  <c r="AF88" i="6"/>
  <c r="AL88" i="6"/>
  <c r="N89" i="6"/>
  <c r="T89" i="6"/>
  <c r="Z89" i="6"/>
  <c r="AF89" i="6"/>
  <c r="AL89" i="6"/>
  <c r="N90" i="6"/>
  <c r="T90" i="6"/>
  <c r="Z90" i="6"/>
  <c r="AF90" i="6"/>
  <c r="AL90" i="6"/>
  <c r="N91" i="6"/>
  <c r="T91" i="6"/>
  <c r="Z91" i="6"/>
  <c r="AF91" i="6"/>
  <c r="AL91" i="6"/>
  <c r="N92" i="6"/>
  <c r="T92" i="6"/>
  <c r="Z92" i="6"/>
  <c r="AF92" i="6"/>
  <c r="AL92" i="6"/>
  <c r="N93" i="6"/>
  <c r="T93" i="6"/>
  <c r="Z93" i="6"/>
  <c r="AF93" i="6"/>
  <c r="AL93" i="6"/>
  <c r="N94" i="6"/>
  <c r="T94" i="6"/>
  <c r="Z94" i="6"/>
  <c r="AF94" i="6"/>
  <c r="AL94" i="6"/>
  <c r="T5" i="14"/>
  <c r="Q6" i="14"/>
  <c r="H8" i="14"/>
  <c r="Q8" i="14"/>
  <c r="AC8" i="14"/>
  <c r="L21" i="14"/>
  <c r="X21" i="14"/>
  <c r="AD21" i="14"/>
  <c r="AJ21" i="14"/>
  <c r="K22" i="14"/>
  <c r="O27" i="14"/>
  <c r="O115" i="14" s="1"/>
  <c r="Z27" i="14"/>
  <c r="AF27" i="14"/>
  <c r="AL27" i="14"/>
  <c r="AA32" i="14"/>
  <c r="L35" i="14"/>
  <c r="H37" i="14"/>
  <c r="Q41" i="14"/>
  <c r="Q43" i="14"/>
  <c r="I45" i="14"/>
  <c r="AG45" i="14"/>
  <c r="K48" i="14"/>
  <c r="AF50" i="14"/>
  <c r="N52" i="14"/>
  <c r="Q53" i="14"/>
  <c r="AJ50" i="14"/>
  <c r="Q63" i="14"/>
  <c r="Q61" i="14" s="1"/>
  <c r="Q60" i="14" s="1"/>
  <c r="N72" i="14"/>
  <c r="N71" i="14" s="1"/>
  <c r="L74" i="14"/>
  <c r="Q83" i="14"/>
  <c r="N84" i="14"/>
  <c r="AC85" i="14"/>
  <c r="H86" i="14"/>
  <c r="AF86" i="14"/>
  <c r="Z88" i="14"/>
  <c r="Q89" i="14"/>
  <c r="V33" i="14"/>
  <c r="AE40" i="14"/>
  <c r="M67" i="12"/>
  <c r="Q67" i="12" s="1"/>
  <c r="J67" i="12"/>
  <c r="H44" i="14"/>
  <c r="H40" i="14" s="1"/>
  <c r="Q46" i="14"/>
  <c r="C45" i="14"/>
  <c r="AC48" i="14"/>
  <c r="AC45" i="14" s="1"/>
  <c r="E49" i="14"/>
  <c r="Q51" i="14"/>
  <c r="H62" i="14"/>
  <c r="H61" i="14" s="1"/>
  <c r="K63" i="14"/>
  <c r="Q70" i="14"/>
  <c r="AC70" i="14"/>
  <c r="AL71" i="14"/>
  <c r="F74" i="14"/>
  <c r="T78" i="14"/>
  <c r="Q85" i="14"/>
  <c r="K87" i="14"/>
  <c r="N88" i="14"/>
  <c r="AC89" i="14"/>
  <c r="H90" i="14"/>
  <c r="H92" i="14"/>
  <c r="Q93" i="14"/>
  <c r="T97" i="14"/>
  <c r="D65" i="14"/>
  <c r="P81" i="14"/>
  <c r="P61" i="14"/>
  <c r="P60" i="14" s="1"/>
  <c r="S61" i="14"/>
  <c r="S60" i="14" s="1"/>
  <c r="Z98" i="14"/>
  <c r="Y60" i="14"/>
  <c r="AH58" i="14"/>
  <c r="M93" i="12"/>
  <c r="R93" i="12" s="1"/>
  <c r="W93" i="12" s="1"/>
  <c r="J93" i="12"/>
  <c r="M89" i="12"/>
  <c r="O89" i="12" s="1"/>
  <c r="L89" i="12"/>
  <c r="C65" i="12"/>
  <c r="H66" i="12"/>
  <c r="J26" i="12"/>
  <c r="M26" i="12"/>
  <c r="R57" i="12"/>
  <c r="Q91" i="14"/>
  <c r="N92" i="14"/>
  <c r="AC93" i="14"/>
  <c r="H94" i="14"/>
  <c r="Q97" i="14"/>
  <c r="E5" i="14"/>
  <c r="E53" i="14"/>
  <c r="E22" i="14"/>
  <c r="H70" i="14"/>
  <c r="H53" i="14"/>
  <c r="H50" i="14" s="1"/>
  <c r="G45" i="14"/>
  <c r="H17" i="14"/>
  <c r="J71" i="14"/>
  <c r="J65" i="14"/>
  <c r="J31" i="14"/>
  <c r="J27" i="14"/>
  <c r="K14" i="14"/>
  <c r="N55" i="14"/>
  <c r="M50" i="14"/>
  <c r="M45" i="14"/>
  <c r="P74" i="14"/>
  <c r="Q47" i="14"/>
  <c r="T79" i="14"/>
  <c r="T56" i="14"/>
  <c r="S32" i="14"/>
  <c r="V60" i="14"/>
  <c r="Y40" i="14"/>
  <c r="AB74" i="14"/>
  <c r="AB45" i="14"/>
  <c r="AE50" i="14"/>
  <c r="AE35" i="14"/>
  <c r="AE21" i="14"/>
  <c r="E93" i="12"/>
  <c r="E89" i="12"/>
  <c r="E85" i="12"/>
  <c r="E80" i="12"/>
  <c r="E76" i="12"/>
  <c r="E70" i="12"/>
  <c r="E66" i="12"/>
  <c r="C74" i="12"/>
  <c r="C50" i="12"/>
  <c r="C35" i="12"/>
  <c r="L22" i="12"/>
  <c r="J88" i="12"/>
  <c r="J92" i="12"/>
  <c r="L93" i="12"/>
  <c r="D81" i="14"/>
  <c r="E73" i="14"/>
  <c r="E68" i="14"/>
  <c r="D50" i="14"/>
  <c r="D45" i="14"/>
  <c r="D35" i="14"/>
  <c r="D21" i="14"/>
  <c r="H55" i="14"/>
  <c r="G50" i="14"/>
  <c r="G40" i="14"/>
  <c r="J74" i="14"/>
  <c r="J50" i="14"/>
  <c r="M40" i="14"/>
  <c r="M58" i="14" s="1"/>
  <c r="P71" i="14"/>
  <c r="P27" i="14"/>
  <c r="P33" i="14" s="1"/>
  <c r="S71" i="14"/>
  <c r="S50" i="14"/>
  <c r="V74" i="14"/>
  <c r="Y74" i="14"/>
  <c r="Y95" i="14"/>
  <c r="Y31" i="14"/>
  <c r="AH71" i="14"/>
  <c r="AL79" i="14"/>
  <c r="AK27" i="14"/>
  <c r="AK33" i="14" s="1"/>
  <c r="J94" i="12"/>
  <c r="M94" i="12"/>
  <c r="R94" i="12" s="1"/>
  <c r="W94" i="12" s="1"/>
  <c r="J82" i="12"/>
  <c r="M82" i="12"/>
  <c r="O82" i="12" s="1"/>
  <c r="Q22" i="14"/>
  <c r="W78" i="14"/>
  <c r="V50" i="14"/>
  <c r="V45" i="14"/>
  <c r="V40" i="14"/>
  <c r="Y65" i="14"/>
  <c r="Y45" i="14"/>
  <c r="Y58" i="14" s="1"/>
  <c r="AC78" i="14"/>
  <c r="AC68" i="14"/>
  <c r="AE74" i="14"/>
  <c r="AF66" i="14"/>
  <c r="AH65" i="14"/>
  <c r="AI8" i="14"/>
  <c r="E98" i="12"/>
  <c r="E92" i="12"/>
  <c r="E88" i="12"/>
  <c r="E84" i="12"/>
  <c r="E79" i="12"/>
  <c r="E75" i="12"/>
  <c r="E69" i="12"/>
  <c r="E64" i="12"/>
  <c r="E56" i="12"/>
  <c r="E52" i="12"/>
  <c r="E37" i="12"/>
  <c r="E26" i="12"/>
  <c r="J83" i="12"/>
  <c r="W44" i="14"/>
  <c r="W40" i="14" s="1"/>
  <c r="V13" i="14"/>
  <c r="E55" i="12"/>
  <c r="E46" i="12"/>
  <c r="E25" i="12"/>
  <c r="L94" i="12"/>
  <c r="L68" i="12"/>
  <c r="L98" i="12"/>
  <c r="P98" i="12"/>
  <c r="P90" i="12"/>
  <c r="U90" i="12" s="1"/>
  <c r="Z90" i="12" s="1"/>
  <c r="AE90" i="12" s="1"/>
  <c r="AJ90" i="12" s="1"/>
  <c r="P82" i="12"/>
  <c r="L86" i="12"/>
  <c r="P93" i="12"/>
  <c r="U93" i="12" s="1"/>
  <c r="Z93" i="12" s="1"/>
  <c r="L83" i="12"/>
  <c r="L92" i="12"/>
  <c r="L88" i="12"/>
  <c r="P94" i="12"/>
  <c r="U94" i="12" s="1"/>
  <c r="Z94" i="12" s="1"/>
  <c r="L91" i="12"/>
  <c r="L87" i="12"/>
  <c r="P95" i="14"/>
  <c r="E78" i="14"/>
  <c r="AL76" i="14"/>
  <c r="K77" i="14"/>
  <c r="Z80" i="14"/>
  <c r="J95" i="14"/>
  <c r="V95" i="14"/>
  <c r="AH95" i="14"/>
  <c r="T76" i="14"/>
  <c r="AI79" i="14"/>
  <c r="G95" i="14"/>
  <c r="H76" i="14"/>
  <c r="AF76" i="14"/>
  <c r="AC77" i="14"/>
  <c r="T80" i="14"/>
  <c r="M95" i="14"/>
  <c r="AB95" i="14"/>
  <c r="L79" i="12"/>
  <c r="L73" i="12"/>
  <c r="P73" i="12"/>
  <c r="AI65" i="14"/>
  <c r="AC65" i="14"/>
  <c r="U67" i="12"/>
  <c r="Z67" i="12" s="1"/>
  <c r="AF67" i="14"/>
  <c r="T68" i="14"/>
  <c r="T65" i="14" s="1"/>
  <c r="H69" i="14"/>
  <c r="Q69" i="14"/>
  <c r="D95" i="14"/>
  <c r="AE95" i="14"/>
  <c r="W69" i="14"/>
  <c r="P68" i="12"/>
  <c r="H66" i="14"/>
  <c r="H65" i="14" s="1"/>
  <c r="K67" i="14"/>
  <c r="AI67" i="14"/>
  <c r="N68" i="14"/>
  <c r="K70" i="14"/>
  <c r="G65" i="14"/>
  <c r="AE61" i="14"/>
  <c r="AE60" i="14" s="1"/>
  <c r="P64" i="12"/>
  <c r="L64" i="12"/>
  <c r="P57" i="12"/>
  <c r="L57" i="12"/>
  <c r="L55" i="12"/>
  <c r="P55" i="12"/>
  <c r="P56" i="12"/>
  <c r="E51" i="14"/>
  <c r="N51" i="14"/>
  <c r="W51" i="14"/>
  <c r="Q54" i="14"/>
  <c r="Q56" i="14"/>
  <c r="T50" i="14"/>
  <c r="K54" i="14"/>
  <c r="K50" i="14" s="1"/>
  <c r="Z48" i="14"/>
  <c r="P45" i="14"/>
  <c r="E47" i="14"/>
  <c r="H48" i="14"/>
  <c r="N47" i="14"/>
  <c r="Q48" i="14"/>
  <c r="N46" i="14"/>
  <c r="W46" i="14"/>
  <c r="W45" i="14" s="1"/>
  <c r="Z47" i="14"/>
  <c r="H49" i="14"/>
  <c r="L46" i="12"/>
  <c r="L43" i="12"/>
  <c r="S40" i="14"/>
  <c r="E44" i="14"/>
  <c r="Q44" i="14"/>
  <c r="N44" i="14"/>
  <c r="K43" i="14"/>
  <c r="T44" i="14"/>
  <c r="J32" i="14"/>
  <c r="N29" i="14"/>
  <c r="L25" i="12"/>
  <c r="P25" i="12"/>
  <c r="P24" i="12"/>
  <c r="U26" i="12"/>
  <c r="Z26" i="12" s="1"/>
  <c r="AE26" i="12" s="1"/>
  <c r="Q26" i="12"/>
  <c r="D33" i="14"/>
  <c r="G33" i="14"/>
  <c r="L26" i="12"/>
  <c r="P22" i="12"/>
  <c r="U22" i="12" s="1"/>
  <c r="Z22" i="12" s="1"/>
  <c r="P18" i="12"/>
  <c r="P17" i="12"/>
  <c r="U19" i="12"/>
  <c r="Z19" i="12" s="1"/>
  <c r="U16" i="12"/>
  <c r="Z16" i="12" s="1"/>
  <c r="T6" i="14"/>
  <c r="W7" i="14"/>
  <c r="T8" i="14"/>
  <c r="AF10" i="14"/>
  <c r="K13" i="14"/>
  <c r="T11" i="14"/>
  <c r="T13" i="14" s="1"/>
  <c r="W12" i="14"/>
  <c r="W13" i="14" s="1"/>
  <c r="AC5" i="14"/>
  <c r="Z6" i="14"/>
  <c r="K7" i="14"/>
  <c r="E8" i="14"/>
  <c r="N8" i="14"/>
  <c r="Z8" i="14"/>
  <c r="Q13" i="14"/>
  <c r="H11" i="14"/>
  <c r="AI11" i="14"/>
  <c r="AC12" i="14"/>
  <c r="N92" i="12"/>
  <c r="S92" i="12" s="1"/>
  <c r="X92" i="12" s="1"/>
  <c r="AC92" i="12" s="1"/>
  <c r="J89" i="12"/>
  <c r="N88" i="12"/>
  <c r="S88" i="12" s="1"/>
  <c r="X88" i="12" s="1"/>
  <c r="AC88" i="12" s="1"/>
  <c r="I70" i="12"/>
  <c r="N70" i="12" s="1"/>
  <c r="S70" i="12" s="1"/>
  <c r="X70" i="12" s="1"/>
  <c r="K70" i="6"/>
  <c r="Q70" i="6"/>
  <c r="W70" i="6"/>
  <c r="AC70" i="6"/>
  <c r="AI70" i="6"/>
  <c r="E69" i="6"/>
  <c r="K69" i="6"/>
  <c r="K95" i="6" s="1"/>
  <c r="Q69" i="6"/>
  <c r="W69" i="6"/>
  <c r="AC69" i="6"/>
  <c r="AI69" i="6"/>
  <c r="D95" i="6"/>
  <c r="S61" i="6"/>
  <c r="S60" i="6" s="1"/>
  <c r="Y95" i="6"/>
  <c r="M95" i="6"/>
  <c r="J61" i="6"/>
  <c r="J60" i="6" s="1"/>
  <c r="V61" i="6"/>
  <c r="V60" i="6" s="1"/>
  <c r="AH61" i="6"/>
  <c r="AH60" i="6" s="1"/>
  <c r="Y61" i="6"/>
  <c r="Y60" i="6" s="1"/>
  <c r="W63" i="6"/>
  <c r="Q63" i="6"/>
  <c r="AE95" i="6"/>
  <c r="S95" i="6"/>
  <c r="G95" i="6"/>
  <c r="I62" i="12"/>
  <c r="J62" i="12" s="1"/>
  <c r="S58" i="6"/>
  <c r="W41" i="6"/>
  <c r="Q41" i="6"/>
  <c r="Y40" i="6"/>
  <c r="M58" i="6"/>
  <c r="AI41" i="6"/>
  <c r="N39" i="6"/>
  <c r="AL37" i="6"/>
  <c r="I37" i="12"/>
  <c r="N37" i="12" s="1"/>
  <c r="S37" i="12" s="1"/>
  <c r="X37" i="12" s="1"/>
  <c r="J35" i="6"/>
  <c r="T39" i="6"/>
  <c r="AF37" i="6"/>
  <c r="P35" i="6"/>
  <c r="AK35" i="6"/>
  <c r="AB35" i="6"/>
  <c r="AB58" i="6" s="1"/>
  <c r="AC38" i="6"/>
  <c r="W38" i="6"/>
  <c r="N37" i="6"/>
  <c r="H37" i="6"/>
  <c r="I38" i="12"/>
  <c r="N38" i="12" s="1"/>
  <c r="S38" i="12" s="1"/>
  <c r="X38" i="12" s="1"/>
  <c r="M99" i="6"/>
  <c r="AK33" i="6"/>
  <c r="Y33" i="6"/>
  <c r="AB33" i="6"/>
  <c r="V33" i="6"/>
  <c r="J31" i="6"/>
  <c r="AH33" i="6"/>
  <c r="K30" i="6"/>
  <c r="D31" i="6"/>
  <c r="P31" i="6"/>
  <c r="I30" i="12"/>
  <c r="I31" i="12" s="1"/>
  <c r="H30" i="6"/>
  <c r="AI30" i="6"/>
  <c r="AC30" i="6"/>
  <c r="S31" i="6"/>
  <c r="AE31" i="6"/>
  <c r="J22" i="12"/>
  <c r="K14" i="6"/>
  <c r="W6" i="6"/>
  <c r="Q97" i="12"/>
  <c r="R97" i="12"/>
  <c r="J97" i="12"/>
  <c r="L97" i="12"/>
  <c r="R90" i="12"/>
  <c r="W90" i="12" s="1"/>
  <c r="O90" i="12"/>
  <c r="R86" i="12"/>
  <c r="W86" i="12" s="1"/>
  <c r="Q86" i="12"/>
  <c r="O86" i="12"/>
  <c r="V92" i="12"/>
  <c r="Q89" i="12"/>
  <c r="V83" i="12"/>
  <c r="T83" i="12"/>
  <c r="R84" i="12"/>
  <c r="W84" i="12" s="1"/>
  <c r="Q84" i="12"/>
  <c r="O84" i="12"/>
  <c r="V88" i="12"/>
  <c r="M91" i="12"/>
  <c r="Q92" i="12"/>
  <c r="Q88" i="12"/>
  <c r="J90" i="12"/>
  <c r="J86" i="12"/>
  <c r="L84" i="12"/>
  <c r="M85" i="12"/>
  <c r="Q83" i="12"/>
  <c r="J84" i="12"/>
  <c r="M87" i="12"/>
  <c r="L85" i="12"/>
  <c r="O92" i="12"/>
  <c r="J78" i="12"/>
  <c r="M78" i="12"/>
  <c r="L78" i="12"/>
  <c r="R77" i="12"/>
  <c r="W77" i="12" s="1"/>
  <c r="AB77" i="12" s="1"/>
  <c r="AG77" i="12" s="1"/>
  <c r="AL77" i="12" s="1"/>
  <c r="AQ77" i="12" s="1"/>
  <c r="AV77" i="12" s="1"/>
  <c r="Q77" i="12"/>
  <c r="O77" i="12"/>
  <c r="M80" i="12"/>
  <c r="L80" i="12"/>
  <c r="J80" i="12"/>
  <c r="J79" i="12"/>
  <c r="L77" i="12"/>
  <c r="M79" i="12"/>
  <c r="F95" i="6"/>
  <c r="J77" i="12"/>
  <c r="M76" i="12"/>
  <c r="L76" i="12"/>
  <c r="J76" i="12"/>
  <c r="C95" i="12"/>
  <c r="H75" i="12"/>
  <c r="H74" i="12" s="1"/>
  <c r="H72" i="12"/>
  <c r="H71" i="12" s="1"/>
  <c r="L71" i="14"/>
  <c r="X71" i="14"/>
  <c r="AJ71" i="14"/>
  <c r="R95" i="6"/>
  <c r="M69" i="12"/>
  <c r="L69" i="12"/>
  <c r="J69" i="12"/>
  <c r="M70" i="12"/>
  <c r="L70" i="12"/>
  <c r="AD95" i="6"/>
  <c r="H70" i="6"/>
  <c r="N70" i="6"/>
  <c r="T70" i="6"/>
  <c r="Z70" i="6"/>
  <c r="AF70" i="6"/>
  <c r="AL70" i="6"/>
  <c r="H69" i="6"/>
  <c r="N69" i="6"/>
  <c r="T69" i="6"/>
  <c r="Z69" i="6"/>
  <c r="AF69" i="6"/>
  <c r="AL69" i="6"/>
  <c r="T61" i="14"/>
  <c r="T60" i="14" s="1"/>
  <c r="M63" i="12"/>
  <c r="J63" i="12"/>
  <c r="L63" i="12"/>
  <c r="W61" i="14"/>
  <c r="W60" i="14" s="1"/>
  <c r="M62" i="12"/>
  <c r="M61" i="12" s="1"/>
  <c r="AG95" i="6"/>
  <c r="U95" i="6"/>
  <c r="I95" i="6"/>
  <c r="R61" i="14"/>
  <c r="R60" i="14" s="1"/>
  <c r="Z63" i="14"/>
  <c r="K61" i="14"/>
  <c r="K60" i="14" s="1"/>
  <c r="N61" i="14"/>
  <c r="N60" i="14" s="1"/>
  <c r="AL63" i="6"/>
  <c r="N63" i="6"/>
  <c r="I61" i="14"/>
  <c r="I60" i="14" s="1"/>
  <c r="U61" i="14"/>
  <c r="U60" i="14" s="1"/>
  <c r="AG61" i="14"/>
  <c r="AG60" i="14" s="1"/>
  <c r="AL61" i="14"/>
  <c r="AL60" i="14" s="1"/>
  <c r="AF63" i="6"/>
  <c r="H63" i="6"/>
  <c r="AA95" i="6"/>
  <c r="O95" i="6"/>
  <c r="L61" i="14"/>
  <c r="L60" i="14" s="1"/>
  <c r="AJ61" i="14"/>
  <c r="AJ60" i="14" s="1"/>
  <c r="E63" i="12"/>
  <c r="W50" i="14"/>
  <c r="J53" i="12"/>
  <c r="L53" i="12"/>
  <c r="M53" i="12"/>
  <c r="M52" i="12"/>
  <c r="L52" i="12"/>
  <c r="J52" i="12"/>
  <c r="J54" i="12"/>
  <c r="M54" i="12"/>
  <c r="L54" i="12"/>
  <c r="AG50" i="6"/>
  <c r="R50" i="6"/>
  <c r="I50" i="6"/>
  <c r="O50" i="14"/>
  <c r="H51" i="12"/>
  <c r="H50" i="12" s="1"/>
  <c r="AL53" i="6"/>
  <c r="N53" i="6"/>
  <c r="AJ50" i="6"/>
  <c r="AA50" i="6"/>
  <c r="L50" i="6"/>
  <c r="F50" i="14"/>
  <c r="R50" i="14"/>
  <c r="AD50" i="14"/>
  <c r="Z52" i="14"/>
  <c r="AL53" i="14"/>
  <c r="AL50" i="14" s="1"/>
  <c r="E53" i="12"/>
  <c r="AD50" i="6"/>
  <c r="U50" i="6"/>
  <c r="F50" i="6"/>
  <c r="Q54" i="6"/>
  <c r="Q50" i="6" s="1"/>
  <c r="Z53" i="6"/>
  <c r="AI52" i="6"/>
  <c r="AC51" i="6"/>
  <c r="X50" i="6"/>
  <c r="O50" i="6"/>
  <c r="C50" i="6"/>
  <c r="L50" i="14"/>
  <c r="E51" i="12"/>
  <c r="J47" i="12"/>
  <c r="M47" i="12"/>
  <c r="L47" i="12"/>
  <c r="AF45" i="14"/>
  <c r="M48" i="12"/>
  <c r="J48" i="12"/>
  <c r="L48" i="12"/>
  <c r="AJ45" i="6"/>
  <c r="L45" i="6"/>
  <c r="L49" i="12"/>
  <c r="M49" i="12"/>
  <c r="AD45" i="6"/>
  <c r="K45" i="6"/>
  <c r="AA45" i="14"/>
  <c r="K46" i="14"/>
  <c r="E48" i="12"/>
  <c r="AL46" i="6"/>
  <c r="AG45" i="6"/>
  <c r="X45" i="6"/>
  <c r="N46" i="6"/>
  <c r="I45" i="6"/>
  <c r="C45" i="6"/>
  <c r="F45" i="14"/>
  <c r="R45" i="14"/>
  <c r="AD45" i="14"/>
  <c r="AI47" i="14"/>
  <c r="AI45" i="14" s="1"/>
  <c r="E47" i="12"/>
  <c r="C45" i="12"/>
  <c r="F45" i="6"/>
  <c r="I122" i="14"/>
  <c r="O45" i="14"/>
  <c r="M46" i="12"/>
  <c r="AF46" i="6"/>
  <c r="AA45" i="6"/>
  <c r="R45" i="6"/>
  <c r="H46" i="6"/>
  <c r="U45" i="14"/>
  <c r="Q44" i="12"/>
  <c r="R44" i="12"/>
  <c r="W44" i="12" s="1"/>
  <c r="O44" i="12"/>
  <c r="L42" i="12"/>
  <c r="M42" i="12"/>
  <c r="J42" i="12"/>
  <c r="AF40" i="14"/>
  <c r="L40" i="6"/>
  <c r="AD40" i="6"/>
  <c r="U40" i="14"/>
  <c r="N43" i="14"/>
  <c r="E42" i="12"/>
  <c r="C40" i="12"/>
  <c r="AG40" i="6"/>
  <c r="X40" i="6"/>
  <c r="N42" i="6"/>
  <c r="I40" i="6"/>
  <c r="AL41" i="6"/>
  <c r="N41" i="6"/>
  <c r="AJ58" i="14"/>
  <c r="X40" i="14"/>
  <c r="AJ40" i="14"/>
  <c r="E42" i="14"/>
  <c r="E41" i="12"/>
  <c r="H41" i="12"/>
  <c r="H40" i="12" s="1"/>
  <c r="H58" i="12" s="1"/>
  <c r="M43" i="12"/>
  <c r="AJ40" i="6"/>
  <c r="L58" i="14"/>
  <c r="F40" i="6"/>
  <c r="E43" i="6"/>
  <c r="AC44" i="6"/>
  <c r="AL43" i="6"/>
  <c r="N43" i="6"/>
  <c r="AF42" i="6"/>
  <c r="AA40" i="6"/>
  <c r="W42" i="6"/>
  <c r="R40" i="6"/>
  <c r="H42" i="6"/>
  <c r="AF41" i="6"/>
  <c r="H41" i="6"/>
  <c r="O40" i="14"/>
  <c r="AA40" i="14"/>
  <c r="J44" i="12"/>
  <c r="L44" i="12"/>
  <c r="Q38" i="12"/>
  <c r="R38" i="12"/>
  <c r="W38" i="12" s="1"/>
  <c r="H35" i="14"/>
  <c r="M39" i="12"/>
  <c r="L39" i="12"/>
  <c r="J39" i="12"/>
  <c r="AL36" i="14"/>
  <c r="AL35" i="14" s="1"/>
  <c r="E36" i="12"/>
  <c r="L38" i="12"/>
  <c r="T36" i="6"/>
  <c r="Z36" i="6"/>
  <c r="AI39" i="6"/>
  <c r="C122" i="14"/>
  <c r="L121" i="14"/>
  <c r="I35" i="14"/>
  <c r="U35" i="14"/>
  <c r="U58" i="14" s="1"/>
  <c r="AG35" i="14"/>
  <c r="E39" i="12"/>
  <c r="L37" i="12"/>
  <c r="M37" i="12"/>
  <c r="L122" i="14"/>
  <c r="F35" i="14"/>
  <c r="AD35" i="14"/>
  <c r="N36" i="14"/>
  <c r="N35" i="14" s="1"/>
  <c r="E38" i="6"/>
  <c r="AC39" i="6"/>
  <c r="AL38" i="6"/>
  <c r="N38" i="6"/>
  <c r="W37" i="6"/>
  <c r="F122" i="14"/>
  <c r="X35" i="14"/>
  <c r="H36" i="12"/>
  <c r="H35" i="12" s="1"/>
  <c r="L31" i="14"/>
  <c r="X31" i="14"/>
  <c r="X33" i="14" s="1"/>
  <c r="AJ31" i="14"/>
  <c r="AC29" i="6"/>
  <c r="AL30" i="6"/>
  <c r="C121" i="14"/>
  <c r="W29" i="14"/>
  <c r="C31" i="14"/>
  <c r="O31" i="14"/>
  <c r="AA31" i="14"/>
  <c r="AL30" i="14"/>
  <c r="AL31" i="14" s="1"/>
  <c r="E29" i="14"/>
  <c r="C31" i="12"/>
  <c r="M30" i="12"/>
  <c r="Z30" i="6"/>
  <c r="I121" i="14"/>
  <c r="K29" i="14"/>
  <c r="AI29" i="14"/>
  <c r="I31" i="14"/>
  <c r="U31" i="14"/>
  <c r="U33" i="14" s="1"/>
  <c r="AG31" i="14"/>
  <c r="E29" i="12"/>
  <c r="M22" i="12"/>
  <c r="O22" i="12" s="1"/>
  <c r="E22" i="12"/>
  <c r="H15" i="6"/>
  <c r="W14" i="6"/>
  <c r="H10" i="14"/>
  <c r="Q11" i="6"/>
  <c r="R13" i="14"/>
  <c r="T11" i="6"/>
  <c r="AI12" i="6"/>
  <c r="AC11" i="6"/>
  <c r="L13" i="14"/>
  <c r="L103" i="14" s="1"/>
  <c r="AL8" i="6"/>
  <c r="W8" i="6"/>
  <c r="Z8" i="6"/>
  <c r="R103" i="14"/>
  <c r="Q6" i="6"/>
  <c r="T6" i="6"/>
  <c r="O97" i="12"/>
  <c r="S22" i="12"/>
  <c r="X22" i="12" s="1"/>
  <c r="D45" i="12"/>
  <c r="E65" i="12"/>
  <c r="C61" i="12"/>
  <c r="C60" i="12" s="1"/>
  <c r="G60" i="12" s="1"/>
  <c r="C81" i="12"/>
  <c r="G98" i="12"/>
  <c r="G93" i="12"/>
  <c r="G91" i="12"/>
  <c r="G89" i="12"/>
  <c r="G87" i="12"/>
  <c r="G85" i="12"/>
  <c r="G83" i="12"/>
  <c r="G79" i="12"/>
  <c r="G77" i="12"/>
  <c r="G75" i="12"/>
  <c r="G73" i="12"/>
  <c r="G69" i="12"/>
  <c r="G67" i="12"/>
  <c r="G63" i="12"/>
  <c r="G56" i="12"/>
  <c r="G54" i="12"/>
  <c r="G52" i="12"/>
  <c r="G48" i="12"/>
  <c r="G46" i="12"/>
  <c r="G44" i="12"/>
  <c r="G42" i="12"/>
  <c r="G38" i="12"/>
  <c r="G36" i="12"/>
  <c r="G29" i="12"/>
  <c r="G26" i="12"/>
  <c r="G24" i="12"/>
  <c r="D50" i="12"/>
  <c r="D71" i="12"/>
  <c r="E71" i="12" s="1"/>
  <c r="D81" i="12"/>
  <c r="C27" i="12"/>
  <c r="G97" i="12"/>
  <c r="G94" i="12"/>
  <c r="G92" i="12"/>
  <c r="G90" i="12"/>
  <c r="G88" i="12"/>
  <c r="G86" i="12"/>
  <c r="G84" i="12"/>
  <c r="G82" i="12"/>
  <c r="G80" i="12"/>
  <c r="G78" i="12"/>
  <c r="G76" i="12"/>
  <c r="G72" i="12"/>
  <c r="G70" i="12"/>
  <c r="G68" i="12"/>
  <c r="G66" i="12"/>
  <c r="G64" i="12"/>
  <c r="G62" i="12"/>
  <c r="G57" i="12"/>
  <c r="G55" i="12"/>
  <c r="G53" i="12"/>
  <c r="G51" i="12"/>
  <c r="G49" i="12"/>
  <c r="G47" i="12"/>
  <c r="G43" i="12"/>
  <c r="G41" i="12"/>
  <c r="G39" i="12"/>
  <c r="G37" i="12"/>
  <c r="G30" i="12"/>
  <c r="G25" i="12"/>
  <c r="G22" i="12"/>
  <c r="S35" i="14"/>
  <c r="P31" i="14"/>
  <c r="M27" i="14"/>
  <c r="J21" i="14"/>
  <c r="G13" i="14"/>
  <c r="R115" i="14"/>
  <c r="U115" i="14"/>
  <c r="X115" i="14"/>
  <c r="AD115" i="14"/>
  <c r="AJ115" i="14"/>
  <c r="AJ33" i="14"/>
  <c r="AA115" i="14"/>
  <c r="AA33" i="14"/>
  <c r="AG115" i="14"/>
  <c r="C13" i="14"/>
  <c r="I13" i="14"/>
  <c r="I103" i="14" s="1"/>
  <c r="O13" i="14"/>
  <c r="O103" i="14" s="1"/>
  <c r="U13" i="14"/>
  <c r="U103" i="14" s="1"/>
  <c r="E15" i="14"/>
  <c r="E19" i="14"/>
  <c r="H20" i="14"/>
  <c r="H21" i="14" s="1"/>
  <c r="N20" i="14"/>
  <c r="T20" i="14"/>
  <c r="T21" i="14" s="1"/>
  <c r="C21" i="14"/>
  <c r="I21" i="14"/>
  <c r="E24" i="14"/>
  <c r="K24" i="14"/>
  <c r="Q24" i="14"/>
  <c r="W24" i="14"/>
  <c r="W27" i="14" s="1"/>
  <c r="H25" i="14"/>
  <c r="N25" i="14"/>
  <c r="E26" i="14"/>
  <c r="F27" i="14"/>
  <c r="L27" i="14"/>
  <c r="E30" i="14"/>
  <c r="K30" i="14"/>
  <c r="Q30" i="14"/>
  <c r="W30" i="14"/>
  <c r="AC30" i="14"/>
  <c r="AC31" i="14" s="1"/>
  <c r="AI30" i="14"/>
  <c r="AI31" i="14" s="1"/>
  <c r="F32" i="14"/>
  <c r="L32" i="14"/>
  <c r="R32" i="14"/>
  <c r="X32" i="14"/>
  <c r="AD32" i="14"/>
  <c r="AJ32" i="14"/>
  <c r="E36" i="14"/>
  <c r="C105" i="14"/>
  <c r="E38" i="14"/>
  <c r="I105" i="14"/>
  <c r="K38" i="14"/>
  <c r="K35" i="14" s="1"/>
  <c r="O105" i="14"/>
  <c r="Q38" i="14"/>
  <c r="Q35" i="14" s="1"/>
  <c r="U105" i="14"/>
  <c r="W38" i="14"/>
  <c r="W35" i="14" s="1"/>
  <c r="AA105" i="14"/>
  <c r="AC38" i="14"/>
  <c r="AG105" i="14"/>
  <c r="AI38" i="14"/>
  <c r="AI35" i="14" s="1"/>
  <c r="E46" i="14"/>
  <c r="E48" i="14"/>
  <c r="AC51" i="14"/>
  <c r="AC50" i="14" s="1"/>
  <c r="E6" i="14"/>
  <c r="E10" i="14"/>
  <c r="E12" i="14"/>
  <c r="E18" i="14"/>
  <c r="E20" i="14"/>
  <c r="Q20" i="14"/>
  <c r="Q21" i="14" s="1"/>
  <c r="W20" i="14"/>
  <c r="W21" i="14" s="1"/>
  <c r="H24" i="14"/>
  <c r="N24" i="14"/>
  <c r="T24" i="14"/>
  <c r="T27" i="14" s="1"/>
  <c r="E25" i="14"/>
  <c r="K25" i="14"/>
  <c r="Q25" i="14"/>
  <c r="C27" i="14"/>
  <c r="I27" i="14"/>
  <c r="H30" i="14"/>
  <c r="H31" i="14" s="1"/>
  <c r="N30" i="14"/>
  <c r="N31" i="14" s="1"/>
  <c r="T30" i="14"/>
  <c r="T31" i="14" s="1"/>
  <c r="Z30" i="14"/>
  <c r="Z31" i="14" s="1"/>
  <c r="AF30" i="14"/>
  <c r="AF31" i="14" s="1"/>
  <c r="F105" i="14"/>
  <c r="L105" i="14"/>
  <c r="R105" i="14"/>
  <c r="X105" i="14"/>
  <c r="AD105" i="14"/>
  <c r="AJ105" i="14"/>
  <c r="E41" i="14"/>
  <c r="E43" i="14"/>
  <c r="E55" i="14"/>
  <c r="E64" i="14"/>
  <c r="E66" i="14"/>
  <c r="E70" i="14"/>
  <c r="E72" i="14"/>
  <c r="E71" i="14" s="1"/>
  <c r="E75" i="14"/>
  <c r="E74" i="14" s="1"/>
  <c r="H75" i="14"/>
  <c r="Q75" i="14"/>
  <c r="Q74" i="14" s="1"/>
  <c r="T75" i="14"/>
  <c r="AC75" i="14"/>
  <c r="AF75" i="14"/>
  <c r="AF74" i="14" s="1"/>
  <c r="E79" i="14"/>
  <c r="I108" i="14"/>
  <c r="AG108" i="14"/>
  <c r="F95" i="14"/>
  <c r="F81" i="14"/>
  <c r="F108" i="14" s="1"/>
  <c r="H82" i="14"/>
  <c r="E52" i="14"/>
  <c r="E54" i="14"/>
  <c r="E56" i="14"/>
  <c r="F110" i="14"/>
  <c r="F104" i="14"/>
  <c r="O110" i="14"/>
  <c r="R104" i="14"/>
  <c r="X110" i="14"/>
  <c r="X112" i="14" s="1"/>
  <c r="X113" i="14" s="1"/>
  <c r="X104" i="14"/>
  <c r="AA110" i="14"/>
  <c r="AA112" i="14" s="1"/>
  <c r="AA113" i="14" s="1"/>
  <c r="AA104" i="14"/>
  <c r="E63" i="14"/>
  <c r="E67" i="14"/>
  <c r="E69" i="14"/>
  <c r="T73" i="14"/>
  <c r="T71" i="14" s="1"/>
  <c r="K75" i="14"/>
  <c r="K74" i="14" s="1"/>
  <c r="N75" i="14"/>
  <c r="N74" i="14" s="1"/>
  <c r="W75" i="14"/>
  <c r="W74" i="14" s="1"/>
  <c r="Z75" i="14"/>
  <c r="Z74" i="14" s="1"/>
  <c r="AI75" i="14"/>
  <c r="AI74" i="14" s="1"/>
  <c r="AL75" i="14"/>
  <c r="AL74" i="14" s="1"/>
  <c r="E77" i="14"/>
  <c r="C108" i="14"/>
  <c r="O108" i="14"/>
  <c r="AA108" i="14"/>
  <c r="E82" i="14"/>
  <c r="L95" i="14"/>
  <c r="N82" i="14"/>
  <c r="N81" i="14" s="1"/>
  <c r="R95" i="14"/>
  <c r="T82" i="14"/>
  <c r="T81" i="14" s="1"/>
  <c r="X95" i="14"/>
  <c r="X111" i="14" s="1"/>
  <c r="Z82" i="14"/>
  <c r="Z81" i="14" s="1"/>
  <c r="AD95" i="14"/>
  <c r="AF82" i="14"/>
  <c r="AJ95" i="14"/>
  <c r="AL82" i="14"/>
  <c r="AL81" i="14" s="1"/>
  <c r="E83" i="14"/>
  <c r="E85" i="14"/>
  <c r="E87" i="14"/>
  <c r="E89" i="14"/>
  <c r="E91" i="14"/>
  <c r="E93" i="14"/>
  <c r="L81" i="14"/>
  <c r="L108" i="14" s="1"/>
  <c r="R81" i="14"/>
  <c r="R108" i="14" s="1"/>
  <c r="X81" i="14"/>
  <c r="X108" i="14" s="1"/>
  <c r="AD81" i="14"/>
  <c r="AD108" i="14" s="1"/>
  <c r="AJ81" i="14"/>
  <c r="AJ108" i="14" s="1"/>
  <c r="C95" i="14"/>
  <c r="I95" i="14"/>
  <c r="K82" i="14"/>
  <c r="K81" i="14" s="1"/>
  <c r="O95" i="14"/>
  <c r="Q82" i="14"/>
  <c r="Q81" i="14" s="1"/>
  <c r="U95" i="14"/>
  <c r="W82" i="14"/>
  <c r="W81" i="14" s="1"/>
  <c r="AA95" i="14"/>
  <c r="AC82" i="14"/>
  <c r="AC81" i="14" s="1"/>
  <c r="AG95" i="14"/>
  <c r="AI82" i="14"/>
  <c r="AI81" i="14" s="1"/>
  <c r="E94" i="14"/>
  <c r="E98" i="14"/>
  <c r="AC98" i="6"/>
  <c r="W98" i="6"/>
  <c r="Q97" i="6"/>
  <c r="N97" i="6"/>
  <c r="K97" i="6"/>
  <c r="H97" i="6"/>
  <c r="E97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0" i="6"/>
  <c r="H79" i="6"/>
  <c r="H78" i="6"/>
  <c r="H76" i="6"/>
  <c r="H75" i="6"/>
  <c r="E78" i="6"/>
  <c r="E77" i="6"/>
  <c r="E76" i="6"/>
  <c r="AL72" i="6"/>
  <c r="AL71" i="6" s="1"/>
  <c r="AF72" i="6"/>
  <c r="Z72" i="6"/>
  <c r="Z71" i="6" s="1"/>
  <c r="T72" i="6"/>
  <c r="N72" i="6"/>
  <c r="N71" i="6" s="1"/>
  <c r="H72" i="6"/>
  <c r="E65" i="6"/>
  <c r="AC65" i="6"/>
  <c r="Z65" i="6"/>
  <c r="AL65" i="6"/>
  <c r="AC54" i="6"/>
  <c r="W52" i="6"/>
  <c r="K52" i="6"/>
  <c r="AF51" i="6"/>
  <c r="AF50" i="6" s="1"/>
  <c r="T51" i="6"/>
  <c r="H51" i="6"/>
  <c r="E53" i="6"/>
  <c r="T53" i="6"/>
  <c r="H53" i="6"/>
  <c r="AF49" i="6"/>
  <c r="T49" i="6"/>
  <c r="H49" i="6"/>
  <c r="H45" i="6" s="1"/>
  <c r="AC48" i="6"/>
  <c r="Q48" i="6"/>
  <c r="Q45" i="6" s="1"/>
  <c r="AL47" i="6"/>
  <c r="Z47" i="6"/>
  <c r="Z45" i="6" s="1"/>
  <c r="N47" i="6"/>
  <c r="AI46" i="6"/>
  <c r="AI45" i="6" s="1"/>
  <c r="W46" i="6"/>
  <c r="E48" i="6"/>
  <c r="E47" i="6"/>
  <c r="E46" i="6"/>
  <c r="AI44" i="6"/>
  <c r="W44" i="6"/>
  <c r="K44" i="6"/>
  <c r="AF43" i="6"/>
  <c r="T43" i="6"/>
  <c r="H43" i="6"/>
  <c r="AC42" i="6"/>
  <c r="Q42" i="6"/>
  <c r="Q40" i="6" s="1"/>
  <c r="E41" i="6"/>
  <c r="AH35" i="6"/>
  <c r="AH58" i="6" s="1"/>
  <c r="AH99" i="6" s="1"/>
  <c r="AE35" i="6"/>
  <c r="W36" i="6"/>
  <c r="N36" i="6"/>
  <c r="E36" i="6"/>
  <c r="AF29" i="6"/>
  <c r="AC12" i="6"/>
  <c r="AF11" i="6"/>
  <c r="AI10" i="6"/>
  <c r="AC8" i="6"/>
  <c r="AF7" i="6"/>
  <c r="AI6" i="6"/>
  <c r="E20" i="6"/>
  <c r="H20" i="6"/>
  <c r="H17" i="6"/>
  <c r="H16" i="6"/>
  <c r="K18" i="6"/>
  <c r="N16" i="6"/>
  <c r="Q20" i="6"/>
  <c r="W18" i="6"/>
  <c r="T17" i="6"/>
  <c r="Q16" i="6"/>
  <c r="D21" i="6"/>
  <c r="E21" i="6" s="1"/>
  <c r="T8" i="6"/>
  <c r="T7" i="6"/>
  <c r="AL5" i="6"/>
  <c r="AI5" i="6"/>
  <c r="AF5" i="6"/>
  <c r="AC5" i="6"/>
  <c r="Z5" i="6"/>
  <c r="W5" i="6"/>
  <c r="T5" i="6"/>
  <c r="Q5" i="6"/>
  <c r="I20" i="12"/>
  <c r="I19" i="12"/>
  <c r="N19" i="12" s="1"/>
  <c r="S19" i="12" s="1"/>
  <c r="X19" i="12" s="1"/>
  <c r="I18" i="12"/>
  <c r="N18" i="12" s="1"/>
  <c r="S18" i="12" s="1"/>
  <c r="X18" i="12" s="1"/>
  <c r="I17" i="12"/>
  <c r="N17" i="12" s="1"/>
  <c r="S17" i="12" s="1"/>
  <c r="X17" i="12" s="1"/>
  <c r="I16" i="12"/>
  <c r="N16" i="12" s="1"/>
  <c r="S16" i="12" s="1"/>
  <c r="X16" i="12" s="1"/>
  <c r="C15" i="12"/>
  <c r="H15" i="12" s="1"/>
  <c r="I15" i="12"/>
  <c r="N15" i="12" s="1"/>
  <c r="S15" i="12" s="1"/>
  <c r="X15" i="12" s="1"/>
  <c r="C16" i="12"/>
  <c r="H16" i="12" s="1"/>
  <c r="C17" i="12"/>
  <c r="E17" i="12" s="1"/>
  <c r="C18" i="12"/>
  <c r="E18" i="12" s="1"/>
  <c r="C19" i="12"/>
  <c r="G19" i="12" s="1"/>
  <c r="C20" i="12"/>
  <c r="H20" i="12" s="1"/>
  <c r="D14" i="12"/>
  <c r="C14" i="12"/>
  <c r="H14" i="12" s="1"/>
  <c r="P122" i="6"/>
  <c r="M122" i="6"/>
  <c r="L122" i="6"/>
  <c r="J122" i="6"/>
  <c r="I122" i="6"/>
  <c r="G122" i="6"/>
  <c r="F122" i="6"/>
  <c r="D122" i="6"/>
  <c r="C122" i="6"/>
  <c r="P121" i="6"/>
  <c r="M121" i="6"/>
  <c r="L121" i="6"/>
  <c r="J121" i="6"/>
  <c r="I121" i="6"/>
  <c r="G121" i="6"/>
  <c r="F121" i="6"/>
  <c r="D121" i="6"/>
  <c r="C121" i="6"/>
  <c r="C6" i="6"/>
  <c r="D6" i="6"/>
  <c r="F6" i="6"/>
  <c r="G6" i="6"/>
  <c r="I6" i="6"/>
  <c r="J6" i="6"/>
  <c r="L6" i="6"/>
  <c r="M6" i="6"/>
  <c r="C7" i="6"/>
  <c r="D7" i="6"/>
  <c r="F7" i="6"/>
  <c r="G7" i="6"/>
  <c r="I7" i="6"/>
  <c r="J7" i="6"/>
  <c r="L7" i="6"/>
  <c r="M7" i="6"/>
  <c r="C8" i="6"/>
  <c r="D8" i="6"/>
  <c r="F8" i="6"/>
  <c r="G8" i="6"/>
  <c r="I8" i="6"/>
  <c r="J8" i="6"/>
  <c r="L8" i="6"/>
  <c r="M8" i="6"/>
  <c r="C10" i="6"/>
  <c r="D10" i="6"/>
  <c r="F10" i="6"/>
  <c r="G10" i="6"/>
  <c r="I10" i="6"/>
  <c r="J10" i="6"/>
  <c r="L10" i="6"/>
  <c r="N10" i="6" s="1"/>
  <c r="M10" i="6"/>
  <c r="C11" i="6"/>
  <c r="D11" i="6"/>
  <c r="F11" i="6"/>
  <c r="H11" i="6" s="1"/>
  <c r="G11" i="6"/>
  <c r="I11" i="6"/>
  <c r="J11" i="6"/>
  <c r="L11" i="6"/>
  <c r="M11" i="6"/>
  <c r="C12" i="6"/>
  <c r="D12" i="6"/>
  <c r="F12" i="6"/>
  <c r="G12" i="6"/>
  <c r="H12" i="6" s="1"/>
  <c r="I12" i="6"/>
  <c r="J12" i="6"/>
  <c r="L12" i="6"/>
  <c r="M12" i="6"/>
  <c r="O88" i="12" l="1"/>
  <c r="Q93" i="12"/>
  <c r="F33" i="12"/>
  <c r="O83" i="12"/>
  <c r="J91" i="12"/>
  <c r="T92" i="12"/>
  <c r="F58" i="12"/>
  <c r="F99" i="12" s="1"/>
  <c r="AA77" i="12"/>
  <c r="J68" i="12"/>
  <c r="O57" i="12"/>
  <c r="H33" i="12"/>
  <c r="J57" i="12"/>
  <c r="T88" i="12"/>
  <c r="O93" i="12"/>
  <c r="N29" i="12"/>
  <c r="N32" i="12" s="1"/>
  <c r="Q82" i="12"/>
  <c r="Y88" i="12"/>
  <c r="J49" i="12"/>
  <c r="Y93" i="12"/>
  <c r="AB93" i="12"/>
  <c r="I21" i="12"/>
  <c r="N20" i="12"/>
  <c r="AC38" i="12"/>
  <c r="Y38" i="12"/>
  <c r="AE22" i="12"/>
  <c r="T57" i="12"/>
  <c r="W57" i="12"/>
  <c r="AC15" i="12"/>
  <c r="AC18" i="12"/>
  <c r="AC22" i="12"/>
  <c r="Y84" i="12"/>
  <c r="AB84" i="12"/>
  <c r="AA90" i="12"/>
  <c r="AB90" i="12"/>
  <c r="AD90" i="12" s="1"/>
  <c r="V97" i="12"/>
  <c r="W97" i="12"/>
  <c r="AC70" i="12"/>
  <c r="AH70" i="12" s="1"/>
  <c r="P27" i="12"/>
  <c r="AA94" i="12"/>
  <c r="AE94" i="12"/>
  <c r="AJ94" i="12" s="1"/>
  <c r="AE93" i="12"/>
  <c r="AJ93" i="12" s="1"/>
  <c r="AA93" i="12"/>
  <c r="R82" i="12"/>
  <c r="M81" i="12"/>
  <c r="T98" i="12"/>
  <c r="W98" i="12"/>
  <c r="T25" i="12"/>
  <c r="W25" i="12"/>
  <c r="N41" i="12"/>
  <c r="I40" i="12"/>
  <c r="AH87" i="12"/>
  <c r="AC67" i="12"/>
  <c r="AH67" i="12" s="1"/>
  <c r="AO53" i="12"/>
  <c r="AA84" i="12"/>
  <c r="AJ92" i="12"/>
  <c r="AF92" i="12"/>
  <c r="D33" i="12"/>
  <c r="U41" i="12"/>
  <c r="P40" i="12"/>
  <c r="AH86" i="12"/>
  <c r="I65" i="12"/>
  <c r="N66" i="12"/>
  <c r="AJ49" i="12"/>
  <c r="H95" i="12"/>
  <c r="S27" i="12"/>
  <c r="X24" i="12"/>
  <c r="AO52" i="12"/>
  <c r="AH80" i="12"/>
  <c r="AJ54" i="12"/>
  <c r="N50" i="12"/>
  <c r="S51" i="12"/>
  <c r="AH63" i="12"/>
  <c r="AM63" i="12" s="1"/>
  <c r="AH56" i="12"/>
  <c r="AH26" i="12"/>
  <c r="AC19" i="12"/>
  <c r="AB38" i="12"/>
  <c r="M45" i="12"/>
  <c r="J87" i="12"/>
  <c r="T97" i="12"/>
  <c r="AC37" i="12"/>
  <c r="AD88" i="12"/>
  <c r="AH88" i="12"/>
  <c r="P20" i="12"/>
  <c r="P21" i="12" s="1"/>
  <c r="L24" i="12"/>
  <c r="P66" i="12"/>
  <c r="P65" i="12" s="1"/>
  <c r="T64" i="12"/>
  <c r="W64" i="12"/>
  <c r="AB64" i="12" s="1"/>
  <c r="P29" i="12"/>
  <c r="K32" i="12"/>
  <c r="P51" i="12"/>
  <c r="K50" i="12"/>
  <c r="K58" i="12" s="1"/>
  <c r="AJ77" i="12"/>
  <c r="AF77" i="12"/>
  <c r="U46" i="12"/>
  <c r="P45" i="12"/>
  <c r="U36" i="12"/>
  <c r="P35" i="12"/>
  <c r="I33" i="12"/>
  <c r="AJ63" i="12"/>
  <c r="AO83" i="12"/>
  <c r="AO91" i="12"/>
  <c r="AD83" i="12"/>
  <c r="AH83" i="12"/>
  <c r="Y57" i="12"/>
  <c r="AC57" i="12"/>
  <c r="AA38" i="12"/>
  <c r="AJ43" i="12"/>
  <c r="P75" i="12"/>
  <c r="K74" i="12"/>
  <c r="AJ84" i="12"/>
  <c r="AT86" i="12"/>
  <c r="Y90" i="12"/>
  <c r="I95" i="12"/>
  <c r="AJ14" i="12"/>
  <c r="AJ76" i="12"/>
  <c r="D58" i="12"/>
  <c r="Y77" i="12"/>
  <c r="AH44" i="12"/>
  <c r="AD44" i="12"/>
  <c r="AJ42" i="12"/>
  <c r="AM85" i="12"/>
  <c r="AM93" i="12"/>
  <c r="AR93" i="12" s="1"/>
  <c r="AH42" i="12"/>
  <c r="T24" i="12"/>
  <c r="AO89" i="12"/>
  <c r="O68" i="12"/>
  <c r="AC64" i="12"/>
  <c r="AW98" i="12"/>
  <c r="AC16" i="12"/>
  <c r="H99" i="12"/>
  <c r="AA44" i="12"/>
  <c r="AB44" i="12"/>
  <c r="AA86" i="12"/>
  <c r="AB86" i="12"/>
  <c r="AD86" i="12" s="1"/>
  <c r="AE16" i="12"/>
  <c r="AE67" i="12"/>
  <c r="U82" i="12"/>
  <c r="P81" i="12"/>
  <c r="Y94" i="12"/>
  <c r="AB94" i="12"/>
  <c r="L66" i="12"/>
  <c r="H65" i="12"/>
  <c r="K71" i="12"/>
  <c r="P72" i="12"/>
  <c r="P95" i="12" s="1"/>
  <c r="N71" i="12"/>
  <c r="S72" i="12"/>
  <c r="AC68" i="12"/>
  <c r="AF83" i="12"/>
  <c r="AG83" i="12"/>
  <c r="AL83" i="12" s="1"/>
  <c r="AO78" i="12"/>
  <c r="AQ92" i="12"/>
  <c r="AV92" i="12" s="1"/>
  <c r="AC78" i="12"/>
  <c r="AC43" i="12"/>
  <c r="AJ48" i="12"/>
  <c r="AJ69" i="12"/>
  <c r="AJ15" i="12"/>
  <c r="AH90" i="12"/>
  <c r="S82" i="12"/>
  <c r="N81" i="12"/>
  <c r="P30" i="12"/>
  <c r="K31" i="12"/>
  <c r="K33" i="12" s="1"/>
  <c r="AO44" i="12"/>
  <c r="L29" i="12"/>
  <c r="H32" i="12"/>
  <c r="AH77" i="12"/>
  <c r="AD77" i="12"/>
  <c r="Y44" i="12"/>
  <c r="AJ37" i="12"/>
  <c r="AJ47" i="12"/>
  <c r="AH48" i="12"/>
  <c r="AH76" i="12"/>
  <c r="AH49" i="12"/>
  <c r="N45" i="12"/>
  <c r="S46" i="12"/>
  <c r="AH55" i="12"/>
  <c r="T73" i="12"/>
  <c r="W73" i="12"/>
  <c r="AB73" i="12" s="1"/>
  <c r="AG73" i="12" s="1"/>
  <c r="AH52" i="12"/>
  <c r="L20" i="12"/>
  <c r="AC17" i="12"/>
  <c r="J29" i="12"/>
  <c r="M29" i="12"/>
  <c r="M32" i="12" s="1"/>
  <c r="J43" i="12"/>
  <c r="O94" i="12"/>
  <c r="T94" i="12"/>
  <c r="N62" i="12"/>
  <c r="I61" i="12"/>
  <c r="AD92" i="12"/>
  <c r="AH92" i="12"/>
  <c r="AE19" i="12"/>
  <c r="AJ26" i="12"/>
  <c r="AO90" i="12"/>
  <c r="O73" i="12"/>
  <c r="T68" i="12"/>
  <c r="W68" i="12"/>
  <c r="AB68" i="12" s="1"/>
  <c r="P62" i="12"/>
  <c r="K61" i="12"/>
  <c r="G95" i="12"/>
  <c r="M27" i="12"/>
  <c r="K95" i="12"/>
  <c r="AM84" i="12"/>
  <c r="AR84" i="12" s="1"/>
  <c r="AH39" i="12"/>
  <c r="AO87" i="12"/>
  <c r="AJ97" i="12"/>
  <c r="AO97" i="12" s="1"/>
  <c r="Y92" i="12"/>
  <c r="AH91" i="12"/>
  <c r="AC73" i="12"/>
  <c r="N36" i="12"/>
  <c r="I35" i="12"/>
  <c r="I58" i="12" s="1"/>
  <c r="I99" i="12" s="1"/>
  <c r="AF38" i="12"/>
  <c r="AJ38" i="12"/>
  <c r="AJ79" i="12"/>
  <c r="AJ88" i="12"/>
  <c r="AF88" i="12"/>
  <c r="AM94" i="12"/>
  <c r="AR94" i="12" s="1"/>
  <c r="Y86" i="12"/>
  <c r="I71" i="12"/>
  <c r="AJ39" i="12"/>
  <c r="AJ70" i="12"/>
  <c r="AJ80" i="12"/>
  <c r="Y97" i="12"/>
  <c r="AC97" i="12"/>
  <c r="AH97" i="12" s="1"/>
  <c r="AH54" i="12"/>
  <c r="AQ88" i="12"/>
  <c r="AV88" i="12" s="1"/>
  <c r="AH53" i="12"/>
  <c r="AM89" i="12"/>
  <c r="X75" i="12"/>
  <c r="S74" i="12"/>
  <c r="AB24" i="12"/>
  <c r="AO85" i="12"/>
  <c r="AH25" i="12"/>
  <c r="AH79" i="12"/>
  <c r="AH47" i="12"/>
  <c r="J73" i="12"/>
  <c r="AM69" i="12"/>
  <c r="AK99" i="14"/>
  <c r="AD104" i="14"/>
  <c r="N40" i="14"/>
  <c r="N58" i="14" s="1"/>
  <c r="AF65" i="14"/>
  <c r="AB58" i="14"/>
  <c r="AB99" i="14" s="1"/>
  <c r="H60" i="14"/>
  <c r="AF81" i="14"/>
  <c r="I104" i="14"/>
  <c r="C104" i="14"/>
  <c r="E21" i="14"/>
  <c r="E31" i="14"/>
  <c r="E33" i="14" s="1"/>
  <c r="N121" i="14"/>
  <c r="AG33" i="14"/>
  <c r="AA58" i="14"/>
  <c r="AA99" i="14" s="1"/>
  <c r="C111" i="14"/>
  <c r="Z50" i="14"/>
  <c r="K40" i="14"/>
  <c r="N45" i="14"/>
  <c r="N50" i="14"/>
  <c r="N65" i="14"/>
  <c r="AH99" i="14"/>
  <c r="V58" i="14"/>
  <c r="V99" i="14" s="1"/>
  <c r="G58" i="14"/>
  <c r="G99" i="14" s="1"/>
  <c r="D58" i="14"/>
  <c r="J33" i="14"/>
  <c r="Q50" i="14"/>
  <c r="Q40" i="14"/>
  <c r="L104" i="14"/>
  <c r="AC74" i="14"/>
  <c r="I58" i="14"/>
  <c r="I111" i="14"/>
  <c r="O104" i="14"/>
  <c r="I110" i="14"/>
  <c r="H121" i="14"/>
  <c r="N21" i="14"/>
  <c r="AG58" i="14"/>
  <c r="R58" i="14"/>
  <c r="Y33" i="14"/>
  <c r="AL50" i="6"/>
  <c r="AB99" i="6"/>
  <c r="W71" i="6"/>
  <c r="K8" i="6"/>
  <c r="E8" i="6"/>
  <c r="K7" i="6"/>
  <c r="K6" i="6"/>
  <c r="E40" i="6"/>
  <c r="T40" i="6"/>
  <c r="AI40" i="6"/>
  <c r="E50" i="6"/>
  <c r="Z50" i="6"/>
  <c r="AK58" i="6"/>
  <c r="AK99" i="6" s="1"/>
  <c r="T50" i="6"/>
  <c r="AC50" i="6"/>
  <c r="H71" i="6"/>
  <c r="AF71" i="6"/>
  <c r="N50" i="6"/>
  <c r="Z81" i="6"/>
  <c r="AI74" i="6"/>
  <c r="K74" i="6"/>
  <c r="AI71" i="6"/>
  <c r="Q65" i="6"/>
  <c r="K122" i="6"/>
  <c r="AC71" i="6"/>
  <c r="E71" i="6"/>
  <c r="P107" i="11"/>
  <c r="P106" i="11"/>
  <c r="P116" i="10"/>
  <c r="P118" i="10" s="1"/>
  <c r="P119" i="10"/>
  <c r="M16" i="12"/>
  <c r="J16" i="12"/>
  <c r="H121" i="6"/>
  <c r="W95" i="14"/>
  <c r="R55" i="12"/>
  <c r="O55" i="12"/>
  <c r="N122" i="6"/>
  <c r="W45" i="6"/>
  <c r="AD110" i="14"/>
  <c r="AD112" i="14" s="1"/>
  <c r="AD113" i="14" s="1"/>
  <c r="E50" i="14"/>
  <c r="Y58" i="6"/>
  <c r="Y99" i="6" s="1"/>
  <c r="AC74" i="6"/>
  <c r="N12" i="6"/>
  <c r="H10" i="6"/>
  <c r="H7" i="6"/>
  <c r="AF40" i="6"/>
  <c r="K50" i="6"/>
  <c r="U104" i="14"/>
  <c r="C110" i="14"/>
  <c r="C112" i="14" s="1"/>
  <c r="C113" i="14" s="1"/>
  <c r="C114" i="14" s="1"/>
  <c r="H81" i="14"/>
  <c r="H74" i="14"/>
  <c r="E65" i="14"/>
  <c r="AC35" i="14"/>
  <c r="AC58" i="14" s="1"/>
  <c r="Q31" i="14"/>
  <c r="E50" i="12"/>
  <c r="X58" i="14"/>
  <c r="AD58" i="14"/>
  <c r="AD99" i="14" s="1"/>
  <c r="AL40" i="6"/>
  <c r="AF58" i="14"/>
  <c r="K45" i="14"/>
  <c r="K58" i="14" s="1"/>
  <c r="Q95" i="14"/>
  <c r="P58" i="6"/>
  <c r="P99" i="6" s="1"/>
  <c r="W95" i="6"/>
  <c r="AI95" i="6"/>
  <c r="Q45" i="14"/>
  <c r="Q58" i="14" s="1"/>
  <c r="V94" i="12"/>
  <c r="AE58" i="14"/>
  <c r="AE99" i="14" s="1"/>
  <c r="AL81" i="6"/>
  <c r="N81" i="6"/>
  <c r="W74" i="6"/>
  <c r="M20" i="12"/>
  <c r="J20" i="12"/>
  <c r="O67" i="12"/>
  <c r="R67" i="12"/>
  <c r="R110" i="14"/>
  <c r="R112" i="14" s="1"/>
  <c r="R113" i="14" s="1"/>
  <c r="AI50" i="6"/>
  <c r="R89" i="12"/>
  <c r="J58" i="6"/>
  <c r="J99" i="6" s="1"/>
  <c r="M66" i="12"/>
  <c r="M65" i="12" s="1"/>
  <c r="J66" i="12"/>
  <c r="T81" i="6"/>
  <c r="AE58" i="6"/>
  <c r="AE99" i="6" s="1"/>
  <c r="AC40" i="6"/>
  <c r="K40" i="6"/>
  <c r="N45" i="6"/>
  <c r="AC45" i="6"/>
  <c r="W50" i="6"/>
  <c r="T71" i="6"/>
  <c r="E74" i="6"/>
  <c r="AD111" i="14"/>
  <c r="AD114" i="14" s="1"/>
  <c r="R111" i="14"/>
  <c r="R114" i="14" s="1"/>
  <c r="AG110" i="14"/>
  <c r="AG112" i="14" s="1"/>
  <c r="AG113" i="14" s="1"/>
  <c r="U110" i="14"/>
  <c r="U112" i="14" s="1"/>
  <c r="U113" i="14" s="1"/>
  <c r="O112" i="14"/>
  <c r="O113" i="14" s="1"/>
  <c r="Q27" i="14"/>
  <c r="Q33" i="14" s="1"/>
  <c r="E81" i="12"/>
  <c r="E74" i="12"/>
  <c r="O33" i="14"/>
  <c r="F58" i="14"/>
  <c r="F99" i="14" s="1"/>
  <c r="O58" i="14"/>
  <c r="O99" i="14" s="1"/>
  <c r="Z95" i="14"/>
  <c r="V99" i="6"/>
  <c r="M33" i="6"/>
  <c r="Q95" i="6"/>
  <c r="AC95" i="6"/>
  <c r="L16" i="12"/>
  <c r="T40" i="14"/>
  <c r="Z45" i="14"/>
  <c r="Y99" i="14"/>
  <c r="V67" i="12"/>
  <c r="O26" i="12"/>
  <c r="R26" i="12"/>
  <c r="R27" i="12" s="1"/>
  <c r="AF81" i="6"/>
  <c r="R56" i="12"/>
  <c r="O56" i="12"/>
  <c r="Q98" i="12"/>
  <c r="U98" i="12"/>
  <c r="Q90" i="12"/>
  <c r="E81" i="14"/>
  <c r="Q94" i="12"/>
  <c r="K95" i="14"/>
  <c r="AI95" i="14"/>
  <c r="AI99" i="14" s="1"/>
  <c r="AC95" i="14"/>
  <c r="T74" i="14"/>
  <c r="M99" i="14"/>
  <c r="AL95" i="14"/>
  <c r="AL99" i="14" s="1"/>
  <c r="N95" i="14"/>
  <c r="AF95" i="14"/>
  <c r="Q73" i="12"/>
  <c r="U73" i="12"/>
  <c r="K65" i="14"/>
  <c r="D99" i="14"/>
  <c r="U68" i="12"/>
  <c r="Q68" i="12"/>
  <c r="T95" i="14"/>
  <c r="U66" i="12"/>
  <c r="U64" i="12"/>
  <c r="Q64" i="12"/>
  <c r="T58" i="14"/>
  <c r="U57" i="12"/>
  <c r="Q57" i="12"/>
  <c r="Q55" i="12"/>
  <c r="U55" i="12"/>
  <c r="Q56" i="12"/>
  <c r="U56" i="12"/>
  <c r="H45" i="14"/>
  <c r="H58" i="14" s="1"/>
  <c r="Z58" i="14"/>
  <c r="Z99" i="14" s="1"/>
  <c r="S58" i="14"/>
  <c r="S99" i="14" s="1"/>
  <c r="W58" i="14"/>
  <c r="Q24" i="12"/>
  <c r="U24" i="12"/>
  <c r="K122" i="14"/>
  <c r="K27" i="14"/>
  <c r="H122" i="14"/>
  <c r="H27" i="14"/>
  <c r="E27" i="14"/>
  <c r="Q25" i="12"/>
  <c r="U25" i="12"/>
  <c r="Z25" i="12" s="1"/>
  <c r="U17" i="12"/>
  <c r="Z17" i="12" s="1"/>
  <c r="U18" i="12"/>
  <c r="Z18" i="12" s="1"/>
  <c r="H13" i="14"/>
  <c r="G99" i="6"/>
  <c r="AF95" i="6"/>
  <c r="J70" i="12"/>
  <c r="J37" i="12"/>
  <c r="J38" i="12"/>
  <c r="O38" i="12"/>
  <c r="S33" i="6"/>
  <c r="S99" i="6"/>
  <c r="N30" i="12"/>
  <c r="N31" i="12" s="1"/>
  <c r="N33" i="12" s="1"/>
  <c r="P33" i="6"/>
  <c r="J33" i="6"/>
  <c r="J30" i="12"/>
  <c r="D99" i="6"/>
  <c r="D33" i="6"/>
  <c r="AE33" i="6"/>
  <c r="S29" i="12"/>
  <c r="R87" i="12"/>
  <c r="W87" i="12" s="1"/>
  <c r="Q87" i="12"/>
  <c r="O87" i="12"/>
  <c r="Q85" i="12"/>
  <c r="O85" i="12"/>
  <c r="R85" i="12"/>
  <c r="W85" i="12" s="1"/>
  <c r="R91" i="12"/>
  <c r="W91" i="12" s="1"/>
  <c r="Q91" i="12"/>
  <c r="O91" i="12"/>
  <c r="V86" i="12"/>
  <c r="T86" i="12"/>
  <c r="V84" i="12"/>
  <c r="T84" i="12"/>
  <c r="V93" i="12"/>
  <c r="T93" i="12"/>
  <c r="V90" i="12"/>
  <c r="T90" i="12"/>
  <c r="R79" i="12"/>
  <c r="W79" i="12" s="1"/>
  <c r="Q79" i="12"/>
  <c r="O79" i="12"/>
  <c r="R80" i="12"/>
  <c r="W80" i="12" s="1"/>
  <c r="Q80" i="12"/>
  <c r="O80" i="12"/>
  <c r="R78" i="12"/>
  <c r="W78" i="12" s="1"/>
  <c r="Y78" i="12" s="1"/>
  <c r="Q78" i="12"/>
  <c r="O78" i="12"/>
  <c r="V77" i="12"/>
  <c r="T77" i="12"/>
  <c r="E95" i="12"/>
  <c r="E95" i="6"/>
  <c r="H95" i="14"/>
  <c r="L75" i="12"/>
  <c r="M75" i="12"/>
  <c r="M74" i="12" s="1"/>
  <c r="J75" i="12"/>
  <c r="O76" i="12"/>
  <c r="Q76" i="12"/>
  <c r="R76" i="12"/>
  <c r="W76" i="12" s="1"/>
  <c r="AL95" i="6"/>
  <c r="T95" i="6"/>
  <c r="Z95" i="6"/>
  <c r="M72" i="12"/>
  <c r="M71" i="12" s="1"/>
  <c r="J72" i="12"/>
  <c r="L72" i="12"/>
  <c r="Q70" i="12"/>
  <c r="R70" i="12"/>
  <c r="W70" i="12" s="1"/>
  <c r="O70" i="12"/>
  <c r="N95" i="6"/>
  <c r="R69" i="12"/>
  <c r="W69" i="12" s="1"/>
  <c r="O69" i="12"/>
  <c r="Q69" i="12"/>
  <c r="E95" i="14"/>
  <c r="H95" i="6"/>
  <c r="O111" i="14"/>
  <c r="O114" i="14" s="1"/>
  <c r="AJ110" i="14"/>
  <c r="AJ112" i="14" s="1"/>
  <c r="AJ113" i="14" s="1"/>
  <c r="AG104" i="14"/>
  <c r="R62" i="12"/>
  <c r="Q62" i="12"/>
  <c r="AJ104" i="14"/>
  <c r="N121" i="6"/>
  <c r="AA111" i="14"/>
  <c r="AA114" i="14" s="1"/>
  <c r="AJ111" i="14"/>
  <c r="AJ114" i="14" s="1"/>
  <c r="L110" i="14"/>
  <c r="L112" i="14" s="1"/>
  <c r="L113" i="14" s="1"/>
  <c r="R63" i="12"/>
  <c r="W63" i="12" s="1"/>
  <c r="Q63" i="12"/>
  <c r="O63" i="12"/>
  <c r="E61" i="14"/>
  <c r="E60" i="14" s="1"/>
  <c r="Z61" i="14"/>
  <c r="Z60" i="14" s="1"/>
  <c r="Q52" i="12"/>
  <c r="O52" i="12"/>
  <c r="R52" i="12"/>
  <c r="W52" i="12" s="1"/>
  <c r="AL58" i="14"/>
  <c r="H122" i="6"/>
  <c r="M51" i="12"/>
  <c r="M50" i="12" s="1"/>
  <c r="J51" i="12"/>
  <c r="L51" i="12"/>
  <c r="R54" i="12"/>
  <c r="W54" i="12" s="1"/>
  <c r="Q54" i="12"/>
  <c r="O54" i="12"/>
  <c r="R53" i="12"/>
  <c r="W53" i="12" s="1"/>
  <c r="Q53" i="12"/>
  <c r="O53" i="12"/>
  <c r="R46" i="12"/>
  <c r="O46" i="12"/>
  <c r="Q46" i="12"/>
  <c r="R47" i="12"/>
  <c r="W47" i="12" s="1"/>
  <c r="O47" i="12"/>
  <c r="Q47" i="12"/>
  <c r="AL45" i="6"/>
  <c r="E45" i="14"/>
  <c r="E45" i="12"/>
  <c r="E121" i="6"/>
  <c r="C58" i="12"/>
  <c r="C99" i="12" s="1"/>
  <c r="Q49" i="12"/>
  <c r="R49" i="12"/>
  <c r="W49" i="12" s="1"/>
  <c r="O49" i="12"/>
  <c r="Q48" i="12"/>
  <c r="O48" i="12"/>
  <c r="R48" i="12"/>
  <c r="W48" i="12" s="1"/>
  <c r="E45" i="6"/>
  <c r="AF45" i="6"/>
  <c r="AI58" i="14"/>
  <c r="O42" i="12"/>
  <c r="Q42" i="12"/>
  <c r="R42" i="12"/>
  <c r="W42" i="12" s="1"/>
  <c r="N40" i="6"/>
  <c r="V44" i="12"/>
  <c r="T44" i="12"/>
  <c r="R43" i="12"/>
  <c r="W43" i="12" s="1"/>
  <c r="Q43" i="12"/>
  <c r="O43" i="12"/>
  <c r="E122" i="6"/>
  <c r="H40" i="6"/>
  <c r="W40" i="6"/>
  <c r="E40" i="14"/>
  <c r="E40" i="12"/>
  <c r="L41" i="12"/>
  <c r="J41" i="12"/>
  <c r="M41" i="12"/>
  <c r="M40" i="12" s="1"/>
  <c r="E35" i="14"/>
  <c r="L36" i="12"/>
  <c r="M36" i="12"/>
  <c r="M35" i="12" s="1"/>
  <c r="J36" i="12"/>
  <c r="R37" i="12"/>
  <c r="W37" i="12" s="1"/>
  <c r="O37" i="12"/>
  <c r="Q37" i="12"/>
  <c r="V38" i="12"/>
  <c r="T38" i="12"/>
  <c r="O39" i="12"/>
  <c r="R39" i="12"/>
  <c r="W39" i="12" s="1"/>
  <c r="Q39" i="12"/>
  <c r="Z33" i="14"/>
  <c r="AL33" i="14"/>
  <c r="O29" i="12"/>
  <c r="AI33" i="14"/>
  <c r="K31" i="14"/>
  <c r="E31" i="12"/>
  <c r="R30" i="12"/>
  <c r="AC33" i="14"/>
  <c r="AF99" i="14"/>
  <c r="AF33" i="14"/>
  <c r="H33" i="14"/>
  <c r="K121" i="14"/>
  <c r="W31" i="14"/>
  <c r="C33" i="12"/>
  <c r="E33" i="12" s="1"/>
  <c r="R22" i="12"/>
  <c r="Q22" i="12"/>
  <c r="L14" i="12"/>
  <c r="M14" i="12"/>
  <c r="J15" i="12"/>
  <c r="M15" i="12"/>
  <c r="L15" i="12"/>
  <c r="E12" i="6"/>
  <c r="K11" i="6"/>
  <c r="E13" i="14"/>
  <c r="E10" i="6"/>
  <c r="H8" i="6"/>
  <c r="E7" i="6"/>
  <c r="H6" i="6"/>
  <c r="G16" i="12"/>
  <c r="G20" i="12"/>
  <c r="E27" i="12"/>
  <c r="E16" i="12"/>
  <c r="E20" i="12"/>
  <c r="G17" i="12"/>
  <c r="E35" i="12"/>
  <c r="E15" i="12"/>
  <c r="E19" i="12"/>
  <c r="I14" i="12"/>
  <c r="N14" i="12" s="1"/>
  <c r="S14" i="12" s="1"/>
  <c r="X14" i="12" s="1"/>
  <c r="E14" i="12"/>
  <c r="H17" i="12"/>
  <c r="H18" i="12"/>
  <c r="H19" i="12"/>
  <c r="G14" i="12"/>
  <c r="G18" i="12"/>
  <c r="D60" i="12"/>
  <c r="E60" i="12" s="1"/>
  <c r="E61" i="12"/>
  <c r="G15" i="12"/>
  <c r="M33" i="14"/>
  <c r="N122" i="14"/>
  <c r="N27" i="14"/>
  <c r="X114" i="14"/>
  <c r="I115" i="14"/>
  <c r="I112" i="14"/>
  <c r="I113" i="14" s="1"/>
  <c r="I99" i="14"/>
  <c r="I33" i="14"/>
  <c r="C115" i="14"/>
  <c r="C106" i="14"/>
  <c r="C99" i="14"/>
  <c r="C107" i="14" s="1"/>
  <c r="C33" i="14"/>
  <c r="E121" i="14"/>
  <c r="E122" i="14"/>
  <c r="F111" i="14"/>
  <c r="L115" i="14"/>
  <c r="L99" i="14"/>
  <c r="L33" i="14"/>
  <c r="F112" i="14"/>
  <c r="F113" i="14" s="1"/>
  <c r="F115" i="14"/>
  <c r="F33" i="14"/>
  <c r="C103" i="14"/>
  <c r="AG99" i="14"/>
  <c r="AJ99" i="14"/>
  <c r="X99" i="14"/>
  <c r="U99" i="14"/>
  <c r="R99" i="14"/>
  <c r="H81" i="6"/>
  <c r="H74" i="6"/>
  <c r="H50" i="6"/>
  <c r="N7" i="6"/>
  <c r="E6" i="6"/>
  <c r="K12" i="6"/>
  <c r="N11" i="6"/>
  <c r="E11" i="6"/>
  <c r="K10" i="6"/>
  <c r="N8" i="6"/>
  <c r="N6" i="6"/>
  <c r="O30" i="12" l="1"/>
  <c r="M58" i="12"/>
  <c r="Y64" i="12"/>
  <c r="H21" i="12"/>
  <c r="J21" i="12" s="1"/>
  <c r="W30" i="12"/>
  <c r="AB43" i="12"/>
  <c r="AA43" i="12"/>
  <c r="AB42" i="12"/>
  <c r="Y42" i="12"/>
  <c r="AA42" i="12"/>
  <c r="Y87" i="12"/>
  <c r="AB87" i="12"/>
  <c r="AA87" i="12"/>
  <c r="Z66" i="12"/>
  <c r="U65" i="12"/>
  <c r="V98" i="12"/>
  <c r="Z98" i="12"/>
  <c r="T89" i="12"/>
  <c r="W89" i="12"/>
  <c r="AR69" i="12"/>
  <c r="AM47" i="12"/>
  <c r="AM25" i="12"/>
  <c r="X74" i="12"/>
  <c r="AC75" i="12"/>
  <c r="AM54" i="12"/>
  <c r="AW94" i="12"/>
  <c r="AO79" i="12"/>
  <c r="AM91" i="12"/>
  <c r="AT97" i="12"/>
  <c r="AM39" i="12"/>
  <c r="AG68" i="12"/>
  <c r="AL68" i="12" s="1"/>
  <c r="AQ68" i="12" s="1"/>
  <c r="AV68" i="12" s="1"/>
  <c r="AJ19" i="12"/>
  <c r="S62" i="12"/>
  <c r="N61" i="12"/>
  <c r="AL73" i="12"/>
  <c r="AQ73" i="12" s="1"/>
  <c r="AV73" i="12" s="1"/>
  <c r="X46" i="12"/>
  <c r="S45" i="12"/>
  <c r="U30" i="12"/>
  <c r="P31" i="12"/>
  <c r="P33" i="12" s="1"/>
  <c r="AM90" i="12"/>
  <c r="AR90" i="12" s="1"/>
  <c r="AD43" i="12"/>
  <c r="AH43" i="12"/>
  <c r="AQ83" i="12"/>
  <c r="AV83" i="12" s="1"/>
  <c r="X72" i="12"/>
  <c r="S71" i="12"/>
  <c r="AJ67" i="12"/>
  <c r="AH16" i="12"/>
  <c r="AT89" i="12"/>
  <c r="AW93" i="12"/>
  <c r="AO42" i="12"/>
  <c r="AT83" i="12"/>
  <c r="AP83" i="12"/>
  <c r="X51" i="12"/>
  <c r="S50" i="12"/>
  <c r="AT52" i="12"/>
  <c r="AO49" i="12"/>
  <c r="U40" i="12"/>
  <c r="Z41" i="12"/>
  <c r="AM67" i="12"/>
  <c r="AB98" i="12"/>
  <c r="Y98" i="12"/>
  <c r="R81" i="12"/>
  <c r="W82" i="12"/>
  <c r="AB97" i="12"/>
  <c r="AA97" i="12"/>
  <c r="AG84" i="12"/>
  <c r="AD84" i="12"/>
  <c r="AH22" i="12"/>
  <c r="AH15" i="12"/>
  <c r="AJ22" i="12"/>
  <c r="N21" i="12"/>
  <c r="S20" i="12"/>
  <c r="Q30" i="12"/>
  <c r="Q29" i="12"/>
  <c r="AB37" i="12"/>
  <c r="AD37" i="12" s="1"/>
  <c r="AA37" i="12"/>
  <c r="AA53" i="12"/>
  <c r="AB53" i="12"/>
  <c r="Y53" i="12"/>
  <c r="AB63" i="12"/>
  <c r="Y63" i="12"/>
  <c r="AA63" i="12"/>
  <c r="R61" i="12"/>
  <c r="W62" i="12"/>
  <c r="AB69" i="12"/>
  <c r="AA69" i="12"/>
  <c r="Y69" i="12"/>
  <c r="AB78" i="12"/>
  <c r="AA78" i="12"/>
  <c r="V89" i="12"/>
  <c r="U20" i="12"/>
  <c r="U27" i="12"/>
  <c r="Z24" i="12"/>
  <c r="V55" i="12"/>
  <c r="Z55" i="12"/>
  <c r="AE55" i="12" s="1"/>
  <c r="Q66" i="12"/>
  <c r="T26" i="12"/>
  <c r="W26" i="12"/>
  <c r="AM97" i="12"/>
  <c r="AR97" i="12" s="1"/>
  <c r="S36" i="12"/>
  <c r="N35" i="12"/>
  <c r="AM92" i="12"/>
  <c r="AI92" i="12"/>
  <c r="AM76" i="12"/>
  <c r="AO47" i="12"/>
  <c r="N95" i="12"/>
  <c r="AO69" i="12"/>
  <c r="Y43" i="12"/>
  <c r="AG44" i="12"/>
  <c r="AI44" i="12" s="1"/>
  <c r="AF44" i="12"/>
  <c r="AD64" i="12"/>
  <c r="AH64" i="12"/>
  <c r="AM64" i="12" s="1"/>
  <c r="AO14" i="12"/>
  <c r="AY86" i="12"/>
  <c r="U75" i="12"/>
  <c r="P74" i="12"/>
  <c r="AH57" i="12"/>
  <c r="Z36" i="12"/>
  <c r="U35" i="12"/>
  <c r="AO77" i="12"/>
  <c r="AK77" i="12"/>
  <c r="U29" i="12"/>
  <c r="P32" i="12"/>
  <c r="Y37" i="12"/>
  <c r="AH19" i="12"/>
  <c r="AM56" i="12"/>
  <c r="Y24" i="12"/>
  <c r="AC24" i="12"/>
  <c r="X27" i="12"/>
  <c r="AM86" i="12"/>
  <c r="AR86" i="12" s="1"/>
  <c r="AM87" i="12"/>
  <c r="S41" i="12"/>
  <c r="N40" i="12"/>
  <c r="AH18" i="12"/>
  <c r="AB57" i="12"/>
  <c r="AG57" i="12" s="1"/>
  <c r="AL57" i="12" s="1"/>
  <c r="AQ57" i="12" s="1"/>
  <c r="AB54" i="12"/>
  <c r="AA54" i="12"/>
  <c r="Y54" i="12"/>
  <c r="AB70" i="12"/>
  <c r="AA70" i="12"/>
  <c r="AB76" i="12"/>
  <c r="AA76" i="12"/>
  <c r="Y76" i="12"/>
  <c r="AB80" i="12"/>
  <c r="Y80" i="12"/>
  <c r="AA80" i="12"/>
  <c r="AE17" i="12"/>
  <c r="V57" i="12"/>
  <c r="Z57" i="12"/>
  <c r="AE57" i="12" s="1"/>
  <c r="V68" i="12"/>
  <c r="Z68" i="12"/>
  <c r="V22" i="12"/>
  <c r="W22" i="12"/>
  <c r="AB48" i="12"/>
  <c r="AA48" i="12"/>
  <c r="Y48" i="12"/>
  <c r="AB49" i="12"/>
  <c r="Y49" i="12"/>
  <c r="AA49" i="12"/>
  <c r="R45" i="12"/>
  <c r="W46" i="12"/>
  <c r="AA52" i="12"/>
  <c r="AB52" i="12"/>
  <c r="Y52" i="12"/>
  <c r="Y91" i="12"/>
  <c r="AB91" i="12"/>
  <c r="AA91" i="12"/>
  <c r="X29" i="12"/>
  <c r="S32" i="12"/>
  <c r="AE25" i="12"/>
  <c r="AA25" i="12"/>
  <c r="T55" i="12"/>
  <c r="W55" i="12"/>
  <c r="AM79" i="12"/>
  <c r="AG24" i="12"/>
  <c r="AR89" i="12"/>
  <c r="AO70" i="12"/>
  <c r="AO88" i="12"/>
  <c r="AK88" i="12"/>
  <c r="AO38" i="12"/>
  <c r="Y73" i="12"/>
  <c r="AT87" i="12"/>
  <c r="AW84" i="12"/>
  <c r="AO26" i="12"/>
  <c r="AM55" i="12"/>
  <c r="AM48" i="12"/>
  <c r="AO37" i="12"/>
  <c r="AM77" i="12"/>
  <c r="AI77" i="12"/>
  <c r="AT44" i="12"/>
  <c r="AO48" i="12"/>
  <c r="AH68" i="12"/>
  <c r="AD68" i="12"/>
  <c r="U72" i="12"/>
  <c r="P71" i="12"/>
  <c r="AF94" i="12"/>
  <c r="AG94" i="12"/>
  <c r="AD94" i="12"/>
  <c r="U81" i="12"/>
  <c r="Z82" i="12"/>
  <c r="V82" i="12"/>
  <c r="AJ16" i="12"/>
  <c r="AR85" i="12"/>
  <c r="AO76" i="12"/>
  <c r="AT76" i="12" s="1"/>
  <c r="AF84" i="12"/>
  <c r="AO43" i="12"/>
  <c r="AT91" i="12"/>
  <c r="AO63" i="12"/>
  <c r="AG64" i="12"/>
  <c r="AH37" i="12"/>
  <c r="AM26" i="12"/>
  <c r="AR63" i="12"/>
  <c r="AO54" i="12"/>
  <c r="AM80" i="12"/>
  <c r="AT53" i="12"/>
  <c r="AB25" i="12"/>
  <c r="Y25" i="12"/>
  <c r="AO93" i="12"/>
  <c r="AM70" i="12"/>
  <c r="AF90" i="12"/>
  <c r="AG90" i="12"/>
  <c r="M31" i="12"/>
  <c r="M33" i="12" s="1"/>
  <c r="AF93" i="12"/>
  <c r="AG93" i="12"/>
  <c r="AK93" i="12" s="1"/>
  <c r="AD93" i="12"/>
  <c r="AC14" i="12"/>
  <c r="T22" i="12"/>
  <c r="R29" i="12"/>
  <c r="AB39" i="12"/>
  <c r="AA39" i="12"/>
  <c r="Y39" i="12"/>
  <c r="AB47" i="12"/>
  <c r="AA47" i="12"/>
  <c r="Y47" i="12"/>
  <c r="O62" i="12"/>
  <c r="AB79" i="12"/>
  <c r="Y79" i="12"/>
  <c r="AA79" i="12"/>
  <c r="Y85" i="12"/>
  <c r="AB85" i="12"/>
  <c r="AA85" i="12"/>
  <c r="AE18" i="12"/>
  <c r="V56" i="12"/>
  <c r="Z56" i="12"/>
  <c r="AE56" i="12" s="1"/>
  <c r="V64" i="12"/>
  <c r="Z64" i="12"/>
  <c r="V73" i="12"/>
  <c r="Z73" i="12"/>
  <c r="T56" i="12"/>
  <c r="W56" i="12"/>
  <c r="T67" i="12"/>
  <c r="W67" i="12"/>
  <c r="AT85" i="12"/>
  <c r="AM53" i="12"/>
  <c r="AO80" i="12"/>
  <c r="AO39" i="12"/>
  <c r="AH73" i="12"/>
  <c r="AM73" i="12" s="1"/>
  <c r="AD73" i="12"/>
  <c r="U62" i="12"/>
  <c r="U122" i="12" s="1"/>
  <c r="P61" i="12"/>
  <c r="AT90" i="12"/>
  <c r="AH17" i="12"/>
  <c r="AM52" i="12"/>
  <c r="AM49" i="12"/>
  <c r="X82" i="12"/>
  <c r="S81" i="12"/>
  <c r="T82" i="12"/>
  <c r="AO15" i="12"/>
  <c r="AH78" i="12"/>
  <c r="AD78" i="12"/>
  <c r="AT78" i="12"/>
  <c r="Y68" i="12"/>
  <c r="AF86" i="12"/>
  <c r="AG86" i="12"/>
  <c r="AI86" i="12" s="1"/>
  <c r="AM42" i="12"/>
  <c r="AM44" i="12"/>
  <c r="AO84" i="12"/>
  <c r="AK84" i="12"/>
  <c r="AM83" i="12"/>
  <c r="AI83" i="12"/>
  <c r="AK83" i="12"/>
  <c r="Z46" i="12"/>
  <c r="U45" i="12"/>
  <c r="U51" i="12"/>
  <c r="P50" i="12"/>
  <c r="P58" i="12" s="1"/>
  <c r="AM88" i="12"/>
  <c r="AI88" i="12"/>
  <c r="AG38" i="12"/>
  <c r="AK38" i="12" s="1"/>
  <c r="N65" i="12"/>
  <c r="S66" i="12"/>
  <c r="AK92" i="12"/>
  <c r="AO92" i="12"/>
  <c r="M95" i="12"/>
  <c r="AO94" i="12"/>
  <c r="Y70" i="12"/>
  <c r="AD38" i="12"/>
  <c r="AH38" i="12"/>
  <c r="Q99" i="14"/>
  <c r="I114" i="14"/>
  <c r="I116" i="14" s="1"/>
  <c r="I118" i="14" s="1"/>
  <c r="U111" i="14"/>
  <c r="U114" i="14" s="1"/>
  <c r="U119" i="14" s="1"/>
  <c r="AC99" i="14"/>
  <c r="AG111" i="14"/>
  <c r="AG114" i="14" s="1"/>
  <c r="M18" i="12"/>
  <c r="J18" i="12"/>
  <c r="L18" i="12"/>
  <c r="O20" i="12"/>
  <c r="R20" i="12"/>
  <c r="M17" i="12"/>
  <c r="J17" i="12"/>
  <c r="L17" i="12"/>
  <c r="R66" i="12"/>
  <c r="O66" i="12"/>
  <c r="V26" i="12"/>
  <c r="J19" i="12"/>
  <c r="M19" i="12"/>
  <c r="L19" i="12"/>
  <c r="Q20" i="12"/>
  <c r="V66" i="12"/>
  <c r="O16" i="12"/>
  <c r="R16" i="12"/>
  <c r="W16" i="12" s="1"/>
  <c r="Q16" i="12"/>
  <c r="T99" i="14"/>
  <c r="H99" i="14"/>
  <c r="E58" i="14"/>
  <c r="E99" i="14" s="1"/>
  <c r="V24" i="12"/>
  <c r="U105" i="12"/>
  <c r="U121" i="12"/>
  <c r="V25" i="12"/>
  <c r="S30" i="12"/>
  <c r="T30" i="12" s="1"/>
  <c r="S105" i="12"/>
  <c r="S121" i="12"/>
  <c r="J14" i="12"/>
  <c r="V85" i="12"/>
  <c r="T85" i="12"/>
  <c r="T87" i="12"/>
  <c r="V87" i="12"/>
  <c r="V91" i="12"/>
  <c r="T91" i="12"/>
  <c r="V80" i="12"/>
  <c r="T80" i="12"/>
  <c r="V78" i="12"/>
  <c r="T78" i="12"/>
  <c r="V79" i="12"/>
  <c r="T79" i="12"/>
  <c r="V76" i="12"/>
  <c r="T76" i="12"/>
  <c r="O75" i="12"/>
  <c r="R75" i="12"/>
  <c r="Q75" i="12"/>
  <c r="R72" i="12"/>
  <c r="Q72" i="12"/>
  <c r="O72" i="12"/>
  <c r="V70" i="12"/>
  <c r="T70" i="12"/>
  <c r="T69" i="12"/>
  <c r="V69" i="12"/>
  <c r="V62" i="12"/>
  <c r="T62" i="12"/>
  <c r="L111" i="14"/>
  <c r="L114" i="14" s="1"/>
  <c r="V63" i="12"/>
  <c r="T63" i="12"/>
  <c r="O51" i="12"/>
  <c r="R51" i="12"/>
  <c r="Q51" i="12"/>
  <c r="V52" i="12"/>
  <c r="T52" i="12"/>
  <c r="V54" i="12"/>
  <c r="T54" i="12"/>
  <c r="T53" i="12"/>
  <c r="V53" i="12"/>
  <c r="T47" i="12"/>
  <c r="V47" i="12"/>
  <c r="E58" i="12"/>
  <c r="T48" i="12"/>
  <c r="V48" i="12"/>
  <c r="V49" i="12"/>
  <c r="T49" i="12"/>
  <c r="T46" i="12"/>
  <c r="V46" i="12"/>
  <c r="T43" i="12"/>
  <c r="V43" i="12"/>
  <c r="V42" i="12"/>
  <c r="T42" i="12"/>
  <c r="O41" i="12"/>
  <c r="R41" i="12"/>
  <c r="Q41" i="12"/>
  <c r="T39" i="12"/>
  <c r="V39" i="12"/>
  <c r="T37" i="12"/>
  <c r="V37" i="12"/>
  <c r="Q36" i="12"/>
  <c r="R36" i="12"/>
  <c r="O36" i="12"/>
  <c r="W99" i="14"/>
  <c r="W33" i="14"/>
  <c r="K99" i="14"/>
  <c r="K33" i="14"/>
  <c r="V29" i="12"/>
  <c r="R121" i="12"/>
  <c r="R105" i="12"/>
  <c r="T29" i="12"/>
  <c r="R15" i="12"/>
  <c r="W15" i="12" s="1"/>
  <c r="O15" i="12"/>
  <c r="Q15" i="12"/>
  <c r="Q14" i="12"/>
  <c r="R14" i="12"/>
  <c r="W14" i="12" s="1"/>
  <c r="O14" i="12"/>
  <c r="D99" i="12"/>
  <c r="N99" i="14"/>
  <c r="N33" i="14"/>
  <c r="R107" i="14"/>
  <c r="R106" i="14"/>
  <c r="AJ107" i="14"/>
  <c r="AJ106" i="14"/>
  <c r="AG107" i="14"/>
  <c r="AG106" i="14"/>
  <c r="O107" i="14"/>
  <c r="O106" i="14"/>
  <c r="U107" i="14"/>
  <c r="U106" i="14"/>
  <c r="AD107" i="14"/>
  <c r="AD106" i="14"/>
  <c r="AA107" i="14"/>
  <c r="AA106" i="14"/>
  <c r="F107" i="14"/>
  <c r="F106" i="14"/>
  <c r="L107" i="14"/>
  <c r="L106" i="14"/>
  <c r="R116" i="14"/>
  <c r="R118" i="14" s="1"/>
  <c r="R119" i="14"/>
  <c r="I119" i="14"/>
  <c r="AG119" i="14"/>
  <c r="AG116" i="14"/>
  <c r="AG118" i="14" s="1"/>
  <c r="C119" i="14"/>
  <c r="C116" i="14"/>
  <c r="C118" i="14" s="1"/>
  <c r="AJ116" i="14"/>
  <c r="AJ118" i="14" s="1"/>
  <c r="AJ119" i="14"/>
  <c r="AA119" i="14"/>
  <c r="AA116" i="14"/>
  <c r="AA118" i="14" s="1"/>
  <c r="X107" i="14"/>
  <c r="X106" i="14"/>
  <c r="F114" i="14"/>
  <c r="AD116" i="14"/>
  <c r="AD118" i="14" s="1"/>
  <c r="AD119" i="14"/>
  <c r="U116" i="14"/>
  <c r="U118" i="14" s="1"/>
  <c r="I107" i="14"/>
  <c r="I106" i="14"/>
  <c r="X116" i="14"/>
  <c r="X118" i="14" s="1"/>
  <c r="X119" i="14"/>
  <c r="O119" i="14"/>
  <c r="O116" i="14"/>
  <c r="O118" i="14" s="1"/>
  <c r="P5" i="1"/>
  <c r="M5" i="6"/>
  <c r="L5" i="6"/>
  <c r="J5" i="6"/>
  <c r="I5" i="6"/>
  <c r="C5" i="6"/>
  <c r="G5" i="6"/>
  <c r="F5" i="6"/>
  <c r="H5" i="6" s="1"/>
  <c r="P122" i="12"/>
  <c r="N122" i="12"/>
  <c r="M122" i="12"/>
  <c r="Q122" i="12" s="1"/>
  <c r="P121" i="12"/>
  <c r="N121" i="12"/>
  <c r="M121" i="12"/>
  <c r="Q121" i="12" s="1"/>
  <c r="P117" i="12"/>
  <c r="N117" i="12"/>
  <c r="M117" i="12"/>
  <c r="P105" i="12"/>
  <c r="N105" i="12"/>
  <c r="M105" i="12"/>
  <c r="Q105" i="12" s="1"/>
  <c r="N110" i="12"/>
  <c r="D5" i="12"/>
  <c r="D5" i="6"/>
  <c r="F6" i="12"/>
  <c r="F7" i="12"/>
  <c r="F8" i="12"/>
  <c r="K8" i="12" s="1"/>
  <c r="P8" i="12" s="1"/>
  <c r="U8" i="12" s="1"/>
  <c r="Z8" i="12" s="1"/>
  <c r="F10" i="12"/>
  <c r="F11" i="12"/>
  <c r="F12" i="12"/>
  <c r="F5" i="12"/>
  <c r="D6" i="12"/>
  <c r="D7" i="12"/>
  <c r="D8" i="12"/>
  <c r="D10" i="12"/>
  <c r="D11" i="12"/>
  <c r="D12" i="12"/>
  <c r="C6" i="12"/>
  <c r="C7" i="12"/>
  <c r="H7" i="12" s="1"/>
  <c r="C8" i="12"/>
  <c r="H8" i="12" s="1"/>
  <c r="C10" i="12"/>
  <c r="C11" i="12"/>
  <c r="C12" i="12"/>
  <c r="H12" i="12" s="1"/>
  <c r="C5" i="12"/>
  <c r="N58" i="12" l="1"/>
  <c r="N99" i="12" s="1"/>
  <c r="M21" i="12"/>
  <c r="M99" i="12"/>
  <c r="AI73" i="12"/>
  <c r="U95" i="12"/>
  <c r="F13" i="12"/>
  <c r="AB14" i="12"/>
  <c r="AD14" i="12" s="1"/>
  <c r="AA14" i="12"/>
  <c r="AB15" i="12"/>
  <c r="AA15" i="12"/>
  <c r="Y15" i="12"/>
  <c r="R35" i="12"/>
  <c r="W36" i="12"/>
  <c r="R74" i="12"/>
  <c r="W75" i="12"/>
  <c r="AR88" i="12"/>
  <c r="AN88" i="12"/>
  <c r="AA46" i="12"/>
  <c r="Z45" i="12"/>
  <c r="AE46" i="12"/>
  <c r="AR42" i="12"/>
  <c r="AW42" i="12" s="1"/>
  <c r="AR49" i="12"/>
  <c r="AM17" i="12"/>
  <c r="AB67" i="12"/>
  <c r="Y67" i="12"/>
  <c r="AA67" i="12"/>
  <c r="AE73" i="12"/>
  <c r="AA73" i="12"/>
  <c r="AJ56" i="12"/>
  <c r="AG39" i="12"/>
  <c r="AD39" i="12"/>
  <c r="AF39" i="12"/>
  <c r="Y14" i="12"/>
  <c r="AT54" i="12"/>
  <c r="AR26" i="12"/>
  <c r="AW26" i="12" s="1"/>
  <c r="AI64" i="12"/>
  <c r="AL64" i="12"/>
  <c r="AQ64" i="12" s="1"/>
  <c r="AV64" i="12" s="1"/>
  <c r="AW85" i="12"/>
  <c r="AE82" i="12"/>
  <c r="AA82" i="12"/>
  <c r="Z81" i="12"/>
  <c r="AL94" i="12"/>
  <c r="AP94" i="12" s="1"/>
  <c r="AI94" i="12"/>
  <c r="AR55" i="12"/>
  <c r="AW55" i="12" s="1"/>
  <c r="AL24" i="12"/>
  <c r="AJ25" i="12"/>
  <c r="AF25" i="12"/>
  <c r="AF91" i="12"/>
  <c r="AG91" i="12"/>
  <c r="AD91" i="12"/>
  <c r="AG48" i="12"/>
  <c r="AF48" i="12"/>
  <c r="AD48" i="12"/>
  <c r="AJ17" i="12"/>
  <c r="AD70" i="12"/>
  <c r="AG70" i="12"/>
  <c r="AF70" i="12"/>
  <c r="AV57" i="12"/>
  <c r="AT69" i="12"/>
  <c r="AR76" i="12"/>
  <c r="AA26" i="12"/>
  <c r="AB26" i="12"/>
  <c r="Y26" i="12"/>
  <c r="AG53" i="12"/>
  <c r="AF53" i="12"/>
  <c r="AD53" i="12"/>
  <c r="AM22" i="12"/>
  <c r="AT49" i="12"/>
  <c r="AY83" i="12"/>
  <c r="AU83" i="12"/>
  <c r="X71" i="12"/>
  <c r="AC72" i="12"/>
  <c r="Z30" i="12"/>
  <c r="AA30" i="12" s="1"/>
  <c r="U31" i="12"/>
  <c r="AY97" i="12"/>
  <c r="AT79" i="12"/>
  <c r="Z65" i="12"/>
  <c r="AE66" i="12"/>
  <c r="AG43" i="12"/>
  <c r="AF43" i="12"/>
  <c r="D13" i="12"/>
  <c r="AE8" i="12"/>
  <c r="V30" i="12"/>
  <c r="R50" i="12"/>
  <c r="W51" i="12"/>
  <c r="Y51" i="12" s="1"/>
  <c r="AB16" i="12"/>
  <c r="Y16" i="12"/>
  <c r="AA16" i="12"/>
  <c r="AT92" i="12"/>
  <c r="AP92" i="12"/>
  <c r="AT84" i="12"/>
  <c r="AM78" i="12"/>
  <c r="U61" i="12"/>
  <c r="Z62" i="12"/>
  <c r="AT39" i="12"/>
  <c r="AR53" i="12"/>
  <c r="AW53" i="12" s="1"/>
  <c r="AF85" i="12"/>
  <c r="AG85" i="12"/>
  <c r="AD85" i="12"/>
  <c r="AG79" i="12"/>
  <c r="AF79" i="12"/>
  <c r="AD79" i="12"/>
  <c r="AG47" i="12"/>
  <c r="AD47" i="12"/>
  <c r="AF47" i="12"/>
  <c r="R32" i="12"/>
  <c r="W29" i="12"/>
  <c r="W31" i="12" s="1"/>
  <c r="AL90" i="12"/>
  <c r="AK90" i="12"/>
  <c r="AG25" i="12"/>
  <c r="AD25" i="12"/>
  <c r="AR80" i="12"/>
  <c r="AY91" i="12"/>
  <c r="AI68" i="12"/>
  <c r="AM68" i="12"/>
  <c r="AY44" i="12"/>
  <c r="AT37" i="12"/>
  <c r="AT88" i="12"/>
  <c r="AP88" i="12"/>
  <c r="AW89" i="12"/>
  <c r="AB46" i="12"/>
  <c r="W45" i="12"/>
  <c r="AG49" i="12"/>
  <c r="AD49" i="12"/>
  <c r="AF49" i="12"/>
  <c r="AB22" i="12"/>
  <c r="AA22" i="12"/>
  <c r="Y22" i="12"/>
  <c r="AJ57" i="12"/>
  <c r="AF57" i="12"/>
  <c r="AA57" i="12"/>
  <c r="AD24" i="12"/>
  <c r="AC27" i="12"/>
  <c r="AH24" i="12"/>
  <c r="AM19" i="12"/>
  <c r="U32" i="12"/>
  <c r="Z29" i="12"/>
  <c r="AA36" i="12"/>
  <c r="Z35" i="12"/>
  <c r="AE36" i="12"/>
  <c r="Z75" i="12"/>
  <c r="U74" i="12"/>
  <c r="AT14" i="12"/>
  <c r="AL44" i="12"/>
  <c r="AK44" i="12"/>
  <c r="S35" i="12"/>
  <c r="X36" i="12"/>
  <c r="Z27" i="12"/>
  <c r="AE24" i="12"/>
  <c r="AA24" i="12"/>
  <c r="AD69" i="12"/>
  <c r="AG69" i="12"/>
  <c r="AF69" i="12"/>
  <c r="AO22" i="12"/>
  <c r="AD97" i="12"/>
  <c r="AG97" i="12"/>
  <c r="AF97" i="12"/>
  <c r="Z40" i="12"/>
  <c r="AE41" i="12"/>
  <c r="X50" i="12"/>
  <c r="AC51" i="12"/>
  <c r="AI90" i="12"/>
  <c r="AR39" i="12"/>
  <c r="AR91" i="12"/>
  <c r="AA98" i="12"/>
  <c r="AE98" i="12"/>
  <c r="R31" i="12"/>
  <c r="R33" i="12" s="1"/>
  <c r="R71" i="12"/>
  <c r="W72" i="12"/>
  <c r="AT94" i="12"/>
  <c r="AL38" i="12"/>
  <c r="U50" i="12"/>
  <c r="U58" i="12" s="1"/>
  <c r="Z51" i="12"/>
  <c r="AR44" i="12"/>
  <c r="AW44" i="12" s="1"/>
  <c r="AN44" i="12"/>
  <c r="X81" i="12"/>
  <c r="AC82" i="12"/>
  <c r="AR52" i="12"/>
  <c r="AW52" i="12" s="1"/>
  <c r="AA56" i="12"/>
  <c r="AB56" i="12"/>
  <c r="Y56" i="12"/>
  <c r="AE64" i="12"/>
  <c r="AA64" i="12"/>
  <c r="AJ18" i="12"/>
  <c r="AL93" i="12"/>
  <c r="AI93" i="12"/>
  <c r="AT93" i="12"/>
  <c r="AW63" i="12"/>
  <c r="AY76" i="12"/>
  <c r="AO16" i="12"/>
  <c r="AT26" i="12"/>
  <c r="AR79" i="12"/>
  <c r="Y29" i="12"/>
  <c r="X32" i="12"/>
  <c r="AC29" i="12"/>
  <c r="X121" i="12"/>
  <c r="X105" i="12"/>
  <c r="AG76" i="12"/>
  <c r="AF76" i="12"/>
  <c r="AD76" i="12"/>
  <c r="AM18" i="12"/>
  <c r="X41" i="12"/>
  <c r="S40" i="12"/>
  <c r="S58" i="12" s="1"/>
  <c r="AW86" i="12"/>
  <c r="AI57" i="12"/>
  <c r="AM57" i="12"/>
  <c r="AR64" i="12"/>
  <c r="U33" i="12"/>
  <c r="AF78" i="12"/>
  <c r="AG78" i="12"/>
  <c r="AB62" i="12"/>
  <c r="W61" i="12"/>
  <c r="AG63" i="12"/>
  <c r="AD63" i="12"/>
  <c r="AF63" i="12"/>
  <c r="S21" i="12"/>
  <c r="X20" i="12"/>
  <c r="AM15" i="12"/>
  <c r="R95" i="12"/>
  <c r="AD98" i="12"/>
  <c r="AG98" i="12"/>
  <c r="AY52" i="12"/>
  <c r="AT42" i="12"/>
  <c r="AY89" i="12"/>
  <c r="AO67" i="12"/>
  <c r="AW90" i="12"/>
  <c r="X45" i="12"/>
  <c r="AC46" i="12"/>
  <c r="Y46" i="12"/>
  <c r="X62" i="12"/>
  <c r="S61" i="12"/>
  <c r="S122" i="12"/>
  <c r="AH75" i="12"/>
  <c r="AC74" i="12"/>
  <c r="AR25" i="12"/>
  <c r="AW69" i="12"/>
  <c r="AF87" i="12"/>
  <c r="AG87" i="12"/>
  <c r="AD87" i="12"/>
  <c r="AG42" i="12"/>
  <c r="AD42" i="12"/>
  <c r="AF42" i="12"/>
  <c r="AB30" i="12"/>
  <c r="R40" i="12"/>
  <c r="W41" i="12"/>
  <c r="S31" i="12"/>
  <c r="S33" i="12" s="1"/>
  <c r="X30" i="12"/>
  <c r="T66" i="12"/>
  <c r="W66" i="12"/>
  <c r="W95" i="12" s="1"/>
  <c r="R65" i="12"/>
  <c r="T20" i="12"/>
  <c r="W20" i="12"/>
  <c r="AM38" i="12"/>
  <c r="AI38" i="12"/>
  <c r="AK94" i="12"/>
  <c r="S65" i="12"/>
  <c r="X66" i="12"/>
  <c r="AR83" i="12"/>
  <c r="AN83" i="12"/>
  <c r="AL86" i="12"/>
  <c r="AK86" i="12"/>
  <c r="AY78" i="12"/>
  <c r="AT15" i="12"/>
  <c r="S95" i="12"/>
  <c r="AY90" i="12"/>
  <c r="AR73" i="12"/>
  <c r="AN73" i="12"/>
  <c r="AT80" i="12"/>
  <c r="AY85" i="12"/>
  <c r="AH14" i="12"/>
  <c r="AR70" i="12"/>
  <c r="AY53" i="12"/>
  <c r="AM37" i="12"/>
  <c r="AT63" i="12"/>
  <c r="AT43" i="12"/>
  <c r="Z72" i="12"/>
  <c r="U71" i="12"/>
  <c r="AT48" i="12"/>
  <c r="AR77" i="12"/>
  <c r="AN77" i="12"/>
  <c r="AR48" i="12"/>
  <c r="AY87" i="12"/>
  <c r="AT38" i="12"/>
  <c r="AP38" i="12"/>
  <c r="AT70" i="12"/>
  <c r="AA55" i="12"/>
  <c r="AB55" i="12"/>
  <c r="Y55" i="12"/>
  <c r="AG52" i="12"/>
  <c r="AF52" i="12"/>
  <c r="AD52" i="12"/>
  <c r="AE68" i="12"/>
  <c r="AA68" i="12"/>
  <c r="AG80" i="12"/>
  <c r="AD80" i="12"/>
  <c r="AF80" i="12"/>
  <c r="AG54" i="12"/>
  <c r="AF54" i="12"/>
  <c r="AD54" i="12"/>
  <c r="AR87" i="12"/>
  <c r="AR56" i="12"/>
  <c r="AW56" i="12" s="1"/>
  <c r="AT77" i="12"/>
  <c r="AP77" i="12"/>
  <c r="AD57" i="12"/>
  <c r="AT47" i="12"/>
  <c r="AR92" i="12"/>
  <c r="AN92" i="12"/>
  <c r="AW97" i="12"/>
  <c r="AF55" i="12"/>
  <c r="AJ55" i="12"/>
  <c r="U21" i="12"/>
  <c r="Z20" i="12"/>
  <c r="AG37" i="12"/>
  <c r="AI37" i="12" s="1"/>
  <c r="AF37" i="12"/>
  <c r="AL84" i="12"/>
  <c r="AP84" i="12" s="1"/>
  <c r="AI84" i="12"/>
  <c r="Y82" i="12"/>
  <c r="W81" i="12"/>
  <c r="AB82" i="12"/>
  <c r="AR67" i="12"/>
  <c r="AM16" i="12"/>
  <c r="AM43" i="12"/>
  <c r="AI43" i="12"/>
  <c r="AO19" i="12"/>
  <c r="AR54" i="12"/>
  <c r="AR47" i="12"/>
  <c r="Y89" i="12"/>
  <c r="AB89" i="12"/>
  <c r="AA89" i="12"/>
  <c r="W27" i="12"/>
  <c r="Y27" i="12" s="1"/>
  <c r="N112" i="12"/>
  <c r="N113" i="12" s="1"/>
  <c r="O27" i="12"/>
  <c r="T27" i="12"/>
  <c r="R19" i="12"/>
  <c r="W19" i="12" s="1"/>
  <c r="O19" i="12"/>
  <c r="Q19" i="12"/>
  <c r="O17" i="12"/>
  <c r="R17" i="12"/>
  <c r="W17" i="12" s="1"/>
  <c r="Q17" i="12"/>
  <c r="T16" i="12"/>
  <c r="V16" i="12"/>
  <c r="T65" i="12"/>
  <c r="O65" i="12"/>
  <c r="V20" i="12"/>
  <c r="R18" i="12"/>
  <c r="W18" i="12" s="1"/>
  <c r="O18" i="12"/>
  <c r="Q18" i="12"/>
  <c r="O81" i="12"/>
  <c r="T75" i="12"/>
  <c r="V75" i="12"/>
  <c r="O74" i="12"/>
  <c r="O71" i="12"/>
  <c r="V72" i="12"/>
  <c r="T72" i="12"/>
  <c r="L116" i="14"/>
  <c r="L118" i="14" s="1"/>
  <c r="L119" i="14"/>
  <c r="O95" i="12"/>
  <c r="M110" i="12"/>
  <c r="Q110" i="12" s="1"/>
  <c r="O61" i="12"/>
  <c r="O50" i="12"/>
  <c r="V51" i="12"/>
  <c r="T51" i="12"/>
  <c r="O45" i="12"/>
  <c r="O40" i="12"/>
  <c r="T41" i="12"/>
  <c r="V41" i="12"/>
  <c r="O35" i="12"/>
  <c r="V36" i="12"/>
  <c r="T36" i="12"/>
  <c r="R122" i="12"/>
  <c r="O32" i="12"/>
  <c r="V121" i="12"/>
  <c r="T121" i="12"/>
  <c r="O31" i="12"/>
  <c r="V105" i="12"/>
  <c r="T105" i="12"/>
  <c r="T14" i="12"/>
  <c r="V14" i="12"/>
  <c r="T15" i="12"/>
  <c r="V15" i="12"/>
  <c r="M12" i="12"/>
  <c r="M8" i="12"/>
  <c r="L8" i="12"/>
  <c r="J8" i="12"/>
  <c r="M7" i="12"/>
  <c r="N60" i="12"/>
  <c r="S60" i="12" s="1"/>
  <c r="X60" i="12" s="1"/>
  <c r="I11" i="12"/>
  <c r="N11" i="12" s="1"/>
  <c r="S11" i="12" s="1"/>
  <c r="X11" i="12" s="1"/>
  <c r="E11" i="12"/>
  <c r="I8" i="12"/>
  <c r="N8" i="12" s="1"/>
  <c r="S8" i="12" s="1"/>
  <c r="X8" i="12" s="1"/>
  <c r="E8" i="12"/>
  <c r="E6" i="12"/>
  <c r="G12" i="12"/>
  <c r="G10" i="12"/>
  <c r="G7" i="12"/>
  <c r="N111" i="12"/>
  <c r="N114" i="12" s="1"/>
  <c r="O122" i="12"/>
  <c r="I12" i="12"/>
  <c r="N12" i="12" s="1"/>
  <c r="S12" i="12" s="1"/>
  <c r="X12" i="12" s="1"/>
  <c r="E12" i="12"/>
  <c r="I10" i="12"/>
  <c r="I13" i="12" s="1"/>
  <c r="E10" i="12"/>
  <c r="I7" i="12"/>
  <c r="N7" i="12" s="1"/>
  <c r="S7" i="12" s="1"/>
  <c r="X7" i="12" s="1"/>
  <c r="E7" i="12"/>
  <c r="G5" i="12"/>
  <c r="K11" i="12"/>
  <c r="P11" i="12" s="1"/>
  <c r="U11" i="12" s="1"/>
  <c r="Z11" i="12" s="1"/>
  <c r="G11" i="12"/>
  <c r="G8" i="12"/>
  <c r="K6" i="12"/>
  <c r="G6" i="12"/>
  <c r="K10" i="12"/>
  <c r="E5" i="12"/>
  <c r="K12" i="12"/>
  <c r="L12" i="12" s="1"/>
  <c r="K7" i="12"/>
  <c r="P7" i="12" s="1"/>
  <c r="U7" i="12" s="1"/>
  <c r="Z7" i="12" s="1"/>
  <c r="K5" i="12"/>
  <c r="P5" i="12" s="1"/>
  <c r="U5" i="12" s="1"/>
  <c r="Z5" i="12" s="1"/>
  <c r="F116" i="14"/>
  <c r="F118" i="14" s="1"/>
  <c r="F119" i="14"/>
  <c r="K5" i="6"/>
  <c r="H11" i="12"/>
  <c r="H10" i="12"/>
  <c r="H13" i="12" s="1"/>
  <c r="H6" i="12"/>
  <c r="N5" i="6"/>
  <c r="O105" i="12"/>
  <c r="O121" i="12"/>
  <c r="M60" i="12"/>
  <c r="H5" i="12"/>
  <c r="I5" i="12"/>
  <c r="N5" i="12" s="1"/>
  <c r="S5" i="12" s="1"/>
  <c r="X5" i="12" s="1"/>
  <c r="I6" i="12"/>
  <c r="N6" i="12" s="1"/>
  <c r="S6" i="12" s="1"/>
  <c r="X6" i="12" s="1"/>
  <c r="K122" i="12"/>
  <c r="I122" i="12"/>
  <c r="H122" i="12"/>
  <c r="L122" i="12" s="1"/>
  <c r="K121" i="12"/>
  <c r="I121" i="12"/>
  <c r="H121" i="12"/>
  <c r="L121" i="12" s="1"/>
  <c r="K117" i="12"/>
  <c r="I117" i="12"/>
  <c r="H117" i="12"/>
  <c r="K105" i="12"/>
  <c r="I105" i="12"/>
  <c r="H105" i="12"/>
  <c r="L105" i="12" s="1"/>
  <c r="J95" i="12"/>
  <c r="I81" i="12"/>
  <c r="H81" i="12"/>
  <c r="J65" i="12"/>
  <c r="I110" i="12"/>
  <c r="J27" i="12"/>
  <c r="AA66" i="12" l="1"/>
  <c r="S99" i="12"/>
  <c r="AA45" i="12"/>
  <c r="Z122" i="12"/>
  <c r="AE11" i="12"/>
  <c r="AB17" i="12"/>
  <c r="Y17" i="12"/>
  <c r="AA17" i="12"/>
  <c r="AC6" i="12"/>
  <c r="AF89" i="12"/>
  <c r="AG89" i="12"/>
  <c r="AD89" i="12"/>
  <c r="AO55" i="12"/>
  <c r="AY77" i="12"/>
  <c r="AU77" i="12"/>
  <c r="AW87" i="12"/>
  <c r="AJ68" i="12"/>
  <c r="AF68" i="12"/>
  <c r="AY70" i="12"/>
  <c r="AM14" i="12"/>
  <c r="AI14" i="12"/>
  <c r="AY15" i="12"/>
  <c r="AN86" i="12"/>
  <c r="AQ86" i="12"/>
  <c r="AP86" i="12"/>
  <c r="AR38" i="12"/>
  <c r="AN38" i="12"/>
  <c r="AL42" i="12"/>
  <c r="AK42" i="12"/>
  <c r="AI42" i="12"/>
  <c r="Y62" i="12"/>
  <c r="AC62" i="12"/>
  <c r="X61" i="12"/>
  <c r="X122" i="12"/>
  <c r="W122" i="12"/>
  <c r="AL78" i="12"/>
  <c r="AN78" i="12" s="1"/>
  <c r="AK78" i="12"/>
  <c r="AW64" i="12"/>
  <c r="AS64" i="12"/>
  <c r="AR18" i="12"/>
  <c r="AY26" i="12"/>
  <c r="AY93" i="12"/>
  <c r="AO18" i="12"/>
  <c r="AG56" i="12"/>
  <c r="AD56" i="12"/>
  <c r="X95" i="12"/>
  <c r="AQ38" i="12"/>
  <c r="AU38" i="12" s="1"/>
  <c r="AB72" i="12"/>
  <c r="W71" i="12"/>
  <c r="Y71" i="12" s="1"/>
  <c r="AW39" i="12"/>
  <c r="AT22" i="12"/>
  <c r="Y36" i="12"/>
  <c r="X35" i="12"/>
  <c r="AC36" i="12"/>
  <c r="AE35" i="12"/>
  <c r="AJ36" i="12"/>
  <c r="AM24" i="12"/>
  <c r="AI24" i="12"/>
  <c r="AH27" i="12"/>
  <c r="AG22" i="12"/>
  <c r="AD22" i="12"/>
  <c r="AF22" i="12"/>
  <c r="AN68" i="12"/>
  <c r="AR68" i="12"/>
  <c r="AL25" i="12"/>
  <c r="AI25" i="12"/>
  <c r="AL85" i="12"/>
  <c r="AI85" i="12"/>
  <c r="AK85" i="12"/>
  <c r="AR78" i="12"/>
  <c r="AH72" i="12"/>
  <c r="AC71" i="12"/>
  <c r="AD72" i="12"/>
  <c r="AR22" i="12"/>
  <c r="AW22" i="12" s="1"/>
  <c r="AL53" i="12"/>
  <c r="AK53" i="12"/>
  <c r="AI53" i="12"/>
  <c r="AL70" i="12"/>
  <c r="AK70" i="12"/>
  <c r="AI70" i="12"/>
  <c r="AL91" i="12"/>
  <c r="AK91" i="12"/>
  <c r="AI91" i="12"/>
  <c r="AO25" i="12"/>
  <c r="AK25" i="12"/>
  <c r="AA81" i="12"/>
  <c r="AF56" i="12"/>
  <c r="W35" i="12"/>
  <c r="AB36" i="12"/>
  <c r="AB122" i="12" s="1"/>
  <c r="AG15" i="12"/>
  <c r="AF15" i="12"/>
  <c r="AD15" i="12"/>
  <c r="AC5" i="12"/>
  <c r="AE5" i="12"/>
  <c r="P10" i="12"/>
  <c r="K13" i="12"/>
  <c r="AC7" i="12"/>
  <c r="AC12" i="12"/>
  <c r="Y8" i="12"/>
  <c r="AC8" i="12"/>
  <c r="AW54" i="12"/>
  <c r="AR43" i="12"/>
  <c r="AW43" i="12" s="1"/>
  <c r="AW67" i="12"/>
  <c r="AL37" i="12"/>
  <c r="AK37" i="12"/>
  <c r="AW92" i="12"/>
  <c r="AS92" i="12"/>
  <c r="AG55" i="12"/>
  <c r="AK55" i="12" s="1"/>
  <c r="AD55" i="12"/>
  <c r="AW77" i="12"/>
  <c r="AS77" i="12"/>
  <c r="AA72" i="12"/>
  <c r="AE72" i="12"/>
  <c r="Z71" i="12"/>
  <c r="AA71" i="12" s="1"/>
  <c r="AY63" i="12"/>
  <c r="AY80" i="12"/>
  <c r="R21" i="12"/>
  <c r="W110" i="12"/>
  <c r="W112" i="12" s="1"/>
  <c r="W65" i="12"/>
  <c r="AA65" i="12" s="1"/>
  <c r="AB66" i="12"/>
  <c r="AB95" i="12" s="1"/>
  <c r="AB41" i="12"/>
  <c r="W40" i="12"/>
  <c r="AR15" i="12"/>
  <c r="AR57" i="12"/>
  <c r="AN57" i="12"/>
  <c r="AD82" i="12"/>
  <c r="AH82" i="12"/>
  <c r="AC81" i="12"/>
  <c r="Z50" i="12"/>
  <c r="AE51" i="12"/>
  <c r="AA41" i="12"/>
  <c r="AK97" i="12"/>
  <c r="AL97" i="12"/>
  <c r="AI97" i="12"/>
  <c r="AY14" i="12"/>
  <c r="AA35" i="12"/>
  <c r="AR19" i="12"/>
  <c r="AC115" i="12"/>
  <c r="AO57" i="12"/>
  <c r="AK57" i="12"/>
  <c r="AG46" i="12"/>
  <c r="AB45" i="12"/>
  <c r="AY88" i="12"/>
  <c r="AU88" i="12"/>
  <c r="AY37" i="12"/>
  <c r="AW80" i="12"/>
  <c r="AY39" i="12"/>
  <c r="AI78" i="12"/>
  <c r="AG16" i="12"/>
  <c r="AF16" i="12"/>
  <c r="AD16" i="12"/>
  <c r="AL43" i="12"/>
  <c r="AN43" i="12" s="1"/>
  <c r="AK43" i="12"/>
  <c r="AZ83" i="12"/>
  <c r="AW76" i="12"/>
  <c r="AO56" i="12"/>
  <c r="AK56" i="12"/>
  <c r="AE45" i="12"/>
  <c r="AF46" i="12"/>
  <c r="AJ46" i="12"/>
  <c r="AW88" i="12"/>
  <c r="AS88" i="12"/>
  <c r="R58" i="12"/>
  <c r="R99" i="12" s="1"/>
  <c r="AE7" i="12"/>
  <c r="L7" i="12"/>
  <c r="AB19" i="12"/>
  <c r="AA19" i="12"/>
  <c r="Y19" i="12"/>
  <c r="W33" i="12"/>
  <c r="AF82" i="12"/>
  <c r="AG82" i="12"/>
  <c r="AB81" i="12"/>
  <c r="Z21" i="12"/>
  <c r="AE20" i="12"/>
  <c r="AA20" i="12"/>
  <c r="AL80" i="12"/>
  <c r="AI80" i="12"/>
  <c r="AK80" i="12"/>
  <c r="AR37" i="12"/>
  <c r="AN37" i="12"/>
  <c r="AW83" i="12"/>
  <c r="AS83" i="12"/>
  <c r="W21" i="12"/>
  <c r="AB20" i="12"/>
  <c r="AL87" i="12"/>
  <c r="AK87" i="12"/>
  <c r="AI87" i="12"/>
  <c r="AD46" i="12"/>
  <c r="AH46" i="12"/>
  <c r="AC45" i="12"/>
  <c r="AI98" i="12"/>
  <c r="AL98" i="12"/>
  <c r="AG62" i="12"/>
  <c r="AB61" i="12"/>
  <c r="Y41" i="12"/>
  <c r="X40" i="12"/>
  <c r="AC41" i="12"/>
  <c r="AC32" i="12"/>
  <c r="AH29" i="12"/>
  <c r="AC121" i="12"/>
  <c r="AC105" i="12"/>
  <c r="AW79" i="12"/>
  <c r="AT16" i="12"/>
  <c r="AN93" i="12"/>
  <c r="AQ93" i="12"/>
  <c r="AJ64" i="12"/>
  <c r="AF64" i="12"/>
  <c r="Y81" i="12"/>
  <c r="X108" i="12"/>
  <c r="AY94" i="12"/>
  <c r="AW91" i="12"/>
  <c r="AH51" i="12"/>
  <c r="AC50" i="12"/>
  <c r="AE40" i="12"/>
  <c r="AF41" i="12"/>
  <c r="AJ41" i="12"/>
  <c r="AL69" i="12"/>
  <c r="AI69" i="12"/>
  <c r="AK69" i="12"/>
  <c r="AJ24" i="12"/>
  <c r="AE27" i="12"/>
  <c r="AF24" i="12"/>
  <c r="AN90" i="12"/>
  <c r="AQ90" i="12"/>
  <c r="AP90" i="12"/>
  <c r="AL79" i="12"/>
  <c r="AK79" i="12"/>
  <c r="AI79" i="12"/>
  <c r="Z61" i="12"/>
  <c r="AE62" i="12"/>
  <c r="AE122" i="12" s="1"/>
  <c r="AY92" i="12"/>
  <c r="AU92" i="12"/>
  <c r="AA51" i="12"/>
  <c r="AB51" i="12"/>
  <c r="AD51" i="12" s="1"/>
  <c r="W50" i="12"/>
  <c r="AJ8" i="12"/>
  <c r="AY79" i="12"/>
  <c r="AE30" i="12"/>
  <c r="Z31" i="12"/>
  <c r="Z33" i="12" s="1"/>
  <c r="AG26" i="12"/>
  <c r="AD26" i="12"/>
  <c r="AF26" i="12"/>
  <c r="AB27" i="12"/>
  <c r="X115" i="12"/>
  <c r="AO17" i="12"/>
  <c r="AL48" i="12"/>
  <c r="AI48" i="12"/>
  <c r="AK48" i="12"/>
  <c r="AQ24" i="12"/>
  <c r="AJ82" i="12"/>
  <c r="AE81" i="12"/>
  <c r="AF81" i="12" s="1"/>
  <c r="AD67" i="12"/>
  <c r="AG67" i="12"/>
  <c r="AF67" i="12"/>
  <c r="AW49" i="12"/>
  <c r="W74" i="12"/>
  <c r="Y74" i="12" s="1"/>
  <c r="AB75" i="12"/>
  <c r="Y75" i="12"/>
  <c r="AG14" i="12"/>
  <c r="AF14" i="12"/>
  <c r="AC11" i="12"/>
  <c r="AB18" i="12"/>
  <c r="Y18" i="12"/>
  <c r="AA18" i="12"/>
  <c r="AW47" i="12"/>
  <c r="AT19" i="12"/>
  <c r="AR16" i="12"/>
  <c r="AN84" i="12"/>
  <c r="AQ84" i="12"/>
  <c r="AU84" i="12" s="1"/>
  <c r="AY47" i="12"/>
  <c r="AL54" i="12"/>
  <c r="AK54" i="12"/>
  <c r="AI54" i="12"/>
  <c r="AL52" i="12"/>
  <c r="AK52" i="12"/>
  <c r="AI52" i="12"/>
  <c r="AY38" i="12"/>
  <c r="AW48" i="12"/>
  <c r="AY48" i="12"/>
  <c r="AY43" i="12"/>
  <c r="AW70" i="12"/>
  <c r="AW73" i="12"/>
  <c r="AS73" i="12"/>
  <c r="Y66" i="12"/>
  <c r="X65" i="12"/>
  <c r="Y65" i="12" s="1"/>
  <c r="AC66" i="12"/>
  <c r="Y30" i="12"/>
  <c r="AC30" i="12"/>
  <c r="X31" i="12"/>
  <c r="AG30" i="12"/>
  <c r="AW25" i="12"/>
  <c r="AM75" i="12"/>
  <c r="AH74" i="12"/>
  <c r="Y45" i="12"/>
  <c r="AT67" i="12"/>
  <c r="AY42" i="12"/>
  <c r="Y20" i="12"/>
  <c r="AC20" i="12"/>
  <c r="X21" i="12"/>
  <c r="AI63" i="12"/>
  <c r="AL63" i="12"/>
  <c r="AK63" i="12"/>
  <c r="AA62" i="12"/>
  <c r="AN64" i="12"/>
  <c r="AL76" i="12"/>
  <c r="AI76" i="12"/>
  <c r="AK76" i="12"/>
  <c r="AP93" i="12"/>
  <c r="AJ98" i="12"/>
  <c r="AF98" i="12"/>
  <c r="Y50" i="12"/>
  <c r="AA40" i="12"/>
  <c r="AA27" i="12"/>
  <c r="AQ44" i="12"/>
  <c r="AP44" i="12"/>
  <c r="AE75" i="12"/>
  <c r="Z74" i="12"/>
  <c r="AA75" i="12"/>
  <c r="Z32" i="12"/>
  <c r="AE29" i="12"/>
  <c r="AA29" i="12"/>
  <c r="Z105" i="12"/>
  <c r="Z121" i="12"/>
  <c r="AL49" i="12"/>
  <c r="AK49" i="12"/>
  <c r="AI49" i="12"/>
  <c r="AB29" i="12"/>
  <c r="AB31" i="12" s="1"/>
  <c r="W32" i="12"/>
  <c r="Y32" i="12" s="1"/>
  <c r="W105" i="12"/>
  <c r="W121" i="12"/>
  <c r="AL47" i="12"/>
  <c r="AK47" i="12"/>
  <c r="AI47" i="12"/>
  <c r="AY84" i="12"/>
  <c r="AJ66" i="12"/>
  <c r="AE65" i="12"/>
  <c r="Y72" i="12"/>
  <c r="AY49" i="12"/>
  <c r="AY69" i="12"/>
  <c r="AG27" i="12"/>
  <c r="AN94" i="12"/>
  <c r="AQ94" i="12"/>
  <c r="Z95" i="12"/>
  <c r="AY54" i="12"/>
  <c r="AL39" i="12"/>
  <c r="AI39" i="12"/>
  <c r="AK39" i="12"/>
  <c r="AF73" i="12"/>
  <c r="AJ73" i="12"/>
  <c r="AR17" i="12"/>
  <c r="AC60" i="12"/>
  <c r="AH60" i="12" s="1"/>
  <c r="AM60" i="12" s="1"/>
  <c r="M111" i="12"/>
  <c r="O111" i="12" s="1"/>
  <c r="T18" i="12"/>
  <c r="V18" i="12"/>
  <c r="O21" i="12"/>
  <c r="T21" i="12"/>
  <c r="T17" i="12"/>
  <c r="V17" i="12"/>
  <c r="T19" i="12"/>
  <c r="V19" i="12"/>
  <c r="P6" i="12"/>
  <c r="P12" i="12"/>
  <c r="U12" i="12" s="1"/>
  <c r="Z12" i="12" s="1"/>
  <c r="J7" i="12"/>
  <c r="N10" i="12"/>
  <c r="J12" i="12"/>
  <c r="S115" i="12"/>
  <c r="S108" i="12"/>
  <c r="O110" i="12"/>
  <c r="T81" i="12"/>
  <c r="J81" i="12"/>
  <c r="M112" i="12"/>
  <c r="O112" i="12" s="1"/>
  <c r="J74" i="12"/>
  <c r="T74" i="12"/>
  <c r="J71" i="12"/>
  <c r="J61" i="12"/>
  <c r="R60" i="12"/>
  <c r="W60" i="12" s="1"/>
  <c r="O60" i="12"/>
  <c r="Q60" i="12"/>
  <c r="J45" i="12"/>
  <c r="J40" i="12"/>
  <c r="V122" i="12"/>
  <c r="T122" i="12"/>
  <c r="J35" i="12"/>
  <c r="O58" i="12"/>
  <c r="J32" i="12"/>
  <c r="O33" i="12"/>
  <c r="J31" i="12"/>
  <c r="M10" i="12"/>
  <c r="L10" i="12"/>
  <c r="J10" i="12"/>
  <c r="J11" i="12"/>
  <c r="M11" i="12"/>
  <c r="L11" i="12"/>
  <c r="R12" i="12"/>
  <c r="W12" i="12" s="1"/>
  <c r="AB12" i="12" s="1"/>
  <c r="AG12" i="12" s="1"/>
  <c r="O12" i="12"/>
  <c r="Q8" i="12"/>
  <c r="O8" i="12"/>
  <c r="R8" i="12"/>
  <c r="W8" i="12" s="1"/>
  <c r="R7" i="12"/>
  <c r="W7" i="12" s="1"/>
  <c r="AB7" i="12" s="1"/>
  <c r="AG7" i="12" s="1"/>
  <c r="AL7" i="12" s="1"/>
  <c r="AQ7" i="12" s="1"/>
  <c r="AV7" i="12" s="1"/>
  <c r="BA7" i="12" s="1"/>
  <c r="BF7" i="12" s="1"/>
  <c r="O7" i="12"/>
  <c r="Q7" i="12"/>
  <c r="L5" i="12"/>
  <c r="J5" i="12"/>
  <c r="M5" i="12"/>
  <c r="L6" i="12"/>
  <c r="M6" i="12"/>
  <c r="J6" i="12"/>
  <c r="O99" i="12"/>
  <c r="I60" i="12"/>
  <c r="I111" i="12"/>
  <c r="H60" i="12"/>
  <c r="H104" i="12"/>
  <c r="L104" i="12" s="1"/>
  <c r="H110" i="12"/>
  <c r="I112" i="12"/>
  <c r="I113" i="12" s="1"/>
  <c r="J122" i="12"/>
  <c r="J105" i="12"/>
  <c r="J121" i="12"/>
  <c r="I108" i="12"/>
  <c r="H115" i="12"/>
  <c r="L115" i="12" s="1"/>
  <c r="H108" i="12"/>
  <c r="L108" i="12" s="1"/>
  <c r="M107" i="12"/>
  <c r="N107" i="12"/>
  <c r="N106" i="12"/>
  <c r="I115" i="12"/>
  <c r="I104" i="12"/>
  <c r="I103" i="12"/>
  <c r="F122" i="12"/>
  <c r="F121" i="12"/>
  <c r="F117" i="12"/>
  <c r="F105" i="12"/>
  <c r="D105" i="12"/>
  <c r="D108" i="12"/>
  <c r="D115" i="12"/>
  <c r="D117" i="12"/>
  <c r="D121" i="12"/>
  <c r="D122" i="12"/>
  <c r="AF66" i="12" l="1"/>
  <c r="Y40" i="12"/>
  <c r="AD29" i="12"/>
  <c r="AA21" i="12"/>
  <c r="AA50" i="12"/>
  <c r="AL12" i="12"/>
  <c r="AQ12" i="12" s="1"/>
  <c r="AV12" i="12" s="1"/>
  <c r="BA12" i="12" s="1"/>
  <c r="BF12" i="12" s="1"/>
  <c r="AA12" i="12"/>
  <c r="AE12" i="12"/>
  <c r="AQ39" i="12"/>
  <c r="AN39" i="12"/>
  <c r="AP39" i="12"/>
  <c r="AV94" i="12"/>
  <c r="AS94" i="12"/>
  <c r="AO98" i="12"/>
  <c r="AK98" i="12"/>
  <c r="AP76" i="12"/>
  <c r="AQ76" i="12"/>
  <c r="AN76" i="12"/>
  <c r="AQ63" i="12"/>
  <c r="AN63" i="12"/>
  <c r="AP63" i="12"/>
  <c r="AY67" i="12"/>
  <c r="AL30" i="12"/>
  <c r="AH66" i="12"/>
  <c r="AC65" i="12"/>
  <c r="AQ52" i="12"/>
  <c r="AP52" i="12"/>
  <c r="AN52" i="12"/>
  <c r="AW16" i="12"/>
  <c r="AH11" i="12"/>
  <c r="Q12" i="12"/>
  <c r="M13" i="12"/>
  <c r="S10" i="12"/>
  <c r="N13" i="12"/>
  <c r="AO66" i="12"/>
  <c r="AJ65" i="12"/>
  <c r="AA121" i="12"/>
  <c r="Y121" i="12"/>
  <c r="AQ49" i="12"/>
  <c r="AP49" i="12"/>
  <c r="AN49" i="12"/>
  <c r="AJ29" i="12"/>
  <c r="AE32" i="12"/>
  <c r="AF29" i="12"/>
  <c r="AE105" i="12"/>
  <c r="AE121" i="12"/>
  <c r="AJ75" i="12"/>
  <c r="AE74" i="12"/>
  <c r="AF75" i="12"/>
  <c r="AD30" i="12"/>
  <c r="AH30" i="12"/>
  <c r="AC31" i="12"/>
  <c r="AC33" i="12" s="1"/>
  <c r="AY19" i="12"/>
  <c r="AL67" i="12"/>
  <c r="AI67" i="12"/>
  <c r="AK67" i="12"/>
  <c r="AE95" i="12"/>
  <c r="AQ48" i="12"/>
  <c r="AP48" i="12"/>
  <c r="AN48" i="12"/>
  <c r="AB33" i="12"/>
  <c r="AZ92" i="12"/>
  <c r="AV93" i="12"/>
  <c r="AS93" i="12"/>
  <c r="AF122" i="12"/>
  <c r="AD122" i="12"/>
  <c r="AG20" i="12"/>
  <c r="AB21" i="12"/>
  <c r="Y112" i="12"/>
  <c r="W113" i="12"/>
  <c r="AA112" i="12"/>
  <c r="AJ7" i="12"/>
  <c r="AF7" i="12"/>
  <c r="AX88" i="12"/>
  <c r="AC95" i="12"/>
  <c r="AW57" i="12"/>
  <c r="AS57" i="12"/>
  <c r="AA110" i="12"/>
  <c r="Y110" i="12"/>
  <c r="AX92" i="12"/>
  <c r="Y12" i="12"/>
  <c r="U10" i="12"/>
  <c r="P13" i="12"/>
  <c r="AH5" i="12"/>
  <c r="AG36" i="12"/>
  <c r="AB35" i="12"/>
  <c r="AT25" i="12"/>
  <c r="AP25" i="12"/>
  <c r="AQ25" i="12"/>
  <c r="AN25" i="12"/>
  <c r="AN24" i="12"/>
  <c r="AR24" i="12"/>
  <c r="AM27" i="12"/>
  <c r="AL56" i="12"/>
  <c r="AI56" i="12"/>
  <c r="AQ78" i="12"/>
  <c r="AP78" i="12"/>
  <c r="Y61" i="12"/>
  <c r="X104" i="12"/>
  <c r="X110" i="12"/>
  <c r="X112" i="12" s="1"/>
  <c r="X113" i="12" s="1"/>
  <c r="AV86" i="12"/>
  <c r="AU86" i="12"/>
  <c r="AS86" i="12"/>
  <c r="J108" i="12"/>
  <c r="AB8" i="12"/>
  <c r="AA8" i="12"/>
  <c r="AR60" i="12"/>
  <c r="AW60" i="12" s="1"/>
  <c r="AW17" i="12"/>
  <c r="AA105" i="12"/>
  <c r="Y105" i="12"/>
  <c r="AD20" i="12"/>
  <c r="AC21" i="12"/>
  <c r="AD21" i="12" s="1"/>
  <c r="AH20" i="12"/>
  <c r="AQ54" i="12"/>
  <c r="AP54" i="12"/>
  <c r="AN54" i="12"/>
  <c r="AG18" i="12"/>
  <c r="AD18" i="12"/>
  <c r="AF18" i="12"/>
  <c r="AL14" i="12"/>
  <c r="AK14" i="12"/>
  <c r="AS24" i="12"/>
  <c r="AV24" i="12"/>
  <c r="AG51" i="12"/>
  <c r="AB50" i="12"/>
  <c r="AD50" i="12" s="1"/>
  <c r="AE61" i="12"/>
  <c r="AJ62" i="12"/>
  <c r="AF62" i="12"/>
  <c r="AQ79" i="12"/>
  <c r="AP79" i="12"/>
  <c r="AN79" i="12"/>
  <c r="AE33" i="12"/>
  <c r="AF27" i="12"/>
  <c r="AQ69" i="12"/>
  <c r="AN69" i="12"/>
  <c r="AP69" i="12"/>
  <c r="AY16" i="12"/>
  <c r="AD41" i="12"/>
  <c r="AH41" i="12"/>
  <c r="AC40" i="12"/>
  <c r="AB110" i="12"/>
  <c r="AD45" i="12"/>
  <c r="Y21" i="12"/>
  <c r="AA7" i="12"/>
  <c r="AJ45" i="12"/>
  <c r="AO46" i="12"/>
  <c r="AK46" i="12"/>
  <c r="AT56" i="12"/>
  <c r="AP56" i="12"/>
  <c r="BE83" i="12"/>
  <c r="BJ83" i="12"/>
  <c r="AG45" i="12"/>
  <c r="AL46" i="12"/>
  <c r="AW19" i="12"/>
  <c r="AF51" i="12"/>
  <c r="AE50" i="12"/>
  <c r="AE58" i="12" s="1"/>
  <c r="AJ51" i="12"/>
  <c r="AH81" i="12"/>
  <c r="AM82" i="12"/>
  <c r="AI82" i="12"/>
  <c r="AG41" i="12"/>
  <c r="AK41" i="12" s="1"/>
  <c r="AB40" i="12"/>
  <c r="AF40" i="12" s="1"/>
  <c r="AD8" i="12"/>
  <c r="AH8" i="12"/>
  <c r="AD7" i="12"/>
  <c r="AH7" i="12"/>
  <c r="AJ5" i="12"/>
  <c r="W58" i="12"/>
  <c r="AQ53" i="12"/>
  <c r="AP53" i="12"/>
  <c r="AN53" i="12"/>
  <c r="AD71" i="12"/>
  <c r="AW78" i="12"/>
  <c r="AS78" i="12"/>
  <c r="AQ85" i="12"/>
  <c r="AN85" i="12"/>
  <c r="AP85" i="12"/>
  <c r="AS68" i="12"/>
  <c r="AW68" i="12"/>
  <c r="AL22" i="12"/>
  <c r="AK22" i="12"/>
  <c r="AI22" i="12"/>
  <c r="AD36" i="12"/>
  <c r="AH36" i="12"/>
  <c r="AC35" i="12"/>
  <c r="AY22" i="12"/>
  <c r="AB71" i="12"/>
  <c r="AG72" i="12"/>
  <c r="AA122" i="12"/>
  <c r="Y122" i="12"/>
  <c r="AD62" i="12"/>
  <c r="AH62" i="12"/>
  <c r="AC61" i="12"/>
  <c r="AC122" i="12"/>
  <c r="AR14" i="12"/>
  <c r="AN14" i="12"/>
  <c r="AO68" i="12"/>
  <c r="AK68" i="12"/>
  <c r="AZ77" i="12"/>
  <c r="AT55" i="12"/>
  <c r="AH6" i="12"/>
  <c r="AM6" i="12" s="1"/>
  <c r="AG17" i="12"/>
  <c r="AD17" i="12"/>
  <c r="AF17" i="12"/>
  <c r="AO73" i="12"/>
  <c r="AK73" i="12"/>
  <c r="AS44" i="12"/>
  <c r="AV44" i="12"/>
  <c r="AU44" i="12"/>
  <c r="AR75" i="12"/>
  <c r="AM74" i="12"/>
  <c r="AX73" i="12"/>
  <c r="AV84" i="12"/>
  <c r="AS84" i="12"/>
  <c r="AO82" i="12"/>
  <c r="AK82" i="12"/>
  <c r="AT17" i="12"/>
  <c r="AA61" i="12"/>
  <c r="Z110" i="12"/>
  <c r="Z112" i="12" s="1"/>
  <c r="Z113" i="12" s="1"/>
  <c r="AO24" i="12"/>
  <c r="AK24" i="12"/>
  <c r="AJ27" i="12"/>
  <c r="AJ40" i="12"/>
  <c r="AO41" i="12"/>
  <c r="AI51" i="12"/>
  <c r="AM51" i="12"/>
  <c r="AH50" i="12"/>
  <c r="AU94" i="12"/>
  <c r="AH32" i="12"/>
  <c r="AM29" i="12"/>
  <c r="AH121" i="12"/>
  <c r="AH105" i="12"/>
  <c r="AL62" i="12"/>
  <c r="AG61" i="12"/>
  <c r="AI46" i="12"/>
  <c r="AM46" i="12"/>
  <c r="AH45" i="12"/>
  <c r="AQ80" i="12"/>
  <c r="AN80" i="12"/>
  <c r="AP80" i="12"/>
  <c r="AJ20" i="12"/>
  <c r="AE21" i="12"/>
  <c r="AF21" i="12" s="1"/>
  <c r="AF20" i="12"/>
  <c r="AG81" i="12"/>
  <c r="AL82" i="12"/>
  <c r="AG19" i="12"/>
  <c r="AD19" i="12"/>
  <c r="AF19" i="12"/>
  <c r="AL16" i="12"/>
  <c r="AI16" i="12"/>
  <c r="AK16" i="12"/>
  <c r="AN97" i="12"/>
  <c r="AQ97" i="12"/>
  <c r="AP97" i="12"/>
  <c r="AD66" i="12"/>
  <c r="AG66" i="12"/>
  <c r="AB65" i="12"/>
  <c r="AF65" i="12" s="1"/>
  <c r="AX77" i="12"/>
  <c r="AL55" i="12"/>
  <c r="AP55" i="12" s="1"/>
  <c r="AI55" i="12"/>
  <c r="AQ37" i="12"/>
  <c r="AS37" i="12" s="1"/>
  <c r="AP37" i="12"/>
  <c r="Y7" i="12"/>
  <c r="AQ70" i="12"/>
  <c r="AP70" i="12"/>
  <c r="AN70" i="12"/>
  <c r="AM72" i="12"/>
  <c r="AH71" i="12"/>
  <c r="AI27" i="12"/>
  <c r="AO36" i="12"/>
  <c r="AJ35" i="12"/>
  <c r="AK36" i="12"/>
  <c r="Y35" i="12"/>
  <c r="X58" i="12"/>
  <c r="Y58" i="12" s="1"/>
  <c r="AT18" i="12"/>
  <c r="AW18" i="12"/>
  <c r="BH64" i="12"/>
  <c r="BC64" i="12"/>
  <c r="AW38" i="12"/>
  <c r="AS38" i="12"/>
  <c r="AQ47" i="12"/>
  <c r="AP47" i="12"/>
  <c r="AN47" i="12"/>
  <c r="AG29" i="12"/>
  <c r="AB32" i="12"/>
  <c r="AB121" i="12"/>
  <c r="AB105" i="12"/>
  <c r="AA74" i="12"/>
  <c r="Z58" i="12"/>
  <c r="X33" i="12"/>
  <c r="Y33" i="12" s="1"/>
  <c r="Y31" i="12"/>
  <c r="AG75" i="12"/>
  <c r="AG95" i="12" s="1"/>
  <c r="AB74" i="12"/>
  <c r="AD75" i="12"/>
  <c r="AX64" i="12"/>
  <c r="AL26" i="12"/>
  <c r="AK26" i="12"/>
  <c r="AI26" i="12"/>
  <c r="AJ30" i="12"/>
  <c r="AE31" i="12"/>
  <c r="AF30" i="12"/>
  <c r="AO8" i="12"/>
  <c r="AV90" i="12"/>
  <c r="AS90" i="12"/>
  <c r="AU90" i="12"/>
  <c r="AZ94" i="12"/>
  <c r="AO64" i="12"/>
  <c r="AK64" i="12"/>
  <c r="AD32" i="12"/>
  <c r="AN98" i="12"/>
  <c r="AQ98" i="12"/>
  <c r="AQ87" i="12"/>
  <c r="AP87" i="12"/>
  <c r="AN87" i="12"/>
  <c r="AX83" i="12"/>
  <c r="AW37" i="12"/>
  <c r="AF45" i="12"/>
  <c r="AQ43" i="12"/>
  <c r="AP43" i="12"/>
  <c r="AZ88" i="12"/>
  <c r="AT57" i="12"/>
  <c r="AP57" i="12"/>
  <c r="AD27" i="12"/>
  <c r="AD81" i="12"/>
  <c r="AC108" i="12"/>
  <c r="AW15" i="12"/>
  <c r="AE71" i="12"/>
  <c r="AJ72" i="12"/>
  <c r="AJ95" i="12" s="1"/>
  <c r="AF72" i="12"/>
  <c r="AD12" i="12"/>
  <c r="AH12" i="12"/>
  <c r="AM12" i="12" s="1"/>
  <c r="AL15" i="12"/>
  <c r="AK15" i="12"/>
  <c r="AI15" i="12"/>
  <c r="AQ91" i="12"/>
  <c r="AP91" i="12"/>
  <c r="AN91" i="12"/>
  <c r="AF36" i="12"/>
  <c r="AV38" i="12"/>
  <c r="AZ38" i="12" s="1"/>
  <c r="AU93" i="12"/>
  <c r="AQ42" i="12"/>
  <c r="AN42" i="12"/>
  <c r="AP42" i="12"/>
  <c r="AL89" i="12"/>
  <c r="AK89" i="12"/>
  <c r="AI89" i="12"/>
  <c r="AJ11" i="12"/>
  <c r="AA60" i="12"/>
  <c r="AB60" i="12"/>
  <c r="AG60" i="12" s="1"/>
  <c r="Y60" i="12"/>
  <c r="Q111" i="12"/>
  <c r="U6" i="12"/>
  <c r="Z6" i="12" s="1"/>
  <c r="Z104" i="12" s="1"/>
  <c r="Q112" i="12"/>
  <c r="M113" i="12"/>
  <c r="M114" i="12" s="1"/>
  <c r="M119" i="12" s="1"/>
  <c r="L60" i="12"/>
  <c r="J60" i="12"/>
  <c r="V60" i="12"/>
  <c r="T60" i="12"/>
  <c r="J33" i="12"/>
  <c r="H103" i="12"/>
  <c r="L103" i="12" s="1"/>
  <c r="J13" i="12"/>
  <c r="R11" i="12"/>
  <c r="W11" i="12" s="1"/>
  <c r="O11" i="12"/>
  <c r="Q11" i="12"/>
  <c r="R10" i="12"/>
  <c r="O10" i="12"/>
  <c r="Q10" i="12"/>
  <c r="V12" i="12"/>
  <c r="T12" i="12"/>
  <c r="V8" i="12"/>
  <c r="T8" i="12"/>
  <c r="V7" i="12"/>
  <c r="T7" i="12"/>
  <c r="O5" i="12"/>
  <c r="Q5" i="12"/>
  <c r="R5" i="12"/>
  <c r="W5" i="12" s="1"/>
  <c r="R6" i="12"/>
  <c r="W6" i="12" s="1"/>
  <c r="O6" i="12"/>
  <c r="Q6" i="12"/>
  <c r="I107" i="12"/>
  <c r="I106" i="12"/>
  <c r="J104" i="12"/>
  <c r="D103" i="12"/>
  <c r="L110" i="12"/>
  <c r="J110" i="12"/>
  <c r="H112" i="12"/>
  <c r="H111" i="12"/>
  <c r="I114" i="12"/>
  <c r="N115" i="12"/>
  <c r="N116" i="12" s="1"/>
  <c r="N118" i="12" s="1"/>
  <c r="N119" i="12"/>
  <c r="N104" i="12"/>
  <c r="N108" i="12"/>
  <c r="M103" i="12"/>
  <c r="M108" i="12"/>
  <c r="M104" i="12"/>
  <c r="M115" i="12"/>
  <c r="J115" i="12"/>
  <c r="M106" i="12"/>
  <c r="O106" i="12" s="1"/>
  <c r="O107" i="12"/>
  <c r="Q107" i="12"/>
  <c r="D107" i="12"/>
  <c r="D106" i="12"/>
  <c r="D110" i="12"/>
  <c r="D111" i="12" s="1"/>
  <c r="F104" i="12"/>
  <c r="D104" i="12"/>
  <c r="C122" i="12"/>
  <c r="C121" i="12"/>
  <c r="C117" i="12"/>
  <c r="C115" i="12"/>
  <c r="C105" i="12"/>
  <c r="C21" i="12"/>
  <c r="C13" i="12"/>
  <c r="G13" i="12" s="1"/>
  <c r="N122" i="11"/>
  <c r="M122" i="11"/>
  <c r="L122" i="11"/>
  <c r="K122" i="11"/>
  <c r="J122" i="11"/>
  <c r="I122" i="11"/>
  <c r="H122" i="11"/>
  <c r="G122" i="11"/>
  <c r="F122" i="11"/>
  <c r="E122" i="11"/>
  <c r="D122" i="11"/>
  <c r="C122" i="11"/>
  <c r="N121" i="11"/>
  <c r="M121" i="11"/>
  <c r="L121" i="11"/>
  <c r="K121" i="11"/>
  <c r="J121" i="11"/>
  <c r="I121" i="11"/>
  <c r="H121" i="11"/>
  <c r="G121" i="11"/>
  <c r="F121" i="11"/>
  <c r="E121" i="11"/>
  <c r="D121" i="11"/>
  <c r="C121" i="11"/>
  <c r="N117" i="11"/>
  <c r="M117" i="11"/>
  <c r="L117" i="11"/>
  <c r="K117" i="11"/>
  <c r="J117" i="11"/>
  <c r="I117" i="11"/>
  <c r="H117" i="11"/>
  <c r="G117" i="11"/>
  <c r="F117" i="11"/>
  <c r="E117" i="11"/>
  <c r="D117" i="11"/>
  <c r="C117" i="11"/>
  <c r="L115" i="11"/>
  <c r="K115" i="11"/>
  <c r="H115" i="11"/>
  <c r="G115" i="11"/>
  <c r="N108" i="11"/>
  <c r="J108" i="11"/>
  <c r="I108" i="11"/>
  <c r="F108" i="11"/>
  <c r="N105" i="11"/>
  <c r="M105" i="11"/>
  <c r="L105" i="11"/>
  <c r="K105" i="11"/>
  <c r="J105" i="11"/>
  <c r="I105" i="11"/>
  <c r="H105" i="11"/>
  <c r="G105" i="11"/>
  <c r="F105" i="11"/>
  <c r="E105" i="11"/>
  <c r="D105" i="11"/>
  <c r="C105" i="11"/>
  <c r="N104" i="11"/>
  <c r="J104" i="11"/>
  <c r="I104" i="11"/>
  <c r="F104" i="11"/>
  <c r="N95" i="11"/>
  <c r="M95" i="11"/>
  <c r="L95" i="11"/>
  <c r="K95" i="11"/>
  <c r="J95" i="11"/>
  <c r="I95" i="11"/>
  <c r="H95" i="11"/>
  <c r="G95" i="11"/>
  <c r="F95" i="11"/>
  <c r="E95" i="11"/>
  <c r="D95" i="11"/>
  <c r="C95" i="11"/>
  <c r="N81" i="11"/>
  <c r="M81" i="11"/>
  <c r="M108" i="11" s="1"/>
  <c r="L81" i="11"/>
  <c r="L108" i="11" s="1"/>
  <c r="K81" i="11"/>
  <c r="K108" i="11" s="1"/>
  <c r="J81" i="11"/>
  <c r="I81" i="11"/>
  <c r="H81" i="11"/>
  <c r="H108" i="11" s="1"/>
  <c r="G81" i="11"/>
  <c r="G108" i="11" s="1"/>
  <c r="F81" i="11"/>
  <c r="E81" i="11"/>
  <c r="E108" i="11" s="1"/>
  <c r="D81" i="11"/>
  <c r="D108" i="11" s="1"/>
  <c r="C81" i="11"/>
  <c r="F81" i="12" s="1"/>
  <c r="N74" i="11"/>
  <c r="M74" i="11"/>
  <c r="L74" i="11"/>
  <c r="K74" i="11"/>
  <c r="J74" i="11"/>
  <c r="I74" i="11"/>
  <c r="H74" i="11"/>
  <c r="G74" i="11"/>
  <c r="F74" i="11"/>
  <c r="E74" i="11"/>
  <c r="D74" i="11"/>
  <c r="L74" i="12" s="1"/>
  <c r="C74" i="11"/>
  <c r="G74" i="12" s="1"/>
  <c r="N71" i="11"/>
  <c r="M71" i="11"/>
  <c r="L71" i="11"/>
  <c r="K71" i="11"/>
  <c r="J71" i="11"/>
  <c r="I71" i="11"/>
  <c r="H71" i="11"/>
  <c r="G71" i="11"/>
  <c r="F71" i="11"/>
  <c r="E71" i="11"/>
  <c r="D71" i="11"/>
  <c r="C71" i="11"/>
  <c r="N65" i="11"/>
  <c r="M65" i="11"/>
  <c r="L65" i="11"/>
  <c r="K65" i="11"/>
  <c r="J65" i="11"/>
  <c r="I65" i="11"/>
  <c r="H65" i="11"/>
  <c r="G65" i="11"/>
  <c r="F65" i="11"/>
  <c r="E65" i="11"/>
  <c r="D65" i="11"/>
  <c r="C65" i="11"/>
  <c r="G65" i="12" s="1"/>
  <c r="N61" i="11"/>
  <c r="M61" i="11"/>
  <c r="L61" i="11"/>
  <c r="K61" i="11"/>
  <c r="K104" i="11" s="1"/>
  <c r="J61" i="11"/>
  <c r="I61" i="11"/>
  <c r="H61" i="11"/>
  <c r="G61" i="11"/>
  <c r="G104" i="11" s="1"/>
  <c r="F61" i="11"/>
  <c r="E61" i="11"/>
  <c r="D61" i="11"/>
  <c r="C61" i="11"/>
  <c r="F110" i="12" s="1"/>
  <c r="N58" i="11"/>
  <c r="N50" i="11"/>
  <c r="M50" i="11"/>
  <c r="L50" i="11"/>
  <c r="K50" i="11"/>
  <c r="J50" i="11"/>
  <c r="I50" i="11"/>
  <c r="H50" i="11"/>
  <c r="G50" i="11"/>
  <c r="F50" i="11"/>
  <c r="E50" i="11"/>
  <c r="D50" i="11"/>
  <c r="C50" i="11"/>
  <c r="G50" i="12" s="1"/>
  <c r="N45" i="11"/>
  <c r="M45" i="11"/>
  <c r="L45" i="11"/>
  <c r="K45" i="11"/>
  <c r="J45" i="11"/>
  <c r="I45" i="11"/>
  <c r="H45" i="11"/>
  <c r="G45" i="11"/>
  <c r="F45" i="11"/>
  <c r="E45" i="11"/>
  <c r="D45" i="11"/>
  <c r="C45" i="11"/>
  <c r="G45" i="12" s="1"/>
  <c r="N40" i="11"/>
  <c r="M40" i="11"/>
  <c r="M111" i="11" s="1"/>
  <c r="L40" i="11"/>
  <c r="K40" i="11"/>
  <c r="J40" i="11"/>
  <c r="J111" i="11" s="1"/>
  <c r="I40" i="11"/>
  <c r="I111" i="11" s="1"/>
  <c r="H40" i="11"/>
  <c r="G40" i="11"/>
  <c r="F40" i="11"/>
  <c r="E40" i="11"/>
  <c r="D40" i="11"/>
  <c r="L40" i="12" s="1"/>
  <c r="C40" i="11"/>
  <c r="G40" i="12" s="1"/>
  <c r="N35" i="11"/>
  <c r="M35" i="11"/>
  <c r="M58" i="11" s="1"/>
  <c r="L35" i="11"/>
  <c r="L58" i="11" s="1"/>
  <c r="K35" i="11"/>
  <c r="J35" i="11"/>
  <c r="J58" i="11" s="1"/>
  <c r="I35" i="11"/>
  <c r="I58" i="11" s="1"/>
  <c r="H35" i="11"/>
  <c r="H58" i="11" s="1"/>
  <c r="G35" i="11"/>
  <c r="F35" i="11"/>
  <c r="E35" i="11"/>
  <c r="E58" i="11" s="1"/>
  <c r="D35" i="11"/>
  <c r="D58" i="11" s="1"/>
  <c r="C35" i="11"/>
  <c r="N33" i="11"/>
  <c r="K33" i="11"/>
  <c r="N32" i="11"/>
  <c r="M32" i="11"/>
  <c r="L32" i="11"/>
  <c r="K32" i="11"/>
  <c r="J32" i="11"/>
  <c r="I32" i="11"/>
  <c r="H32" i="11"/>
  <c r="G32" i="11"/>
  <c r="P32" i="14" s="1"/>
  <c r="F32" i="11"/>
  <c r="E32" i="11"/>
  <c r="D32" i="11"/>
  <c r="C32" i="11"/>
  <c r="G32" i="12" s="1"/>
  <c r="N31" i="11"/>
  <c r="M31" i="11"/>
  <c r="L31" i="11"/>
  <c r="K31" i="11"/>
  <c r="J31" i="11"/>
  <c r="I31" i="11"/>
  <c r="H31" i="11"/>
  <c r="G31" i="11"/>
  <c r="G33" i="11" s="1"/>
  <c r="F31" i="11"/>
  <c r="E31" i="11"/>
  <c r="D31" i="11"/>
  <c r="C31" i="11"/>
  <c r="G31" i="12" s="1"/>
  <c r="N27" i="11"/>
  <c r="M27" i="11"/>
  <c r="L27" i="11"/>
  <c r="K27" i="11"/>
  <c r="J27" i="11"/>
  <c r="I27" i="11"/>
  <c r="H27" i="11"/>
  <c r="G27" i="11"/>
  <c r="F27" i="11"/>
  <c r="E27" i="11"/>
  <c r="D27" i="11"/>
  <c r="D115" i="11" s="1"/>
  <c r="C27" i="11"/>
  <c r="N21" i="11"/>
  <c r="M21" i="11"/>
  <c r="L21" i="11"/>
  <c r="K21" i="11"/>
  <c r="J21" i="11"/>
  <c r="I21" i="11"/>
  <c r="H21" i="11"/>
  <c r="G21" i="11"/>
  <c r="F21" i="11"/>
  <c r="E21" i="11"/>
  <c r="D21" i="11"/>
  <c r="C21" i="11"/>
  <c r="N13" i="11"/>
  <c r="AK13" i="14" s="1"/>
  <c r="M13" i="11"/>
  <c r="L13" i="11"/>
  <c r="K13" i="11"/>
  <c r="AB13" i="14" s="1"/>
  <c r="J13" i="11"/>
  <c r="Y13" i="14" s="1"/>
  <c r="I13" i="11"/>
  <c r="I103" i="11" s="1"/>
  <c r="H13" i="11"/>
  <c r="H103" i="11" s="1"/>
  <c r="G13" i="11"/>
  <c r="G103" i="11" s="1"/>
  <c r="F13" i="11"/>
  <c r="E13" i="11"/>
  <c r="D13" i="11"/>
  <c r="C13" i="11"/>
  <c r="F103" i="12" s="1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N115" i="10"/>
  <c r="K115" i="10"/>
  <c r="J115" i="10"/>
  <c r="G115" i="10"/>
  <c r="F115" i="10"/>
  <c r="C115" i="10"/>
  <c r="M108" i="10"/>
  <c r="I108" i="10"/>
  <c r="E108" i="10"/>
  <c r="C106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N103" i="10"/>
  <c r="M103" i="10"/>
  <c r="J103" i="10"/>
  <c r="I103" i="10"/>
  <c r="F103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N81" i="10"/>
  <c r="N108" i="10" s="1"/>
  <c r="M81" i="10"/>
  <c r="L81" i="10"/>
  <c r="L108" i="10" s="1"/>
  <c r="K81" i="10"/>
  <c r="K108" i="10" s="1"/>
  <c r="J81" i="10"/>
  <c r="J108" i="10" s="1"/>
  <c r="I81" i="10"/>
  <c r="H81" i="10"/>
  <c r="H108" i="10" s="1"/>
  <c r="G81" i="10"/>
  <c r="G108" i="10" s="1"/>
  <c r="F81" i="10"/>
  <c r="F108" i="10" s="1"/>
  <c r="E81" i="10"/>
  <c r="D81" i="10"/>
  <c r="D108" i="10" s="1"/>
  <c r="C81" i="10"/>
  <c r="C108" i="10" s="1"/>
  <c r="N74" i="10"/>
  <c r="M74" i="10"/>
  <c r="L74" i="10"/>
  <c r="K74" i="10"/>
  <c r="J74" i="10"/>
  <c r="I74" i="10"/>
  <c r="H74" i="10"/>
  <c r="G74" i="10"/>
  <c r="F74" i="10"/>
  <c r="E74" i="10"/>
  <c r="D74" i="10"/>
  <c r="C74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N65" i="10"/>
  <c r="M65" i="10"/>
  <c r="L65" i="10"/>
  <c r="K65" i="10"/>
  <c r="J65" i="10"/>
  <c r="I65" i="10"/>
  <c r="H65" i="10"/>
  <c r="G65" i="10"/>
  <c r="F65" i="10"/>
  <c r="E65" i="10"/>
  <c r="D65" i="10"/>
  <c r="C65" i="10"/>
  <c r="N61" i="10"/>
  <c r="M61" i="10"/>
  <c r="M104" i="10" s="1"/>
  <c r="L61" i="10"/>
  <c r="K61" i="10"/>
  <c r="J61" i="10"/>
  <c r="I61" i="10"/>
  <c r="I104" i="10" s="1"/>
  <c r="H61" i="10"/>
  <c r="H104" i="10" s="1"/>
  <c r="G61" i="10"/>
  <c r="F61" i="10"/>
  <c r="E61" i="10"/>
  <c r="E104" i="10" s="1"/>
  <c r="D61" i="10"/>
  <c r="C61" i="10"/>
  <c r="N50" i="10"/>
  <c r="M50" i="10"/>
  <c r="L50" i="10"/>
  <c r="K50" i="10"/>
  <c r="J50" i="10"/>
  <c r="I50" i="10"/>
  <c r="H50" i="10"/>
  <c r="G50" i="10"/>
  <c r="F50" i="10"/>
  <c r="E50" i="10"/>
  <c r="D50" i="10"/>
  <c r="C50" i="10"/>
  <c r="N45" i="10"/>
  <c r="M45" i="10"/>
  <c r="L45" i="10"/>
  <c r="K45" i="10"/>
  <c r="J45" i="10"/>
  <c r="I45" i="10"/>
  <c r="H45" i="10"/>
  <c r="G45" i="10"/>
  <c r="F45" i="10"/>
  <c r="E45" i="10"/>
  <c r="D45" i="10"/>
  <c r="C45" i="10"/>
  <c r="N40" i="10"/>
  <c r="N111" i="10" s="1"/>
  <c r="M40" i="10"/>
  <c r="L40" i="10"/>
  <c r="L111" i="10" s="1"/>
  <c r="K40" i="10"/>
  <c r="J40" i="10"/>
  <c r="I40" i="10"/>
  <c r="H40" i="10"/>
  <c r="H111" i="10" s="1"/>
  <c r="G40" i="10"/>
  <c r="F40" i="10"/>
  <c r="E40" i="10"/>
  <c r="D40" i="10"/>
  <c r="D111" i="10" s="1"/>
  <c r="C40" i="10"/>
  <c r="N35" i="10"/>
  <c r="M35" i="10"/>
  <c r="M58" i="10" s="1"/>
  <c r="L35" i="10"/>
  <c r="L58" i="10" s="1"/>
  <c r="K35" i="10"/>
  <c r="J35" i="10"/>
  <c r="I35" i="10"/>
  <c r="I58" i="10" s="1"/>
  <c r="H35" i="10"/>
  <c r="H58" i="10" s="1"/>
  <c r="G35" i="10"/>
  <c r="F35" i="10"/>
  <c r="E35" i="10"/>
  <c r="E58" i="10" s="1"/>
  <c r="D35" i="10"/>
  <c r="D58" i="10" s="1"/>
  <c r="C35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E32" i="12" s="1"/>
  <c r="N31" i="10"/>
  <c r="N33" i="10" s="1"/>
  <c r="M31" i="10"/>
  <c r="L31" i="10"/>
  <c r="K31" i="10"/>
  <c r="J31" i="10"/>
  <c r="J33" i="10" s="1"/>
  <c r="I31" i="10"/>
  <c r="I33" i="10" s="1"/>
  <c r="H31" i="10"/>
  <c r="G31" i="10"/>
  <c r="F31" i="10"/>
  <c r="E31" i="10"/>
  <c r="D31" i="10"/>
  <c r="C31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13" i="10"/>
  <c r="M13" i="10"/>
  <c r="L13" i="10"/>
  <c r="L103" i="10" s="1"/>
  <c r="K13" i="10"/>
  <c r="K103" i="10" s="1"/>
  <c r="J13" i="10"/>
  <c r="I13" i="10"/>
  <c r="H13" i="10"/>
  <c r="H103" i="10" s="1"/>
  <c r="G13" i="10"/>
  <c r="G103" i="10" s="1"/>
  <c r="F13" i="10"/>
  <c r="E13" i="10"/>
  <c r="E103" i="10" s="1"/>
  <c r="D13" i="10"/>
  <c r="D103" i="10" s="1"/>
  <c r="C13" i="10"/>
  <c r="C103" i="10" s="1"/>
  <c r="AG122" i="12" l="1"/>
  <c r="AK122" i="12" s="1"/>
  <c r="AI45" i="12"/>
  <c r="AJ122" i="12"/>
  <c r="AB11" i="12"/>
  <c r="Y11" i="12"/>
  <c r="AA11" i="12"/>
  <c r="AR12" i="12"/>
  <c r="AN12" i="12"/>
  <c r="AV98" i="12"/>
  <c r="AS98" i="12"/>
  <c r="AO30" i="12"/>
  <c r="AJ31" i="12"/>
  <c r="AK30" i="12"/>
  <c r="AL29" i="12"/>
  <c r="AN29" i="12" s="1"/>
  <c r="AG32" i="12"/>
  <c r="AI32" i="12" s="1"/>
  <c r="AG121" i="12"/>
  <c r="AG105" i="12"/>
  <c r="AT36" i="12"/>
  <c r="AO35" i="12"/>
  <c r="BH77" i="12"/>
  <c r="BC77" i="12"/>
  <c r="AV97" i="12"/>
  <c r="AU97" i="12"/>
  <c r="AS97" i="12"/>
  <c r="AQ16" i="12"/>
  <c r="AN16" i="12"/>
  <c r="AP16" i="12"/>
  <c r="AK81" i="12"/>
  <c r="AR46" i="12"/>
  <c r="AN46" i="12"/>
  <c r="AM45" i="12"/>
  <c r="AQ62" i="12"/>
  <c r="AL61" i="12"/>
  <c r="AI29" i="12"/>
  <c r="AJ33" i="12"/>
  <c r="AK27" i="12"/>
  <c r="AK95" i="12"/>
  <c r="AT73" i="12"/>
  <c r="AP73" i="12"/>
  <c r="AR6" i="12"/>
  <c r="AH61" i="12"/>
  <c r="AM62" i="12"/>
  <c r="AH122" i="12"/>
  <c r="AI72" i="12"/>
  <c r="AL72" i="12"/>
  <c r="AN72" i="12" s="1"/>
  <c r="AG71" i="12"/>
  <c r="AD35" i="12"/>
  <c r="AC58" i="12"/>
  <c r="AM7" i="12"/>
  <c r="AI7" i="12"/>
  <c r="AH95" i="12"/>
  <c r="AJ50" i="12"/>
  <c r="AO51" i="12"/>
  <c r="AK51" i="12"/>
  <c r="AT46" i="12"/>
  <c r="AO45" i="12"/>
  <c r="AP46" i="12"/>
  <c r="AD110" i="12"/>
  <c r="AF110" i="12"/>
  <c r="AV69" i="12"/>
  <c r="AS69" i="12"/>
  <c r="AU69" i="12"/>
  <c r="AV54" i="12"/>
  <c r="AS54" i="12"/>
  <c r="AU54" i="12"/>
  <c r="AB58" i="12"/>
  <c r="AB99" i="12" s="1"/>
  <c r="BH88" i="12"/>
  <c r="BC88" i="12"/>
  <c r="AL20" i="12"/>
  <c r="AG21" i="12"/>
  <c r="BE93" i="12"/>
  <c r="AX93" i="12"/>
  <c r="AB112" i="12"/>
  <c r="AI30" i="12"/>
  <c r="AM30" i="12"/>
  <c r="AH31" i="12"/>
  <c r="AO75" i="12"/>
  <c r="AJ74" i="12"/>
  <c r="AK75" i="12"/>
  <c r="AV49" i="12"/>
  <c r="AU49" i="12"/>
  <c r="AS49" i="12"/>
  <c r="AD65" i="12"/>
  <c r="AV63" i="12"/>
  <c r="AS63" i="12"/>
  <c r="AU63" i="12"/>
  <c r="J103" i="12"/>
  <c r="AB6" i="12"/>
  <c r="Y6" i="12"/>
  <c r="W104" i="12"/>
  <c r="W115" i="12"/>
  <c r="W108" i="12"/>
  <c r="R13" i="12"/>
  <c r="W10" i="12"/>
  <c r="AQ89" i="12"/>
  <c r="AP89" i="12"/>
  <c r="AN89" i="12"/>
  <c r="AO72" i="12"/>
  <c r="AJ71" i="12"/>
  <c r="AK71" i="12" s="1"/>
  <c r="AK72" i="12"/>
  <c r="BJ88" i="12"/>
  <c r="BE88" i="12"/>
  <c r="AS43" i="12"/>
  <c r="AV43" i="12"/>
  <c r="AU43" i="12"/>
  <c r="AT8" i="12"/>
  <c r="AD105" i="12"/>
  <c r="AF105" i="12"/>
  <c r="AH115" i="12"/>
  <c r="AV37" i="12"/>
  <c r="AU37" i="12"/>
  <c r="AL66" i="12"/>
  <c r="AG65" i="12"/>
  <c r="AK65" i="12" s="1"/>
  <c r="AL19" i="12"/>
  <c r="AI19" i="12"/>
  <c r="AK19" i="12"/>
  <c r="AI62" i="12"/>
  <c r="AR29" i="12"/>
  <c r="AM32" i="12"/>
  <c r="AM121" i="12"/>
  <c r="AM105" i="12"/>
  <c r="AY17" i="12"/>
  <c r="AX44" i="12"/>
  <c r="AZ44" i="12"/>
  <c r="BE77" i="12"/>
  <c r="BJ77" i="12"/>
  <c r="AW14" i="12"/>
  <c r="AF71" i="12"/>
  <c r="AI36" i="12"/>
  <c r="AM36" i="12"/>
  <c r="AH35" i="12"/>
  <c r="AQ22" i="12"/>
  <c r="AN22" i="12"/>
  <c r="AP22" i="12"/>
  <c r="AS53" i="12"/>
  <c r="AV53" i="12"/>
  <c r="AU53" i="12"/>
  <c r="AA58" i="12"/>
  <c r="W99" i="12"/>
  <c r="AL41" i="12"/>
  <c r="AG40" i="12"/>
  <c r="AK40" i="12" s="1"/>
  <c r="AF50" i="12"/>
  <c r="AQ46" i="12"/>
  <c r="AL45" i="12"/>
  <c r="AK45" i="12"/>
  <c r="AL51" i="12"/>
  <c r="AG50" i="12"/>
  <c r="AI50" i="12" s="1"/>
  <c r="AL18" i="12"/>
  <c r="AI18" i="12"/>
  <c r="AK18" i="12"/>
  <c r="AM20" i="12"/>
  <c r="AI20" i="12"/>
  <c r="AH21" i="12"/>
  <c r="AV78" i="12"/>
  <c r="AX78" i="12" s="1"/>
  <c r="AU78" i="12"/>
  <c r="AZ93" i="12"/>
  <c r="AM115" i="12"/>
  <c r="AL36" i="12"/>
  <c r="AP36" i="12" s="1"/>
  <c r="AG35" i="12"/>
  <c r="U13" i="12"/>
  <c r="U103" i="12" s="1"/>
  <c r="Z10" i="12"/>
  <c r="Y113" i="12"/>
  <c r="AA113" i="12"/>
  <c r="AO29" i="12"/>
  <c r="AJ32" i="12"/>
  <c r="AK29" i="12"/>
  <c r="AJ105" i="12"/>
  <c r="AJ121" i="12"/>
  <c r="AT66" i="12"/>
  <c r="AO65" i="12"/>
  <c r="AP66" i="12"/>
  <c r="AM11" i="12"/>
  <c r="AI66" i="12"/>
  <c r="AH65" i="12"/>
  <c r="AI65" i="12" s="1"/>
  <c r="AM66" i="12"/>
  <c r="AM95" i="12" s="1"/>
  <c r="AT98" i="12"/>
  <c r="AP98" i="12"/>
  <c r="AB5" i="12"/>
  <c r="Y5" i="12"/>
  <c r="AA5" i="12"/>
  <c r="AI60" i="12"/>
  <c r="AL60" i="12"/>
  <c r="AK60" i="12"/>
  <c r="AO11" i="12"/>
  <c r="AS42" i="12"/>
  <c r="AV42" i="12"/>
  <c r="AU42" i="12"/>
  <c r="BC83" i="12"/>
  <c r="BH83" i="12"/>
  <c r="AV87" i="12"/>
  <c r="AU87" i="12"/>
  <c r="AS87" i="12"/>
  <c r="AT64" i="12"/>
  <c r="AP64" i="12"/>
  <c r="AF74" i="12"/>
  <c r="AD74" i="12"/>
  <c r="AF121" i="12"/>
  <c r="AD121" i="12"/>
  <c r="AX38" i="12"/>
  <c r="AY18" i="12"/>
  <c r="AI71" i="12"/>
  <c r="AV70" i="12"/>
  <c r="AU70" i="12"/>
  <c r="AS70" i="12"/>
  <c r="AV80" i="12"/>
  <c r="AS80" i="12"/>
  <c r="AU80" i="12"/>
  <c r="AI122" i="12"/>
  <c r="AT41" i="12"/>
  <c r="AO40" i="12"/>
  <c r="AP41" i="12"/>
  <c r="AX84" i="12"/>
  <c r="AX68" i="12"/>
  <c r="AV85" i="12"/>
  <c r="AU85" i="12"/>
  <c r="AS85" i="12"/>
  <c r="AM8" i="12"/>
  <c r="AR82" i="12"/>
  <c r="AM81" i="12"/>
  <c r="AY56" i="12"/>
  <c r="AD40" i="12"/>
  <c r="AO62" i="12"/>
  <c r="AO122" i="12" s="1"/>
  <c r="AJ61" i="12"/>
  <c r="AK62" i="12"/>
  <c r="AQ14" i="12"/>
  <c r="AS14" i="12" s="1"/>
  <c r="AP14" i="12"/>
  <c r="AF58" i="12"/>
  <c r="AW24" i="12"/>
  <c r="AR27" i="12"/>
  <c r="AS25" i="12"/>
  <c r="AV25" i="12"/>
  <c r="AX57" i="12"/>
  <c r="BE92" i="12"/>
  <c r="BJ92" i="12"/>
  <c r="AV48" i="12"/>
  <c r="AS48" i="12"/>
  <c r="AU48" i="12"/>
  <c r="AQ67" i="12"/>
  <c r="AN67" i="12"/>
  <c r="AP67" i="12"/>
  <c r="X10" i="12"/>
  <c r="S13" i="12"/>
  <c r="S103" i="12" s="1"/>
  <c r="AG31" i="12"/>
  <c r="AV76" i="12"/>
  <c r="AU76" i="12"/>
  <c r="AS76" i="12"/>
  <c r="AV39" i="12"/>
  <c r="AS39" i="12"/>
  <c r="AU39" i="12"/>
  <c r="AI12" i="12"/>
  <c r="AE6" i="12"/>
  <c r="AA6" i="12"/>
  <c r="Z108" i="12"/>
  <c r="Z115" i="12"/>
  <c r="AV91" i="12"/>
  <c r="AU91" i="12"/>
  <c r="AS91" i="12"/>
  <c r="AQ15" i="12"/>
  <c r="AP15" i="12"/>
  <c r="AN15" i="12"/>
  <c r="AY57" i="12"/>
  <c r="AU57" i="12"/>
  <c r="AZ90" i="12"/>
  <c r="AX90" i="12"/>
  <c r="AQ26" i="12"/>
  <c r="AP26" i="12"/>
  <c r="AN26" i="12"/>
  <c r="AL27" i="12"/>
  <c r="AN27" i="12" s="1"/>
  <c r="AL75" i="12"/>
  <c r="AL95" i="12" s="1"/>
  <c r="AG74" i="12"/>
  <c r="AI75" i="12"/>
  <c r="BE38" i="12"/>
  <c r="AV47" i="12"/>
  <c r="AS47" i="12"/>
  <c r="AU47" i="12"/>
  <c r="X99" i="12"/>
  <c r="AK35" i="12"/>
  <c r="AR72" i="12"/>
  <c r="AM71" i="12"/>
  <c r="AQ55" i="12"/>
  <c r="AU55" i="12" s="1"/>
  <c r="AN55" i="12"/>
  <c r="AN82" i="12"/>
  <c r="AQ82" i="12"/>
  <c r="AL81" i="12"/>
  <c r="AJ21" i="12"/>
  <c r="AK21" i="12" s="1"/>
  <c r="AO20" i="12"/>
  <c r="AK20" i="12"/>
  <c r="AG110" i="12"/>
  <c r="AM50" i="12"/>
  <c r="AR51" i="12"/>
  <c r="AN51" i="12"/>
  <c r="AT24" i="12"/>
  <c r="AO27" i="12"/>
  <c r="AP24" i="12"/>
  <c r="AT82" i="12"/>
  <c r="AP82" i="12"/>
  <c r="AO81" i="12"/>
  <c r="AO95" i="12"/>
  <c r="BH73" i="12"/>
  <c r="BC73" i="12"/>
  <c r="AW75" i="12"/>
  <c r="AR74" i="12"/>
  <c r="AZ84" i="12"/>
  <c r="AL17" i="12"/>
  <c r="AI17" i="12"/>
  <c r="AK17" i="12"/>
  <c r="AY55" i="12"/>
  <c r="AT68" i="12"/>
  <c r="AP68" i="12"/>
  <c r="AD61" i="12"/>
  <c r="AC110" i="12"/>
  <c r="AC112" i="12" s="1"/>
  <c r="AC113" i="12" s="1"/>
  <c r="AC104" i="12"/>
  <c r="AO5" i="12"/>
  <c r="AI81" i="12"/>
  <c r="AH108" i="12"/>
  <c r="AI41" i="12"/>
  <c r="AM41" i="12"/>
  <c r="AH40" i="12"/>
  <c r="AV79" i="12"/>
  <c r="AS79" i="12"/>
  <c r="AU79" i="12"/>
  <c r="AE110" i="12"/>
  <c r="AE112" i="12" s="1"/>
  <c r="AE113" i="12" s="1"/>
  <c r="AF61" i="12"/>
  <c r="AG8" i="12"/>
  <c r="AI8" i="12" s="1"/>
  <c r="AF8" i="12"/>
  <c r="AZ86" i="12"/>
  <c r="AX86" i="12"/>
  <c r="AQ56" i="12"/>
  <c r="AN56" i="12"/>
  <c r="AF35" i="12"/>
  <c r="AY25" i="12"/>
  <c r="AU25" i="12"/>
  <c r="AM5" i="12"/>
  <c r="BC54" i="12"/>
  <c r="BH92" i="12"/>
  <c r="BC92" i="12"/>
  <c r="AO7" i="12"/>
  <c r="AK7" i="12"/>
  <c r="AD33" i="12"/>
  <c r="AK66" i="12"/>
  <c r="AS52" i="12"/>
  <c r="AV52" i="12"/>
  <c r="AU52" i="12"/>
  <c r="AQ30" i="12"/>
  <c r="AL31" i="12"/>
  <c r="AX94" i="12"/>
  <c r="AF12" i="12"/>
  <c r="AJ12" i="12"/>
  <c r="AD31" i="12"/>
  <c r="O113" i="12"/>
  <c r="Q114" i="12"/>
  <c r="AD60" i="12"/>
  <c r="AF60" i="12"/>
  <c r="Y95" i="12"/>
  <c r="X111" i="12"/>
  <c r="X114" i="12" s="1"/>
  <c r="G81" i="12"/>
  <c r="F108" i="12"/>
  <c r="Q74" i="12"/>
  <c r="V74" i="12"/>
  <c r="G71" i="12"/>
  <c r="G111" i="11"/>
  <c r="K111" i="11"/>
  <c r="L65" i="12"/>
  <c r="Q65" i="12"/>
  <c r="G61" i="12"/>
  <c r="Q50" i="12"/>
  <c r="L45" i="12"/>
  <c r="Q45" i="12"/>
  <c r="E111" i="11"/>
  <c r="Q40" i="12"/>
  <c r="F111" i="11"/>
  <c r="F58" i="11"/>
  <c r="F99" i="11" s="1"/>
  <c r="G58" i="11"/>
  <c r="G99" i="11" s="1"/>
  <c r="G35" i="12"/>
  <c r="G27" i="12"/>
  <c r="F115" i="12"/>
  <c r="F33" i="11"/>
  <c r="M32" i="14"/>
  <c r="F112" i="12"/>
  <c r="F113" i="12" s="1"/>
  <c r="L32" i="12"/>
  <c r="L21" i="12"/>
  <c r="D103" i="11"/>
  <c r="L103" i="11"/>
  <c r="AE13" i="14"/>
  <c r="J103" i="11"/>
  <c r="E103" i="11"/>
  <c r="P103" i="12"/>
  <c r="M103" i="11"/>
  <c r="AH13" i="14"/>
  <c r="K103" i="11"/>
  <c r="F103" i="11"/>
  <c r="N103" i="11"/>
  <c r="S110" i="12"/>
  <c r="S112" i="12" s="1"/>
  <c r="S113" i="12" s="1"/>
  <c r="S104" i="12"/>
  <c r="F33" i="10"/>
  <c r="N103" i="12"/>
  <c r="O114" i="12"/>
  <c r="M116" i="12"/>
  <c r="O116" i="12" s="1"/>
  <c r="Q113" i="12"/>
  <c r="Q106" i="12"/>
  <c r="V11" i="12"/>
  <c r="T11" i="12"/>
  <c r="T10" i="12"/>
  <c r="V10" i="12"/>
  <c r="O13" i="12"/>
  <c r="T6" i="12"/>
  <c r="R115" i="12"/>
  <c r="R108" i="12"/>
  <c r="V6" i="12"/>
  <c r="V5" i="12"/>
  <c r="T5" i="12"/>
  <c r="I116" i="12"/>
  <c r="I118" i="12" s="1"/>
  <c r="I119" i="12"/>
  <c r="J112" i="12"/>
  <c r="L112" i="12"/>
  <c r="H113" i="12"/>
  <c r="E13" i="12"/>
  <c r="G21" i="12"/>
  <c r="E21" i="12"/>
  <c r="L111" i="12"/>
  <c r="J111" i="12"/>
  <c r="F111" i="12"/>
  <c r="D112" i="12"/>
  <c r="D113" i="12" s="1"/>
  <c r="D114" i="12" s="1"/>
  <c r="D119" i="12" s="1"/>
  <c r="N111" i="11"/>
  <c r="C108" i="11"/>
  <c r="C104" i="11"/>
  <c r="C111" i="11"/>
  <c r="C58" i="11"/>
  <c r="C115" i="11"/>
  <c r="C33" i="11"/>
  <c r="G33" i="12" s="1"/>
  <c r="C106" i="11"/>
  <c r="C103" i="11"/>
  <c r="J111" i="10"/>
  <c r="F111" i="10"/>
  <c r="N58" i="10"/>
  <c r="N99" i="10" s="1"/>
  <c r="Q108" i="12"/>
  <c r="O108" i="12"/>
  <c r="O103" i="12"/>
  <c r="Q103" i="12"/>
  <c r="O115" i="12"/>
  <c r="Q115" i="12"/>
  <c r="Q104" i="12"/>
  <c r="O104" i="12"/>
  <c r="Q119" i="12"/>
  <c r="O119" i="12"/>
  <c r="E122" i="12"/>
  <c r="G122" i="12"/>
  <c r="C110" i="12"/>
  <c r="C111" i="12" s="1"/>
  <c r="C108" i="12"/>
  <c r="G121" i="12"/>
  <c r="E121" i="12"/>
  <c r="C103" i="12"/>
  <c r="G105" i="12"/>
  <c r="E105" i="12"/>
  <c r="G115" i="12"/>
  <c r="E115" i="12"/>
  <c r="C104" i="12"/>
  <c r="I115" i="11"/>
  <c r="I99" i="11"/>
  <c r="I33" i="11"/>
  <c r="D104" i="11"/>
  <c r="L104" i="11"/>
  <c r="J115" i="11"/>
  <c r="J99" i="11"/>
  <c r="E110" i="11"/>
  <c r="E112" i="11" s="1"/>
  <c r="E113" i="11" s="1"/>
  <c r="M110" i="11"/>
  <c r="J33" i="11"/>
  <c r="J110" i="11"/>
  <c r="J112" i="11" s="1"/>
  <c r="J113" i="11" s="1"/>
  <c r="J114" i="11" s="1"/>
  <c r="D99" i="11"/>
  <c r="H99" i="11"/>
  <c r="L99" i="11"/>
  <c r="D111" i="11"/>
  <c r="H111" i="11"/>
  <c r="L111" i="11"/>
  <c r="K58" i="11"/>
  <c r="K99" i="11" s="1"/>
  <c r="L110" i="11"/>
  <c r="L112" i="11" s="1"/>
  <c r="L113" i="11" s="1"/>
  <c r="E115" i="11"/>
  <c r="E99" i="11"/>
  <c r="E33" i="11"/>
  <c r="M115" i="11"/>
  <c r="M99" i="11"/>
  <c r="M112" i="11"/>
  <c r="M113" i="11" s="1"/>
  <c r="M114" i="11" s="1"/>
  <c r="M33" i="11"/>
  <c r="H104" i="11"/>
  <c r="F115" i="11"/>
  <c r="N115" i="11"/>
  <c r="N99" i="11"/>
  <c r="I110" i="11"/>
  <c r="I112" i="11" s="1"/>
  <c r="I113" i="11" s="1"/>
  <c r="I114" i="11" s="1"/>
  <c r="D110" i="11"/>
  <c r="D112" i="11" s="1"/>
  <c r="D113" i="11" s="1"/>
  <c r="F110" i="11"/>
  <c r="F112" i="11" s="1"/>
  <c r="F113" i="11" s="1"/>
  <c r="N110" i="11"/>
  <c r="E104" i="11"/>
  <c r="M104" i="11"/>
  <c r="H110" i="11"/>
  <c r="H112" i="11" s="1"/>
  <c r="H113" i="11" s="1"/>
  <c r="N112" i="11"/>
  <c r="N113" i="11" s="1"/>
  <c r="C110" i="11"/>
  <c r="C112" i="11" s="1"/>
  <c r="C113" i="11" s="1"/>
  <c r="G110" i="11"/>
  <c r="G112" i="11" s="1"/>
  <c r="G113" i="11" s="1"/>
  <c r="K110" i="11"/>
  <c r="K112" i="11" s="1"/>
  <c r="K113" i="11" s="1"/>
  <c r="K114" i="11" s="1"/>
  <c r="D33" i="11"/>
  <c r="L33" i="12" s="1"/>
  <c r="H33" i="11"/>
  <c r="L33" i="11"/>
  <c r="H33" i="10"/>
  <c r="H115" i="10"/>
  <c r="H99" i="10"/>
  <c r="C104" i="10"/>
  <c r="K104" i="10"/>
  <c r="E115" i="10"/>
  <c r="E99" i="10"/>
  <c r="I115" i="10"/>
  <c r="I99" i="10"/>
  <c r="M115" i="10"/>
  <c r="M99" i="10"/>
  <c r="E33" i="10"/>
  <c r="M33" i="10"/>
  <c r="E111" i="10"/>
  <c r="I111" i="10"/>
  <c r="M111" i="10"/>
  <c r="F58" i="10"/>
  <c r="D110" i="10"/>
  <c r="D112" i="10" s="1"/>
  <c r="D113" i="10" s="1"/>
  <c r="D114" i="10" s="1"/>
  <c r="H110" i="10"/>
  <c r="H112" i="10" s="1"/>
  <c r="H113" i="10" s="1"/>
  <c r="H114" i="10" s="1"/>
  <c r="L110" i="10"/>
  <c r="E110" i="10"/>
  <c r="E112" i="10" s="1"/>
  <c r="E113" i="10" s="1"/>
  <c r="I110" i="10"/>
  <c r="I112" i="10" s="1"/>
  <c r="I113" i="10" s="1"/>
  <c r="M110" i="10"/>
  <c r="D104" i="10"/>
  <c r="L104" i="10"/>
  <c r="C110" i="10"/>
  <c r="C112" i="10" s="1"/>
  <c r="C113" i="10" s="1"/>
  <c r="D33" i="10"/>
  <c r="D115" i="10"/>
  <c r="D99" i="10"/>
  <c r="L112" i="10"/>
  <c r="L113" i="10" s="1"/>
  <c r="L33" i="10"/>
  <c r="L115" i="10"/>
  <c r="L99" i="10"/>
  <c r="L114" i="10"/>
  <c r="G104" i="10"/>
  <c r="K110" i="10"/>
  <c r="K112" i="10" s="1"/>
  <c r="K113" i="10" s="1"/>
  <c r="C58" i="10"/>
  <c r="C99" i="10" s="1"/>
  <c r="C107" i="10" s="1"/>
  <c r="G58" i="10"/>
  <c r="G99" i="10" s="1"/>
  <c r="K58" i="10"/>
  <c r="K99" i="10" s="1"/>
  <c r="C111" i="10"/>
  <c r="G111" i="10"/>
  <c r="K111" i="10"/>
  <c r="J58" i="10"/>
  <c r="J99" i="10" s="1"/>
  <c r="F110" i="10"/>
  <c r="F112" i="10" s="1"/>
  <c r="F113" i="10" s="1"/>
  <c r="F114" i="10" s="1"/>
  <c r="J110" i="10"/>
  <c r="J112" i="10" s="1"/>
  <c r="J113" i="10" s="1"/>
  <c r="J114" i="10" s="1"/>
  <c r="N110" i="10"/>
  <c r="N112" i="10" s="1"/>
  <c r="N113" i="10" s="1"/>
  <c r="N114" i="10" s="1"/>
  <c r="G110" i="10"/>
  <c r="G112" i="10" s="1"/>
  <c r="G113" i="10" s="1"/>
  <c r="M112" i="10"/>
  <c r="M113" i="10" s="1"/>
  <c r="C33" i="10"/>
  <c r="G33" i="10"/>
  <c r="K33" i="10"/>
  <c r="F104" i="10"/>
  <c r="J104" i="10"/>
  <c r="N104" i="10"/>
  <c r="C117" i="6"/>
  <c r="C105" i="6"/>
  <c r="C95" i="6"/>
  <c r="C81" i="6"/>
  <c r="C108" i="6" s="1"/>
  <c r="C74" i="6"/>
  <c r="C71" i="6"/>
  <c r="C65" i="6"/>
  <c r="C61" i="6"/>
  <c r="C60" i="6" s="1"/>
  <c r="C40" i="6"/>
  <c r="C35" i="6"/>
  <c r="E35" i="6" s="1"/>
  <c r="E58" i="6" s="1"/>
  <c r="C32" i="6"/>
  <c r="C31" i="6"/>
  <c r="E31" i="6" s="1"/>
  <c r="C27" i="6"/>
  <c r="E27" i="6" s="1"/>
  <c r="C13" i="6"/>
  <c r="C103" i="6" s="1"/>
  <c r="D121" i="1"/>
  <c r="E121" i="1"/>
  <c r="F121" i="1"/>
  <c r="G121" i="1"/>
  <c r="H121" i="1"/>
  <c r="I121" i="1"/>
  <c r="J121" i="1"/>
  <c r="K121" i="1"/>
  <c r="L121" i="1"/>
  <c r="M121" i="1"/>
  <c r="N121" i="1"/>
  <c r="D122" i="1"/>
  <c r="E122" i="1"/>
  <c r="F122" i="1"/>
  <c r="G122" i="1"/>
  <c r="H122" i="1"/>
  <c r="I122" i="1"/>
  <c r="J122" i="1"/>
  <c r="K122" i="1"/>
  <c r="L122" i="1"/>
  <c r="M122" i="1"/>
  <c r="N122" i="1"/>
  <c r="C122" i="1"/>
  <c r="C121" i="1"/>
  <c r="D95" i="1"/>
  <c r="E95" i="1"/>
  <c r="F95" i="1"/>
  <c r="G95" i="1"/>
  <c r="H95" i="1"/>
  <c r="I95" i="1"/>
  <c r="J95" i="1"/>
  <c r="K95" i="1"/>
  <c r="L95" i="1"/>
  <c r="M95" i="1"/>
  <c r="N95" i="1"/>
  <c r="C95" i="1"/>
  <c r="AG58" i="12" l="1"/>
  <c r="AG99" i="12" s="1"/>
  <c r="AP45" i="12"/>
  <c r="AN45" i="12"/>
  <c r="BE54" i="12"/>
  <c r="AN95" i="12"/>
  <c r="AL111" i="12"/>
  <c r="BH94" i="12"/>
  <c r="BC94" i="12"/>
  <c r="AR5" i="12"/>
  <c r="AW51" i="12"/>
  <c r="AR50" i="12"/>
  <c r="AV30" i="12"/>
  <c r="AS56" i="12"/>
  <c r="AV56" i="12"/>
  <c r="AZ79" i="12"/>
  <c r="AX79" i="12"/>
  <c r="AR41" i="12"/>
  <c r="AM40" i="12"/>
  <c r="AN41" i="12"/>
  <c r="AT5" i="12"/>
  <c r="AQ17" i="12"/>
  <c r="AN17" i="12"/>
  <c r="AP17" i="12"/>
  <c r="AW74" i="12"/>
  <c r="AP95" i="12"/>
  <c r="AZ91" i="12"/>
  <c r="AX91" i="12"/>
  <c r="AJ6" i="12"/>
  <c r="AJ104" i="12" s="1"/>
  <c r="AF6" i="12"/>
  <c r="AE108" i="12"/>
  <c r="AE115" i="12"/>
  <c r="AZ39" i="12"/>
  <c r="AX39" i="12"/>
  <c r="AK31" i="12"/>
  <c r="AG33" i="12"/>
  <c r="X13" i="12"/>
  <c r="X103" i="12" s="1"/>
  <c r="AC10" i="12"/>
  <c r="Y10" i="12"/>
  <c r="BC57" i="12"/>
  <c r="BH57" i="12"/>
  <c r="AJ110" i="12"/>
  <c r="AK61" i="12"/>
  <c r="AX85" i="12"/>
  <c r="AZ85" i="12"/>
  <c r="AT11" i="12"/>
  <c r="AY98" i="12"/>
  <c r="AU98" i="12"/>
  <c r="AY66" i="12"/>
  <c r="AT65" i="12"/>
  <c r="AE10" i="12"/>
  <c r="Z13" i="12"/>
  <c r="AR20" i="12"/>
  <c r="AN20" i="12"/>
  <c r="AM21" i="12"/>
  <c r="AV46" i="12"/>
  <c r="AQ45" i="12"/>
  <c r="AW29" i="12"/>
  <c r="AR32" i="12"/>
  <c r="AR121" i="12"/>
  <c r="AR105" i="12"/>
  <c r="AQ19" i="12"/>
  <c r="AP19" i="12"/>
  <c r="AN19" i="12"/>
  <c r="AQ66" i="12"/>
  <c r="AL65" i="12"/>
  <c r="AA10" i="12"/>
  <c r="AB10" i="12"/>
  <c r="W13" i="12"/>
  <c r="AA104" i="12"/>
  <c r="Y104" i="12"/>
  <c r="AX49" i="12"/>
  <c r="AZ49" i="12"/>
  <c r="AI31" i="12"/>
  <c r="AH33" i="12"/>
  <c r="AI33" i="12" s="1"/>
  <c r="BH93" i="12"/>
  <c r="BC93" i="12"/>
  <c r="AK50" i="12"/>
  <c r="AQ72" i="12"/>
  <c r="AL71" i="12"/>
  <c r="AH104" i="12"/>
  <c r="AH110" i="12"/>
  <c r="AH112" i="12" s="1"/>
  <c r="AH113" i="12" s="1"/>
  <c r="AI61" i="12"/>
  <c r="AY73" i="12"/>
  <c r="AU73" i="12"/>
  <c r="AL110" i="12"/>
  <c r="AW46" i="12"/>
  <c r="AS46" i="12"/>
  <c r="AR45" i="12"/>
  <c r="AS45" i="12" s="1"/>
  <c r="AZ97" i="12"/>
  <c r="AX97" i="12"/>
  <c r="BJ94" i="12"/>
  <c r="AZ25" i="12"/>
  <c r="BE86" i="12"/>
  <c r="BC86" i="12"/>
  <c r="AE104" i="12"/>
  <c r="AG111" i="12"/>
  <c r="AI110" i="12"/>
  <c r="AK110" i="12"/>
  <c r="AG112" i="12"/>
  <c r="AW72" i="12"/>
  <c r="AS72" i="12"/>
  <c r="AR71" i="12"/>
  <c r="AK74" i="12"/>
  <c r="AI74" i="12"/>
  <c r="BC90" i="12"/>
  <c r="BE90" i="12"/>
  <c r="AV15" i="12"/>
  <c r="AU15" i="12"/>
  <c r="AS15" i="12"/>
  <c r="AX48" i="12"/>
  <c r="AZ48" i="12"/>
  <c r="AR115" i="12"/>
  <c r="AS27" i="12"/>
  <c r="AT62" i="12"/>
  <c r="AO61" i="12"/>
  <c r="AP62" i="12"/>
  <c r="AU56" i="12"/>
  <c r="AR8" i="12"/>
  <c r="BC68" i="12"/>
  <c r="BH68" i="12"/>
  <c r="AY41" i="12"/>
  <c r="AT40" i="12"/>
  <c r="AX70" i="12"/>
  <c r="AZ70" i="12"/>
  <c r="AZ87" i="12"/>
  <c r="AX87" i="12"/>
  <c r="AR11" i="12"/>
  <c r="AK32" i="12"/>
  <c r="BC78" i="12"/>
  <c r="AZ78" i="12"/>
  <c r="AQ51" i="12"/>
  <c r="AL50" i="12"/>
  <c r="AN50" i="12" s="1"/>
  <c r="AZ53" i="12"/>
  <c r="AX53" i="12"/>
  <c r="AH58" i="12"/>
  <c r="AI58" i="12" s="1"/>
  <c r="AI35" i="12"/>
  <c r="AY8" i="12"/>
  <c r="AX43" i="12"/>
  <c r="AZ43" i="12"/>
  <c r="AN30" i="12"/>
  <c r="AR30" i="12"/>
  <c r="AM31" i="12"/>
  <c r="AM33" i="12" s="1"/>
  <c r="AI21" i="12"/>
  <c r="AY46" i="12"/>
  <c r="AT45" i="12"/>
  <c r="AU46" i="12"/>
  <c r="AI95" i="12"/>
  <c r="AH111" i="12"/>
  <c r="AH114" i="12" s="1"/>
  <c r="AC99" i="12"/>
  <c r="AD58" i="12"/>
  <c r="AW6" i="12"/>
  <c r="BB6" i="12" s="1"/>
  <c r="AV62" i="12"/>
  <c r="AQ61" i="12"/>
  <c r="AV16" i="12"/>
  <c r="AS16" i="12"/>
  <c r="AU16" i="12"/>
  <c r="AQ29" i="12"/>
  <c r="AQ31" i="12" s="1"/>
  <c r="AL32" i="12"/>
  <c r="AN32" i="12" s="1"/>
  <c r="AL105" i="12"/>
  <c r="AL121" i="12"/>
  <c r="AW12" i="12"/>
  <c r="AS12" i="12"/>
  <c r="AX52" i="12"/>
  <c r="AZ52" i="12"/>
  <c r="AP27" i="12"/>
  <c r="AP81" i="12"/>
  <c r="AS55" i="12"/>
  <c r="AV55" i="12"/>
  <c r="AQ75" i="12"/>
  <c r="AQ95" i="12" s="1"/>
  <c r="AL74" i="12"/>
  <c r="AN74" i="12" s="1"/>
  <c r="AN75" i="12"/>
  <c r="AS26" i="12"/>
  <c r="AV26" i="12"/>
  <c r="AU26" i="12"/>
  <c r="AZ57" i="12"/>
  <c r="BJ38" i="12"/>
  <c r="AV67" i="12"/>
  <c r="AS67" i="12"/>
  <c r="AU67" i="12"/>
  <c r="AV14" i="12"/>
  <c r="AU14" i="12"/>
  <c r="AZ56" i="12"/>
  <c r="AM108" i="12"/>
  <c r="AN81" i="12"/>
  <c r="BH84" i="12"/>
  <c r="BC84" i="12"/>
  <c r="BC38" i="12"/>
  <c r="AY64" i="12"/>
  <c r="AU64" i="12"/>
  <c r="AQ60" i="12"/>
  <c r="AP60" i="12"/>
  <c r="AN60" i="12"/>
  <c r="AG5" i="12"/>
  <c r="AD5" i="12"/>
  <c r="AF5" i="12"/>
  <c r="AT29" i="12"/>
  <c r="AP29" i="12"/>
  <c r="AO32" i="12"/>
  <c r="AP32" i="12" s="1"/>
  <c r="AO105" i="12"/>
  <c r="AO121" i="12"/>
  <c r="AG106" i="12"/>
  <c r="AG107" i="12"/>
  <c r="AR36" i="12"/>
  <c r="AN36" i="12"/>
  <c r="AM35" i="12"/>
  <c r="AZ37" i="12"/>
  <c r="AV89" i="12"/>
  <c r="AS89" i="12"/>
  <c r="AU89" i="12"/>
  <c r="Y108" i="12"/>
  <c r="AA108" i="12"/>
  <c r="AG6" i="12"/>
  <c r="AB115" i="12"/>
  <c r="AB108" i="12"/>
  <c r="AB104" i="12"/>
  <c r="AD6" i="12"/>
  <c r="AX63" i="12"/>
  <c r="AZ63" i="12"/>
  <c r="AF112" i="12"/>
  <c r="AD112" i="12"/>
  <c r="AB113" i="12"/>
  <c r="AQ20" i="12"/>
  <c r="AL21" i="12"/>
  <c r="AN21" i="12" s="1"/>
  <c r="BE84" i="12"/>
  <c r="AK105" i="12"/>
  <c r="AI105" i="12"/>
  <c r="AT30" i="12"/>
  <c r="AO31" i="12"/>
  <c r="AP31" i="12" s="1"/>
  <c r="AP30" i="12"/>
  <c r="AX98" i="12"/>
  <c r="AG11" i="12"/>
  <c r="AD11" i="12"/>
  <c r="AF11" i="12"/>
  <c r="AO12" i="12"/>
  <c r="AK12" i="12"/>
  <c r="AN31" i="12"/>
  <c r="AT7" i="12"/>
  <c r="AP7" i="12"/>
  <c r="BH54" i="12"/>
  <c r="AL8" i="12"/>
  <c r="AN8" i="12" s="1"/>
  <c r="AK8" i="12"/>
  <c r="AI40" i="12"/>
  <c r="AY68" i="12"/>
  <c r="AU68" i="12"/>
  <c r="AY82" i="12"/>
  <c r="AU82" i="12"/>
  <c r="AT81" i="12"/>
  <c r="AY24" i="12"/>
  <c r="AT27" i="12"/>
  <c r="AU24" i="12"/>
  <c r="AT20" i="12"/>
  <c r="AP20" i="12"/>
  <c r="AO21" i="12"/>
  <c r="AP21" i="12" s="1"/>
  <c r="AV82" i="12"/>
  <c r="AQ81" i="12"/>
  <c r="AJ58" i="12"/>
  <c r="AX47" i="12"/>
  <c r="AZ47" i="12"/>
  <c r="AL33" i="12"/>
  <c r="AN33" i="12" s="1"/>
  <c r="AL112" i="12"/>
  <c r="AX76" i="12"/>
  <c r="AZ76" i="12"/>
  <c r="AX25" i="12"/>
  <c r="AX24" i="12"/>
  <c r="AW27" i="12"/>
  <c r="AW82" i="12"/>
  <c r="AS82" i="12"/>
  <c r="AR81" i="12"/>
  <c r="AX80" i="12"/>
  <c r="AZ80" i="12"/>
  <c r="AX42" i="12"/>
  <c r="AZ42" i="12"/>
  <c r="AR66" i="12"/>
  <c r="AN66" i="12"/>
  <c r="AM65" i="12"/>
  <c r="AP65" i="12"/>
  <c r="AQ36" i="12"/>
  <c r="AL35" i="12"/>
  <c r="AP35" i="12" s="1"/>
  <c r="AQ18" i="12"/>
  <c r="AN18" i="12"/>
  <c r="AP18" i="12"/>
  <c r="AQ41" i="12"/>
  <c r="AL40" i="12"/>
  <c r="AN40" i="12" s="1"/>
  <c r="AS22" i="12"/>
  <c r="AV22" i="12"/>
  <c r="AU22" i="12"/>
  <c r="BC44" i="12"/>
  <c r="BE44" i="12"/>
  <c r="AX37" i="12"/>
  <c r="AT72" i="12"/>
  <c r="AO71" i="12"/>
  <c r="AP72" i="12"/>
  <c r="AA115" i="12"/>
  <c r="Y115" i="12"/>
  <c r="BJ54" i="12"/>
  <c r="AT75" i="12"/>
  <c r="AP75" i="12"/>
  <c r="AO74" i="12"/>
  <c r="AP74" i="12" s="1"/>
  <c r="AZ54" i="12"/>
  <c r="AX54" i="12"/>
  <c r="AX69" i="12"/>
  <c r="AZ69" i="12"/>
  <c r="AT51" i="12"/>
  <c r="AP51" i="12"/>
  <c r="AO50" i="12"/>
  <c r="AN7" i="12"/>
  <c r="AR7" i="12"/>
  <c r="AR62" i="12"/>
  <c r="AN62" i="12"/>
  <c r="AM61" i="12"/>
  <c r="AM122" i="12"/>
  <c r="AK33" i="12"/>
  <c r="AL122" i="12"/>
  <c r="AY36" i="12"/>
  <c r="AT35" i="12"/>
  <c r="AI121" i="12"/>
  <c r="AK121" i="12"/>
  <c r="BE94" i="12"/>
  <c r="AQ27" i="12"/>
  <c r="Q116" i="12"/>
  <c r="Q31" i="12"/>
  <c r="P99" i="12"/>
  <c r="Q32" i="12"/>
  <c r="L31" i="12"/>
  <c r="K99" i="12"/>
  <c r="X116" i="12"/>
  <c r="X118" i="12" s="1"/>
  <c r="X119" i="12"/>
  <c r="AB111" i="12"/>
  <c r="W111" i="12"/>
  <c r="AD95" i="12"/>
  <c r="AC111" i="12"/>
  <c r="AC114" i="12" s="1"/>
  <c r="K108" i="12"/>
  <c r="L81" i="12"/>
  <c r="N114" i="11"/>
  <c r="N116" i="11" s="1"/>
  <c r="N118" i="11" s="1"/>
  <c r="G114" i="11"/>
  <c r="G116" i="11" s="1"/>
  <c r="G118" i="11" s="1"/>
  <c r="L71" i="12"/>
  <c r="V65" i="12"/>
  <c r="K110" i="12"/>
  <c r="K111" i="12" s="1"/>
  <c r="L61" i="12"/>
  <c r="K104" i="12"/>
  <c r="L95" i="12"/>
  <c r="C114" i="11"/>
  <c r="C116" i="11" s="1"/>
  <c r="C118" i="11" s="1"/>
  <c r="F114" i="11"/>
  <c r="F116" i="11" s="1"/>
  <c r="F118" i="11" s="1"/>
  <c r="E114" i="11"/>
  <c r="E119" i="11" s="1"/>
  <c r="G106" i="11"/>
  <c r="G107" i="11"/>
  <c r="L35" i="12"/>
  <c r="G58" i="12"/>
  <c r="C99" i="11"/>
  <c r="L27" i="12"/>
  <c r="K115" i="12"/>
  <c r="Q33" i="12"/>
  <c r="F114" i="12"/>
  <c r="Q13" i="12"/>
  <c r="K103" i="12"/>
  <c r="L13" i="12"/>
  <c r="S111" i="12"/>
  <c r="S114" i="12" s="1"/>
  <c r="S119" i="12" s="1"/>
  <c r="D116" i="12"/>
  <c r="D118" i="12" s="1"/>
  <c r="F99" i="10"/>
  <c r="M118" i="12"/>
  <c r="O118" i="12" s="1"/>
  <c r="T95" i="12"/>
  <c r="E99" i="6"/>
  <c r="V108" i="12"/>
  <c r="T108" i="12"/>
  <c r="V115" i="12"/>
  <c r="T115" i="12"/>
  <c r="H114" i="12"/>
  <c r="L113" i="12"/>
  <c r="J113" i="12"/>
  <c r="C114" i="10"/>
  <c r="C116" i="10" s="1"/>
  <c r="C118" i="10" s="1"/>
  <c r="C33" i="6"/>
  <c r="E33" i="6" s="1"/>
  <c r="C58" i="6"/>
  <c r="C99" i="6" s="1"/>
  <c r="C107" i="6" s="1"/>
  <c r="C111" i="6"/>
  <c r="G111" i="12"/>
  <c r="E111" i="12"/>
  <c r="C112" i="12"/>
  <c r="G110" i="12"/>
  <c r="E110" i="12"/>
  <c r="E103" i="12"/>
  <c r="G103" i="12"/>
  <c r="G108" i="12"/>
  <c r="E108" i="12"/>
  <c r="G104" i="12"/>
  <c r="E104" i="12"/>
  <c r="I119" i="11"/>
  <c r="I116" i="11"/>
  <c r="I118" i="11" s="1"/>
  <c r="N119" i="11"/>
  <c r="M119" i="11"/>
  <c r="M116" i="11"/>
  <c r="M118" i="11" s="1"/>
  <c r="K116" i="11"/>
  <c r="K118" i="11" s="1"/>
  <c r="K119" i="11"/>
  <c r="J119" i="11"/>
  <c r="J116" i="11"/>
  <c r="J118" i="11" s="1"/>
  <c r="N106" i="11"/>
  <c r="N107" i="11"/>
  <c r="L107" i="11"/>
  <c r="L106" i="11"/>
  <c r="I106" i="11"/>
  <c r="I107" i="11"/>
  <c r="H107" i="11"/>
  <c r="H106" i="11"/>
  <c r="F106" i="11"/>
  <c r="F107" i="11"/>
  <c r="E106" i="11"/>
  <c r="E107" i="11"/>
  <c r="L114" i="11"/>
  <c r="H114" i="11"/>
  <c r="J106" i="11"/>
  <c r="J107" i="11"/>
  <c r="M106" i="11"/>
  <c r="M107" i="11"/>
  <c r="D114" i="11"/>
  <c r="D107" i="11"/>
  <c r="D106" i="11"/>
  <c r="K107" i="11"/>
  <c r="K106" i="11"/>
  <c r="N116" i="10"/>
  <c r="N118" i="10" s="1"/>
  <c r="N119" i="10"/>
  <c r="D116" i="10"/>
  <c r="D118" i="10" s="1"/>
  <c r="D119" i="10"/>
  <c r="J116" i="10"/>
  <c r="J118" i="10" s="1"/>
  <c r="J119" i="10"/>
  <c r="F116" i="10"/>
  <c r="F118" i="10" s="1"/>
  <c r="F119" i="10"/>
  <c r="H116" i="10"/>
  <c r="H118" i="10" s="1"/>
  <c r="H119" i="10"/>
  <c r="E114" i="10"/>
  <c r="J107" i="10"/>
  <c r="J106" i="10"/>
  <c r="I106" i="10"/>
  <c r="I107" i="10"/>
  <c r="K114" i="10"/>
  <c r="K106" i="10"/>
  <c r="K107" i="10"/>
  <c r="L107" i="10"/>
  <c r="L106" i="10"/>
  <c r="D107" i="10"/>
  <c r="D106" i="10"/>
  <c r="M114" i="10"/>
  <c r="H107" i="10"/>
  <c r="H106" i="10"/>
  <c r="L116" i="10"/>
  <c r="L118" i="10" s="1"/>
  <c r="L119" i="10"/>
  <c r="G114" i="10"/>
  <c r="G107" i="10"/>
  <c r="G106" i="10"/>
  <c r="I114" i="10"/>
  <c r="M106" i="10"/>
  <c r="M107" i="10"/>
  <c r="E106" i="10"/>
  <c r="E107" i="10"/>
  <c r="N107" i="10"/>
  <c r="N106" i="10"/>
  <c r="C104" i="6"/>
  <c r="C110" i="6"/>
  <c r="C112" i="6" s="1"/>
  <c r="C113" i="6" s="1"/>
  <c r="C106" i="6"/>
  <c r="C115" i="6"/>
  <c r="E5" i="6"/>
  <c r="K112" i="12" l="1"/>
  <c r="K113" i="12" s="1"/>
  <c r="AU45" i="12"/>
  <c r="AO33" i="12"/>
  <c r="AP33" i="12" s="1"/>
  <c r="AP71" i="12"/>
  <c r="AW62" i="12"/>
  <c r="AS62" i="12"/>
  <c r="AR61" i="12"/>
  <c r="AR122" i="12"/>
  <c r="BC69" i="12"/>
  <c r="BE69" i="12"/>
  <c r="AY20" i="12"/>
  <c r="AT21" i="12"/>
  <c r="AU20" i="12"/>
  <c r="AY7" i="12"/>
  <c r="AU7" i="12"/>
  <c r="AV20" i="12"/>
  <c r="AQ21" i="12"/>
  <c r="AD104" i="12"/>
  <c r="AF104" i="12"/>
  <c r="AZ89" i="12"/>
  <c r="AX89" i="12"/>
  <c r="BJ37" i="12"/>
  <c r="BE37" i="12"/>
  <c r="AS60" i="12"/>
  <c r="AV60" i="12"/>
  <c r="AU60" i="12"/>
  <c r="AV75" i="12"/>
  <c r="AS75" i="12"/>
  <c r="AZ16" i="12"/>
  <c r="AX16" i="12"/>
  <c r="BJ84" i="12"/>
  <c r="BD8" i="12"/>
  <c r="BH90" i="12"/>
  <c r="BJ90" i="12"/>
  <c r="BE25" i="12"/>
  <c r="BE97" i="12"/>
  <c r="BC97" i="12"/>
  <c r="AZ73" i="12"/>
  <c r="BC49" i="12"/>
  <c r="BE49" i="12"/>
  <c r="BE91" i="12"/>
  <c r="BC91" i="12"/>
  <c r="AY5" i="12"/>
  <c r="AW50" i="12"/>
  <c r="AY35" i="12"/>
  <c r="AM104" i="12"/>
  <c r="AM110" i="12"/>
  <c r="AY75" i="12"/>
  <c r="AU75" i="12"/>
  <c r="AT74" i="12"/>
  <c r="BH44" i="12"/>
  <c r="BJ44" i="12"/>
  <c r="AV36" i="12"/>
  <c r="AQ35" i="12"/>
  <c r="AU35" i="12" s="1"/>
  <c r="BC42" i="12"/>
  <c r="BE42" i="12"/>
  <c r="BB27" i="12"/>
  <c r="BC24" i="12"/>
  <c r="BE76" i="12"/>
  <c r="BC76" i="12"/>
  <c r="AN71" i="12"/>
  <c r="AT95" i="12"/>
  <c r="AZ68" i="12"/>
  <c r="AL11" i="12"/>
  <c r="AK11" i="12"/>
  <c r="AI11" i="12"/>
  <c r="BC63" i="12"/>
  <c r="BE63" i="12"/>
  <c r="AF115" i="12"/>
  <c r="AD115" i="12"/>
  <c r="BC37" i="12"/>
  <c r="AW36" i="12"/>
  <c r="AS36" i="12"/>
  <c r="AR35" i="12"/>
  <c r="AY29" i="12"/>
  <c r="AT32" i="12"/>
  <c r="AU29" i="12"/>
  <c r="AT105" i="12"/>
  <c r="AT121" i="12"/>
  <c r="BH38" i="12"/>
  <c r="AX14" i="12"/>
  <c r="AZ14" i="12"/>
  <c r="AX55" i="12"/>
  <c r="AP121" i="12"/>
  <c r="AN121" i="12"/>
  <c r="AS61" i="12"/>
  <c r="AQ110" i="12"/>
  <c r="AQ112" i="12" s="1"/>
  <c r="AH116" i="12"/>
  <c r="AH118" i="12" s="1"/>
  <c r="AH119" i="12"/>
  <c r="AZ46" i="12"/>
  <c r="AY45" i="12"/>
  <c r="AW30" i="12"/>
  <c r="AR31" i="12"/>
  <c r="BC43" i="12"/>
  <c r="BE43" i="12"/>
  <c r="AW11" i="12"/>
  <c r="AW8" i="12"/>
  <c r="AO110" i="12"/>
  <c r="AP61" i="12"/>
  <c r="AG113" i="12"/>
  <c r="AG114" i="12" s="1"/>
  <c r="AI112" i="12"/>
  <c r="AK112" i="12"/>
  <c r="BJ86" i="12"/>
  <c r="BH86" i="12"/>
  <c r="AN61" i="12"/>
  <c r="Y13" i="12"/>
  <c r="W103" i="12"/>
  <c r="AX46" i="12"/>
  <c r="AV45" i="12"/>
  <c r="AA13" i="12"/>
  <c r="Z103" i="12"/>
  <c r="AY65" i="12"/>
  <c r="AY11" i="12"/>
  <c r="BB74" i="12"/>
  <c r="AV17" i="12"/>
  <c r="AS17" i="12"/>
  <c r="AU17" i="12"/>
  <c r="AS30" i="12"/>
  <c r="AP111" i="12"/>
  <c r="AN111" i="12"/>
  <c r="AU27" i="12"/>
  <c r="AQ33" i="12"/>
  <c r="AN122" i="12"/>
  <c r="AP122" i="12"/>
  <c r="AP50" i="12"/>
  <c r="AW66" i="12"/>
  <c r="AS66" i="12"/>
  <c r="AR65" i="12"/>
  <c r="BC80" i="12"/>
  <c r="BE80" i="12"/>
  <c r="AX82" i="12"/>
  <c r="AW81" i="12"/>
  <c r="BC25" i="12"/>
  <c r="BC47" i="12"/>
  <c r="BE47" i="12"/>
  <c r="AT12" i="12"/>
  <c r="AP12" i="12"/>
  <c r="AY30" i="12"/>
  <c r="AT31" i="12"/>
  <c r="AU31" i="12" s="1"/>
  <c r="AU30" i="12"/>
  <c r="AO58" i="12"/>
  <c r="AL6" i="12"/>
  <c r="AG115" i="12"/>
  <c r="AG108" i="12"/>
  <c r="AG104" i="12"/>
  <c r="AI107" i="12"/>
  <c r="AK107" i="12"/>
  <c r="AZ64" i="12"/>
  <c r="BE52" i="12"/>
  <c r="BC52" i="12"/>
  <c r="AP105" i="12"/>
  <c r="AN105" i="12"/>
  <c r="AV61" i="12"/>
  <c r="BJ93" i="12"/>
  <c r="AS51" i="12"/>
  <c r="AV51" i="12"/>
  <c r="AX51" i="12" s="1"/>
  <c r="AQ50" i="12"/>
  <c r="BE87" i="12"/>
  <c r="BC87" i="12"/>
  <c r="BE70" i="12"/>
  <c r="BC70" i="12"/>
  <c r="AY40" i="12"/>
  <c r="AY62" i="12"/>
  <c r="AT61" i="12"/>
  <c r="AU62" i="12"/>
  <c r="AZ55" i="12"/>
  <c r="AW45" i="12"/>
  <c r="AG10" i="12"/>
  <c r="AB13" i="12"/>
  <c r="AB103" i="12" s="1"/>
  <c r="AN65" i="12"/>
  <c r="AV19" i="12"/>
  <c r="AU19" i="12"/>
  <c r="AS19" i="12"/>
  <c r="AW32" i="12"/>
  <c r="AW121" i="12"/>
  <c r="AW105" i="12"/>
  <c r="AE13" i="12"/>
  <c r="AF10" i="12"/>
  <c r="AJ10" i="12"/>
  <c r="BC85" i="12"/>
  <c r="BE85" i="12"/>
  <c r="BC39" i="12"/>
  <c r="BE39" i="12"/>
  <c r="AO6" i="12"/>
  <c r="AJ108" i="12"/>
  <c r="AJ115" i="12"/>
  <c r="AW41" i="12"/>
  <c r="AR40" i="12"/>
  <c r="AS50" i="12"/>
  <c r="AW5" i="12"/>
  <c r="AY72" i="12"/>
  <c r="AT71" i="12"/>
  <c r="AU72" i="12"/>
  <c r="AX22" i="12"/>
  <c r="AZ22" i="12"/>
  <c r="AV18" i="12"/>
  <c r="AS18" i="12"/>
  <c r="AU18" i="12"/>
  <c r="AR95" i="12"/>
  <c r="AW115" i="12"/>
  <c r="AZ24" i="12"/>
  <c r="AY27" i="12"/>
  <c r="AY81" i="12"/>
  <c r="AZ82" i="12"/>
  <c r="BH98" i="12"/>
  <c r="BC98" i="12"/>
  <c r="AN35" i="12"/>
  <c r="AM58" i="12"/>
  <c r="AK106" i="12"/>
  <c r="AI106" i="12"/>
  <c r="AX26" i="12"/>
  <c r="AZ26" i="12"/>
  <c r="AV27" i="12"/>
  <c r="AZ15" i="12"/>
  <c r="AX15" i="12"/>
  <c r="AV66" i="12"/>
  <c r="AZ66" i="12" s="1"/>
  <c r="AQ65" i="12"/>
  <c r="AU65" i="12" s="1"/>
  <c r="AZ98" i="12"/>
  <c r="AJ111" i="12"/>
  <c r="AJ112" i="12"/>
  <c r="AJ113" i="12" s="1"/>
  <c r="AU36" i="12"/>
  <c r="AS7" i="12"/>
  <c r="AW7" i="12"/>
  <c r="AY51" i="12"/>
  <c r="AT50" i="12"/>
  <c r="AT58" i="12" s="1"/>
  <c r="AU51" i="12"/>
  <c r="AS41" i="12"/>
  <c r="AV41" i="12"/>
  <c r="AQ40" i="12"/>
  <c r="AU40" i="12" s="1"/>
  <c r="AL58" i="12"/>
  <c r="AL99" i="12" s="1"/>
  <c r="AR108" i="12"/>
  <c r="AS81" i="12"/>
  <c r="AP112" i="12"/>
  <c r="AN112" i="12"/>
  <c r="AL113" i="12"/>
  <c r="AK58" i="12"/>
  <c r="AJ99" i="12"/>
  <c r="AV81" i="12"/>
  <c r="AT122" i="12"/>
  <c r="AU81" i="12"/>
  <c r="AQ8" i="12"/>
  <c r="AP8" i="12"/>
  <c r="AF113" i="12"/>
  <c r="AD113" i="12"/>
  <c r="AF108" i="12"/>
  <c r="AD108" i="12"/>
  <c r="BH37" i="12"/>
  <c r="AL5" i="12"/>
  <c r="AK5" i="12"/>
  <c r="AI5" i="12"/>
  <c r="AX67" i="12"/>
  <c r="AZ67" i="12"/>
  <c r="BJ57" i="12"/>
  <c r="BE57" i="12"/>
  <c r="AQ74" i="12"/>
  <c r="AS74" i="12" s="1"/>
  <c r="BB12" i="12"/>
  <c r="AX12" i="12"/>
  <c r="AS29" i="12"/>
  <c r="AV29" i="12"/>
  <c r="AX29" i="12" s="1"/>
  <c r="AQ32" i="12"/>
  <c r="AQ105" i="12"/>
  <c r="AQ121" i="12"/>
  <c r="AQ122" i="12"/>
  <c r="BG6" i="12"/>
  <c r="AH99" i="12"/>
  <c r="BE53" i="12"/>
  <c r="BC53" i="12"/>
  <c r="BJ78" i="12"/>
  <c r="BE78" i="12"/>
  <c r="AU41" i="12"/>
  <c r="BC48" i="12"/>
  <c r="BE48" i="12"/>
  <c r="AW71" i="12"/>
  <c r="AK111" i="12"/>
  <c r="AI111" i="12"/>
  <c r="AP110" i="12"/>
  <c r="AN110" i="12"/>
  <c r="AV72" i="12"/>
  <c r="AQ71" i="12"/>
  <c r="AS71" i="12" s="1"/>
  <c r="AS20" i="12"/>
  <c r="AW20" i="12"/>
  <c r="AR21" i="12"/>
  <c r="AS21" i="12" s="1"/>
  <c r="AU66" i="12"/>
  <c r="AP40" i="12"/>
  <c r="AH10" i="12"/>
  <c r="AC13" i="12"/>
  <c r="AD10" i="12"/>
  <c r="BC79" i="12"/>
  <c r="BE79" i="12"/>
  <c r="AX56" i="12"/>
  <c r="AV31" i="12"/>
  <c r="AA32" i="12"/>
  <c r="AF32" i="12"/>
  <c r="U99" i="12"/>
  <c r="U106" i="12" s="1"/>
  <c r="S116" i="12"/>
  <c r="S118" i="12" s="1"/>
  <c r="S106" i="12"/>
  <c r="AA111" i="12"/>
  <c r="Y111" i="12"/>
  <c r="W114" i="12"/>
  <c r="AF111" i="12"/>
  <c r="AD111" i="12"/>
  <c r="AB114" i="12"/>
  <c r="AC119" i="12"/>
  <c r="AC116" i="12"/>
  <c r="AC118" i="12" s="1"/>
  <c r="Q118" i="12"/>
  <c r="Q81" i="12"/>
  <c r="P108" i="12"/>
  <c r="G119" i="11"/>
  <c r="F119" i="11"/>
  <c r="Q71" i="12"/>
  <c r="E116" i="11"/>
  <c r="E118" i="11" s="1"/>
  <c r="K114" i="12"/>
  <c r="K116" i="12" s="1"/>
  <c r="K118" i="12" s="1"/>
  <c r="C119" i="11"/>
  <c r="Q95" i="12"/>
  <c r="P110" i="12"/>
  <c r="P111" i="12" s="1"/>
  <c r="Q61" i="12"/>
  <c r="P104" i="12"/>
  <c r="C107" i="11"/>
  <c r="F107" i="12"/>
  <c r="F106" i="12"/>
  <c r="Q58" i="12"/>
  <c r="Q35" i="12"/>
  <c r="Q27" i="12"/>
  <c r="P115" i="12"/>
  <c r="F116" i="12"/>
  <c r="F118" i="12" s="1"/>
  <c r="F119" i="12"/>
  <c r="Q21" i="12"/>
  <c r="V21" i="12"/>
  <c r="C119" i="10"/>
  <c r="F107" i="10"/>
  <c r="S107" i="12"/>
  <c r="F106" i="10"/>
  <c r="C114" i="6"/>
  <c r="C116" i="6" s="1"/>
  <c r="C118" i="6" s="1"/>
  <c r="H119" i="12"/>
  <c r="J114" i="12"/>
  <c r="L114" i="12"/>
  <c r="H116" i="12"/>
  <c r="C113" i="12"/>
  <c r="E112" i="12"/>
  <c r="G112" i="12"/>
  <c r="L116" i="11"/>
  <c r="L118" i="11" s="1"/>
  <c r="L119" i="11"/>
  <c r="D116" i="11"/>
  <c r="D118" i="11" s="1"/>
  <c r="D119" i="11"/>
  <c r="H116" i="11"/>
  <c r="H118" i="11" s="1"/>
  <c r="H119" i="11"/>
  <c r="E119" i="10"/>
  <c r="E116" i="10"/>
  <c r="E118" i="10" s="1"/>
  <c r="G119" i="10"/>
  <c r="G116" i="10"/>
  <c r="G118" i="10" s="1"/>
  <c r="K116" i="10"/>
  <c r="K118" i="10" s="1"/>
  <c r="K119" i="10"/>
  <c r="M119" i="10"/>
  <c r="M116" i="10"/>
  <c r="M118" i="10" s="1"/>
  <c r="I119" i="10"/>
  <c r="I116" i="10"/>
  <c r="I118" i="10" s="1"/>
  <c r="E13" i="6"/>
  <c r="AJ117" i="6"/>
  <c r="AG117" i="6"/>
  <c r="AD117" i="6"/>
  <c r="AA117" i="6"/>
  <c r="X117" i="6"/>
  <c r="U117" i="6"/>
  <c r="R117" i="6"/>
  <c r="O117" i="6"/>
  <c r="L117" i="6"/>
  <c r="I117" i="6"/>
  <c r="F117" i="6"/>
  <c r="AJ105" i="6"/>
  <c r="AG105" i="6"/>
  <c r="AD105" i="6"/>
  <c r="AA105" i="6"/>
  <c r="X105" i="6"/>
  <c r="U105" i="6"/>
  <c r="R105" i="6"/>
  <c r="O105" i="6"/>
  <c r="L105" i="6"/>
  <c r="I105" i="6"/>
  <c r="F105" i="6"/>
  <c r="AJ108" i="6"/>
  <c r="AG108" i="6"/>
  <c r="AD108" i="6"/>
  <c r="AA108" i="6"/>
  <c r="X108" i="6"/>
  <c r="U108" i="6"/>
  <c r="R108" i="6"/>
  <c r="O108" i="6"/>
  <c r="L108" i="6"/>
  <c r="I108" i="6"/>
  <c r="F108" i="6"/>
  <c r="AJ61" i="6"/>
  <c r="AJ110" i="6" s="1"/>
  <c r="AG61" i="6"/>
  <c r="AG110" i="6" s="1"/>
  <c r="AD61" i="6"/>
  <c r="AD60" i="6" s="1"/>
  <c r="AA61" i="6"/>
  <c r="AA104" i="6" s="1"/>
  <c r="X61" i="6"/>
  <c r="X110" i="6" s="1"/>
  <c r="X111" i="6" s="1"/>
  <c r="U61" i="6"/>
  <c r="U110" i="6" s="1"/>
  <c r="R61" i="6"/>
  <c r="R60" i="6" s="1"/>
  <c r="O61" i="6"/>
  <c r="O104" i="6" s="1"/>
  <c r="L61" i="6"/>
  <c r="L110" i="6" s="1"/>
  <c r="L111" i="6" s="1"/>
  <c r="I61" i="6"/>
  <c r="I110" i="6" s="1"/>
  <c r="F61" i="6"/>
  <c r="F60" i="6" s="1"/>
  <c r="AJ35" i="6"/>
  <c r="AJ58" i="6" s="1"/>
  <c r="AG35" i="6"/>
  <c r="AD35" i="6"/>
  <c r="AD58" i="6" s="1"/>
  <c r="AA35" i="6"/>
  <c r="X35" i="6"/>
  <c r="X58" i="6" s="1"/>
  <c r="U35" i="6"/>
  <c r="R35" i="6"/>
  <c r="R58" i="6" s="1"/>
  <c r="O35" i="6"/>
  <c r="O58" i="6" s="1"/>
  <c r="L35" i="6"/>
  <c r="L58" i="6" s="1"/>
  <c r="I35" i="6"/>
  <c r="F35" i="6"/>
  <c r="F58" i="6" s="1"/>
  <c r="AJ32" i="6"/>
  <c r="AG32" i="6"/>
  <c r="AD32" i="6"/>
  <c r="AA32" i="6"/>
  <c r="X32" i="6"/>
  <c r="U32" i="6"/>
  <c r="R32" i="6"/>
  <c r="O32" i="6"/>
  <c r="L32" i="6"/>
  <c r="I32" i="6"/>
  <c r="F32" i="6"/>
  <c r="AJ31" i="6"/>
  <c r="AG31" i="6"/>
  <c r="AD31" i="6"/>
  <c r="AA31" i="6"/>
  <c r="X31" i="6"/>
  <c r="U31" i="6"/>
  <c r="R31" i="6"/>
  <c r="O31" i="6"/>
  <c r="L31" i="6"/>
  <c r="I31" i="6"/>
  <c r="F31" i="6"/>
  <c r="AJ27" i="6"/>
  <c r="AG27" i="6"/>
  <c r="AD27" i="6"/>
  <c r="AA27" i="6"/>
  <c r="AA115" i="6" s="1"/>
  <c r="X27" i="6"/>
  <c r="U27" i="6"/>
  <c r="R27" i="6"/>
  <c r="T27" i="6" s="1"/>
  <c r="O27" i="6"/>
  <c r="L27" i="6"/>
  <c r="N27" i="6" s="1"/>
  <c r="I27" i="6"/>
  <c r="K27" i="6" s="1"/>
  <c r="F27" i="6"/>
  <c r="H27" i="6" s="1"/>
  <c r="AJ21" i="6"/>
  <c r="AG21" i="6"/>
  <c r="AD21" i="6"/>
  <c r="AA21" i="6"/>
  <c r="X21" i="6"/>
  <c r="U21" i="6"/>
  <c r="W21" i="6" s="1"/>
  <c r="R21" i="6"/>
  <c r="T21" i="6" s="1"/>
  <c r="O21" i="6"/>
  <c r="Q21" i="6" s="1"/>
  <c r="L21" i="6"/>
  <c r="N21" i="6" s="1"/>
  <c r="I21" i="6"/>
  <c r="K21" i="6" s="1"/>
  <c r="F21" i="6"/>
  <c r="H21" i="6" s="1"/>
  <c r="U13" i="6"/>
  <c r="U103" i="6" s="1"/>
  <c r="R13" i="6"/>
  <c r="R103" i="6" s="1"/>
  <c r="O13" i="6"/>
  <c r="O103" i="6" s="1"/>
  <c r="L13" i="6"/>
  <c r="L103" i="6" s="1"/>
  <c r="I13" i="6"/>
  <c r="I103" i="6" s="1"/>
  <c r="F13" i="6"/>
  <c r="P73" i="1"/>
  <c r="P72" i="1"/>
  <c r="P22" i="1"/>
  <c r="F117" i="1"/>
  <c r="D117" i="1"/>
  <c r="P117" i="1"/>
  <c r="P98" i="1"/>
  <c r="P97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0" i="1"/>
  <c r="P79" i="1"/>
  <c r="P78" i="1"/>
  <c r="P77" i="1"/>
  <c r="P76" i="1"/>
  <c r="P75" i="1"/>
  <c r="P70" i="1"/>
  <c r="P69" i="1"/>
  <c r="P68" i="1"/>
  <c r="P67" i="1"/>
  <c r="P66" i="1"/>
  <c r="P64" i="1"/>
  <c r="P63" i="1"/>
  <c r="P62" i="1"/>
  <c r="P57" i="1"/>
  <c r="P56" i="1"/>
  <c r="P55" i="1"/>
  <c r="P54" i="1"/>
  <c r="P53" i="1"/>
  <c r="P52" i="1"/>
  <c r="P51" i="1"/>
  <c r="P49" i="1"/>
  <c r="P48" i="1"/>
  <c r="P47" i="1"/>
  <c r="P46" i="1"/>
  <c r="P44" i="1"/>
  <c r="P43" i="1"/>
  <c r="P42" i="1"/>
  <c r="P41" i="1"/>
  <c r="P39" i="1"/>
  <c r="P38" i="1"/>
  <c r="P37" i="1"/>
  <c r="P36" i="1"/>
  <c r="P26" i="1"/>
  <c r="P25" i="1"/>
  <c r="P32" i="1" s="1"/>
  <c r="P24" i="1"/>
  <c r="P20" i="1"/>
  <c r="P19" i="1"/>
  <c r="P18" i="1"/>
  <c r="P15" i="1"/>
  <c r="P14" i="1"/>
  <c r="P11" i="1"/>
  <c r="P12" i="1"/>
  <c r="P10" i="1"/>
  <c r="P8" i="1"/>
  <c r="E117" i="1"/>
  <c r="G117" i="1"/>
  <c r="H117" i="1"/>
  <c r="I117" i="1"/>
  <c r="J117" i="1"/>
  <c r="K117" i="1"/>
  <c r="L117" i="1"/>
  <c r="M117" i="1"/>
  <c r="N117" i="1"/>
  <c r="D31" i="1"/>
  <c r="E31" i="1"/>
  <c r="F31" i="1"/>
  <c r="G31" i="1"/>
  <c r="H31" i="1"/>
  <c r="I31" i="1"/>
  <c r="J31" i="1"/>
  <c r="K31" i="1"/>
  <c r="L31" i="1"/>
  <c r="M31" i="1"/>
  <c r="N31" i="1"/>
  <c r="D32" i="1"/>
  <c r="E32" i="1"/>
  <c r="F32" i="1"/>
  <c r="G32" i="1"/>
  <c r="H32" i="1"/>
  <c r="I32" i="1"/>
  <c r="J32" i="1"/>
  <c r="K32" i="1"/>
  <c r="L32" i="1"/>
  <c r="M32" i="1"/>
  <c r="N32" i="1"/>
  <c r="D35" i="1"/>
  <c r="E35" i="1"/>
  <c r="F35" i="1"/>
  <c r="G35" i="1"/>
  <c r="H35" i="1"/>
  <c r="I35" i="1"/>
  <c r="J35" i="1"/>
  <c r="K35" i="1"/>
  <c r="L35" i="1"/>
  <c r="M35" i="1"/>
  <c r="N35" i="1"/>
  <c r="D40" i="1"/>
  <c r="E40" i="1"/>
  <c r="F40" i="1"/>
  <c r="G40" i="1"/>
  <c r="H40" i="1"/>
  <c r="I40" i="1"/>
  <c r="J40" i="1"/>
  <c r="K40" i="1"/>
  <c r="L40" i="1"/>
  <c r="M40" i="1"/>
  <c r="N40" i="1"/>
  <c r="D45" i="1"/>
  <c r="E45" i="1"/>
  <c r="F45" i="1"/>
  <c r="G45" i="1"/>
  <c r="H45" i="1"/>
  <c r="I45" i="1"/>
  <c r="J45" i="1"/>
  <c r="K45" i="1"/>
  <c r="L45" i="1"/>
  <c r="M45" i="1"/>
  <c r="N45" i="1"/>
  <c r="D50" i="1"/>
  <c r="E50" i="1"/>
  <c r="F50" i="1"/>
  <c r="G50" i="1"/>
  <c r="H50" i="1"/>
  <c r="I50" i="1"/>
  <c r="J50" i="1"/>
  <c r="K50" i="1"/>
  <c r="L50" i="1"/>
  <c r="M50" i="1"/>
  <c r="N50" i="1"/>
  <c r="D61" i="1"/>
  <c r="E61" i="1"/>
  <c r="F61" i="1"/>
  <c r="G61" i="1"/>
  <c r="H61" i="1"/>
  <c r="I61" i="1"/>
  <c r="J61" i="1"/>
  <c r="K61" i="1"/>
  <c r="L61" i="1"/>
  <c r="M61" i="1"/>
  <c r="N61" i="1"/>
  <c r="D65" i="1"/>
  <c r="E65" i="1"/>
  <c r="F65" i="1"/>
  <c r="G65" i="1"/>
  <c r="H65" i="1"/>
  <c r="I65" i="1"/>
  <c r="J65" i="1"/>
  <c r="K65" i="1"/>
  <c r="L65" i="1"/>
  <c r="M65" i="1"/>
  <c r="N65" i="1"/>
  <c r="D71" i="1"/>
  <c r="E71" i="1"/>
  <c r="F71" i="1"/>
  <c r="G71" i="1"/>
  <c r="H71" i="1"/>
  <c r="I71" i="1"/>
  <c r="J71" i="1"/>
  <c r="K71" i="1"/>
  <c r="L71" i="1"/>
  <c r="M71" i="1"/>
  <c r="N71" i="1"/>
  <c r="D74" i="1"/>
  <c r="E74" i="1"/>
  <c r="F74" i="1"/>
  <c r="G74" i="1"/>
  <c r="H74" i="1"/>
  <c r="I74" i="1"/>
  <c r="J74" i="1"/>
  <c r="K74" i="1"/>
  <c r="L74" i="1"/>
  <c r="M74" i="1"/>
  <c r="N74" i="1"/>
  <c r="D81" i="1"/>
  <c r="D108" i="1" s="1"/>
  <c r="E81" i="1"/>
  <c r="E108" i="1" s="1"/>
  <c r="F81" i="1"/>
  <c r="F108" i="1" s="1"/>
  <c r="G81" i="1"/>
  <c r="G108" i="1" s="1"/>
  <c r="H81" i="1"/>
  <c r="H108" i="1" s="1"/>
  <c r="I81" i="1"/>
  <c r="I108" i="1" s="1"/>
  <c r="J81" i="1"/>
  <c r="J108" i="1" s="1"/>
  <c r="K81" i="1"/>
  <c r="K108" i="1" s="1"/>
  <c r="L81" i="1"/>
  <c r="M81" i="1"/>
  <c r="M108" i="1" s="1"/>
  <c r="N81" i="1"/>
  <c r="N108" i="1" s="1"/>
  <c r="D105" i="1"/>
  <c r="E105" i="1"/>
  <c r="F105" i="1"/>
  <c r="G105" i="1"/>
  <c r="H105" i="1"/>
  <c r="I105" i="1"/>
  <c r="J105" i="1"/>
  <c r="K105" i="1"/>
  <c r="L105" i="1"/>
  <c r="M105" i="1"/>
  <c r="N105" i="1"/>
  <c r="L108" i="1"/>
  <c r="D27" i="1"/>
  <c r="D115" i="1" s="1"/>
  <c r="E27" i="1"/>
  <c r="E115" i="1" s="1"/>
  <c r="F27" i="1"/>
  <c r="G27" i="1"/>
  <c r="G115" i="1" s="1"/>
  <c r="H27" i="1"/>
  <c r="I27" i="1"/>
  <c r="J27" i="1"/>
  <c r="K27" i="1"/>
  <c r="K115" i="1" s="1"/>
  <c r="L27" i="1"/>
  <c r="L115" i="1" s="1"/>
  <c r="M27" i="1"/>
  <c r="M115" i="1" s="1"/>
  <c r="N27" i="1"/>
  <c r="D21" i="1"/>
  <c r="E21" i="1"/>
  <c r="F21" i="1"/>
  <c r="G21" i="1"/>
  <c r="H21" i="1"/>
  <c r="I21" i="1"/>
  <c r="J21" i="1"/>
  <c r="K21" i="1"/>
  <c r="L21" i="1"/>
  <c r="M21" i="1"/>
  <c r="N21" i="1"/>
  <c r="D13" i="1"/>
  <c r="D103" i="1" s="1"/>
  <c r="E13" i="1"/>
  <c r="E103" i="1" s="1"/>
  <c r="F13" i="1"/>
  <c r="G13" i="1"/>
  <c r="G103" i="1" s="1"/>
  <c r="H13" i="1"/>
  <c r="H103" i="1" s="1"/>
  <c r="I13" i="1"/>
  <c r="I103" i="1" s="1"/>
  <c r="J13" i="1"/>
  <c r="K13" i="1"/>
  <c r="L13" i="1"/>
  <c r="M13" i="1"/>
  <c r="N13" i="1"/>
  <c r="C117" i="1"/>
  <c r="C105" i="1"/>
  <c r="C81" i="1"/>
  <c r="C74" i="1"/>
  <c r="C71" i="1"/>
  <c r="C65" i="1"/>
  <c r="C61" i="1"/>
  <c r="C40" i="1"/>
  <c r="AS40" i="12" l="1"/>
  <c r="AU74" i="12"/>
  <c r="AU32" i="12"/>
  <c r="AU50" i="12"/>
  <c r="AJ114" i="12"/>
  <c r="AT33" i="12"/>
  <c r="AU33" i="12" s="1"/>
  <c r="AQ113" i="12"/>
  <c r="AU112" i="12"/>
  <c r="AS112" i="12"/>
  <c r="AT99" i="12"/>
  <c r="BG12" i="12"/>
  <c r="BH12" i="12" s="1"/>
  <c r="BC12" i="12"/>
  <c r="AV40" i="12"/>
  <c r="AZ40" i="12" s="1"/>
  <c r="AD13" i="12"/>
  <c r="AC103" i="12"/>
  <c r="AV71" i="12"/>
  <c r="AX71" i="12" s="1"/>
  <c r="AI114" i="12"/>
  <c r="AK114" i="12"/>
  <c r="AG119" i="12"/>
  <c r="AG116" i="12"/>
  <c r="BB71" i="12"/>
  <c r="BC72" i="12"/>
  <c r="AH106" i="12"/>
  <c r="AI99" i="12"/>
  <c r="AH107" i="12"/>
  <c r="AS121" i="12"/>
  <c r="AU121" i="12"/>
  <c r="BC67" i="12"/>
  <c r="BE67" i="12"/>
  <c r="BE82" i="12"/>
  <c r="BA81" i="12"/>
  <c r="AL106" i="12"/>
  <c r="AL107" i="12"/>
  <c r="AN58" i="12"/>
  <c r="AM99" i="12"/>
  <c r="AZ27" i="12"/>
  <c r="AQ111" i="12"/>
  <c r="AT6" i="12"/>
  <c r="AT104" i="12" s="1"/>
  <c r="AO115" i="12"/>
  <c r="AO108" i="12"/>
  <c r="AF103" i="12"/>
  <c r="AD103" i="12"/>
  <c r="AX45" i="12"/>
  <c r="AT110" i="12"/>
  <c r="AT112" i="12" s="1"/>
  <c r="AT113" i="12" s="1"/>
  <c r="AU61" i="12"/>
  <c r="BD40" i="12"/>
  <c r="AV122" i="12"/>
  <c r="BJ64" i="12"/>
  <c r="BE64" i="12"/>
  <c r="AK108" i="12"/>
  <c r="AI108" i="12"/>
  <c r="AY12" i="12"/>
  <c r="AU12" i="12"/>
  <c r="BJ25" i="12"/>
  <c r="BH25" i="12"/>
  <c r="AW108" i="12"/>
  <c r="AX81" i="12"/>
  <c r="AX66" i="12"/>
  <c r="AW65" i="12"/>
  <c r="BG74" i="12"/>
  <c r="AS32" i="12"/>
  <c r="AO104" i="12"/>
  <c r="BE46" i="12"/>
  <c r="BD45" i="12"/>
  <c r="AS35" i="12"/>
  <c r="AR58" i="12"/>
  <c r="AR99" i="12" s="1"/>
  <c r="AQ11" i="12"/>
  <c r="AP11" i="12"/>
  <c r="AN11" i="12"/>
  <c r="AV35" i="12"/>
  <c r="AZ35" i="12" s="1"/>
  <c r="AY74" i="12"/>
  <c r="AZ75" i="12"/>
  <c r="AZ36" i="12"/>
  <c r="BJ97" i="12"/>
  <c r="BH97" i="12"/>
  <c r="AY21" i="12"/>
  <c r="AZ20" i="12"/>
  <c r="BJ79" i="12"/>
  <c r="BH79" i="12"/>
  <c r="AM10" i="12"/>
  <c r="AH13" i="12"/>
  <c r="AX20" i="12"/>
  <c r="AW21" i="12"/>
  <c r="AX72" i="12"/>
  <c r="BH48" i="12"/>
  <c r="BJ48" i="12"/>
  <c r="AS105" i="12"/>
  <c r="AU105" i="12"/>
  <c r="AJ107" i="12"/>
  <c r="AK99" i="12"/>
  <c r="AJ106" i="12"/>
  <c r="AQ58" i="12"/>
  <c r="AQ99" i="12" s="1"/>
  <c r="BE98" i="12"/>
  <c r="BJ98" i="12"/>
  <c r="BC26" i="12"/>
  <c r="BE26" i="12"/>
  <c r="BA27" i="12"/>
  <c r="AY95" i="12"/>
  <c r="AU95" i="12"/>
  <c r="AX18" i="12"/>
  <c r="AZ18" i="12"/>
  <c r="BB5" i="12"/>
  <c r="AX41" i="12"/>
  <c r="AW40" i="12"/>
  <c r="AE103" i="12"/>
  <c r="AF13" i="12"/>
  <c r="BB32" i="12"/>
  <c r="BB121" i="12"/>
  <c r="BB105" i="12"/>
  <c r="AX19" i="12"/>
  <c r="AZ19" i="12"/>
  <c r="AI10" i="12"/>
  <c r="AL10" i="12"/>
  <c r="AG13" i="12"/>
  <c r="AG103" i="12" s="1"/>
  <c r="AY61" i="12"/>
  <c r="AZ62" i="12"/>
  <c r="AV50" i="12"/>
  <c r="BE62" i="12"/>
  <c r="BA61" i="12"/>
  <c r="AI115" i="12"/>
  <c r="AK115" i="12"/>
  <c r="BB81" i="12"/>
  <c r="BC82" i="12"/>
  <c r="BH80" i="12"/>
  <c r="BJ80" i="12"/>
  <c r="BD65" i="12"/>
  <c r="BF45" i="12"/>
  <c r="BA45" i="12"/>
  <c r="AO112" i="12"/>
  <c r="AO113" i="12" s="1"/>
  <c r="AO111" i="12"/>
  <c r="AO114" i="12" s="1"/>
  <c r="BJ43" i="12"/>
  <c r="BH43" i="12"/>
  <c r="AZ45" i="12"/>
  <c r="BH55" i="12"/>
  <c r="BC55" i="12"/>
  <c r="BH63" i="12"/>
  <c r="BJ63" i="12"/>
  <c r="BG27" i="12"/>
  <c r="BH24" i="12"/>
  <c r="BH78" i="12"/>
  <c r="AM112" i="12"/>
  <c r="AM113" i="12" s="1"/>
  <c r="AM111" i="12"/>
  <c r="AM114" i="12" s="1"/>
  <c r="BD35" i="12"/>
  <c r="BJ91" i="12"/>
  <c r="BH91" i="12"/>
  <c r="BJ73" i="12"/>
  <c r="BE73" i="12"/>
  <c r="BE55" i="12"/>
  <c r="BI8" i="12"/>
  <c r="BE16" i="12"/>
  <c r="BC16" i="12"/>
  <c r="AZ60" i="12"/>
  <c r="AX60" i="12"/>
  <c r="BC89" i="12"/>
  <c r="BE89" i="12"/>
  <c r="BD7" i="12"/>
  <c r="AZ7" i="12"/>
  <c r="BH69" i="12"/>
  <c r="BJ69" i="12"/>
  <c r="AX62" i="12"/>
  <c r="AW61" i="12"/>
  <c r="AW122" i="12"/>
  <c r="BH56" i="12"/>
  <c r="BC56" i="12"/>
  <c r="BE15" i="12"/>
  <c r="BC15" i="12"/>
  <c r="AV8" i="12"/>
  <c r="AU8" i="12"/>
  <c r="AY50" i="12"/>
  <c r="AZ51" i="12"/>
  <c r="AJ119" i="12"/>
  <c r="AJ116" i="12"/>
  <c r="AJ118" i="12" s="1"/>
  <c r="AV33" i="12"/>
  <c r="AZ81" i="12"/>
  <c r="BD27" i="12"/>
  <c r="BE24" i="12"/>
  <c r="AX27" i="12"/>
  <c r="AS95" i="12"/>
  <c r="BC22" i="12"/>
  <c r="BE22" i="12"/>
  <c r="BJ85" i="12"/>
  <c r="BH85" i="12"/>
  <c r="BE19" i="12"/>
  <c r="BC19" i="12"/>
  <c r="AZ41" i="12"/>
  <c r="BJ87" i="12"/>
  <c r="BH87" i="12"/>
  <c r="AV110" i="12"/>
  <c r="AV112" i="12" s="1"/>
  <c r="BE56" i="12"/>
  <c r="AQ6" i="12"/>
  <c r="AN6" i="12"/>
  <c r="AL104" i="12"/>
  <c r="AL108" i="12"/>
  <c r="AL115" i="12"/>
  <c r="AZ30" i="12"/>
  <c r="AY31" i="12"/>
  <c r="AZ31" i="12" s="1"/>
  <c r="AS65" i="12"/>
  <c r="AX17" i="12"/>
  <c r="AZ17" i="12"/>
  <c r="Y103" i="12"/>
  <c r="AA103" i="12"/>
  <c r="AI113" i="12"/>
  <c r="AK113" i="12"/>
  <c r="BB8" i="12"/>
  <c r="BB11" i="12"/>
  <c r="AS31" i="12"/>
  <c r="AR33" i="12"/>
  <c r="AS110" i="12"/>
  <c r="AU110" i="12"/>
  <c r="AX36" i="12"/>
  <c r="AW35" i="12"/>
  <c r="BE68" i="12"/>
  <c r="BJ68" i="12"/>
  <c r="BB115" i="12"/>
  <c r="BH42" i="12"/>
  <c r="BJ42" i="12"/>
  <c r="BD5" i="12"/>
  <c r="BH49" i="12"/>
  <c r="BJ49" i="12"/>
  <c r="AU71" i="12"/>
  <c r="BJ53" i="12"/>
  <c r="BH53" i="12"/>
  <c r="AU122" i="12"/>
  <c r="AS122" i="12"/>
  <c r="AV32" i="12"/>
  <c r="AV105" i="12"/>
  <c r="AV121" i="12"/>
  <c r="AQ5" i="12"/>
  <c r="AP5" i="12"/>
  <c r="AN5" i="12"/>
  <c r="AV95" i="12"/>
  <c r="AL114" i="12"/>
  <c r="AP113" i="12"/>
  <c r="AN113" i="12"/>
  <c r="BB7" i="12"/>
  <c r="AX7" i="12"/>
  <c r="AV65" i="12"/>
  <c r="AZ65" i="12" s="1"/>
  <c r="BD81" i="12"/>
  <c r="AY122" i="12"/>
  <c r="AY71" i="12"/>
  <c r="AZ72" i="12"/>
  <c r="BH39" i="12"/>
  <c r="BJ39" i="12"/>
  <c r="AO10" i="12"/>
  <c r="AJ13" i="12"/>
  <c r="AK10" i="12"/>
  <c r="BC46" i="12"/>
  <c r="BB45" i="12"/>
  <c r="BH70" i="12"/>
  <c r="BJ70" i="12"/>
  <c r="BH52" i="12"/>
  <c r="BJ52" i="12"/>
  <c r="AI104" i="12"/>
  <c r="AK104" i="12"/>
  <c r="AP58" i="12"/>
  <c r="AO99" i="12"/>
  <c r="BH47" i="12"/>
  <c r="BJ47" i="12"/>
  <c r="AW95" i="12"/>
  <c r="AS33" i="12"/>
  <c r="BD11" i="12"/>
  <c r="AS8" i="12"/>
  <c r="AX30" i="12"/>
  <c r="AW31" i="12"/>
  <c r="BE14" i="12"/>
  <c r="BC14" i="12"/>
  <c r="AZ29" i="12"/>
  <c r="AY32" i="12"/>
  <c r="AY105" i="12"/>
  <c r="AY121" i="12"/>
  <c r="AT111" i="12"/>
  <c r="AT114" i="12" s="1"/>
  <c r="BJ76" i="12"/>
  <c r="BH76" i="12"/>
  <c r="AY58" i="12"/>
  <c r="BB50" i="12"/>
  <c r="AV74" i="12"/>
  <c r="AX74" i="12" s="1"/>
  <c r="BA95" i="12"/>
  <c r="AX75" i="12"/>
  <c r="AV21" i="12"/>
  <c r="AU21" i="12"/>
  <c r="AR104" i="12"/>
  <c r="AR110" i="12"/>
  <c r="AR112" i="12" s="1"/>
  <c r="AR113" i="12" s="1"/>
  <c r="AA31" i="12"/>
  <c r="Z99" i="12"/>
  <c r="AF33" i="12"/>
  <c r="AA33" i="12"/>
  <c r="AF114" i="12"/>
  <c r="AB119" i="12"/>
  <c r="AB116" i="12"/>
  <c r="AD114" i="12"/>
  <c r="X106" i="12"/>
  <c r="X107" i="12"/>
  <c r="AA114" i="12"/>
  <c r="W119" i="12"/>
  <c r="W116" i="12"/>
  <c r="Y114" i="12"/>
  <c r="Z111" i="12"/>
  <c r="Z114" i="12" s="1"/>
  <c r="AA95" i="12"/>
  <c r="AJ60" i="6"/>
  <c r="I60" i="6"/>
  <c r="U112" i="6"/>
  <c r="U113" i="6" s="1"/>
  <c r="W27" i="6"/>
  <c r="O33" i="6"/>
  <c r="Q33" i="6" s="1"/>
  <c r="Q27" i="6"/>
  <c r="AG60" i="6"/>
  <c r="V81" i="12"/>
  <c r="U108" i="12"/>
  <c r="K119" i="12"/>
  <c r="V95" i="12"/>
  <c r="P112" i="12"/>
  <c r="P113" i="12" s="1"/>
  <c r="P114" i="12" s="1"/>
  <c r="P119" i="12" s="1"/>
  <c r="U110" i="12"/>
  <c r="U111" i="12" s="1"/>
  <c r="U104" i="12"/>
  <c r="P106" i="12"/>
  <c r="K106" i="12"/>
  <c r="P107" i="12"/>
  <c r="Q99" i="12"/>
  <c r="K107" i="12"/>
  <c r="V27" i="12"/>
  <c r="U115" i="12"/>
  <c r="U107" i="12"/>
  <c r="C119" i="6"/>
  <c r="T71" i="12"/>
  <c r="V71" i="12"/>
  <c r="V61" i="12"/>
  <c r="T61" i="12"/>
  <c r="R110" i="12"/>
  <c r="R104" i="12"/>
  <c r="P121" i="1"/>
  <c r="V50" i="12"/>
  <c r="T50" i="12"/>
  <c r="J50" i="12"/>
  <c r="L50" i="12"/>
  <c r="V45" i="12"/>
  <c r="T45" i="12"/>
  <c r="V40" i="12"/>
  <c r="T40" i="12"/>
  <c r="T35" i="12"/>
  <c r="V35" i="12"/>
  <c r="K35" i="6"/>
  <c r="K58" i="6" s="1"/>
  <c r="I58" i="6"/>
  <c r="W35" i="6"/>
  <c r="W58" i="6" s="1"/>
  <c r="U58" i="6"/>
  <c r="AI35" i="6"/>
  <c r="AI58" i="6" s="1"/>
  <c r="AG58" i="6"/>
  <c r="AC35" i="6"/>
  <c r="AC58" i="6" s="1"/>
  <c r="AA58" i="6"/>
  <c r="F99" i="6"/>
  <c r="H31" i="6"/>
  <c r="R99" i="6"/>
  <c r="T31" i="6"/>
  <c r="AD99" i="6"/>
  <c r="AF31" i="6"/>
  <c r="T31" i="12"/>
  <c r="V31" i="12"/>
  <c r="K31" i="6"/>
  <c r="K99" i="6" s="1"/>
  <c r="I99" i="6"/>
  <c r="W31" i="6"/>
  <c r="W99" i="6" s="1"/>
  <c r="U99" i="6"/>
  <c r="AI31" i="6"/>
  <c r="AI99" i="6" s="1"/>
  <c r="AG99" i="6"/>
  <c r="T32" i="12"/>
  <c r="V32" i="12"/>
  <c r="L99" i="6"/>
  <c r="N31" i="6"/>
  <c r="X99" i="6"/>
  <c r="Z31" i="6"/>
  <c r="AJ99" i="6"/>
  <c r="AL31" i="6"/>
  <c r="O99" i="6"/>
  <c r="O106" i="6" s="1"/>
  <c r="Q31" i="6"/>
  <c r="AA99" i="6"/>
  <c r="AA107" i="6" s="1"/>
  <c r="AC31" i="6"/>
  <c r="M103" i="1"/>
  <c r="AG13" i="14"/>
  <c r="AG13" i="6"/>
  <c r="K103" i="1"/>
  <c r="AA13" i="14"/>
  <c r="AA13" i="6"/>
  <c r="N103" i="1"/>
  <c r="AJ13" i="6"/>
  <c r="AJ13" i="14"/>
  <c r="J103" i="1"/>
  <c r="X13" i="14"/>
  <c r="X13" i="6"/>
  <c r="F103" i="1"/>
  <c r="L103" i="1"/>
  <c r="AD13" i="6"/>
  <c r="AD13" i="14"/>
  <c r="H118" i="12"/>
  <c r="J116" i="12"/>
  <c r="L116" i="12"/>
  <c r="L119" i="12"/>
  <c r="J119" i="12"/>
  <c r="P61" i="1"/>
  <c r="P60" i="1" s="1"/>
  <c r="N110" i="1"/>
  <c r="L110" i="1"/>
  <c r="J110" i="1"/>
  <c r="H110" i="1"/>
  <c r="F110" i="1"/>
  <c r="D110" i="1"/>
  <c r="D112" i="1" s="1"/>
  <c r="D113" i="1" s="1"/>
  <c r="M110" i="1"/>
  <c r="K110" i="1"/>
  <c r="I110" i="1"/>
  <c r="G110" i="1"/>
  <c r="G112" i="1" s="1"/>
  <c r="G113" i="1" s="1"/>
  <c r="E110" i="1"/>
  <c r="M111" i="1"/>
  <c r="K111" i="1"/>
  <c r="I111" i="1"/>
  <c r="G111" i="1"/>
  <c r="E111" i="1"/>
  <c r="N111" i="1"/>
  <c r="L111" i="1"/>
  <c r="J111" i="1"/>
  <c r="H111" i="1"/>
  <c r="F111" i="1"/>
  <c r="D111" i="1"/>
  <c r="AL35" i="6"/>
  <c r="AL58" i="6" s="1"/>
  <c r="AF35" i="6"/>
  <c r="AF58" i="6" s="1"/>
  <c r="T35" i="6"/>
  <c r="T58" i="6" s="1"/>
  <c r="Z35" i="6"/>
  <c r="Z58" i="6" s="1"/>
  <c r="Q35" i="6"/>
  <c r="Q58" i="6" s="1"/>
  <c r="H35" i="6"/>
  <c r="H58" i="6" s="1"/>
  <c r="N35" i="6"/>
  <c r="N58" i="6" s="1"/>
  <c r="P122" i="1"/>
  <c r="AA33" i="6"/>
  <c r="AC33" i="6" s="1"/>
  <c r="AA110" i="6"/>
  <c r="AA111" i="6" s="1"/>
  <c r="F103" i="6"/>
  <c r="H13" i="6"/>
  <c r="G113" i="12"/>
  <c r="E113" i="12"/>
  <c r="C114" i="12"/>
  <c r="M112" i="1"/>
  <c r="M113" i="1" s="1"/>
  <c r="I112" i="1"/>
  <c r="I113" i="1" s="1"/>
  <c r="P50" i="1"/>
  <c r="P65" i="1"/>
  <c r="J58" i="1"/>
  <c r="J99" i="1" s="1"/>
  <c r="J106" i="1" s="1"/>
  <c r="F58" i="1"/>
  <c r="P105" i="1"/>
  <c r="P95" i="1"/>
  <c r="P74" i="1"/>
  <c r="L112" i="6"/>
  <c r="L113" i="6" s="1"/>
  <c r="X112" i="6"/>
  <c r="X113" i="6" s="1"/>
  <c r="X114" i="6" s="1"/>
  <c r="AJ112" i="6"/>
  <c r="AJ113" i="6" s="1"/>
  <c r="X60" i="6"/>
  <c r="AG112" i="6"/>
  <c r="AG113" i="6" s="1"/>
  <c r="AJ111" i="6"/>
  <c r="O110" i="6"/>
  <c r="O111" i="6" s="1"/>
  <c r="L60" i="6"/>
  <c r="O115" i="6"/>
  <c r="J115" i="1"/>
  <c r="M104" i="1"/>
  <c r="K33" i="1"/>
  <c r="G33" i="1"/>
  <c r="P35" i="1"/>
  <c r="P40" i="1"/>
  <c r="P45" i="1"/>
  <c r="I104" i="1"/>
  <c r="G104" i="1"/>
  <c r="N33" i="1"/>
  <c r="J33" i="1"/>
  <c r="F33" i="1"/>
  <c r="N115" i="1"/>
  <c r="F115" i="1"/>
  <c r="E104" i="1"/>
  <c r="N104" i="1"/>
  <c r="N112" i="1"/>
  <c r="N113" i="1" s="1"/>
  <c r="N114" i="1" s="1"/>
  <c r="J104" i="1"/>
  <c r="J112" i="1"/>
  <c r="J113" i="1" s="1"/>
  <c r="N58" i="1"/>
  <c r="N99" i="1" s="1"/>
  <c r="N107" i="1" s="1"/>
  <c r="P81" i="1"/>
  <c r="P108" i="1" s="1"/>
  <c r="X115" i="6"/>
  <c r="U111" i="6"/>
  <c r="U114" i="6" s="1"/>
  <c r="F110" i="6"/>
  <c r="F111" i="6" s="1"/>
  <c r="F104" i="6"/>
  <c r="AD104" i="6"/>
  <c r="L115" i="6"/>
  <c r="AJ115" i="6"/>
  <c r="R104" i="6"/>
  <c r="L114" i="6"/>
  <c r="X33" i="6"/>
  <c r="Z33" i="6" s="1"/>
  <c r="I111" i="6"/>
  <c r="AG111" i="6"/>
  <c r="AG114" i="6" s="1"/>
  <c r="U104" i="6"/>
  <c r="AD110" i="6"/>
  <c r="AD111" i="6" s="1"/>
  <c r="I115" i="6"/>
  <c r="I33" i="6"/>
  <c r="K33" i="6" s="1"/>
  <c r="U115" i="6"/>
  <c r="U33" i="6"/>
  <c r="W33" i="6" s="1"/>
  <c r="AG115" i="6"/>
  <c r="AG33" i="6"/>
  <c r="AI33" i="6" s="1"/>
  <c r="L33" i="6"/>
  <c r="N33" i="6" s="1"/>
  <c r="AJ33" i="6"/>
  <c r="AL33" i="6" s="1"/>
  <c r="U60" i="6"/>
  <c r="I104" i="6"/>
  <c r="AG104" i="6"/>
  <c r="R110" i="6"/>
  <c r="R112" i="6" s="1"/>
  <c r="R113" i="6" s="1"/>
  <c r="I112" i="6"/>
  <c r="I113" i="6" s="1"/>
  <c r="F33" i="6"/>
  <c r="H33" i="6" s="1"/>
  <c r="R33" i="6"/>
  <c r="T33" i="6" s="1"/>
  <c r="AD33" i="6"/>
  <c r="AF33" i="6" s="1"/>
  <c r="O60" i="6"/>
  <c r="AA60" i="6"/>
  <c r="L104" i="6"/>
  <c r="X104" i="6"/>
  <c r="AJ104" i="6"/>
  <c r="F115" i="6"/>
  <c r="R115" i="6"/>
  <c r="AD115" i="6"/>
  <c r="M33" i="1"/>
  <c r="E33" i="1"/>
  <c r="E112" i="1"/>
  <c r="E113" i="1" s="1"/>
  <c r="M58" i="1"/>
  <c r="M99" i="1" s="1"/>
  <c r="M106" i="1" s="1"/>
  <c r="E58" i="1"/>
  <c r="E99" i="1" s="1"/>
  <c r="E106" i="1" s="1"/>
  <c r="H58" i="1"/>
  <c r="H99" i="1" s="1"/>
  <c r="K58" i="1"/>
  <c r="K99" i="1" s="1"/>
  <c r="K104" i="1"/>
  <c r="I33" i="1"/>
  <c r="I115" i="1"/>
  <c r="P71" i="1"/>
  <c r="L104" i="1"/>
  <c r="H104" i="1"/>
  <c r="D104" i="1"/>
  <c r="I58" i="1"/>
  <c r="I99" i="1" s="1"/>
  <c r="L58" i="1"/>
  <c r="L99" i="1" s="1"/>
  <c r="L106" i="1" s="1"/>
  <c r="D58" i="1"/>
  <c r="D99" i="1" s="1"/>
  <c r="G58" i="1"/>
  <c r="G99" i="1" s="1"/>
  <c r="L33" i="1"/>
  <c r="D33" i="1"/>
  <c r="F104" i="1"/>
  <c r="H33" i="1"/>
  <c r="H115" i="1"/>
  <c r="C108" i="1"/>
  <c r="C32" i="1"/>
  <c r="C31" i="1"/>
  <c r="P31" i="1" s="1"/>
  <c r="C27" i="1"/>
  <c r="C106" i="1" s="1"/>
  <c r="C21" i="1"/>
  <c r="P21" i="1" s="1"/>
  <c r="C13" i="1"/>
  <c r="C103" i="1" s="1"/>
  <c r="C50" i="1"/>
  <c r="C45" i="1"/>
  <c r="C111" i="1" s="1"/>
  <c r="C35" i="1"/>
  <c r="C110" i="1" s="1"/>
  <c r="BD122" i="12" l="1"/>
  <c r="AZ32" i="12"/>
  <c r="BB95" i="12"/>
  <c r="BC95" i="12" s="1"/>
  <c r="BJ56" i="12"/>
  <c r="AY33" i="12"/>
  <c r="AZ21" i="12"/>
  <c r="AV113" i="12"/>
  <c r="AZ112" i="12"/>
  <c r="AX112" i="12"/>
  <c r="U112" i="12"/>
  <c r="U113" i="12" s="1"/>
  <c r="BG50" i="12"/>
  <c r="BI11" i="12"/>
  <c r="AX35" i="12"/>
  <c r="AW58" i="12"/>
  <c r="BG11" i="12"/>
  <c r="AN104" i="12"/>
  <c r="AP104" i="12"/>
  <c r="BE27" i="12"/>
  <c r="BA21" i="12"/>
  <c r="AT116" i="12"/>
  <c r="AT118" i="12" s="1"/>
  <c r="AT119" i="12"/>
  <c r="BJ14" i="12"/>
  <c r="BH14" i="12"/>
  <c r="AO107" i="12"/>
  <c r="AO106" i="12"/>
  <c r="AP99" i="12"/>
  <c r="BH46" i="12"/>
  <c r="BG45" i="12"/>
  <c r="BH45" i="12" s="1"/>
  <c r="AJ103" i="12"/>
  <c r="AK13" i="12"/>
  <c r="BD95" i="12"/>
  <c r="BI5" i="12"/>
  <c r="BG8" i="12"/>
  <c r="AP115" i="12"/>
  <c r="AN115" i="12"/>
  <c r="AV6" i="12"/>
  <c r="AS6" i="12"/>
  <c r="AQ115" i="12"/>
  <c r="AQ104" i="12"/>
  <c r="AQ108" i="12"/>
  <c r="BJ16" i="12"/>
  <c r="BH16" i="12"/>
  <c r="AO116" i="12"/>
  <c r="AO118" i="12" s="1"/>
  <c r="AO119" i="12"/>
  <c r="BA110" i="12"/>
  <c r="BA112" i="12" s="1"/>
  <c r="AZ50" i="12"/>
  <c r="AK103" i="12"/>
  <c r="AI103" i="12"/>
  <c r="AX40" i="12"/>
  <c r="BG5" i="12"/>
  <c r="AQ107" i="12"/>
  <c r="AQ106" i="12"/>
  <c r="AI13" i="12"/>
  <c r="AH103" i="12"/>
  <c r="BB65" i="12"/>
  <c r="BC66" i="12"/>
  <c r="AM106" i="12"/>
  <c r="AM107" i="12"/>
  <c r="AN99" i="12"/>
  <c r="AI119" i="12"/>
  <c r="AK119" i="12"/>
  <c r="AZ71" i="12"/>
  <c r="BD32" i="12"/>
  <c r="BE29" i="12"/>
  <c r="BD105" i="12"/>
  <c r="BD121" i="12"/>
  <c r="BB31" i="12"/>
  <c r="BC30" i="12"/>
  <c r="AX95" i="12"/>
  <c r="AW99" i="12"/>
  <c r="BC45" i="12"/>
  <c r="AT10" i="12"/>
  <c r="AO13" i="12"/>
  <c r="AP10" i="12"/>
  <c r="BD71" i="12"/>
  <c r="BE72" i="12"/>
  <c r="BI81" i="12"/>
  <c r="BJ82" i="12"/>
  <c r="AP114" i="12"/>
  <c r="AN114" i="12"/>
  <c r="AL119" i="12"/>
  <c r="AL116" i="12"/>
  <c r="AV5" i="12"/>
  <c r="AU5" i="12"/>
  <c r="AS5" i="12"/>
  <c r="BA32" i="12"/>
  <c r="BC32" i="12" s="1"/>
  <c r="BA105" i="12"/>
  <c r="BA121" i="12"/>
  <c r="AX50" i="12"/>
  <c r="AP108" i="12"/>
  <c r="AN108" i="12"/>
  <c r="BH19" i="12"/>
  <c r="BJ19" i="12"/>
  <c r="AR111" i="12"/>
  <c r="AR114" i="12" s="1"/>
  <c r="BI27" i="12"/>
  <c r="BJ24" i="12"/>
  <c r="BJ15" i="12"/>
  <c r="BH15" i="12"/>
  <c r="AW110" i="12"/>
  <c r="AW112" i="12" s="1"/>
  <c r="AW113" i="12" s="1"/>
  <c r="AW104" i="12"/>
  <c r="AX61" i="12"/>
  <c r="BC60" i="12"/>
  <c r="BE60" i="12"/>
  <c r="BI35" i="12"/>
  <c r="BI65" i="12"/>
  <c r="BJ66" i="12"/>
  <c r="BF61" i="12"/>
  <c r="AQ10" i="12"/>
  <c r="AL13" i="12"/>
  <c r="AL103" i="12" s="1"/>
  <c r="BC29" i="12"/>
  <c r="BB40" i="12"/>
  <c r="BC41" i="12"/>
  <c r="AY111" i="12"/>
  <c r="AY114" i="12" s="1"/>
  <c r="AZ95" i="12"/>
  <c r="BH26" i="12"/>
  <c r="BJ26" i="12"/>
  <c r="BF27" i="12"/>
  <c r="AX21" i="12"/>
  <c r="AR10" i="12"/>
  <c r="AN10" i="12"/>
  <c r="AM13" i="12"/>
  <c r="BD21" i="12"/>
  <c r="BE20" i="12"/>
  <c r="AZ74" i="12"/>
  <c r="BJ46" i="12"/>
  <c r="BI45" i="12"/>
  <c r="BJ45" i="12" s="1"/>
  <c r="AX65" i="12"/>
  <c r="BD12" i="12"/>
  <c r="AZ12" i="12"/>
  <c r="AY99" i="12"/>
  <c r="BF81" i="12"/>
  <c r="BE41" i="12"/>
  <c r="BA40" i="12"/>
  <c r="BE40" i="12" s="1"/>
  <c r="BF40" i="12"/>
  <c r="AX31" i="12"/>
  <c r="AW33" i="12"/>
  <c r="BE81" i="12"/>
  <c r="BG7" i="12"/>
  <c r="BH7" i="12" s="1"/>
  <c r="BC7" i="12"/>
  <c r="AZ121" i="12"/>
  <c r="AX121" i="12"/>
  <c r="BH22" i="12"/>
  <c r="BJ22" i="12"/>
  <c r="AX33" i="12"/>
  <c r="BA8" i="12"/>
  <c r="AZ8" i="12"/>
  <c r="BC62" i="12"/>
  <c r="BB61" i="12"/>
  <c r="BB122" i="12"/>
  <c r="BJ89" i="12"/>
  <c r="BH89" i="12"/>
  <c r="AM119" i="12"/>
  <c r="AM116" i="12"/>
  <c r="AM118" i="12" s="1"/>
  <c r="BG81" i="12"/>
  <c r="BH82" i="12"/>
  <c r="BD61" i="12"/>
  <c r="BI122" i="12"/>
  <c r="BC27" i="12"/>
  <c r="BC20" i="12"/>
  <c r="BB21" i="12"/>
  <c r="BE36" i="12"/>
  <c r="BF35" i="12"/>
  <c r="BA35" i="12"/>
  <c r="BE35" i="12" s="1"/>
  <c r="AV11" i="12"/>
  <c r="AU11" i="12"/>
  <c r="AS11" i="12"/>
  <c r="BE45" i="12"/>
  <c r="AZ122" i="12"/>
  <c r="AX122" i="12"/>
  <c r="AY6" i="12"/>
  <c r="AT115" i="12"/>
  <c r="AT108" i="12"/>
  <c r="AZ33" i="12"/>
  <c r="AP107" i="12"/>
  <c r="AN107" i="12"/>
  <c r="BH67" i="12"/>
  <c r="BJ67" i="12"/>
  <c r="BG71" i="12"/>
  <c r="AQ114" i="12"/>
  <c r="AU113" i="12"/>
  <c r="AS113" i="12"/>
  <c r="BA74" i="12"/>
  <c r="BC74" i="12" s="1"/>
  <c r="BC75" i="12"/>
  <c r="BE66" i="12"/>
  <c r="BA65" i="12"/>
  <c r="BC65" i="12" s="1"/>
  <c r="BF65" i="12"/>
  <c r="AX105" i="12"/>
  <c r="AZ105" i="12"/>
  <c r="BC36" i="12"/>
  <c r="BB35" i="12"/>
  <c r="AX8" i="12"/>
  <c r="BC17" i="12"/>
  <c r="BE17" i="12"/>
  <c r="BD31" i="12"/>
  <c r="BE30" i="12"/>
  <c r="AV111" i="12"/>
  <c r="AX110" i="12"/>
  <c r="AZ110" i="12"/>
  <c r="AR106" i="12"/>
  <c r="AS99" i="12"/>
  <c r="AR107" i="12"/>
  <c r="BD50" i="12"/>
  <c r="BE51" i="12"/>
  <c r="BI7" i="12"/>
  <c r="BJ7" i="12" s="1"/>
  <c r="BE7" i="12"/>
  <c r="BG115" i="12"/>
  <c r="BB108" i="12"/>
  <c r="BC81" i="12"/>
  <c r="BA122" i="12"/>
  <c r="BC51" i="12"/>
  <c r="BA50" i="12"/>
  <c r="BC50" i="12" s="1"/>
  <c r="BF50" i="12"/>
  <c r="AY104" i="12"/>
  <c r="AY110" i="12"/>
  <c r="AY112" i="12" s="1"/>
  <c r="AY113" i="12" s="1"/>
  <c r="AZ61" i="12"/>
  <c r="BG32" i="12"/>
  <c r="BG121" i="12"/>
  <c r="BG105" i="12"/>
  <c r="BC18" i="12"/>
  <c r="BE18" i="12"/>
  <c r="BJ55" i="12"/>
  <c r="BD74" i="12"/>
  <c r="BE74" i="12" s="1"/>
  <c r="BE75" i="12"/>
  <c r="AV58" i="12"/>
  <c r="AV99" i="12" s="1"/>
  <c r="AS58" i="12"/>
  <c r="BI40" i="12"/>
  <c r="AX32" i="12"/>
  <c r="AU111" i="12"/>
  <c r="AS111" i="12"/>
  <c r="AN106" i="12"/>
  <c r="AP106" i="12"/>
  <c r="AI116" i="12"/>
  <c r="AG118" i="12"/>
  <c r="AK116" i="12"/>
  <c r="BF71" i="12"/>
  <c r="BA71" i="12"/>
  <c r="BC71" i="12" s="1"/>
  <c r="BA31" i="12"/>
  <c r="BA33" i="12" s="1"/>
  <c r="AU99" i="12"/>
  <c r="AT106" i="12"/>
  <c r="AT107" i="12"/>
  <c r="AU58" i="12"/>
  <c r="AF31" i="12"/>
  <c r="AE99" i="12"/>
  <c r="Z107" i="12"/>
  <c r="Z106" i="12"/>
  <c r="W118" i="12"/>
  <c r="AA116" i="12"/>
  <c r="Y116" i="12"/>
  <c r="AD116" i="12"/>
  <c r="AB118" i="12"/>
  <c r="AF116" i="12"/>
  <c r="Y119" i="12"/>
  <c r="AA119" i="12"/>
  <c r="AF119" i="12"/>
  <c r="AD119" i="12"/>
  <c r="AC106" i="12"/>
  <c r="AC107" i="12"/>
  <c r="Z116" i="12"/>
  <c r="Z118" i="12" s="1"/>
  <c r="Z119" i="12"/>
  <c r="AE111" i="12"/>
  <c r="AE114" i="12" s="1"/>
  <c r="AF95" i="12"/>
  <c r="AL99" i="6"/>
  <c r="P116" i="12"/>
  <c r="P118" i="12" s="1"/>
  <c r="U114" i="12"/>
  <c r="U119" i="12" s="1"/>
  <c r="AC99" i="6"/>
  <c r="AF99" i="6"/>
  <c r="H99" i="6"/>
  <c r="J114" i="1"/>
  <c r="V104" i="12"/>
  <c r="T104" i="12"/>
  <c r="P104" i="1"/>
  <c r="R111" i="12"/>
  <c r="R112" i="12"/>
  <c r="V110" i="12"/>
  <c r="T110" i="12"/>
  <c r="AA112" i="6"/>
  <c r="AA113" i="6" s="1"/>
  <c r="AA114" i="6" s="1"/>
  <c r="AA116" i="6" s="1"/>
  <c r="AA118" i="6" s="1"/>
  <c r="O107" i="6"/>
  <c r="P110" i="1"/>
  <c r="N99" i="6"/>
  <c r="J58" i="12"/>
  <c r="L58" i="12"/>
  <c r="G114" i="1"/>
  <c r="G119" i="1" s="1"/>
  <c r="I114" i="1"/>
  <c r="I119" i="1" s="1"/>
  <c r="E114" i="1"/>
  <c r="E119" i="1" s="1"/>
  <c r="D114" i="1"/>
  <c r="Q99" i="6"/>
  <c r="Z99" i="6"/>
  <c r="T99" i="6"/>
  <c r="F99" i="1"/>
  <c r="V33" i="12"/>
  <c r="T33" i="12"/>
  <c r="V13" i="12"/>
  <c r="T13" i="12"/>
  <c r="R103" i="12"/>
  <c r="AC13" i="6"/>
  <c r="AA103" i="6"/>
  <c r="AI13" i="14"/>
  <c r="AG103" i="14"/>
  <c r="AF13" i="14"/>
  <c r="AD103" i="14"/>
  <c r="AL13" i="14"/>
  <c r="AJ103" i="14"/>
  <c r="AC13" i="14"/>
  <c r="AA103" i="14"/>
  <c r="AF13" i="6"/>
  <c r="AD103" i="6"/>
  <c r="Z13" i="6"/>
  <c r="X103" i="6"/>
  <c r="AL13" i="6"/>
  <c r="AJ103" i="6"/>
  <c r="X103" i="14"/>
  <c r="Z13" i="14"/>
  <c r="AI13" i="6"/>
  <c r="AG103" i="6"/>
  <c r="L118" i="12"/>
  <c r="J118" i="12"/>
  <c r="P111" i="1"/>
  <c r="M114" i="1"/>
  <c r="M119" i="1" s="1"/>
  <c r="F112" i="6"/>
  <c r="F113" i="6" s="1"/>
  <c r="F114" i="6" s="1"/>
  <c r="F116" i="6" s="1"/>
  <c r="F118" i="6" s="1"/>
  <c r="AA106" i="6"/>
  <c r="AJ114" i="6"/>
  <c r="AJ119" i="6" s="1"/>
  <c r="R111" i="6"/>
  <c r="R114" i="6" s="1"/>
  <c r="G114" i="12"/>
  <c r="E114" i="12"/>
  <c r="C119" i="12"/>
  <c r="C116" i="12"/>
  <c r="N116" i="1"/>
  <c r="N118" i="1" s="1"/>
  <c r="L112" i="1"/>
  <c r="L113" i="1" s="1"/>
  <c r="K112" i="1"/>
  <c r="K113" i="1" s="1"/>
  <c r="J107" i="1"/>
  <c r="F112" i="1"/>
  <c r="F113" i="1" s="1"/>
  <c r="F114" i="1" s="1"/>
  <c r="F116" i="1" s="1"/>
  <c r="F118" i="1" s="1"/>
  <c r="P58" i="1"/>
  <c r="O112" i="6"/>
  <c r="O113" i="6" s="1"/>
  <c r="O114" i="6" s="1"/>
  <c r="AD112" i="6"/>
  <c r="AD113" i="6" s="1"/>
  <c r="AD114" i="6" s="1"/>
  <c r="L107" i="1"/>
  <c r="I106" i="6"/>
  <c r="I107" i="6"/>
  <c r="AD107" i="6"/>
  <c r="AD106" i="6"/>
  <c r="R107" i="6"/>
  <c r="R106" i="6"/>
  <c r="AG119" i="6"/>
  <c r="AG116" i="6"/>
  <c r="AG118" i="6" s="1"/>
  <c r="L116" i="6"/>
  <c r="L118" i="6" s="1"/>
  <c r="L119" i="6"/>
  <c r="F107" i="6"/>
  <c r="F106" i="6"/>
  <c r="U106" i="6"/>
  <c r="U107" i="6"/>
  <c r="X116" i="6"/>
  <c r="X118" i="6" s="1"/>
  <c r="X119" i="6"/>
  <c r="I114" i="6"/>
  <c r="AJ106" i="6"/>
  <c r="AJ107" i="6"/>
  <c r="U119" i="6"/>
  <c r="U116" i="6"/>
  <c r="U118" i="6" s="1"/>
  <c r="AG106" i="6"/>
  <c r="AG107" i="6"/>
  <c r="X107" i="6"/>
  <c r="X106" i="6"/>
  <c r="L107" i="6"/>
  <c r="L106" i="6"/>
  <c r="E107" i="1"/>
  <c r="M107" i="1"/>
  <c r="N106" i="1"/>
  <c r="I107" i="1"/>
  <c r="I106" i="1"/>
  <c r="D107" i="1"/>
  <c r="D106" i="1"/>
  <c r="H107" i="1"/>
  <c r="H106" i="1"/>
  <c r="H112" i="1"/>
  <c r="H113" i="1" s="1"/>
  <c r="H114" i="1" s="1"/>
  <c r="P13" i="1"/>
  <c r="P103" i="1" s="1"/>
  <c r="P27" i="1"/>
  <c r="C115" i="1"/>
  <c r="G106" i="1"/>
  <c r="G107" i="1"/>
  <c r="K106" i="1"/>
  <c r="K107" i="1"/>
  <c r="C112" i="1"/>
  <c r="C104" i="1"/>
  <c r="C58" i="1"/>
  <c r="C99" i="1" s="1"/>
  <c r="C33" i="1"/>
  <c r="P33" i="1" s="1"/>
  <c r="BC40" i="12" l="1"/>
  <c r="BC21" i="12"/>
  <c r="BJ40" i="12"/>
  <c r="BF58" i="12"/>
  <c r="BE71" i="12"/>
  <c r="AW111" i="12"/>
  <c r="AW114" i="12" s="1"/>
  <c r="BE32" i="12"/>
  <c r="BE112" i="12"/>
  <c r="BC112" i="12"/>
  <c r="BA113" i="12"/>
  <c r="AK118" i="12"/>
  <c r="AI118" i="12"/>
  <c r="AX111" i="12"/>
  <c r="AZ111" i="12"/>
  <c r="AV114" i="12"/>
  <c r="BB58" i="12"/>
  <c r="BC35" i="12"/>
  <c r="BJ20" i="12"/>
  <c r="BI21" i="12"/>
  <c r="BF122" i="12"/>
  <c r="AV106" i="12"/>
  <c r="AV107" i="12"/>
  <c r="BE50" i="12"/>
  <c r="BH17" i="12"/>
  <c r="BJ17" i="12"/>
  <c r="BH36" i="12"/>
  <c r="BG35" i="12"/>
  <c r="BF74" i="12"/>
  <c r="BH74" i="12" s="1"/>
  <c r="BH75" i="12"/>
  <c r="BH72" i="12"/>
  <c r="BA11" i="12"/>
  <c r="AX11" i="12"/>
  <c r="AZ11" i="12"/>
  <c r="BI61" i="12"/>
  <c r="BJ62" i="12"/>
  <c r="BG108" i="12"/>
  <c r="BH81" i="12"/>
  <c r="BB104" i="12"/>
  <c r="BB110" i="12"/>
  <c r="BF95" i="12"/>
  <c r="AP103" i="12"/>
  <c r="AN103" i="12"/>
  <c r="BF32" i="12"/>
  <c r="BH32" i="12" s="1"/>
  <c r="BF105" i="12"/>
  <c r="BF121" i="12"/>
  <c r="AN116" i="12"/>
  <c r="AL118" i="12"/>
  <c r="AP116" i="12"/>
  <c r="BI71" i="12"/>
  <c r="BJ71" i="12" s="1"/>
  <c r="BJ72" i="12"/>
  <c r="AY10" i="12"/>
  <c r="AT13" i="12"/>
  <c r="AU10" i="12"/>
  <c r="AW116" i="12"/>
  <c r="AW118" i="12" s="1"/>
  <c r="AW119" i="12"/>
  <c r="BC61" i="12"/>
  <c r="AS108" i="12"/>
  <c r="AU108" i="12"/>
  <c r="BA6" i="12"/>
  <c r="AV108" i="12"/>
  <c r="AV115" i="12"/>
  <c r="AV104" i="12"/>
  <c r="BH50" i="12"/>
  <c r="BJ41" i="12"/>
  <c r="BJ75" i="12"/>
  <c r="BI74" i="12"/>
  <c r="BE31" i="12"/>
  <c r="BH71" i="12"/>
  <c r="BD6" i="12"/>
  <c r="AZ6" i="12"/>
  <c r="AY115" i="12"/>
  <c r="AY108" i="12"/>
  <c r="BA58" i="12"/>
  <c r="BH20" i="12"/>
  <c r="BG21" i="12"/>
  <c r="BD110" i="12"/>
  <c r="BD112" i="12" s="1"/>
  <c r="BD113" i="12" s="1"/>
  <c r="BE61" i="12"/>
  <c r="AY106" i="12"/>
  <c r="AY107" i="12"/>
  <c r="AZ99" i="12"/>
  <c r="BE21" i="12"/>
  <c r="AW10" i="12"/>
  <c r="AS10" i="12"/>
  <c r="AR13" i="12"/>
  <c r="BG40" i="12"/>
  <c r="BH40" i="12" s="1"/>
  <c r="BH41" i="12"/>
  <c r="AV10" i="12"/>
  <c r="AQ13" i="12"/>
  <c r="AQ103" i="12" s="1"/>
  <c r="BJ65" i="12"/>
  <c r="BJ60" i="12"/>
  <c r="BH60" i="12"/>
  <c r="BJ27" i="12"/>
  <c r="BE121" i="12"/>
  <c r="BC121" i="12"/>
  <c r="AN119" i="12"/>
  <c r="AP119" i="12"/>
  <c r="BI95" i="12"/>
  <c r="BG31" i="12"/>
  <c r="BH30" i="12"/>
  <c r="BF31" i="12"/>
  <c r="BF33" i="12" s="1"/>
  <c r="BE65" i="12"/>
  <c r="BD58" i="12"/>
  <c r="BD99" i="12" s="1"/>
  <c r="AS104" i="12"/>
  <c r="AU104" i="12"/>
  <c r="BF21" i="12"/>
  <c r="BD33" i="12"/>
  <c r="BE33" i="12" s="1"/>
  <c r="BE122" i="12"/>
  <c r="BC122" i="12"/>
  <c r="BJ35" i="12"/>
  <c r="BI58" i="12"/>
  <c r="BC105" i="12"/>
  <c r="BE105" i="12"/>
  <c r="BJ81" i="12"/>
  <c r="AW107" i="12"/>
  <c r="AW106" i="12"/>
  <c r="AX99" i="12"/>
  <c r="BI32" i="12"/>
  <c r="BJ29" i="12"/>
  <c r="BI105" i="12"/>
  <c r="BI121" i="12"/>
  <c r="BG65" i="12"/>
  <c r="BH65" i="12" s="1"/>
  <c r="BH66" i="12"/>
  <c r="AS106" i="12"/>
  <c r="AU106" i="12"/>
  <c r="BA111" i="12"/>
  <c r="BE110" i="12"/>
  <c r="BC110" i="12"/>
  <c r="AU115" i="12"/>
  <c r="AS115" i="12"/>
  <c r="BH18" i="12"/>
  <c r="BJ18" i="12"/>
  <c r="BH29" i="12"/>
  <c r="BI50" i="12"/>
  <c r="BJ50" i="12" s="1"/>
  <c r="BJ51" i="12"/>
  <c r="BJ30" i="12"/>
  <c r="BI31" i="12"/>
  <c r="BJ31" i="12" s="1"/>
  <c r="AS114" i="12"/>
  <c r="AU114" i="12"/>
  <c r="AQ119" i="12"/>
  <c r="AQ116" i="12"/>
  <c r="BG95" i="12"/>
  <c r="BG61" i="12"/>
  <c r="BH62" i="12"/>
  <c r="BG122" i="12"/>
  <c r="BF8" i="12"/>
  <c r="BJ8" i="12" s="1"/>
  <c r="BE8" i="12"/>
  <c r="BI12" i="12"/>
  <c r="BJ12" i="12" s="1"/>
  <c r="BE12" i="12"/>
  <c r="AM103" i="12"/>
  <c r="AN13" i="12"/>
  <c r="BH27" i="12"/>
  <c r="AY119" i="12"/>
  <c r="AY116" i="12"/>
  <c r="AY118" i="12" s="1"/>
  <c r="BF110" i="12"/>
  <c r="BF112" i="12" s="1"/>
  <c r="BJ36" i="12"/>
  <c r="AR119" i="12"/>
  <c r="AR116" i="12"/>
  <c r="AR118" i="12" s="1"/>
  <c r="BA5" i="12"/>
  <c r="AX5" i="12"/>
  <c r="AZ5" i="12"/>
  <c r="AO103" i="12"/>
  <c r="AP13" i="12"/>
  <c r="BC31" i="12"/>
  <c r="BB33" i="12"/>
  <c r="BC33" i="12" s="1"/>
  <c r="AS107" i="12"/>
  <c r="AU107" i="12"/>
  <c r="BC8" i="12"/>
  <c r="BE95" i="12"/>
  <c r="AZ58" i="12"/>
  <c r="AX58" i="12"/>
  <c r="BH51" i="12"/>
  <c r="AX113" i="12"/>
  <c r="AZ113" i="12"/>
  <c r="AE106" i="12"/>
  <c r="AE107" i="12"/>
  <c r="R107" i="12"/>
  <c r="V107" i="12" s="1"/>
  <c r="AD118" i="12"/>
  <c r="AF118" i="12"/>
  <c r="Y118" i="12"/>
  <c r="AA118" i="12"/>
  <c r="AE116" i="12"/>
  <c r="AE118" i="12" s="1"/>
  <c r="AE119" i="12"/>
  <c r="AA119" i="6"/>
  <c r="U116" i="12"/>
  <c r="U118" i="12" s="1"/>
  <c r="T111" i="12"/>
  <c r="V111" i="12"/>
  <c r="F119" i="6"/>
  <c r="V112" i="12"/>
  <c r="T112" i="12"/>
  <c r="R113" i="12"/>
  <c r="R114" i="12" s="1"/>
  <c r="H106" i="12"/>
  <c r="J99" i="12"/>
  <c r="L99" i="12"/>
  <c r="H107" i="12"/>
  <c r="F106" i="1"/>
  <c r="R106" i="12"/>
  <c r="T106" i="12" s="1"/>
  <c r="T99" i="12"/>
  <c r="F107" i="1"/>
  <c r="V99" i="12"/>
  <c r="V58" i="12"/>
  <c r="T58" i="12"/>
  <c r="G99" i="12"/>
  <c r="E99" i="12"/>
  <c r="C107" i="12"/>
  <c r="C106" i="12"/>
  <c r="V103" i="12"/>
  <c r="T103" i="12"/>
  <c r="L114" i="1"/>
  <c r="L116" i="1" s="1"/>
  <c r="L118" i="1" s="1"/>
  <c r="K114" i="1"/>
  <c r="K116" i="1" s="1"/>
  <c r="K118" i="1" s="1"/>
  <c r="AJ116" i="6"/>
  <c r="AJ118" i="6" s="1"/>
  <c r="G119" i="12"/>
  <c r="E119" i="12"/>
  <c r="C118" i="12"/>
  <c r="E116" i="12"/>
  <c r="G116" i="12"/>
  <c r="I116" i="1"/>
  <c r="I118" i="1" s="1"/>
  <c r="M116" i="1"/>
  <c r="M118" i="1" s="1"/>
  <c r="J119" i="1"/>
  <c r="J116" i="1"/>
  <c r="J118" i="1" s="1"/>
  <c r="L119" i="1"/>
  <c r="K119" i="1"/>
  <c r="F119" i="1"/>
  <c r="E116" i="1"/>
  <c r="E118" i="1" s="1"/>
  <c r="G116" i="1"/>
  <c r="G118" i="1" s="1"/>
  <c r="N119" i="1"/>
  <c r="O116" i="6"/>
  <c r="O118" i="6" s="1"/>
  <c r="O119" i="6"/>
  <c r="I119" i="6"/>
  <c r="I116" i="6"/>
  <c r="I118" i="6" s="1"/>
  <c r="R116" i="6"/>
  <c r="R118" i="6" s="1"/>
  <c r="R119" i="6"/>
  <c r="AD116" i="6"/>
  <c r="AD118" i="6" s="1"/>
  <c r="AD119" i="6"/>
  <c r="H116" i="1"/>
  <c r="H118" i="1" s="1"/>
  <c r="H119" i="1"/>
  <c r="D116" i="1"/>
  <c r="D118" i="1" s="1"/>
  <c r="D119" i="1"/>
  <c r="P112" i="1"/>
  <c r="P113" i="1" s="1"/>
  <c r="P114" i="1" s="1"/>
  <c r="P99" i="1"/>
  <c r="P115" i="1"/>
  <c r="C113" i="1"/>
  <c r="C114" i="1" s="1"/>
  <c r="C107" i="1"/>
  <c r="BJ58" i="12" l="1"/>
  <c r="BH21" i="12"/>
  <c r="BI33" i="12"/>
  <c r="BJ33" i="12" s="1"/>
  <c r="BF111" i="12"/>
  <c r="BH111" i="12" s="1"/>
  <c r="BD111" i="12"/>
  <c r="BD114" i="12" s="1"/>
  <c r="BJ32" i="12"/>
  <c r="BJ112" i="12"/>
  <c r="BF113" i="12"/>
  <c r="BH112" i="12"/>
  <c r="BC111" i="12"/>
  <c r="BE111" i="12"/>
  <c r="BA114" i="12"/>
  <c r="BI99" i="12"/>
  <c r="BB10" i="12"/>
  <c r="AX10" i="12"/>
  <c r="AW13" i="12"/>
  <c r="AZ108" i="12"/>
  <c r="AX108" i="12"/>
  <c r="BJ122" i="12"/>
  <c r="BH122" i="12"/>
  <c r="BC58" i="12"/>
  <c r="BB99" i="12"/>
  <c r="BH95" i="12"/>
  <c r="BH31" i="12"/>
  <c r="BG33" i="12"/>
  <c r="BH33" i="12" s="1"/>
  <c r="BF5" i="12"/>
  <c r="BE5" i="12"/>
  <c r="BC5" i="12"/>
  <c r="BJ110" i="12"/>
  <c r="BH110" i="12"/>
  <c r="AU116" i="12"/>
  <c r="AQ118" i="12"/>
  <c r="AS116" i="12"/>
  <c r="BJ95" i="12"/>
  <c r="AU103" i="12"/>
  <c r="AS103" i="12"/>
  <c r="AR103" i="12"/>
  <c r="AS13" i="12"/>
  <c r="BE58" i="12"/>
  <c r="BA99" i="12"/>
  <c r="BE99" i="12" s="1"/>
  <c r="BI6" i="12"/>
  <c r="BE6" i="12"/>
  <c r="BD115" i="12"/>
  <c r="BD108" i="12"/>
  <c r="AX104" i="12"/>
  <c r="AZ104" i="12"/>
  <c r="BI110" i="12"/>
  <c r="BI112" i="12" s="1"/>
  <c r="BI113" i="12" s="1"/>
  <c r="BJ61" i="12"/>
  <c r="AX107" i="12"/>
  <c r="AZ107" i="12"/>
  <c r="BE113" i="12"/>
  <c r="BC113" i="12"/>
  <c r="BF99" i="12"/>
  <c r="AU119" i="12"/>
  <c r="AS119" i="12"/>
  <c r="BA10" i="12"/>
  <c r="AV13" i="12"/>
  <c r="AV103" i="12" s="1"/>
  <c r="BD104" i="12"/>
  <c r="AZ115" i="12"/>
  <c r="AX115" i="12"/>
  <c r="BJ121" i="12"/>
  <c r="BH121" i="12"/>
  <c r="AX106" i="12"/>
  <c r="AZ106" i="12"/>
  <c r="BD119" i="12"/>
  <c r="BG104" i="12"/>
  <c r="BH61" i="12"/>
  <c r="BG110" i="12"/>
  <c r="BG112" i="12" s="1"/>
  <c r="BG113" i="12" s="1"/>
  <c r="BD106" i="12"/>
  <c r="BD107" i="12"/>
  <c r="AT103" i="12"/>
  <c r="AU13" i="12"/>
  <c r="BJ105" i="12"/>
  <c r="BH105" i="12"/>
  <c r="BJ74" i="12"/>
  <c r="BH8" i="12"/>
  <c r="BF6" i="12"/>
  <c r="BC6" i="12"/>
  <c r="BA104" i="12"/>
  <c r="BA108" i="12"/>
  <c r="BA115" i="12"/>
  <c r="BD10" i="12"/>
  <c r="AZ10" i="12"/>
  <c r="AY13" i="12"/>
  <c r="AN118" i="12"/>
  <c r="AP118" i="12"/>
  <c r="BB112" i="12"/>
  <c r="BB113" i="12" s="1"/>
  <c r="BB111" i="12"/>
  <c r="BF11" i="12"/>
  <c r="BE11" i="12"/>
  <c r="BC11" i="12"/>
  <c r="BG58" i="12"/>
  <c r="BH58" i="12" s="1"/>
  <c r="BH35" i="12"/>
  <c r="BJ21" i="12"/>
  <c r="AX114" i="12"/>
  <c r="AZ114" i="12"/>
  <c r="AV119" i="12"/>
  <c r="AV116" i="12"/>
  <c r="V106" i="12"/>
  <c r="T107" i="12"/>
  <c r="W107" i="12"/>
  <c r="AA99" i="12"/>
  <c r="W106" i="12"/>
  <c r="Y99" i="12"/>
  <c r="V114" i="12"/>
  <c r="T114" i="12"/>
  <c r="R119" i="12"/>
  <c r="R116" i="12"/>
  <c r="V113" i="12"/>
  <c r="T113" i="12"/>
  <c r="J106" i="12"/>
  <c r="L106" i="12"/>
  <c r="J107" i="12"/>
  <c r="L107" i="12"/>
  <c r="E106" i="12"/>
  <c r="G106" i="12"/>
  <c r="E107" i="12"/>
  <c r="G107" i="12"/>
  <c r="G118" i="12"/>
  <c r="E118" i="12"/>
  <c r="C116" i="1"/>
  <c r="C118" i="1" s="1"/>
  <c r="C119" i="1"/>
  <c r="P116" i="1"/>
  <c r="P118" i="1" s="1"/>
  <c r="P119" i="1"/>
  <c r="P106" i="1"/>
  <c r="P107" i="1"/>
  <c r="BD116" i="12" l="1"/>
  <c r="BD118" i="12" s="1"/>
  <c r="BJ111" i="12"/>
  <c r="BG111" i="12"/>
  <c r="BG114" i="12" s="1"/>
  <c r="BG119" i="12" s="1"/>
  <c r="BB114" i="12"/>
  <c r="BB116" i="12" s="1"/>
  <c r="BB118" i="12" s="1"/>
  <c r="BG99" i="12"/>
  <c r="BG107" i="12" s="1"/>
  <c r="BI10" i="12"/>
  <c r="BD13" i="12"/>
  <c r="BE10" i="12"/>
  <c r="BJ6" i="12"/>
  <c r="BI108" i="12"/>
  <c r="BI115" i="12"/>
  <c r="AW103" i="12"/>
  <c r="AX13" i="12"/>
  <c r="BA119" i="12"/>
  <c r="BE114" i="12"/>
  <c r="BA116" i="12"/>
  <c r="BC114" i="12"/>
  <c r="BH113" i="12"/>
  <c r="BJ113" i="12"/>
  <c r="AZ119" i="12"/>
  <c r="AX119" i="12"/>
  <c r="BC115" i="12"/>
  <c r="BE115" i="12"/>
  <c r="BH6" i="12"/>
  <c r="BF108" i="12"/>
  <c r="BF104" i="12"/>
  <c r="BF115" i="12"/>
  <c r="BI104" i="12"/>
  <c r="BC99" i="12"/>
  <c r="BA106" i="12"/>
  <c r="BA107" i="12"/>
  <c r="BJ5" i="12"/>
  <c r="BH5" i="12"/>
  <c r="AZ13" i="12"/>
  <c r="AY103" i="12"/>
  <c r="BC108" i="12"/>
  <c r="BE108" i="12"/>
  <c r="AU118" i="12"/>
  <c r="AS118" i="12"/>
  <c r="BG10" i="12"/>
  <c r="BB13" i="12"/>
  <c r="BC10" i="12"/>
  <c r="BE104" i="12"/>
  <c r="BC104" i="12"/>
  <c r="AX103" i="12"/>
  <c r="AZ103" i="12"/>
  <c r="BF107" i="12"/>
  <c r="BF106" i="12"/>
  <c r="BI111" i="12"/>
  <c r="BI114" i="12" s="1"/>
  <c r="BB107" i="12"/>
  <c r="BB106" i="12"/>
  <c r="BF114" i="12"/>
  <c r="BI106" i="12"/>
  <c r="BI107" i="12"/>
  <c r="BJ99" i="12"/>
  <c r="AZ116" i="12"/>
  <c r="AX116" i="12"/>
  <c r="AV118" i="12"/>
  <c r="BF10" i="12"/>
  <c r="BF13" i="12" s="1"/>
  <c r="BF103" i="12" s="1"/>
  <c r="BA13" i="12"/>
  <c r="BA103" i="12" s="1"/>
  <c r="BG106" i="12"/>
  <c r="BH11" i="12"/>
  <c r="BJ11" i="12"/>
  <c r="AA106" i="12"/>
  <c r="Y106" i="12"/>
  <c r="Y107" i="12"/>
  <c r="AA107" i="12"/>
  <c r="AB107" i="12"/>
  <c r="AB106" i="12"/>
  <c r="AF99" i="12"/>
  <c r="AD99" i="12"/>
  <c r="R118" i="12"/>
  <c r="V116" i="12"/>
  <c r="T116" i="12"/>
  <c r="T119" i="12"/>
  <c r="V119" i="12"/>
  <c r="BH99" i="12" l="1"/>
  <c r="BB119" i="12"/>
  <c r="BG116" i="12"/>
  <c r="BG118" i="12" s="1"/>
  <c r="BJ103" i="12"/>
  <c r="BH103" i="12"/>
  <c r="BH107" i="12"/>
  <c r="BJ107" i="12"/>
  <c r="BE107" i="12"/>
  <c r="BC107" i="12"/>
  <c r="BJ115" i="12"/>
  <c r="BH115" i="12"/>
  <c r="BD103" i="12"/>
  <c r="BE13" i="12"/>
  <c r="AX118" i="12"/>
  <c r="AZ118" i="12"/>
  <c r="BE106" i="12"/>
  <c r="BC106" i="12"/>
  <c r="BH104" i="12"/>
  <c r="BJ104" i="12"/>
  <c r="BE119" i="12"/>
  <c r="BC119" i="12"/>
  <c r="BJ10" i="12"/>
  <c r="BI13" i="12"/>
  <c r="BI116" i="12"/>
  <c r="BI118" i="12" s="1"/>
  <c r="BI119" i="12"/>
  <c r="BB103" i="12"/>
  <c r="BC13" i="12"/>
  <c r="BJ108" i="12"/>
  <c r="BH108" i="12"/>
  <c r="BC103" i="12"/>
  <c r="BE103" i="12"/>
  <c r="BH114" i="12"/>
  <c r="BJ114" i="12"/>
  <c r="BF119" i="12"/>
  <c r="BF116" i="12"/>
  <c r="BH106" i="12"/>
  <c r="BJ106" i="12"/>
  <c r="BH10" i="12"/>
  <c r="BG13" i="12"/>
  <c r="BE116" i="12"/>
  <c r="BC116" i="12"/>
  <c r="BA118" i="12"/>
  <c r="AF106" i="12"/>
  <c r="AD106" i="12"/>
  <c r="AF107" i="12"/>
  <c r="AD107" i="12"/>
  <c r="T118" i="12"/>
  <c r="V118" i="12"/>
  <c r="BG103" i="12" l="1"/>
  <c r="BH13" i="12"/>
  <c r="BJ116" i="12"/>
  <c r="BF118" i="12"/>
  <c r="BH116" i="12"/>
  <c r="BI103" i="12"/>
  <c r="BJ13" i="12"/>
  <c r="BC118" i="12"/>
  <c r="BE118" i="12"/>
  <c r="BJ119" i="12"/>
  <c r="BH119" i="12"/>
  <c r="BH118" i="12" l="1"/>
  <c r="BJ118" i="12"/>
</calcChain>
</file>

<file path=xl/sharedStrings.xml><?xml version="1.0" encoding="utf-8"?>
<sst xmlns="http://schemas.openxmlformats.org/spreadsheetml/2006/main" count="802" uniqueCount="141">
  <si>
    <t>MENSUEL</t>
  </si>
  <si>
    <t>Nom :</t>
  </si>
  <si>
    <t>TOTAL</t>
  </si>
  <si>
    <t>Hôtel</t>
  </si>
  <si>
    <t>Nombre de chambres louées</t>
  </si>
  <si>
    <t xml:space="preserve">Taux occupation </t>
  </si>
  <si>
    <t>Prix moyen hébergement</t>
  </si>
  <si>
    <t>Effectif Hébergement</t>
  </si>
  <si>
    <t>Couverts PDJ</t>
  </si>
  <si>
    <t>Couverts Restaurant &amp; Banquet</t>
  </si>
  <si>
    <t>Prix moyen PDJ</t>
  </si>
  <si>
    <t>Prix moyen Restaurant &amp; Banquet</t>
  </si>
  <si>
    <t>Effectif Restauration</t>
  </si>
  <si>
    <t>Effectif Divers</t>
  </si>
  <si>
    <t>Chiffre d'affaires Hébergement HT</t>
  </si>
  <si>
    <t>Chiffre d'affaires Restauration HT</t>
  </si>
  <si>
    <t>Total Chiffre d'affaires HT</t>
  </si>
  <si>
    <t>Marge Brute</t>
  </si>
  <si>
    <t>Charges Sociales</t>
  </si>
  <si>
    <t>Rémunération variable</t>
  </si>
  <si>
    <t>Cout formation</t>
  </si>
  <si>
    <t>Autres frais de personnel</t>
  </si>
  <si>
    <t>Impôts et taxes sur salaires</t>
  </si>
  <si>
    <t>Total Ressources Opérationnelles</t>
  </si>
  <si>
    <t>Produits accueil et entretien</t>
  </si>
  <si>
    <t>Matériel et Fournitures Exploitation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</si>
  <si>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Vaisselles et Ustensiles</t>
    </r>
  </si>
  <si>
    <t>Décoration/Animation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</si>
  <si>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Fleurs/plantes</t>
    </r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</si>
  <si>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Contrat décoration - espace vert</t>
    </r>
  </si>
  <si>
    <t>Télévision et Technologie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</si>
  <si>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Abonnement CANAL +</t>
    </r>
  </si>
  <si>
    <t>Location Matériel et Mobilier</t>
  </si>
  <si>
    <t>Matériel Technique et outillages</t>
  </si>
  <si>
    <t>Entretien Mobilier et immobilier</t>
  </si>
  <si>
    <t>Electricité</t>
  </si>
  <si>
    <t>Gaz</t>
  </si>
  <si>
    <t>Eau</t>
  </si>
  <si>
    <t>Frais de déplacement</t>
  </si>
  <si>
    <t>Fournitures et Services Administratifs</t>
  </si>
  <si>
    <t>Télécom / Affranchissement</t>
  </si>
  <si>
    <t>Frais de Banque</t>
  </si>
  <si>
    <t>Honoraires</t>
  </si>
  <si>
    <t>Autres Charges et Produits Exploitation</t>
  </si>
  <si>
    <t>Total Autres Frais</t>
  </si>
  <si>
    <t>Résultat Brut Explotation (RBE)</t>
  </si>
  <si>
    <t>Contrat entretien COFELY</t>
  </si>
  <si>
    <t>Loyers</t>
  </si>
  <si>
    <t>CH LOUEES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</si>
  <si>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Taxe Audiovisuelle / SACEM</t>
    </r>
  </si>
  <si>
    <t>TOTAL ENERGIES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</si>
  <si>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Petit matériel et Fournitures Exploi</t>
    </r>
  </si>
  <si>
    <t>Publicité</t>
  </si>
  <si>
    <t>Total M/ses Consommées</t>
  </si>
  <si>
    <t>Effectif Héberg Fixes</t>
  </si>
  <si>
    <t>Effectif Héberg Saisonniers</t>
  </si>
  <si>
    <t>Effectif Héberg Intérim</t>
  </si>
  <si>
    <t>Effectif Rest Fixes</t>
  </si>
  <si>
    <t>Effectif Rest Saisonniers</t>
  </si>
  <si>
    <t>Couts Marchandises Restauration</t>
  </si>
  <si>
    <t>Intérim</t>
  </si>
  <si>
    <t>Salaires bruts</t>
  </si>
  <si>
    <t>Intérim Réception</t>
  </si>
  <si>
    <t>Intérim Restauration</t>
  </si>
  <si>
    <t>Intérim Hébergement</t>
  </si>
  <si>
    <t>SB Réception</t>
  </si>
  <si>
    <t>SB Hébergement</t>
  </si>
  <si>
    <t>SB Restauration</t>
  </si>
  <si>
    <t>CS Réception</t>
  </si>
  <si>
    <t>CS Hébergement</t>
  </si>
  <si>
    <t>CS Restauration</t>
  </si>
  <si>
    <t>SB Admin Comm</t>
  </si>
  <si>
    <t>Intérim Admin Comm</t>
  </si>
  <si>
    <t>CS Admin Comm</t>
  </si>
  <si>
    <t>RV Réception</t>
  </si>
  <si>
    <t>RV Hébergement</t>
  </si>
  <si>
    <t>RV Restauration</t>
  </si>
  <si>
    <t>Blanchisserie</t>
  </si>
  <si>
    <t>Restauration</t>
  </si>
  <si>
    <t>Hébergement</t>
  </si>
  <si>
    <t>Assurances</t>
  </si>
  <si>
    <t>Informatique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</si>
  <si>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Linge</t>
    </r>
  </si>
  <si>
    <t>Commissions commerciales</t>
  </si>
  <si>
    <t>Amortissements</t>
  </si>
  <si>
    <t>Couts Variables</t>
  </si>
  <si>
    <t>Couts fixes</t>
  </si>
  <si>
    <t>Réservations</t>
  </si>
  <si>
    <t>Uniformes</t>
  </si>
  <si>
    <t>CET (taxe pro)</t>
  </si>
  <si>
    <t>PRIME COST REST</t>
  </si>
  <si>
    <t>Pdts accueil et entretien Hebergement</t>
  </si>
  <si>
    <t>Ratio M/ses consommées restau</t>
  </si>
  <si>
    <t>Chiffre d'affaires Divers  HT</t>
  </si>
  <si>
    <t>Couts Marchandises divers (boutique HDL)</t>
  </si>
  <si>
    <t xml:space="preserve">RBE EN %/CA </t>
  </si>
  <si>
    <t>Marge/couts variables</t>
  </si>
  <si>
    <t>Point Mort en CA</t>
  </si>
  <si>
    <t>% marge / couts variables</t>
  </si>
  <si>
    <t>COUT BLANCHISSERIE / # LOUEES</t>
  </si>
  <si>
    <t>EFFECTIF HEBERGEMENT / # LOUEES</t>
  </si>
  <si>
    <t>ENERGIE / # LOUEES</t>
  </si>
  <si>
    <t>Point Mort en NBRE DE #</t>
  </si>
  <si>
    <t>Point Mort en TO</t>
  </si>
  <si>
    <t>Point Mort en PM #</t>
  </si>
  <si>
    <t>Prix moyen #</t>
  </si>
  <si>
    <t>Nbre de # construite</t>
  </si>
  <si>
    <t>Budget</t>
  </si>
  <si>
    <t>Ecarts</t>
  </si>
  <si>
    <t>N-1</t>
  </si>
  <si>
    <t>REVPAR</t>
  </si>
  <si>
    <t>RBE Restau (CA-Mses-pdt-blanchi-perso)</t>
  </si>
  <si>
    <t>RBE Heberge (CA-Mses-pdt-blanchi-perso)</t>
  </si>
  <si>
    <t>DATE</t>
  </si>
  <si>
    <t>JANVIER</t>
  </si>
  <si>
    <t>N</t>
  </si>
  <si>
    <t>CUMUL</t>
  </si>
  <si>
    <t>ECART</t>
  </si>
  <si>
    <t>CUMUL FEVRIER</t>
  </si>
  <si>
    <t>CUMUL MARS</t>
  </si>
  <si>
    <t>Effectif Rest Intérim</t>
  </si>
  <si>
    <t>CUMUL AVRIL</t>
  </si>
  <si>
    <t>CUMUL MAI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</si>
  <si>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</si>
  <si>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</si>
  <si>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</si>
  <si>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</si>
  <si>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</si>
  <si>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</si>
  <si>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</si>
  <si>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</si>
  <si>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SEPT</t>
  </si>
  <si>
    <t>NOVEM</t>
  </si>
  <si>
    <t>DECEMB</t>
  </si>
  <si>
    <t>CUMUL JUIN</t>
  </si>
  <si>
    <t>CUMUL JUILLET</t>
  </si>
  <si>
    <t>CUMUL AOUT</t>
  </si>
  <si>
    <t>CUMUL SEPTEMBRE</t>
  </si>
  <si>
    <t>CUMUL OCTOBRE</t>
  </si>
  <si>
    <t>CUMUL NOVEMBRE</t>
  </si>
  <si>
    <t>CUMUL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</si>
</sst>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%"/>
    <numFmt numFmtId="166" formatCode="0.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charset val="177"/>
    </font>
    <font>
      <sz val="12"/>
      <name val="Times New Roman"/>
      <family val="1"/>
    </font>
    <font>
      <sz val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sz val="10"/>
      <name val="Geneva"/>
    </font>
    <font>
      <b/>
      <sz val="14"/>
      <color indexed="9"/>
      <name val="Arial"/>
      <family val="2"/>
    </font>
    <font>
      <b/>
      <sz val="10"/>
      <color indexed="9"/>
      <name val="Arial"/>
      <family val="2"/>
    </font>
    <font>
      <sz val="8"/>
      <color indexed="12"/>
      <name val="Arial"/>
      <family val="2"/>
    </font>
    <font>
      <b/>
      <sz val="8"/>
      <color indexed="12"/>
      <name val="Arial"/>
      <family val="2"/>
    </font>
    <font>
      <b/>
      <sz val="18"/>
      <color indexed="9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indexed="12"/>
      <name val="Wingdings 3"/>
      <family val="1"/>
      <charset val="2"/>
    </font>
    <font>
      <sz val="10"/>
      <name val="Arial"/>
      <family val="2"/>
    </font>
    <font>
      <sz val="9"/>
      <name val="Geneva"/>
    </font>
    <font>
      <b/>
      <sz val="12"/>
      <color indexed="11"/>
      <name val="Geneva"/>
    </font>
    <font>
      <i/>
      <sz val="10"/>
      <name val="Geneva"/>
    </font>
    <font>
      <b/>
      <i/>
      <sz val="10"/>
      <name val="Geneva"/>
    </font>
    <font>
      <b/>
      <i/>
      <sz val="10"/>
      <color indexed="10"/>
      <name val="Geneva"/>
    </font>
    <font>
      <b/>
      <sz val="11"/>
      <color theme="1"/>
      <name val="Calibri"/>
      <family val="2"/>
      <scheme val="minor"/>
    </font>
    <font>
      <b/>
      <sz val="14"/>
      <color theme="6"/>
      <name val="Calibri"/>
      <family val="2"/>
      <scheme val="minor"/>
    </font>
    <font>
      <sz val="10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</fills>
  <borders count="85">
    <border>
      <left/>
      <right/>
      <top/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thin">
        <color indexed="12"/>
      </left>
      <right style="thin">
        <color indexed="12"/>
      </right>
      <top/>
      <bottom style="dashed">
        <color indexed="12"/>
      </bottom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rgb="FF0000FF"/>
      </right>
      <top/>
      <bottom/>
      <diagonal/>
    </border>
    <border>
      <left/>
      <right style="thin">
        <color indexed="12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FF"/>
      </right>
      <top/>
      <bottom/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/>
      <right style="medium">
        <color rgb="FF0000FF"/>
      </right>
      <top/>
      <bottom/>
      <diagonal/>
    </border>
    <border>
      <left style="thin">
        <color indexed="12"/>
      </left>
      <right style="medium">
        <color rgb="FF0000FF"/>
      </right>
      <top style="thin">
        <color indexed="12"/>
      </top>
      <bottom/>
      <diagonal/>
    </border>
    <border>
      <left style="thin">
        <color indexed="12"/>
      </left>
      <right style="medium">
        <color rgb="FF0000FF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rgb="FF0000FF"/>
      </left>
      <right/>
      <top/>
      <bottom/>
      <diagonal/>
    </border>
    <border>
      <left style="thin">
        <color rgb="FF0000FF"/>
      </left>
      <right/>
      <top style="thin">
        <color rgb="FF0000FF"/>
      </top>
      <bottom style="thin">
        <color indexed="64"/>
      </bottom>
      <diagonal/>
    </border>
    <border>
      <left/>
      <right/>
      <top style="thin">
        <color rgb="FF0000FF"/>
      </top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indexed="64"/>
      </bottom>
      <diagonal/>
    </border>
    <border>
      <left style="thin">
        <color rgb="FF0000FF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rgb="FF0000FF"/>
      </right>
      <top style="thin">
        <color indexed="12"/>
      </top>
      <bottom/>
      <diagonal/>
    </border>
    <border>
      <left style="thin">
        <color rgb="FF0000FF"/>
      </left>
      <right style="thin">
        <color indexed="12"/>
      </right>
      <top/>
      <bottom/>
      <diagonal/>
    </border>
    <border>
      <left style="thin">
        <color indexed="12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indexed="64"/>
      </right>
      <top/>
      <bottom/>
      <diagonal/>
    </border>
    <border>
      <left style="thin">
        <color rgb="FF0000FF"/>
      </left>
      <right style="thin">
        <color auto="1"/>
      </right>
      <top/>
      <bottom style="thin">
        <color rgb="FF0000FF"/>
      </bottom>
      <diagonal/>
    </border>
    <border>
      <left style="thin">
        <color indexed="64"/>
      </left>
      <right/>
      <top/>
      <bottom style="thin">
        <color rgb="FF0000FF"/>
      </bottom>
      <diagonal/>
    </border>
    <border>
      <left style="thin">
        <color indexed="12"/>
      </left>
      <right style="thin">
        <color indexed="12"/>
      </right>
      <top/>
      <bottom style="thin">
        <color rgb="FF0000FF"/>
      </bottom>
      <diagonal/>
    </border>
    <border>
      <left style="thin">
        <color indexed="12"/>
      </left>
      <right style="thin">
        <color rgb="FF0000FF"/>
      </right>
      <top/>
      <bottom style="thin">
        <color rgb="FF0000FF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FF"/>
      </right>
      <top style="thin">
        <color indexed="64"/>
      </top>
      <bottom/>
      <diagonal/>
    </border>
    <border>
      <left style="thin">
        <color rgb="FF0000FF"/>
      </left>
      <right style="thin">
        <color indexed="64"/>
      </right>
      <top style="thin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 style="thin">
        <color rgb="FF0000FF"/>
      </left>
      <right style="thin">
        <color indexed="12"/>
      </right>
      <top/>
      <bottom style="thin">
        <color rgb="FF0000FF"/>
      </bottom>
      <diagonal/>
    </border>
    <border>
      <left style="thin">
        <color rgb="FF0000FF"/>
      </left>
      <right style="thin">
        <color indexed="12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indexed="12"/>
      </right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indexed="12"/>
      </left>
      <right style="thin">
        <color indexed="64"/>
      </right>
      <top/>
      <bottom/>
      <diagonal/>
    </border>
    <border>
      <left style="thin">
        <color indexed="12"/>
      </left>
      <right style="thin">
        <color indexed="64"/>
      </right>
      <top style="thin">
        <color indexed="12"/>
      </top>
      <bottom/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 style="thin">
        <color indexed="12"/>
      </right>
      <top style="thin">
        <color rgb="FF0000FF"/>
      </top>
      <bottom/>
      <diagonal/>
    </border>
    <border>
      <left style="medium">
        <color rgb="FF0000FF"/>
      </left>
      <right style="medium">
        <color rgb="FF0000FF"/>
      </right>
      <top style="medium">
        <color indexed="12"/>
      </top>
      <bottom style="medium">
        <color indexed="12"/>
      </bottom>
      <diagonal/>
    </border>
    <border>
      <left style="medium">
        <color rgb="FF0000FF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thin">
        <color indexed="12"/>
      </left>
      <right style="medium">
        <color rgb="FF0000FF"/>
      </right>
      <top/>
      <bottom style="thin">
        <color indexed="12"/>
      </bottom>
      <diagonal/>
    </border>
    <border>
      <left style="thin">
        <color rgb="FF0000FF"/>
      </left>
      <right style="medium">
        <color rgb="FF0000FF"/>
      </right>
      <top/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/>
      <bottom/>
      <diagonal/>
    </border>
    <border>
      <left style="thin">
        <color indexed="12"/>
      </left>
      <right style="medium">
        <color rgb="FF0000FF"/>
      </right>
      <top style="thin">
        <color rgb="FF0000FF"/>
      </top>
      <bottom/>
      <diagonal/>
    </border>
    <border>
      <left style="thin">
        <color indexed="12"/>
      </left>
      <right style="medium">
        <color rgb="FF0000FF"/>
      </right>
      <top/>
      <bottom style="thin">
        <color rgb="FF0000FF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rgb="FF0000FF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indexed="64"/>
      </right>
      <top style="thin">
        <color rgb="FF0000FF"/>
      </top>
      <bottom style="thin">
        <color rgb="FF0000FF"/>
      </bottom>
      <diagonal/>
    </border>
    <border>
      <left/>
      <right style="thin">
        <color indexed="12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 style="thin">
        <color rgb="FF0000FF"/>
      </right>
      <top style="thin">
        <color rgb="FF0000FF"/>
      </top>
      <bottom/>
      <diagonal/>
    </border>
  </borders>
  <cellStyleXfs count="15">
    <xf numFmtId="0" fontId="0" fillId="0" borderId="0"/>
    <xf numFmtId="0" fontId="2" fillId="0" borderId="0"/>
    <xf numFmtId="0" fontId="3" fillId="0" borderId="0"/>
    <xf numFmtId="0" fontId="11" fillId="0" borderId="0"/>
    <xf numFmtId="0" fontId="1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  <xf numFmtId="0" fontId="24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1"/>
    <xf numFmtId="17" fontId="12" fillId="2" borderId="0" xfId="4" applyNumberFormat="1" applyFont="1" applyFill="1" applyBorder="1" applyAlignment="1" applyProtection="1">
      <alignment horizontal="center" vertical="center"/>
      <protection hidden="1"/>
    </xf>
    <xf numFmtId="0" fontId="8" fillId="0" borderId="0" xfId="2" applyFont="1" applyFill="1" applyBorder="1" applyAlignment="1" applyProtection="1">
      <alignment horizontal="left" vertical="center"/>
      <protection hidden="1"/>
    </xf>
    <xf numFmtId="0" fontId="4" fillId="0" borderId="0" xfId="4" applyFont="1" applyFill="1" applyBorder="1" applyAlignment="1" applyProtection="1">
      <alignment vertical="center"/>
      <protection hidden="1"/>
    </xf>
    <xf numFmtId="0" fontId="10" fillId="0" borderId="0" xfId="4" applyFont="1" applyFill="1" applyBorder="1" applyAlignment="1" applyProtection="1">
      <alignment vertical="center"/>
      <protection hidden="1"/>
    </xf>
    <xf numFmtId="3" fontId="10" fillId="0" borderId="0" xfId="4" applyNumberFormat="1" applyFont="1" applyBorder="1" applyAlignment="1" applyProtection="1">
      <alignment vertical="center"/>
      <protection hidden="1"/>
    </xf>
    <xf numFmtId="0" fontId="7" fillId="3" borderId="9" xfId="4" applyFont="1" applyFill="1" applyBorder="1" applyAlignment="1" applyProtection="1">
      <alignment horizontal="left" vertical="center"/>
      <protection hidden="1"/>
    </xf>
    <xf numFmtId="0" fontId="18" fillId="0" borderId="5" xfId="4" applyFont="1" applyBorder="1" applyAlignment="1" applyProtection="1">
      <alignment vertical="center"/>
      <protection hidden="1"/>
    </xf>
    <xf numFmtId="0" fontId="17" fillId="0" borderId="4" xfId="4" applyFont="1" applyBorder="1" applyAlignment="1" applyProtection="1">
      <alignment vertical="center"/>
      <protection hidden="1"/>
    </xf>
    <xf numFmtId="1" fontId="19" fillId="0" borderId="4" xfId="4" applyNumberFormat="1" applyFont="1" applyBorder="1" applyAlignment="1" applyProtection="1">
      <alignment horizontal="left" vertical="center"/>
      <protection hidden="1"/>
    </xf>
    <xf numFmtId="0" fontId="20" fillId="0" borderId="4" xfId="4" applyFont="1" applyFill="1" applyBorder="1" applyAlignment="1" applyProtection="1">
      <alignment vertical="center"/>
      <protection hidden="1"/>
    </xf>
    <xf numFmtId="0" fontId="21" fillId="0" borderId="4" xfId="4" applyFont="1" applyFill="1" applyBorder="1" applyAlignment="1" applyProtection="1">
      <alignment vertical="center"/>
      <protection hidden="1"/>
    </xf>
    <xf numFmtId="0" fontId="20" fillId="0" borderId="6" xfId="4" applyFont="1" applyBorder="1" applyAlignment="1" applyProtection="1">
      <alignment vertical="center"/>
      <protection hidden="1"/>
    </xf>
    <xf numFmtId="0" fontId="20" fillId="0" borderId="4" xfId="4" applyFont="1" applyBorder="1" applyAlignment="1" applyProtection="1">
      <alignment vertical="center"/>
      <protection hidden="1"/>
    </xf>
    <xf numFmtId="0" fontId="20" fillId="0" borderId="12" xfId="4" applyFont="1" applyBorder="1" applyAlignment="1" applyProtection="1">
      <alignment vertical="center"/>
      <protection hidden="1"/>
    </xf>
    <xf numFmtId="0" fontId="13" fillId="2" borderId="0" xfId="4" applyNumberFormat="1" applyFont="1" applyFill="1" applyBorder="1" applyAlignment="1" applyProtection="1">
      <alignment horizontal="center" vertical="center"/>
      <protection hidden="1"/>
    </xf>
    <xf numFmtId="0" fontId="9" fillId="0" borderId="0" xfId="2" applyFont="1" applyFill="1" applyBorder="1" applyAlignment="1" applyProtection="1">
      <alignment horizontal="right" vertical="center"/>
      <protection hidden="1"/>
    </xf>
    <xf numFmtId="0" fontId="8" fillId="0" borderId="0" xfId="4" applyFont="1" applyFill="1" applyBorder="1" applyAlignment="1" applyProtection="1">
      <alignment horizontal="center" vertical="center"/>
      <protection hidden="1"/>
    </xf>
    <xf numFmtId="0" fontId="10" fillId="0" borderId="0" xfId="2" applyFont="1" applyFill="1" applyBorder="1" applyAlignment="1" applyProtection="1">
      <alignment horizontal="left" vertical="center"/>
      <protection hidden="1"/>
    </xf>
    <xf numFmtId="0" fontId="5" fillId="3" borderId="10" xfId="4" applyFont="1" applyFill="1" applyBorder="1" applyAlignment="1" applyProtection="1">
      <alignment horizontal="center" vertical="center"/>
      <protection hidden="1"/>
    </xf>
    <xf numFmtId="17" fontId="8" fillId="3" borderId="2" xfId="4" applyNumberFormat="1" applyFont="1" applyFill="1" applyBorder="1" applyAlignment="1" applyProtection="1">
      <alignment horizontal="center" vertical="center"/>
      <protection hidden="1"/>
    </xf>
    <xf numFmtId="0" fontId="4" fillId="0" borderId="0" xfId="3" applyFont="1" applyBorder="1" applyAlignment="1" applyProtection="1">
      <alignment vertical="center"/>
      <protection hidden="1"/>
    </xf>
    <xf numFmtId="0" fontId="14" fillId="0" borderId="0" xfId="4" applyFont="1" applyFill="1" applyBorder="1" applyAlignment="1" applyProtection="1">
      <alignment horizontal="center" vertical="center"/>
      <protection hidden="1"/>
    </xf>
    <xf numFmtId="0" fontId="14" fillId="0" borderId="5" xfId="4" applyFont="1" applyFill="1" applyBorder="1" applyAlignment="1" applyProtection="1">
      <alignment horizontal="center" vertical="center"/>
      <protection hidden="1"/>
    </xf>
    <xf numFmtId="3" fontId="9" fillId="0" borderId="0" xfId="4" applyNumberFormat="1" applyFont="1" applyBorder="1" applyAlignment="1" applyProtection="1">
      <alignment vertical="center"/>
      <protection hidden="1"/>
    </xf>
    <xf numFmtId="0" fontId="20" fillId="0" borderId="4" xfId="4" applyFont="1" applyFill="1" applyBorder="1" applyAlignment="1" applyProtection="1">
      <alignment vertical="center"/>
      <protection locked="0"/>
    </xf>
    <xf numFmtId="0" fontId="14" fillId="0" borderId="7" xfId="4" applyFont="1" applyFill="1" applyBorder="1" applyAlignment="1" applyProtection="1">
      <alignment horizontal="center" vertical="center"/>
      <protection hidden="1"/>
    </xf>
    <xf numFmtId="0" fontId="14" fillId="0" borderId="11" xfId="4" applyFont="1" applyFill="1" applyBorder="1" applyAlignment="1" applyProtection="1">
      <alignment horizontal="center" vertical="center"/>
      <protection hidden="1"/>
    </xf>
    <xf numFmtId="0" fontId="16" fillId="2" borderId="0" xfId="4" applyFont="1" applyFill="1" applyBorder="1" applyAlignment="1" applyProtection="1">
      <alignment horizontal="center" vertical="center"/>
      <protection hidden="1"/>
    </xf>
    <xf numFmtId="1" fontId="19" fillId="0" borderId="18" xfId="4" applyNumberFormat="1" applyFont="1" applyBorder="1" applyAlignment="1" applyProtection="1">
      <alignment horizontal="left" vertical="center"/>
      <protection hidden="1"/>
    </xf>
    <xf numFmtId="3" fontId="25" fillId="0" borderId="0" xfId="9" applyNumberFormat="1" applyFont="1" applyAlignment="1">
      <alignment horizontal="left"/>
    </xf>
    <xf numFmtId="3" fontId="26" fillId="0" borderId="0" xfId="9" applyNumberFormat="1" applyFont="1" applyAlignment="1">
      <alignment horizontal="left"/>
    </xf>
    <xf numFmtId="3" fontId="27" fillId="0" borderId="0" xfId="9" applyNumberFormat="1" applyFont="1" applyAlignment="1">
      <alignment horizontal="left"/>
    </xf>
    <xf numFmtId="3" fontId="28" fillId="0" borderId="0" xfId="9" applyNumberFormat="1" applyFont="1" applyAlignment="1">
      <alignment horizontal="left"/>
    </xf>
    <xf numFmtId="3" fontId="11" fillId="0" borderId="0" xfId="9" applyNumberFormat="1" applyFont="1" applyAlignment="1">
      <alignment horizontal="left"/>
    </xf>
    <xf numFmtId="0" fontId="20" fillId="0" borderId="18" xfId="4" applyFont="1" applyBorder="1" applyAlignment="1" applyProtection="1">
      <alignment vertical="center"/>
      <protection hidden="1"/>
    </xf>
    <xf numFmtId="0" fontId="20" fillId="0" borderId="0" xfId="4" applyFont="1" applyBorder="1" applyAlignment="1" applyProtection="1">
      <alignment vertical="center"/>
      <protection hidden="1"/>
    </xf>
    <xf numFmtId="0" fontId="20" fillId="0" borderId="18" xfId="4" applyFont="1" applyFill="1" applyBorder="1" applyAlignment="1" applyProtection="1">
      <alignment vertical="center"/>
      <protection hidden="1"/>
    </xf>
    <xf numFmtId="0" fontId="20" fillId="0" borderId="0" xfId="4" applyFont="1" applyFill="1" applyBorder="1" applyAlignment="1" applyProtection="1">
      <alignment vertical="center"/>
      <protection hidden="1"/>
    </xf>
    <xf numFmtId="0" fontId="29" fillId="0" borderId="0" xfId="0" applyFont="1"/>
    <xf numFmtId="165" fontId="5" fillId="0" borderId="8" xfId="13" applyNumberFormat="1" applyFont="1" applyFill="1" applyBorder="1" applyAlignment="1" applyProtection="1">
      <alignment horizontal="center" vertical="center"/>
      <protection hidden="1"/>
    </xf>
    <xf numFmtId="164" fontId="6" fillId="0" borderId="0" xfId="5" applyNumberFormat="1" applyFont="1" applyFill="1" applyBorder="1" applyAlignment="1" applyProtection="1">
      <alignment horizontal="center" vertical="center"/>
      <protection hidden="1"/>
    </xf>
    <xf numFmtId="17" fontId="6" fillId="0" borderId="0" xfId="4" applyNumberFormat="1" applyFont="1" applyFill="1" applyBorder="1" applyAlignment="1" applyProtection="1">
      <alignment horizontal="center" vertical="center"/>
      <protection hidden="1"/>
    </xf>
    <xf numFmtId="164" fontId="5" fillId="0" borderId="17" xfId="5" applyNumberFormat="1" applyFont="1" applyBorder="1" applyAlignment="1" applyProtection="1">
      <alignment horizontal="center" vertical="center"/>
      <protection locked="0"/>
    </xf>
    <xf numFmtId="0" fontId="31" fillId="0" borderId="0" xfId="1" applyFont="1" applyAlignment="1">
      <alignment horizontal="center"/>
    </xf>
    <xf numFmtId="0" fontId="23" fillId="0" borderId="4" xfId="4" applyFont="1" applyBorder="1" applyAlignment="1" applyProtection="1">
      <alignment horizontal="center" vertical="center"/>
      <protection hidden="1"/>
    </xf>
    <xf numFmtId="164" fontId="5" fillId="0" borderId="1" xfId="5" applyNumberFormat="1" applyFont="1" applyBorder="1" applyAlignment="1" applyProtection="1">
      <alignment horizontal="center" vertical="center"/>
      <protection locked="0"/>
    </xf>
    <xf numFmtId="164" fontId="32" fillId="0" borderId="14" xfId="5" applyNumberFormat="1" applyFont="1" applyBorder="1" applyAlignment="1" applyProtection="1">
      <alignment horizontal="center" vertical="center"/>
      <protection hidden="1"/>
    </xf>
    <xf numFmtId="0" fontId="23" fillId="0" borderId="18" xfId="4" applyFont="1" applyBorder="1" applyAlignment="1" applyProtection="1">
      <alignment horizontal="center" vertical="center"/>
      <protection hidden="1"/>
    </xf>
    <xf numFmtId="164" fontId="6" fillId="0" borderId="8" xfId="5" applyNumberFormat="1" applyFont="1" applyBorder="1" applyAlignment="1" applyProtection="1">
      <alignment horizontal="center" vertical="center"/>
      <protection hidden="1"/>
    </xf>
    <xf numFmtId="0" fontId="23" fillId="0" borderId="4" xfId="4" applyFont="1" applyFill="1" applyBorder="1" applyAlignment="1" applyProtection="1">
      <alignment horizontal="center" vertical="center"/>
      <protection hidden="1"/>
    </xf>
    <xf numFmtId="3" fontId="5" fillId="0" borderId="8" xfId="4" applyNumberFormat="1" applyFont="1" applyFill="1" applyBorder="1" applyAlignment="1" applyProtection="1">
      <alignment horizontal="center" vertical="center"/>
      <protection hidden="1"/>
    </xf>
    <xf numFmtId="0" fontId="23" fillId="0" borderId="18" xfId="4" applyFont="1" applyFill="1" applyBorder="1" applyAlignment="1" applyProtection="1">
      <alignment horizontal="center" vertical="center"/>
      <protection hidden="1"/>
    </xf>
    <xf numFmtId="164" fontId="32" fillId="0" borderId="18" xfId="5" applyNumberFormat="1" applyFont="1" applyFill="1" applyBorder="1" applyAlignment="1" applyProtection="1">
      <alignment horizontal="center" vertical="center"/>
      <protection hidden="1"/>
    </xf>
    <xf numFmtId="3" fontId="6" fillId="0" borderId="0" xfId="4" applyNumberFormat="1" applyFont="1" applyFill="1" applyBorder="1" applyAlignment="1" applyProtection="1">
      <alignment horizontal="center" vertical="center"/>
      <protection hidden="1"/>
    </xf>
    <xf numFmtId="0" fontId="33" fillId="0" borderId="0" xfId="0" applyFont="1" applyAlignment="1">
      <alignment horizontal="center"/>
    </xf>
    <xf numFmtId="0" fontId="5" fillId="0" borderId="8" xfId="13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4" fontId="5" fillId="0" borderId="8" xfId="4" applyNumberFormat="1" applyFont="1" applyFill="1" applyBorder="1" applyAlignment="1" applyProtection="1">
      <alignment horizontal="center" vertical="center"/>
      <protection hidden="1"/>
    </xf>
    <xf numFmtId="1" fontId="35" fillId="0" borderId="8" xfId="0" applyNumberFormat="1" applyFont="1" applyBorder="1" applyAlignment="1">
      <alignment horizontal="center" vertical="center"/>
    </xf>
    <xf numFmtId="165" fontId="35" fillId="0" borderId="8" xfId="13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/>
    </xf>
    <xf numFmtId="166" fontId="5" fillId="0" borderId="1" xfId="5" applyNumberFormat="1" applyFont="1" applyBorder="1" applyAlignment="1" applyProtection="1">
      <alignment horizontal="center" vertical="center"/>
      <protection locked="0"/>
    </xf>
    <xf numFmtId="1" fontId="5" fillId="0" borderId="8" xfId="4" applyNumberFormat="1" applyFont="1" applyFill="1" applyBorder="1" applyAlignment="1" applyProtection="1">
      <alignment horizontal="center" vertical="center"/>
      <protection hidden="1"/>
    </xf>
    <xf numFmtId="1" fontId="5" fillId="0" borderId="1" xfId="5" applyNumberFormat="1" applyFont="1" applyBorder="1" applyAlignment="1" applyProtection="1">
      <alignment horizontal="center" vertical="center"/>
      <protection locked="0"/>
    </xf>
    <xf numFmtId="1" fontId="5" fillId="0" borderId="8" xfId="5" applyNumberFormat="1" applyFont="1" applyFill="1" applyBorder="1" applyAlignment="1" applyProtection="1">
      <alignment horizontal="center" vertical="center"/>
      <protection hidden="1"/>
    </xf>
    <xf numFmtId="1" fontId="5" fillId="0" borderId="16" xfId="5" applyNumberFormat="1" applyFont="1" applyBorder="1" applyAlignment="1" applyProtection="1">
      <alignment horizontal="center" vertical="center"/>
      <protection locked="0"/>
    </xf>
    <xf numFmtId="1" fontId="5" fillId="0" borderId="17" xfId="5" applyNumberFormat="1" applyFont="1" applyBorder="1" applyAlignment="1" applyProtection="1">
      <alignment horizontal="center" vertical="center"/>
      <protection locked="0"/>
    </xf>
    <xf numFmtId="1" fontId="6" fillId="0" borderId="8" xfId="5" applyNumberFormat="1" applyFont="1" applyBorder="1" applyAlignment="1" applyProtection="1">
      <alignment horizontal="center" vertical="center"/>
      <protection hidden="1"/>
    </xf>
    <xf numFmtId="166" fontId="6" fillId="0" borderId="15" xfId="5" applyNumberFormat="1" applyFont="1" applyBorder="1" applyAlignment="1" applyProtection="1">
      <alignment horizontal="center" vertical="center"/>
      <protection locked="0"/>
    </xf>
    <xf numFmtId="1" fontId="6" fillId="0" borderId="17" xfId="5" applyNumberFormat="1" applyFont="1" applyBorder="1" applyAlignment="1" applyProtection="1">
      <alignment horizontal="center" vertical="center"/>
      <protection locked="0"/>
    </xf>
    <xf numFmtId="1" fontId="34" fillId="0" borderId="0" xfId="0" applyNumberFormat="1" applyFont="1" applyAlignment="1">
      <alignment horizontal="center"/>
    </xf>
    <xf numFmtId="0" fontId="34" fillId="0" borderId="0" xfId="0" applyFont="1" applyAlignment="1">
      <alignment horizontal="center"/>
    </xf>
    <xf numFmtId="0" fontId="0" fillId="0" borderId="0" xfId="0" applyBorder="1"/>
    <xf numFmtId="1" fontId="6" fillId="0" borderId="13" xfId="5" applyNumberFormat="1" applyFont="1" applyBorder="1" applyAlignment="1" applyProtection="1">
      <alignment horizontal="center" vertical="center"/>
      <protection hidden="1"/>
    </xf>
    <xf numFmtId="2" fontId="32" fillId="0" borderId="14" xfId="5" applyNumberFormat="1" applyFont="1" applyBorder="1" applyAlignment="1" applyProtection="1">
      <alignment horizontal="center" vertical="center"/>
      <protection hidden="1"/>
    </xf>
    <xf numFmtId="1" fontId="36" fillId="0" borderId="14" xfId="5" applyNumberFormat="1" applyFont="1" applyBorder="1" applyAlignment="1" applyProtection="1">
      <alignment horizontal="center" vertical="center"/>
      <protection hidden="1"/>
    </xf>
    <xf numFmtId="1" fontId="6" fillId="0" borderId="14" xfId="5" applyNumberFormat="1" applyFont="1" applyBorder="1" applyAlignment="1" applyProtection="1">
      <alignment horizontal="center" vertical="center"/>
      <protection hidden="1"/>
    </xf>
    <xf numFmtId="1" fontId="6" fillId="0" borderId="8" xfId="5" applyNumberFormat="1" applyFont="1" applyFill="1" applyBorder="1" applyAlignment="1" applyProtection="1">
      <alignment horizontal="center" vertical="center"/>
      <protection hidden="1"/>
    </xf>
    <xf numFmtId="1" fontId="6" fillId="0" borderId="14" xfId="5" applyNumberFormat="1" applyFont="1" applyFill="1" applyBorder="1" applyAlignment="1" applyProtection="1">
      <alignment horizontal="center" vertical="center"/>
      <protection hidden="1"/>
    </xf>
    <xf numFmtId="0" fontId="0" fillId="0" borderId="18" xfId="0" applyBorder="1"/>
    <xf numFmtId="17" fontId="37" fillId="3" borderId="3" xfId="4" applyNumberFormat="1" applyFont="1" applyFill="1" applyBorder="1" applyAlignment="1" applyProtection="1">
      <alignment horizontal="center" vertical="center"/>
      <protection hidden="1"/>
    </xf>
    <xf numFmtId="0" fontId="36" fillId="0" borderId="8" xfId="0" applyFont="1" applyBorder="1" applyAlignment="1">
      <alignment horizontal="center"/>
    </xf>
    <xf numFmtId="0" fontId="29" fillId="0" borderId="18" xfId="0" applyFont="1" applyBorder="1"/>
    <xf numFmtId="0" fontId="36" fillId="0" borderId="14" xfId="0" applyFont="1" applyBorder="1" applyAlignment="1">
      <alignment horizontal="center"/>
    </xf>
    <xf numFmtId="0" fontId="29" fillId="0" borderId="0" xfId="0" applyFont="1" applyBorder="1"/>
    <xf numFmtId="9" fontId="36" fillId="0" borderId="8" xfId="13" applyFont="1" applyBorder="1" applyAlignment="1">
      <alignment horizontal="center"/>
    </xf>
    <xf numFmtId="9" fontId="36" fillId="0" borderId="14" xfId="13" applyFont="1" applyBorder="1" applyAlignment="1">
      <alignment horizontal="center"/>
    </xf>
    <xf numFmtId="1" fontId="5" fillId="0" borderId="0" xfId="5" applyNumberFormat="1" applyFont="1" applyBorder="1" applyAlignment="1" applyProtection="1">
      <alignment horizontal="center" vertical="center"/>
      <protection locked="0"/>
    </xf>
    <xf numFmtId="3" fontId="5" fillId="0" borderId="0" xfId="4" applyNumberFormat="1" applyFont="1" applyFill="1" applyBorder="1" applyAlignment="1" applyProtection="1">
      <alignment horizontal="center" vertical="center"/>
      <protection hidden="1"/>
    </xf>
    <xf numFmtId="17" fontId="8" fillId="3" borderId="10" xfId="4" applyNumberFormat="1" applyFont="1" applyFill="1" applyBorder="1" applyAlignment="1" applyProtection="1">
      <alignment horizontal="center" vertical="center"/>
      <protection hidden="1"/>
    </xf>
    <xf numFmtId="3" fontId="5" fillId="0" borderId="21" xfId="4" applyNumberFormat="1" applyFont="1" applyFill="1" applyBorder="1" applyAlignment="1" applyProtection="1">
      <alignment horizontal="center" vertical="center"/>
      <protection hidden="1"/>
    </xf>
    <xf numFmtId="1" fontId="5" fillId="0" borderId="21" xfId="4" applyNumberFormat="1" applyFont="1" applyFill="1" applyBorder="1" applyAlignment="1" applyProtection="1">
      <alignment horizontal="center" vertical="center"/>
      <protection hidden="1"/>
    </xf>
    <xf numFmtId="1" fontId="6" fillId="0" borderId="21" xfId="5" applyNumberFormat="1" applyFont="1" applyFill="1" applyBorder="1" applyAlignment="1" applyProtection="1">
      <alignment horizontal="center" vertical="center"/>
      <protection hidden="1"/>
    </xf>
    <xf numFmtId="165" fontId="5" fillId="0" borderId="21" xfId="13" applyNumberFormat="1" applyFont="1" applyFill="1" applyBorder="1" applyAlignment="1" applyProtection="1">
      <alignment horizontal="center" vertical="center"/>
      <protection hidden="1"/>
    </xf>
    <xf numFmtId="4" fontId="5" fillId="0" borderId="21" xfId="4" applyNumberFormat="1" applyFont="1" applyFill="1" applyBorder="1" applyAlignment="1" applyProtection="1">
      <alignment horizontal="center" vertical="center"/>
      <protection hidden="1"/>
    </xf>
    <xf numFmtId="0" fontId="5" fillId="0" borderId="21" xfId="13" applyNumberFormat="1" applyFont="1" applyFill="1" applyBorder="1" applyAlignment="1" applyProtection="1">
      <alignment horizontal="center" vertical="center"/>
      <protection hidden="1"/>
    </xf>
    <xf numFmtId="1" fontId="35" fillId="0" borderId="21" xfId="0" applyNumberFormat="1" applyFont="1" applyBorder="1" applyAlignment="1">
      <alignment horizontal="center" vertical="center"/>
    </xf>
    <xf numFmtId="165" fontId="35" fillId="0" borderId="21" xfId="13" applyNumberFormat="1" applyFont="1" applyBorder="1" applyAlignment="1">
      <alignment horizontal="center" vertical="center"/>
    </xf>
    <xf numFmtId="0" fontId="36" fillId="0" borderId="21" xfId="0" applyFont="1" applyBorder="1" applyAlignment="1">
      <alignment horizontal="center"/>
    </xf>
    <xf numFmtId="0" fontId="35" fillId="0" borderId="21" xfId="0" applyFont="1" applyBorder="1" applyAlignment="1">
      <alignment horizontal="center"/>
    </xf>
    <xf numFmtId="9" fontId="36" fillId="0" borderId="21" xfId="13" applyFont="1" applyBorder="1" applyAlignment="1">
      <alignment horizontal="center"/>
    </xf>
    <xf numFmtId="17" fontId="8" fillId="3" borderId="23" xfId="4" applyNumberFormat="1" applyFont="1" applyFill="1" applyBorder="1" applyAlignment="1" applyProtection="1">
      <alignment horizontal="center" vertical="center"/>
      <protection hidden="1"/>
    </xf>
    <xf numFmtId="3" fontId="9" fillId="0" borderId="24" xfId="4" applyNumberFormat="1" applyFont="1" applyBorder="1" applyAlignment="1" applyProtection="1">
      <alignment vertical="center"/>
      <protection hidden="1"/>
    </xf>
    <xf numFmtId="1" fontId="5" fillId="0" borderId="25" xfId="5" applyNumberFormat="1" applyFont="1" applyBorder="1" applyAlignment="1" applyProtection="1">
      <alignment horizontal="center" vertical="center"/>
      <protection locked="0"/>
    </xf>
    <xf numFmtId="1" fontId="5" fillId="0" borderId="26" xfId="5" applyNumberFormat="1" applyFont="1" applyBorder="1" applyAlignment="1" applyProtection="1">
      <alignment horizontal="center" vertical="center"/>
      <protection locked="0"/>
    </xf>
    <xf numFmtId="166" fontId="5" fillId="0" borderId="26" xfId="5" applyNumberFormat="1" applyFont="1" applyBorder="1" applyAlignment="1" applyProtection="1">
      <alignment horizontal="center" vertical="center"/>
      <protection locked="0"/>
    </xf>
    <xf numFmtId="1" fontId="5" fillId="0" borderId="19" xfId="4" applyNumberFormat="1" applyFont="1" applyFill="1" applyBorder="1" applyAlignment="1" applyProtection="1">
      <alignment horizontal="center" vertical="center"/>
      <protection hidden="1"/>
    </xf>
    <xf numFmtId="1" fontId="6" fillId="0" borderId="19" xfId="5" applyNumberFormat="1" applyFont="1" applyFill="1" applyBorder="1" applyAlignment="1" applyProtection="1">
      <alignment horizontal="center" vertical="center"/>
      <protection hidden="1"/>
    </xf>
    <xf numFmtId="0" fontId="33" fillId="0" borderId="24" xfId="0" applyFont="1" applyBorder="1" applyAlignment="1">
      <alignment horizontal="center"/>
    </xf>
    <xf numFmtId="165" fontId="5" fillId="0" borderId="19" xfId="13" applyNumberFormat="1" applyFont="1" applyFill="1" applyBorder="1" applyAlignment="1" applyProtection="1">
      <alignment horizontal="center" vertical="center"/>
      <protection hidden="1"/>
    </xf>
    <xf numFmtId="4" fontId="5" fillId="0" borderId="19" xfId="4" applyNumberFormat="1" applyFont="1" applyFill="1" applyBorder="1" applyAlignment="1" applyProtection="1">
      <alignment horizontal="center" vertical="center"/>
      <protection hidden="1"/>
    </xf>
    <xf numFmtId="0" fontId="5" fillId="0" borderId="19" xfId="13" applyNumberFormat="1" applyFont="1" applyFill="1" applyBorder="1" applyAlignment="1" applyProtection="1">
      <alignment horizontal="center" vertical="center"/>
      <protection hidden="1"/>
    </xf>
    <xf numFmtId="1" fontId="35" fillId="0" borderId="19" xfId="0" applyNumberFormat="1" applyFont="1" applyBorder="1" applyAlignment="1">
      <alignment horizontal="center" vertical="center"/>
    </xf>
    <xf numFmtId="165" fontId="35" fillId="0" borderId="19" xfId="13" applyNumberFormat="1" applyFont="1" applyBorder="1" applyAlignment="1">
      <alignment horizontal="center" vertical="center"/>
    </xf>
    <xf numFmtId="0" fontId="36" fillId="0" borderId="19" xfId="0" applyFont="1" applyBorder="1" applyAlignment="1">
      <alignment horizontal="center"/>
    </xf>
    <xf numFmtId="0" fontId="35" fillId="0" borderId="19" xfId="0" applyFont="1" applyBorder="1" applyAlignment="1">
      <alignment horizontal="center"/>
    </xf>
    <xf numFmtId="9" fontId="36" fillId="0" borderId="19" xfId="13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21" fillId="0" borderId="0" xfId="4" applyFont="1" applyFill="1" applyBorder="1" applyAlignment="1" applyProtection="1">
      <alignment vertical="center"/>
      <protection hidden="1"/>
    </xf>
    <xf numFmtId="165" fontId="5" fillId="0" borderId="1" xfId="13" applyNumberFormat="1" applyFont="1" applyBorder="1" applyAlignment="1" applyProtection="1">
      <alignment horizontal="center" vertical="center"/>
      <protection locked="0"/>
    </xf>
    <xf numFmtId="2" fontId="36" fillId="0" borderId="8" xfId="0" applyNumberFormat="1" applyFont="1" applyBorder="1" applyAlignment="1">
      <alignment horizontal="center"/>
    </xf>
    <xf numFmtId="2" fontId="36" fillId="0" borderId="14" xfId="0" applyNumberFormat="1" applyFont="1" applyBorder="1" applyAlignment="1">
      <alignment horizontal="center"/>
    </xf>
    <xf numFmtId="1" fontId="36" fillId="0" borderId="8" xfId="0" applyNumberFormat="1" applyFont="1" applyBorder="1" applyAlignment="1">
      <alignment horizontal="center"/>
    </xf>
    <xf numFmtId="1" fontId="36" fillId="0" borderId="14" xfId="0" applyNumberFormat="1" applyFont="1" applyBorder="1" applyAlignment="1">
      <alignment horizontal="center"/>
    </xf>
    <xf numFmtId="1" fontId="34" fillId="0" borderId="27" xfId="0" applyNumberFormat="1" applyFont="1" applyBorder="1" applyAlignment="1">
      <alignment horizontal="center"/>
    </xf>
    <xf numFmtId="1" fontId="34" fillId="0" borderId="28" xfId="0" applyNumberFormat="1" applyFont="1" applyBorder="1" applyAlignment="1">
      <alignment horizontal="center"/>
    </xf>
    <xf numFmtId="1" fontId="34" fillId="0" borderId="14" xfId="0" applyNumberFormat="1" applyFont="1" applyBorder="1" applyAlignment="1">
      <alignment horizontal="center"/>
    </xf>
    <xf numFmtId="14" fontId="8" fillId="0" borderId="0" xfId="4" applyNumberFormat="1" applyFont="1" applyFill="1" applyBorder="1" applyAlignment="1" applyProtection="1">
      <alignment horizontal="center" vertical="center"/>
      <protection hidden="1"/>
    </xf>
    <xf numFmtId="1" fontId="6" fillId="0" borderId="18" xfId="5" applyNumberFormat="1" applyFont="1" applyBorder="1" applyAlignment="1" applyProtection="1">
      <alignment horizontal="center" vertical="center"/>
      <protection hidden="1"/>
    </xf>
    <xf numFmtId="1" fontId="6" fillId="0" borderId="18" xfId="5" applyNumberFormat="1" applyFont="1" applyFill="1" applyBorder="1" applyAlignment="1" applyProtection="1">
      <alignment horizontal="center" vertical="center"/>
      <protection hidden="1"/>
    </xf>
    <xf numFmtId="165" fontId="5" fillId="0" borderId="18" xfId="13" applyNumberFormat="1" applyFont="1" applyFill="1" applyBorder="1" applyAlignment="1" applyProtection="1">
      <alignment horizontal="center" vertical="center"/>
      <protection hidden="1"/>
    </xf>
    <xf numFmtId="4" fontId="5" fillId="0" borderId="18" xfId="4" applyNumberFormat="1" applyFont="1" applyFill="1" applyBorder="1" applyAlignment="1" applyProtection="1">
      <alignment horizontal="center" vertical="center"/>
      <protection hidden="1"/>
    </xf>
    <xf numFmtId="0" fontId="5" fillId="0" borderId="18" xfId="13" applyNumberFormat="1" applyFont="1" applyFill="1" applyBorder="1" applyAlignment="1" applyProtection="1">
      <alignment horizontal="center" vertical="center"/>
      <protection hidden="1"/>
    </xf>
    <xf numFmtId="1" fontId="35" fillId="0" borderId="18" xfId="0" applyNumberFormat="1" applyFont="1" applyBorder="1" applyAlignment="1">
      <alignment horizontal="center" vertical="center"/>
    </xf>
    <xf numFmtId="165" fontId="35" fillId="0" borderId="18" xfId="13" applyNumberFormat="1" applyFont="1" applyBorder="1" applyAlignment="1">
      <alignment horizontal="center" vertical="center"/>
    </xf>
    <xf numFmtId="0" fontId="36" fillId="0" borderId="18" xfId="0" applyFont="1" applyBorder="1" applyAlignment="1">
      <alignment horizontal="center"/>
    </xf>
    <xf numFmtId="0" fontId="35" fillId="0" borderId="18" xfId="0" applyFont="1" applyBorder="1" applyAlignment="1">
      <alignment horizontal="center"/>
    </xf>
    <xf numFmtId="9" fontId="36" fillId="0" borderId="18" xfId="13" applyFont="1" applyBorder="1" applyAlignment="1">
      <alignment horizontal="center"/>
    </xf>
    <xf numFmtId="1" fontId="38" fillId="0" borderId="18" xfId="0" applyNumberFormat="1" applyFont="1" applyBorder="1" applyAlignment="1">
      <alignment horizontal="center"/>
    </xf>
    <xf numFmtId="165" fontId="5" fillId="0" borderId="1" xfId="13" applyNumberFormat="1" applyFont="1" applyFill="1" applyBorder="1" applyAlignment="1" applyProtection="1">
      <alignment horizontal="center" vertical="center"/>
      <protection hidden="1"/>
    </xf>
    <xf numFmtId="4" fontId="5" fillId="0" borderId="1" xfId="4" applyNumberFormat="1" applyFont="1" applyFill="1" applyBorder="1" applyAlignment="1" applyProtection="1">
      <alignment horizontal="center" vertical="center"/>
      <protection hidden="1"/>
    </xf>
    <xf numFmtId="0" fontId="5" fillId="0" borderId="1" xfId="13" applyNumberFormat="1" applyFont="1" applyFill="1" applyBorder="1" applyAlignment="1" applyProtection="1">
      <alignment horizontal="center" vertical="center"/>
      <protection hidden="1"/>
    </xf>
    <xf numFmtId="1" fontId="35" fillId="0" borderId="1" xfId="0" applyNumberFormat="1" applyFont="1" applyBorder="1" applyAlignment="1">
      <alignment horizontal="center" vertical="center"/>
    </xf>
    <xf numFmtId="165" fontId="35" fillId="0" borderId="1" xfId="13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9" fontId="36" fillId="0" borderId="1" xfId="13" applyFont="1" applyBorder="1" applyAlignment="1">
      <alignment horizontal="center"/>
    </xf>
    <xf numFmtId="1" fontId="38" fillId="0" borderId="1" xfId="0" applyNumberFormat="1" applyFont="1" applyBorder="1" applyAlignment="1">
      <alignment horizontal="center"/>
    </xf>
    <xf numFmtId="0" fontId="5" fillId="3" borderId="29" xfId="4" applyFont="1" applyFill="1" applyBorder="1" applyAlignment="1" applyProtection="1">
      <alignment horizontal="center" vertical="center"/>
      <protection hidden="1"/>
    </xf>
    <xf numFmtId="1" fontId="5" fillId="0" borderId="35" xfId="5" applyNumberFormat="1" applyFont="1" applyBorder="1" applyAlignment="1" applyProtection="1">
      <alignment horizontal="center" vertical="center"/>
      <protection locked="0"/>
    </xf>
    <xf numFmtId="1" fontId="6" fillId="0" borderId="37" xfId="5" applyNumberFormat="1" applyFont="1" applyBorder="1" applyAlignment="1" applyProtection="1">
      <alignment horizontal="center" vertical="center"/>
      <protection locked="0"/>
    </xf>
    <xf numFmtId="1" fontId="6" fillId="0" borderId="39" xfId="5" applyNumberFormat="1" applyFont="1" applyFill="1" applyBorder="1" applyAlignment="1" applyProtection="1">
      <alignment horizontal="center" vertical="center"/>
      <protection hidden="1"/>
    </xf>
    <xf numFmtId="3" fontId="5" fillId="0" borderId="31" xfId="4" applyNumberFormat="1" applyFont="1" applyFill="1" applyBorder="1" applyAlignment="1" applyProtection="1">
      <alignment horizontal="center" vertical="center"/>
      <protection hidden="1"/>
    </xf>
    <xf numFmtId="0" fontId="33" fillId="0" borderId="31" xfId="0" applyFont="1" applyBorder="1" applyAlignment="1">
      <alignment horizontal="center"/>
    </xf>
    <xf numFmtId="165" fontId="5" fillId="0" borderId="39" xfId="13" applyNumberFormat="1" applyFont="1" applyFill="1" applyBorder="1" applyAlignment="1" applyProtection="1">
      <alignment horizontal="center" vertical="center"/>
      <protection hidden="1"/>
    </xf>
    <xf numFmtId="4" fontId="5" fillId="0" borderId="39" xfId="4" applyNumberFormat="1" applyFont="1" applyFill="1" applyBorder="1" applyAlignment="1" applyProtection="1">
      <alignment horizontal="center" vertical="center"/>
      <protection hidden="1"/>
    </xf>
    <xf numFmtId="0" fontId="5" fillId="0" borderId="39" xfId="13" applyNumberFormat="1" applyFont="1" applyFill="1" applyBorder="1" applyAlignment="1" applyProtection="1">
      <alignment horizontal="center" vertical="center"/>
      <protection hidden="1"/>
    </xf>
    <xf numFmtId="1" fontId="35" fillId="0" borderId="39" xfId="0" applyNumberFormat="1" applyFont="1" applyBorder="1" applyAlignment="1">
      <alignment horizontal="center" vertical="center"/>
    </xf>
    <xf numFmtId="165" fontId="35" fillId="0" borderId="39" xfId="13" applyNumberFormat="1" applyFont="1" applyBorder="1" applyAlignment="1">
      <alignment horizontal="center" vertical="center"/>
    </xf>
    <xf numFmtId="0" fontId="36" fillId="0" borderId="39" xfId="0" applyFont="1" applyBorder="1" applyAlignment="1">
      <alignment horizontal="center"/>
    </xf>
    <xf numFmtId="0" fontId="35" fillId="0" borderId="39" xfId="0" applyFont="1" applyBorder="1" applyAlignment="1">
      <alignment horizontal="center"/>
    </xf>
    <xf numFmtId="9" fontId="36" fillId="0" borderId="39" xfId="13" applyFont="1" applyBorder="1" applyAlignment="1">
      <alignment horizontal="center"/>
    </xf>
    <xf numFmtId="1" fontId="38" fillId="0" borderId="39" xfId="0" applyNumberFormat="1" applyFont="1" applyBorder="1" applyAlignment="1">
      <alignment horizontal="center"/>
    </xf>
    <xf numFmtId="1" fontId="38" fillId="0" borderId="40" xfId="0" applyNumberFormat="1" applyFont="1" applyBorder="1" applyAlignment="1">
      <alignment horizontal="center"/>
    </xf>
    <xf numFmtId="1" fontId="38" fillId="0" borderId="41" xfId="0" applyNumberFormat="1" applyFont="1" applyBorder="1" applyAlignment="1">
      <alignment horizontal="center"/>
    </xf>
    <xf numFmtId="1" fontId="38" fillId="0" borderId="42" xfId="0" applyNumberFormat="1" applyFont="1" applyBorder="1" applyAlignment="1">
      <alignment horizontal="center"/>
    </xf>
    <xf numFmtId="0" fontId="31" fillId="0" borderId="0" xfId="1" applyFont="1" applyBorder="1" applyAlignment="1">
      <alignment horizontal="center"/>
    </xf>
    <xf numFmtId="9" fontId="20" fillId="0" borderId="4" xfId="13" applyFont="1" applyBorder="1" applyAlignment="1" applyProtection="1">
      <alignment vertical="center"/>
      <protection hidden="1"/>
    </xf>
    <xf numFmtId="9" fontId="14" fillId="0" borderId="0" xfId="13" applyFont="1" applyFill="1" applyBorder="1" applyAlignment="1" applyProtection="1">
      <alignment horizontal="center" vertical="center"/>
      <protection hidden="1"/>
    </xf>
    <xf numFmtId="9" fontId="5" fillId="0" borderId="1" xfId="13" applyFont="1" applyBorder="1" applyAlignment="1" applyProtection="1">
      <alignment horizontal="center" vertical="center"/>
      <protection locked="0"/>
    </xf>
    <xf numFmtId="9" fontId="23" fillId="0" borderId="4" xfId="13" applyFont="1" applyBorder="1" applyAlignment="1" applyProtection="1">
      <alignment horizontal="center" vertical="center"/>
      <protection hidden="1"/>
    </xf>
    <xf numFmtId="9" fontId="2" fillId="0" borderId="0" xfId="13" applyFont="1"/>
    <xf numFmtId="9" fontId="0" fillId="0" borderId="0" xfId="13" applyFont="1"/>
    <xf numFmtId="1" fontId="12" fillId="2" borderId="0" xfId="13" applyNumberFormat="1" applyFont="1" applyFill="1" applyBorder="1" applyAlignment="1" applyProtection="1">
      <alignment horizontal="center" vertical="center"/>
      <protection hidden="1"/>
    </xf>
    <xf numFmtId="1" fontId="9" fillId="0" borderId="0" xfId="13" applyNumberFormat="1" applyFont="1" applyFill="1" applyBorder="1" applyAlignment="1" applyProtection="1">
      <alignment horizontal="right" vertical="center"/>
      <protection hidden="1"/>
    </xf>
    <xf numFmtId="1" fontId="23" fillId="4" borderId="1" xfId="13" applyNumberFormat="1" applyFont="1" applyFill="1" applyBorder="1" applyAlignment="1">
      <alignment horizontal="center"/>
    </xf>
    <xf numFmtId="1" fontId="5" fillId="0" borderId="0" xfId="13" applyNumberFormat="1" applyFont="1" applyFill="1" applyBorder="1" applyAlignment="1" applyProtection="1">
      <alignment horizontal="center" vertical="center"/>
      <protection hidden="1"/>
    </xf>
    <xf numFmtId="1" fontId="33" fillId="0" borderId="0" xfId="13" applyNumberFormat="1" applyFont="1" applyBorder="1" applyAlignment="1">
      <alignment horizontal="center"/>
    </xf>
    <xf numFmtId="1" fontId="23" fillId="4" borderId="42" xfId="13" applyNumberFormat="1" applyFont="1" applyFill="1" applyBorder="1" applyAlignment="1">
      <alignment horizontal="center"/>
    </xf>
    <xf numFmtId="1" fontId="34" fillId="0" borderId="0" xfId="13" applyNumberFormat="1" applyFont="1" applyAlignment="1">
      <alignment horizontal="center"/>
    </xf>
    <xf numFmtId="1" fontId="0" fillId="0" borderId="0" xfId="13" applyNumberFormat="1" applyFont="1" applyAlignment="1">
      <alignment horizontal="center"/>
    </xf>
    <xf numFmtId="1" fontId="0" fillId="0" borderId="0" xfId="13" applyNumberFormat="1" applyFont="1"/>
    <xf numFmtId="1" fontId="12" fillId="2" borderId="0" xfId="4" applyNumberFormat="1" applyFont="1" applyFill="1" applyBorder="1" applyAlignment="1" applyProtection="1">
      <alignment horizontal="center" vertical="center"/>
      <protection hidden="1"/>
    </xf>
    <xf numFmtId="1" fontId="9" fillId="0" borderId="0" xfId="2" applyNumberFormat="1" applyFont="1" applyFill="1" applyBorder="1" applyAlignment="1" applyProtection="1">
      <alignment horizontal="right" vertical="center"/>
      <protection hidden="1"/>
    </xf>
    <xf numFmtId="1" fontId="23" fillId="4" borderId="36" xfId="8" applyNumberFormat="1" applyFont="1" applyFill="1" applyBorder="1" applyAlignment="1">
      <alignment horizontal="center"/>
    </xf>
    <xf numFmtId="1" fontId="23" fillId="4" borderId="38" xfId="8" applyNumberFormat="1" applyFont="1" applyFill="1" applyBorder="1" applyAlignment="1">
      <alignment horizontal="center"/>
    </xf>
    <xf numFmtId="1" fontId="5" fillId="0" borderId="22" xfId="4" applyNumberFormat="1" applyFont="1" applyFill="1" applyBorder="1" applyAlignment="1" applyProtection="1">
      <alignment horizontal="center" vertical="center"/>
      <protection hidden="1"/>
    </xf>
    <xf numFmtId="1" fontId="33" fillId="0" borderId="22" xfId="0" applyNumberFormat="1" applyFont="1" applyBorder="1" applyAlignment="1">
      <alignment horizontal="center"/>
    </xf>
    <xf numFmtId="1" fontId="23" fillId="4" borderId="43" xfId="8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23" fillId="4" borderId="1" xfId="8" applyNumberFormat="1" applyFont="1" applyFill="1" applyBorder="1" applyAlignment="1">
      <alignment horizontal="center"/>
    </xf>
    <xf numFmtId="1" fontId="5" fillId="0" borderId="0" xfId="4" applyNumberFormat="1" applyFont="1" applyFill="1" applyBorder="1" applyAlignment="1" applyProtection="1">
      <alignment horizontal="center" vertical="center"/>
      <protection hidden="1"/>
    </xf>
    <xf numFmtId="1" fontId="33" fillId="0" borderId="0" xfId="0" applyNumberFormat="1" applyFont="1" applyBorder="1" applyAlignment="1">
      <alignment horizontal="center"/>
    </xf>
    <xf numFmtId="1" fontId="23" fillId="4" borderId="42" xfId="8" applyNumberFormat="1" applyFont="1" applyFill="1" applyBorder="1" applyAlignment="1">
      <alignment horizontal="center"/>
    </xf>
    <xf numFmtId="1" fontId="5" fillId="0" borderId="37" xfId="5" applyNumberFormat="1" applyFont="1" applyBorder="1" applyAlignment="1" applyProtection="1">
      <alignment horizontal="center" vertical="center"/>
      <protection locked="0"/>
    </xf>
    <xf numFmtId="166" fontId="5" fillId="0" borderId="37" xfId="5" applyNumberFormat="1" applyFont="1" applyBorder="1" applyAlignment="1" applyProtection="1">
      <alignment horizontal="center" vertical="center"/>
      <protection locked="0"/>
    </xf>
    <xf numFmtId="166" fontId="6" fillId="0" borderId="37" xfId="5" applyNumberFormat="1" applyFont="1" applyBorder="1" applyAlignment="1" applyProtection="1">
      <alignment horizontal="center" vertical="center"/>
      <protection locked="0"/>
    </xf>
    <xf numFmtId="166" fontId="5" fillId="0" borderId="18" xfId="13" applyNumberFormat="1" applyFont="1" applyFill="1" applyBorder="1" applyAlignment="1" applyProtection="1">
      <alignment horizontal="center" vertical="center"/>
      <protection hidden="1"/>
    </xf>
    <xf numFmtId="166" fontId="5" fillId="0" borderId="1" xfId="13" applyNumberFormat="1" applyFont="1" applyFill="1" applyBorder="1" applyAlignment="1" applyProtection="1">
      <alignment horizontal="center" vertical="center"/>
      <protection hidden="1"/>
    </xf>
    <xf numFmtId="166" fontId="5" fillId="0" borderId="39" xfId="13" applyNumberFormat="1" applyFont="1" applyFill="1" applyBorder="1" applyAlignment="1" applyProtection="1">
      <alignment horizontal="center" vertical="center"/>
      <protection hidden="1"/>
    </xf>
    <xf numFmtId="166" fontId="36" fillId="0" borderId="1" xfId="0" applyNumberFormat="1" applyFont="1" applyBorder="1" applyAlignment="1">
      <alignment horizontal="center"/>
    </xf>
    <xf numFmtId="166" fontId="35" fillId="0" borderId="1" xfId="0" applyNumberFormat="1" applyFont="1" applyBorder="1" applyAlignment="1">
      <alignment horizontal="center"/>
    </xf>
    <xf numFmtId="166" fontId="5" fillId="0" borderId="30" xfId="5" applyNumberFormat="1" applyFont="1" applyBorder="1" applyAlignment="1" applyProtection="1">
      <alignment horizontal="center" vertical="center"/>
      <protection locked="0"/>
    </xf>
    <xf numFmtId="1" fontId="5" fillId="0" borderId="45" xfId="5" applyNumberFormat="1" applyFont="1" applyBorder="1" applyAlignment="1" applyProtection="1">
      <alignment horizontal="center" vertical="center"/>
      <protection locked="0"/>
    </xf>
    <xf numFmtId="166" fontId="5" fillId="0" borderId="45" xfId="5" applyNumberFormat="1" applyFont="1" applyBorder="1" applyAlignment="1" applyProtection="1">
      <alignment horizontal="center" vertical="center"/>
      <protection locked="0"/>
    </xf>
    <xf numFmtId="1" fontId="23" fillId="4" borderId="17" xfId="8" applyNumberFormat="1" applyFont="1" applyFill="1" applyBorder="1" applyAlignment="1">
      <alignment horizontal="center"/>
    </xf>
    <xf numFmtId="1" fontId="5" fillId="0" borderId="46" xfId="5" applyNumberFormat="1" applyFont="1" applyBorder="1" applyAlignment="1" applyProtection="1">
      <alignment horizontal="center" vertical="center"/>
      <protection locked="0"/>
    </xf>
    <xf numFmtId="1" fontId="5" fillId="0" borderId="30" xfId="5" applyNumberFormat="1" applyFont="1" applyBorder="1" applyAlignment="1" applyProtection="1">
      <alignment horizontal="center" vertical="center"/>
      <protection locked="0"/>
    </xf>
    <xf numFmtId="1" fontId="5" fillId="0" borderId="44" xfId="5" applyNumberFormat="1" applyFont="1" applyBorder="1" applyAlignment="1" applyProtection="1">
      <alignment horizontal="center" vertical="center"/>
      <protection locked="0"/>
    </xf>
    <xf numFmtId="17" fontId="8" fillId="3" borderId="48" xfId="4" applyNumberFormat="1" applyFont="1" applyFill="1" applyBorder="1" applyAlignment="1" applyProtection="1">
      <alignment horizontal="center" vertical="center"/>
      <protection hidden="1"/>
    </xf>
    <xf numFmtId="1" fontId="8" fillId="3" borderId="48" xfId="4" applyNumberFormat="1" applyFont="1" applyFill="1" applyBorder="1" applyAlignment="1" applyProtection="1">
      <alignment horizontal="center" vertical="center"/>
      <protection hidden="1"/>
    </xf>
    <xf numFmtId="1" fontId="8" fillId="3" borderId="49" xfId="4" applyNumberFormat="1" applyFont="1" applyFill="1" applyBorder="1" applyAlignment="1" applyProtection="1">
      <alignment horizontal="center" vertical="center"/>
      <protection hidden="1"/>
    </xf>
    <xf numFmtId="17" fontId="8" fillId="3" borderId="50" xfId="4" applyNumberFormat="1" applyFont="1" applyFill="1" applyBorder="1" applyAlignment="1" applyProtection="1">
      <alignment horizontal="center" vertical="center"/>
      <protection hidden="1"/>
    </xf>
    <xf numFmtId="1" fontId="5" fillId="0" borderId="51" xfId="5" applyNumberFormat="1" applyFont="1" applyBorder="1" applyAlignment="1" applyProtection="1">
      <alignment horizontal="center" vertical="center"/>
      <protection locked="0"/>
    </xf>
    <xf numFmtId="1" fontId="23" fillId="4" borderId="51" xfId="8" applyNumberFormat="1" applyFont="1" applyFill="1" applyBorder="1" applyAlignment="1">
      <alignment horizontal="center"/>
    </xf>
    <xf numFmtId="1" fontId="23" fillId="4" borderId="16" xfId="8" applyNumberFormat="1" applyFont="1" applyFill="1" applyBorder="1" applyAlignment="1">
      <alignment horizontal="center"/>
    </xf>
    <xf numFmtId="1" fontId="5" fillId="0" borderId="52" xfId="5" applyNumberFormat="1" applyFont="1" applyBorder="1" applyAlignment="1" applyProtection="1">
      <alignment horizontal="center" vertical="center"/>
      <protection locked="0"/>
    </xf>
    <xf numFmtId="1" fontId="23" fillId="4" borderId="52" xfId="8" applyNumberFormat="1" applyFont="1" applyFill="1" applyBorder="1" applyAlignment="1">
      <alignment horizontal="center"/>
    </xf>
    <xf numFmtId="166" fontId="6" fillId="0" borderId="1" xfId="5" applyNumberFormat="1" applyFont="1" applyBorder="1" applyAlignment="1" applyProtection="1">
      <alignment horizontal="center" vertical="center"/>
      <protection locked="0"/>
    </xf>
    <xf numFmtId="1" fontId="5" fillId="0" borderId="31" xfId="4" applyNumberFormat="1" applyFont="1" applyFill="1" applyBorder="1" applyAlignment="1" applyProtection="1">
      <alignment horizontal="center" vertical="center"/>
      <protection hidden="1"/>
    </xf>
    <xf numFmtId="165" fontId="5" fillId="0" borderId="47" xfId="13" applyNumberFormat="1" applyFont="1" applyFill="1" applyBorder="1" applyAlignment="1" applyProtection="1">
      <alignment horizontal="center" vertical="center"/>
      <protection hidden="1"/>
    </xf>
    <xf numFmtId="1" fontId="23" fillId="4" borderId="47" xfId="8" applyNumberFormat="1" applyFont="1" applyFill="1" applyBorder="1" applyAlignment="1">
      <alignment horizontal="center"/>
    </xf>
    <xf numFmtId="1" fontId="5" fillId="0" borderId="47" xfId="5" applyNumberFormat="1" applyFont="1" applyBorder="1" applyAlignment="1" applyProtection="1">
      <alignment horizontal="center" vertical="center"/>
      <protection locked="0"/>
    </xf>
    <xf numFmtId="1" fontId="6" fillId="0" borderId="47" xfId="5" applyNumberFormat="1" applyFont="1" applyFill="1" applyBorder="1" applyAlignment="1" applyProtection="1">
      <alignment horizontal="center" vertical="center"/>
      <protection hidden="1"/>
    </xf>
    <xf numFmtId="1" fontId="23" fillId="4" borderId="55" xfId="8" applyNumberFormat="1" applyFont="1" applyFill="1" applyBorder="1" applyAlignment="1">
      <alignment horizontal="center"/>
    </xf>
    <xf numFmtId="0" fontId="20" fillId="0" borderId="47" xfId="4" applyFont="1" applyFill="1" applyBorder="1" applyAlignment="1" applyProtection="1">
      <alignment vertical="center"/>
      <protection hidden="1"/>
    </xf>
    <xf numFmtId="0" fontId="14" fillId="0" borderId="47" xfId="4" applyFont="1" applyFill="1" applyBorder="1" applyAlignment="1" applyProtection="1">
      <alignment horizontal="center" vertical="center"/>
      <protection hidden="1"/>
    </xf>
    <xf numFmtId="166" fontId="6" fillId="0" borderId="47" xfId="5" applyNumberFormat="1" applyFont="1" applyBorder="1" applyAlignment="1" applyProtection="1">
      <alignment horizontal="center" vertical="center"/>
      <protection locked="0"/>
    </xf>
    <xf numFmtId="1" fontId="23" fillId="4" borderId="47" xfId="13" applyNumberFormat="1" applyFont="1" applyFill="1" applyBorder="1" applyAlignment="1">
      <alignment horizontal="center"/>
    </xf>
    <xf numFmtId="1" fontId="6" fillId="0" borderId="47" xfId="5" applyNumberFormat="1" applyFont="1" applyBorder="1" applyAlignment="1" applyProtection="1">
      <alignment horizontal="center" vertical="center"/>
      <protection locked="0"/>
    </xf>
    <xf numFmtId="1" fontId="23" fillId="4" borderId="59" xfId="8" applyNumberFormat="1" applyFont="1" applyFill="1" applyBorder="1" applyAlignment="1">
      <alignment horizontal="center"/>
    </xf>
    <xf numFmtId="1" fontId="5" fillId="0" borderId="60" xfId="5" applyNumberFormat="1" applyFont="1" applyBorder="1" applyAlignment="1" applyProtection="1">
      <alignment horizontal="center" vertical="center"/>
      <protection locked="0"/>
    </xf>
    <xf numFmtId="0" fontId="20" fillId="0" borderId="51" xfId="4" applyFont="1" applyFill="1" applyBorder="1" applyAlignment="1" applyProtection="1">
      <alignment vertical="center"/>
      <protection hidden="1"/>
    </xf>
    <xf numFmtId="0" fontId="14" fillId="0" borderId="51" xfId="4" applyFont="1" applyFill="1" applyBorder="1" applyAlignment="1" applyProtection="1">
      <alignment horizontal="center" vertical="center"/>
      <protection hidden="1"/>
    </xf>
    <xf numFmtId="166" fontId="6" fillId="0" borderId="51" xfId="5" applyNumberFormat="1" applyFont="1" applyBorder="1" applyAlignment="1" applyProtection="1">
      <alignment horizontal="center" vertical="center"/>
      <protection locked="0"/>
    </xf>
    <xf numFmtId="1" fontId="23" fillId="4" borderId="51" xfId="13" applyNumberFormat="1" applyFont="1" applyFill="1" applyBorder="1" applyAlignment="1">
      <alignment horizontal="center"/>
    </xf>
    <xf numFmtId="0" fontId="20" fillId="0" borderId="52" xfId="4" applyFont="1" applyFill="1" applyBorder="1" applyAlignment="1" applyProtection="1">
      <alignment vertical="center"/>
      <protection hidden="1"/>
    </xf>
    <xf numFmtId="0" fontId="14" fillId="0" borderId="52" xfId="4" applyFont="1" applyFill="1" applyBorder="1" applyAlignment="1" applyProtection="1">
      <alignment horizontal="center" vertical="center"/>
      <protection hidden="1"/>
    </xf>
    <xf numFmtId="166" fontId="6" fillId="0" borderId="52" xfId="5" applyNumberFormat="1" applyFont="1" applyBorder="1" applyAlignment="1" applyProtection="1">
      <alignment horizontal="center" vertical="center"/>
      <protection locked="0"/>
    </xf>
    <xf numFmtId="1" fontId="23" fillId="4" borderId="52" xfId="13" applyNumberFormat="1" applyFont="1" applyFill="1" applyBorder="1" applyAlignment="1">
      <alignment horizontal="center"/>
    </xf>
    <xf numFmtId="1" fontId="5" fillId="0" borderId="58" xfId="5" applyNumberFormat="1" applyFont="1" applyBorder="1" applyAlignment="1" applyProtection="1">
      <alignment horizontal="center" vertical="center"/>
      <protection locked="0"/>
    </xf>
    <xf numFmtId="0" fontId="20" fillId="0" borderId="16" xfId="4" applyFont="1" applyFill="1" applyBorder="1" applyAlignment="1" applyProtection="1">
      <alignment vertical="center"/>
      <protection hidden="1"/>
    </xf>
    <xf numFmtId="0" fontId="14" fillId="0" borderId="16" xfId="4" applyFont="1" applyFill="1" applyBorder="1" applyAlignment="1" applyProtection="1">
      <alignment horizontal="center" vertical="center"/>
      <protection hidden="1"/>
    </xf>
    <xf numFmtId="166" fontId="6" fillId="0" borderId="16" xfId="5" applyNumberFormat="1" applyFont="1" applyBorder="1" applyAlignment="1" applyProtection="1">
      <alignment horizontal="center" vertical="center"/>
      <protection locked="0"/>
    </xf>
    <xf numFmtId="1" fontId="23" fillId="4" borderId="16" xfId="13" applyNumberFormat="1" applyFont="1" applyFill="1" applyBorder="1" applyAlignment="1">
      <alignment horizontal="center"/>
    </xf>
    <xf numFmtId="0" fontId="17" fillId="0" borderId="47" xfId="4" applyFont="1" applyFill="1" applyBorder="1" applyAlignment="1" applyProtection="1">
      <alignment vertical="center"/>
      <protection hidden="1"/>
    </xf>
    <xf numFmtId="0" fontId="15" fillId="0" borderId="47" xfId="4" applyFont="1" applyFill="1" applyBorder="1" applyAlignment="1" applyProtection="1">
      <alignment horizontal="center" vertical="center"/>
      <protection hidden="1"/>
    </xf>
    <xf numFmtId="1" fontId="6" fillId="0" borderId="59" xfId="5" applyNumberFormat="1" applyFont="1" applyBorder="1" applyAlignment="1" applyProtection="1">
      <alignment horizontal="center" vertical="center"/>
      <protection locked="0"/>
    </xf>
    <xf numFmtId="1" fontId="23" fillId="4" borderId="30" xfId="8" applyNumberFormat="1" applyFont="1" applyFill="1" applyBorder="1" applyAlignment="1">
      <alignment horizontal="center"/>
    </xf>
    <xf numFmtId="1" fontId="23" fillId="4" borderId="0" xfId="8" applyNumberFormat="1" applyFont="1" applyFill="1" applyBorder="1" applyAlignment="1">
      <alignment horizontal="center"/>
    </xf>
    <xf numFmtId="0" fontId="0" fillId="0" borderId="51" xfId="0" applyBorder="1"/>
    <xf numFmtId="0" fontId="0" fillId="0" borderId="52" xfId="0" applyBorder="1"/>
    <xf numFmtId="0" fontId="20" fillId="0" borderId="62" xfId="4" applyFont="1" applyFill="1" applyBorder="1" applyAlignment="1" applyProtection="1">
      <alignment vertical="center"/>
      <protection hidden="1"/>
    </xf>
    <xf numFmtId="1" fontId="19" fillId="0" borderId="47" xfId="4" applyNumberFormat="1" applyFont="1" applyBorder="1" applyAlignment="1" applyProtection="1">
      <alignment horizontal="left" vertical="center"/>
      <protection hidden="1"/>
    </xf>
    <xf numFmtId="43" fontId="19" fillId="0" borderId="59" xfId="14" applyFont="1" applyBorder="1" applyAlignment="1" applyProtection="1">
      <alignment horizontal="left" vertical="center"/>
      <protection hidden="1"/>
    </xf>
    <xf numFmtId="0" fontId="14" fillId="0" borderId="22" xfId="4" applyFont="1" applyFill="1" applyBorder="1" applyAlignment="1" applyProtection="1">
      <alignment horizontal="center" vertical="center"/>
      <protection hidden="1"/>
    </xf>
    <xf numFmtId="0" fontId="14" fillId="0" borderId="63" xfId="4" applyFont="1" applyFill="1" applyBorder="1" applyAlignment="1" applyProtection="1">
      <alignment horizontal="center" vertical="center"/>
      <protection hidden="1"/>
    </xf>
    <xf numFmtId="0" fontId="20" fillId="0" borderId="56" xfId="4" applyFont="1" applyFill="1" applyBorder="1" applyAlignment="1" applyProtection="1">
      <alignment vertical="center"/>
      <protection hidden="1"/>
    </xf>
    <xf numFmtId="0" fontId="20" fillId="0" borderId="31" xfId="4" applyFont="1" applyFill="1" applyBorder="1" applyAlignment="1" applyProtection="1">
      <alignment vertical="center"/>
      <protection hidden="1"/>
    </xf>
    <xf numFmtId="1" fontId="23" fillId="4" borderId="22" xfId="8" applyNumberFormat="1" applyFont="1" applyFill="1" applyBorder="1" applyAlignment="1">
      <alignment horizontal="center"/>
    </xf>
    <xf numFmtId="0" fontId="15" fillId="0" borderId="55" xfId="4" applyFont="1" applyFill="1" applyBorder="1" applyAlignment="1" applyProtection="1">
      <alignment horizontal="center" vertical="center"/>
      <protection hidden="1"/>
    </xf>
    <xf numFmtId="0" fontId="17" fillId="0" borderId="53" xfId="4" applyFont="1" applyFill="1" applyBorder="1" applyAlignment="1" applyProtection="1">
      <alignment vertical="center"/>
      <protection hidden="1"/>
    </xf>
    <xf numFmtId="1" fontId="6" fillId="0" borderId="52" xfId="5" applyNumberFormat="1" applyFont="1" applyBorder="1" applyAlignment="1" applyProtection="1">
      <alignment horizontal="center" vertical="center"/>
      <protection locked="0"/>
    </xf>
    <xf numFmtId="166" fontId="5" fillId="0" borderId="51" xfId="5" applyNumberFormat="1" applyFont="1" applyBorder="1" applyAlignment="1" applyProtection="1">
      <alignment horizontal="center" vertical="center"/>
      <protection locked="0"/>
    </xf>
    <xf numFmtId="166" fontId="5" fillId="0" borderId="16" xfId="5" applyNumberFormat="1" applyFont="1" applyBorder="1" applyAlignment="1" applyProtection="1">
      <alignment horizontal="center" vertical="center"/>
      <protection locked="0"/>
    </xf>
    <xf numFmtId="166" fontId="5" fillId="0" borderId="52" xfId="5" applyNumberFormat="1" applyFont="1" applyBorder="1" applyAlignment="1" applyProtection="1">
      <alignment horizontal="center" vertical="center"/>
      <protection locked="0"/>
    </xf>
    <xf numFmtId="166" fontId="5" fillId="0" borderId="58" xfId="5" applyNumberFormat="1" applyFont="1" applyBorder="1" applyAlignment="1" applyProtection="1">
      <alignment horizontal="center" vertical="center"/>
      <protection locked="0"/>
    </xf>
    <xf numFmtId="1" fontId="23" fillId="4" borderId="37" xfId="8" applyNumberFormat="1" applyFont="1" applyFill="1" applyBorder="1" applyAlignment="1">
      <alignment horizontal="center"/>
    </xf>
    <xf numFmtId="1" fontId="5" fillId="0" borderId="16" xfId="4" applyNumberFormat="1" applyFont="1" applyFill="1" applyBorder="1" applyAlignment="1" applyProtection="1">
      <alignment horizontal="center" vertical="center"/>
      <protection hidden="1"/>
    </xf>
    <xf numFmtId="1" fontId="5" fillId="0" borderId="31" xfId="5" applyNumberFormat="1" applyFont="1" applyBorder="1" applyAlignment="1" applyProtection="1">
      <alignment horizontal="center" vertical="center"/>
      <protection locked="0"/>
    </xf>
    <xf numFmtId="166" fontId="6" fillId="0" borderId="59" xfId="5" applyNumberFormat="1" applyFont="1" applyBorder="1" applyAlignment="1" applyProtection="1">
      <alignment horizontal="center" vertical="center"/>
      <protection locked="0"/>
    </xf>
    <xf numFmtId="1" fontId="8" fillId="3" borderId="48" xfId="13" applyNumberFormat="1" applyFont="1" applyFill="1" applyBorder="1" applyAlignment="1" applyProtection="1">
      <alignment horizontal="center" vertical="center"/>
      <protection hidden="1"/>
    </xf>
    <xf numFmtId="9" fontId="5" fillId="0" borderId="16" xfId="13" applyFont="1" applyBorder="1" applyAlignment="1" applyProtection="1">
      <alignment horizontal="center" vertical="center"/>
      <protection locked="0"/>
    </xf>
    <xf numFmtId="1" fontId="32" fillId="4" borderId="47" xfId="8" applyNumberFormat="1" applyFont="1" applyFill="1" applyBorder="1" applyAlignment="1">
      <alignment horizontal="center"/>
    </xf>
    <xf numFmtId="1" fontId="5" fillId="0" borderId="47" xfId="5" applyNumberFormat="1" applyFont="1" applyFill="1" applyBorder="1" applyAlignment="1" applyProtection="1">
      <alignment horizontal="center" vertical="center"/>
      <protection hidden="1"/>
    </xf>
    <xf numFmtId="0" fontId="23" fillId="0" borderId="0" xfId="4" applyFont="1" applyBorder="1" applyAlignment="1" applyProtection="1">
      <alignment horizontal="center" vertical="center"/>
      <protection hidden="1"/>
    </xf>
    <xf numFmtId="164" fontId="5" fillId="0" borderId="64" xfId="5" applyNumberFormat="1" applyFont="1" applyBorder="1" applyAlignment="1" applyProtection="1">
      <alignment horizontal="center" vertical="center"/>
      <protection locked="0"/>
    </xf>
    <xf numFmtId="164" fontId="5" fillId="0" borderId="65" xfId="5" applyNumberFormat="1" applyFont="1" applyBorder="1" applyAlignment="1" applyProtection="1">
      <alignment horizontal="center" vertical="center"/>
      <protection locked="0"/>
    </xf>
    <xf numFmtId="0" fontId="17" fillId="0" borderId="18" xfId="4" applyFont="1" applyBorder="1" applyAlignment="1" applyProtection="1">
      <alignment vertical="center"/>
      <protection hidden="1"/>
    </xf>
    <xf numFmtId="0" fontId="20" fillId="0" borderId="47" xfId="4" applyFont="1" applyBorder="1" applyAlignment="1" applyProtection="1">
      <alignment vertical="center"/>
      <protection hidden="1"/>
    </xf>
    <xf numFmtId="1" fontId="6" fillId="0" borderId="47" xfId="4" applyNumberFormat="1" applyFont="1" applyFill="1" applyBorder="1" applyAlignment="1" applyProtection="1">
      <alignment horizontal="center" vertical="center"/>
      <protection hidden="1"/>
    </xf>
    <xf numFmtId="1" fontId="30" fillId="0" borderId="47" xfId="4" applyNumberFormat="1" applyFont="1" applyBorder="1" applyAlignment="1" applyProtection="1">
      <alignment horizontal="left" vertical="center"/>
      <protection hidden="1"/>
    </xf>
    <xf numFmtId="0" fontId="20" fillId="0" borderId="53" xfId="4" applyFont="1" applyFill="1" applyBorder="1" applyAlignment="1" applyProtection="1">
      <alignment vertical="center"/>
      <protection hidden="1"/>
    </xf>
    <xf numFmtId="0" fontId="20" fillId="0" borderId="47" xfId="4" applyFont="1" applyFill="1" applyBorder="1" applyAlignment="1" applyProtection="1">
      <alignment vertical="center"/>
      <protection locked="0"/>
    </xf>
    <xf numFmtId="1" fontId="5" fillId="0" borderId="67" xfId="5" applyNumberFormat="1" applyFont="1" applyBorder="1" applyAlignment="1" applyProtection="1">
      <alignment horizontal="center" vertical="center"/>
      <protection locked="0"/>
    </xf>
    <xf numFmtId="164" fontId="5" fillId="0" borderId="67" xfId="5" applyNumberFormat="1" applyFont="1" applyBorder="1" applyAlignment="1" applyProtection="1">
      <alignment horizontal="center" vertical="center"/>
      <protection locked="0"/>
    </xf>
    <xf numFmtId="0" fontId="10" fillId="0" borderId="13" xfId="2" applyFont="1" applyFill="1" applyBorder="1" applyAlignment="1" applyProtection="1">
      <alignment horizontal="left" vertical="center"/>
      <protection hidden="1"/>
    </xf>
    <xf numFmtId="17" fontId="37" fillId="3" borderId="68" xfId="4" applyNumberFormat="1" applyFont="1" applyFill="1" applyBorder="1" applyAlignment="1" applyProtection="1">
      <alignment horizontal="center" vertical="center"/>
      <protection hidden="1"/>
    </xf>
    <xf numFmtId="3" fontId="10" fillId="0" borderId="14" xfId="4" applyNumberFormat="1" applyFont="1" applyBorder="1" applyAlignment="1" applyProtection="1">
      <alignment vertical="center"/>
      <protection hidden="1"/>
    </xf>
    <xf numFmtId="1" fontId="36" fillId="0" borderId="69" xfId="5" applyNumberFormat="1" applyFont="1" applyBorder="1" applyAlignment="1" applyProtection="1">
      <alignment horizontal="center" vertical="center"/>
      <protection hidden="1"/>
    </xf>
    <xf numFmtId="1" fontId="6" fillId="0" borderId="69" xfId="5" applyNumberFormat="1" applyFont="1" applyBorder="1" applyAlignment="1" applyProtection="1">
      <alignment horizontal="center" vertical="center"/>
      <protection locked="0"/>
    </xf>
    <xf numFmtId="1" fontId="6" fillId="0" borderId="69" xfId="5" applyNumberFormat="1" applyFont="1" applyFill="1" applyBorder="1" applyAlignment="1" applyProtection="1">
      <alignment horizontal="center" vertical="center"/>
      <protection hidden="1"/>
    </xf>
    <xf numFmtId="3" fontId="10" fillId="0" borderId="71" xfId="4" applyNumberFormat="1" applyFont="1" applyBorder="1" applyAlignment="1" applyProtection="1">
      <alignment vertical="center"/>
      <protection hidden="1"/>
    </xf>
    <xf numFmtId="166" fontId="5" fillId="0" borderId="47" xfId="5" applyNumberFormat="1" applyFont="1" applyBorder="1" applyAlignment="1" applyProtection="1">
      <alignment horizontal="center" vertical="center"/>
      <protection locked="0"/>
    </xf>
    <xf numFmtId="2" fontId="5" fillId="0" borderId="47" xfId="5" applyNumberFormat="1" applyFont="1" applyBorder="1" applyAlignment="1" applyProtection="1">
      <alignment horizontal="center" vertical="center"/>
      <protection locked="0"/>
    </xf>
    <xf numFmtId="165" fontId="6" fillId="0" borderId="69" xfId="13" applyNumberFormat="1" applyFont="1" applyFill="1" applyBorder="1" applyAlignment="1" applyProtection="1">
      <alignment horizontal="center" vertical="center"/>
      <protection hidden="1"/>
    </xf>
    <xf numFmtId="165" fontId="6" fillId="0" borderId="14" xfId="13" applyNumberFormat="1" applyFont="1" applyFill="1" applyBorder="1" applyAlignment="1" applyProtection="1">
      <alignment horizontal="center" vertical="center"/>
      <protection hidden="1"/>
    </xf>
    <xf numFmtId="4" fontId="6" fillId="0" borderId="14" xfId="4" applyNumberFormat="1" applyFont="1" applyFill="1" applyBorder="1" applyAlignment="1" applyProtection="1">
      <alignment horizontal="center" vertical="center"/>
      <protection hidden="1"/>
    </xf>
    <xf numFmtId="0" fontId="6" fillId="0" borderId="14" xfId="13" applyNumberFormat="1" applyFont="1" applyFill="1" applyBorder="1" applyAlignment="1" applyProtection="1">
      <alignment horizontal="center" vertical="center"/>
      <protection hidden="1"/>
    </xf>
    <xf numFmtId="0" fontId="39" fillId="0" borderId="14" xfId="0" applyFont="1" applyBorder="1" applyAlignment="1">
      <alignment horizontal="center"/>
    </xf>
    <xf numFmtId="1" fontId="36" fillId="0" borderId="14" xfId="0" applyNumberFormat="1" applyFont="1" applyBorder="1" applyAlignment="1">
      <alignment horizontal="center" vertical="center"/>
    </xf>
    <xf numFmtId="165" fontId="36" fillId="0" borderId="14" xfId="13" applyNumberFormat="1" applyFont="1" applyBorder="1" applyAlignment="1">
      <alignment horizontal="center" vertical="center"/>
    </xf>
    <xf numFmtId="0" fontId="29" fillId="0" borderId="14" xfId="0" applyFont="1" applyBorder="1"/>
    <xf numFmtId="1" fontId="40" fillId="0" borderId="14" xfId="0" applyNumberFormat="1" applyFont="1" applyBorder="1" applyAlignment="1">
      <alignment horizontal="center"/>
    </xf>
    <xf numFmtId="1" fontId="40" fillId="0" borderId="70" xfId="0" applyNumberFormat="1" applyFont="1" applyBorder="1" applyAlignment="1">
      <alignment horizontal="center"/>
    </xf>
    <xf numFmtId="166" fontId="36" fillId="0" borderId="69" xfId="5" applyNumberFormat="1" applyFont="1" applyBorder="1" applyAlignment="1" applyProtection="1">
      <alignment horizontal="center" vertical="center"/>
      <protection hidden="1"/>
    </xf>
    <xf numFmtId="9" fontId="5" fillId="0" borderId="26" xfId="13" applyFont="1" applyBorder="1" applyAlignment="1" applyProtection="1">
      <alignment horizontal="center" vertical="center"/>
      <protection locked="0"/>
    </xf>
    <xf numFmtId="166" fontId="5" fillId="0" borderId="72" xfId="5" applyNumberFormat="1" applyFont="1" applyBorder="1" applyAlignment="1" applyProtection="1">
      <alignment horizontal="center" vertical="center"/>
      <protection locked="0"/>
    </xf>
    <xf numFmtId="1" fontId="5" fillId="0" borderId="66" xfId="5" applyNumberFormat="1" applyFont="1" applyBorder="1" applyAlignment="1" applyProtection="1">
      <alignment horizontal="center" vertical="center"/>
      <protection locked="0"/>
    </xf>
    <xf numFmtId="0" fontId="23" fillId="0" borderId="0" xfId="4" applyFont="1" applyFill="1" applyBorder="1" applyAlignment="1" applyProtection="1">
      <alignment horizontal="center" vertical="center"/>
      <protection hidden="1"/>
    </xf>
    <xf numFmtId="166" fontId="5" fillId="0" borderId="73" xfId="5" applyNumberFormat="1" applyFont="1" applyBorder="1" applyAlignment="1" applyProtection="1">
      <alignment horizontal="center" vertical="center"/>
      <protection locked="0"/>
    </xf>
    <xf numFmtId="166" fontId="5" fillId="0" borderId="74" xfId="5" applyNumberFormat="1" applyFont="1" applyBorder="1" applyAlignment="1" applyProtection="1">
      <alignment horizontal="center" vertical="center"/>
      <protection locked="0"/>
    </xf>
    <xf numFmtId="166" fontId="5" fillId="0" borderId="66" xfId="5" applyNumberFormat="1" applyFont="1" applyBorder="1" applyAlignment="1" applyProtection="1">
      <alignment horizontal="center" vertical="center"/>
      <protection locked="0"/>
    </xf>
    <xf numFmtId="164" fontId="32" fillId="0" borderId="0" xfId="5" applyNumberFormat="1" applyFont="1" applyFill="1" applyBorder="1" applyAlignment="1" applyProtection="1">
      <alignment horizontal="center" vertical="center"/>
      <protection hidden="1"/>
    </xf>
    <xf numFmtId="166" fontId="5" fillId="0" borderId="67" xfId="5" applyNumberFormat="1" applyFont="1" applyBorder="1" applyAlignment="1" applyProtection="1">
      <alignment horizontal="center" vertical="center"/>
      <protection locked="0"/>
    </xf>
    <xf numFmtId="166" fontId="5" fillId="0" borderId="75" xfId="5" applyNumberFormat="1" applyFont="1" applyBorder="1" applyAlignment="1" applyProtection="1">
      <alignment horizontal="center" vertical="center"/>
      <protection locked="0"/>
    </xf>
    <xf numFmtId="9" fontId="23" fillId="0" borderId="0" xfId="13" applyFont="1" applyBorder="1" applyAlignment="1" applyProtection="1">
      <alignment horizontal="center" vertical="center"/>
      <protection hidden="1"/>
    </xf>
    <xf numFmtId="0" fontId="20" fillId="0" borderId="51" xfId="4" applyFont="1" applyBorder="1" applyAlignment="1" applyProtection="1">
      <alignment vertical="center"/>
      <protection hidden="1"/>
    </xf>
    <xf numFmtId="9" fontId="20" fillId="0" borderId="16" xfId="13" applyFont="1" applyBorder="1" applyAlignment="1" applyProtection="1">
      <alignment vertical="center"/>
      <protection hidden="1"/>
    </xf>
    <xf numFmtId="9" fontId="14" fillId="0" borderId="16" xfId="13" applyFont="1" applyFill="1" applyBorder="1" applyAlignment="1" applyProtection="1">
      <alignment horizontal="center" vertical="center"/>
      <protection hidden="1"/>
    </xf>
    <xf numFmtId="0" fontId="20" fillId="0" borderId="16" xfId="4" applyFont="1" applyBorder="1" applyAlignment="1" applyProtection="1">
      <alignment vertical="center"/>
      <protection hidden="1"/>
    </xf>
    <xf numFmtId="0" fontId="20" fillId="0" borderId="52" xfId="4" applyFont="1" applyBorder="1" applyAlignment="1" applyProtection="1">
      <alignment vertical="center"/>
      <protection hidden="1"/>
    </xf>
    <xf numFmtId="1" fontId="5" fillId="0" borderId="42" xfId="5" applyNumberFormat="1" applyFont="1" applyBorder="1" applyAlignment="1" applyProtection="1">
      <alignment horizontal="center" vertical="center"/>
      <protection locked="0"/>
    </xf>
    <xf numFmtId="166" fontId="5" fillId="0" borderId="42" xfId="5" applyNumberFormat="1" applyFont="1" applyBorder="1" applyAlignment="1" applyProtection="1">
      <alignment horizontal="center" vertical="center"/>
      <protection locked="0"/>
    </xf>
    <xf numFmtId="166" fontId="5" fillId="0" borderId="76" xfId="5" applyNumberFormat="1" applyFont="1" applyBorder="1" applyAlignment="1" applyProtection="1">
      <alignment horizontal="center" vertical="center"/>
      <protection locked="0"/>
    </xf>
    <xf numFmtId="0" fontId="21" fillId="0" borderId="18" xfId="4" applyFont="1" applyFill="1" applyBorder="1" applyAlignment="1" applyProtection="1">
      <alignment vertical="center"/>
      <protection hidden="1"/>
    </xf>
    <xf numFmtId="0" fontId="0" fillId="0" borderId="16" xfId="0" applyBorder="1"/>
    <xf numFmtId="1" fontId="5" fillId="0" borderId="74" xfId="5" applyNumberFormat="1" applyFont="1" applyBorder="1" applyAlignment="1" applyProtection="1">
      <alignment horizontal="center" vertical="center"/>
      <protection locked="0"/>
    </xf>
    <xf numFmtId="1" fontId="5" fillId="0" borderId="73" xfId="5" applyNumberFormat="1" applyFont="1" applyBorder="1" applyAlignment="1" applyProtection="1">
      <alignment horizontal="center" vertical="center"/>
      <protection locked="0"/>
    </xf>
    <xf numFmtId="17" fontId="8" fillId="3" borderId="32" xfId="4" applyNumberFormat="1" applyFont="1" applyFill="1" applyBorder="1" applyAlignment="1" applyProtection="1">
      <alignment horizontal="center" vertical="center"/>
      <protection hidden="1"/>
    </xf>
    <xf numFmtId="17" fontId="8" fillId="3" borderId="33" xfId="4" applyNumberFormat="1" applyFont="1" applyFill="1" applyBorder="1" applyAlignment="1" applyProtection="1">
      <alignment horizontal="center" vertical="center"/>
      <protection hidden="1"/>
    </xf>
    <xf numFmtId="17" fontId="8" fillId="3" borderId="34" xfId="4" applyNumberFormat="1" applyFont="1" applyFill="1" applyBorder="1" applyAlignment="1" applyProtection="1">
      <alignment horizontal="center" vertical="center"/>
      <protection hidden="1"/>
    </xf>
    <xf numFmtId="0" fontId="14" fillId="0" borderId="55" xfId="4" applyFont="1" applyFill="1" applyBorder="1" applyAlignment="1" applyProtection="1">
      <alignment horizontal="center" vertical="center"/>
      <protection hidden="1"/>
    </xf>
    <xf numFmtId="1" fontId="19" fillId="0" borderId="53" xfId="4" applyNumberFormat="1" applyFont="1" applyBorder="1" applyAlignment="1" applyProtection="1">
      <alignment horizontal="left" vertical="center"/>
      <protection hidden="1"/>
    </xf>
    <xf numFmtId="1" fontId="30" fillId="0" borderId="53" xfId="4" applyNumberFormat="1" applyFont="1" applyBorder="1" applyAlignment="1" applyProtection="1">
      <alignment horizontal="left" vertical="center"/>
      <protection hidden="1"/>
    </xf>
    <xf numFmtId="0" fontId="17" fillId="0" borderId="53" xfId="4" applyFont="1" applyBorder="1" applyAlignment="1" applyProtection="1">
      <alignment vertical="center"/>
      <protection hidden="1"/>
    </xf>
    <xf numFmtId="1" fontId="32" fillId="4" borderId="47" xfId="13" applyNumberFormat="1" applyFont="1" applyFill="1" applyBorder="1" applyAlignment="1">
      <alignment horizontal="center"/>
    </xf>
    <xf numFmtId="1" fontId="6" fillId="0" borderId="51" xfId="5" applyNumberFormat="1" applyFont="1" applyBorder="1" applyAlignment="1" applyProtection="1">
      <alignment horizontal="center" vertical="center"/>
      <protection locked="0"/>
    </xf>
    <xf numFmtId="1" fontId="23" fillId="4" borderId="77" xfId="8" applyNumberFormat="1" applyFont="1" applyFill="1" applyBorder="1" applyAlignment="1">
      <alignment horizontal="center"/>
    </xf>
    <xf numFmtId="1" fontId="5" fillId="0" borderId="77" xfId="5" applyNumberFormat="1" applyFont="1" applyBorder="1" applyAlignment="1" applyProtection="1">
      <alignment horizontal="center" vertical="center"/>
      <protection locked="0"/>
    </xf>
    <xf numFmtId="1" fontId="23" fillId="4" borderId="78" xfId="8" applyNumberFormat="1" applyFont="1" applyFill="1" applyBorder="1" applyAlignment="1">
      <alignment horizontal="center"/>
    </xf>
    <xf numFmtId="1" fontId="6" fillId="0" borderId="0" xfId="5" applyNumberFormat="1" applyFont="1" applyFill="1" applyBorder="1" applyAlignment="1" applyProtection="1">
      <alignment horizontal="center" vertical="center"/>
      <protection hidden="1"/>
    </xf>
    <xf numFmtId="1" fontId="32" fillId="4" borderId="79" xfId="13" applyNumberFormat="1" applyFont="1" applyFill="1" applyBorder="1" applyAlignment="1">
      <alignment horizontal="center"/>
    </xf>
    <xf numFmtId="1" fontId="32" fillId="4" borderId="80" xfId="8" applyNumberFormat="1" applyFont="1" applyFill="1" applyBorder="1" applyAlignment="1">
      <alignment horizontal="center"/>
    </xf>
    <xf numFmtId="1" fontId="32" fillId="4" borderId="79" xfId="8" applyNumberFormat="1" applyFont="1" applyFill="1" applyBorder="1" applyAlignment="1">
      <alignment horizontal="center"/>
    </xf>
    <xf numFmtId="0" fontId="29" fillId="0" borderId="54" xfId="0" applyFont="1" applyBorder="1"/>
    <xf numFmtId="166" fontId="6" fillId="0" borderId="79" xfId="5" applyNumberFormat="1" applyFont="1" applyBorder="1" applyAlignment="1" applyProtection="1">
      <alignment horizontal="center" vertical="center"/>
      <protection locked="0"/>
    </xf>
    <xf numFmtId="166" fontId="6" fillId="0" borderId="81" xfId="5" applyNumberFormat="1" applyFont="1" applyBorder="1" applyAlignment="1" applyProtection="1">
      <alignment horizontal="center" vertical="center"/>
      <protection locked="0"/>
    </xf>
    <xf numFmtId="1" fontId="23" fillId="4" borderId="80" xfId="8" applyNumberFormat="1" applyFont="1" applyFill="1" applyBorder="1" applyAlignment="1">
      <alignment horizontal="center"/>
    </xf>
    <xf numFmtId="1" fontId="23" fillId="4" borderId="79" xfId="8" applyNumberFormat="1" applyFont="1" applyFill="1" applyBorder="1" applyAlignment="1">
      <alignment horizontal="center"/>
    </xf>
    <xf numFmtId="0" fontId="0" fillId="0" borderId="54" xfId="0" applyBorder="1"/>
    <xf numFmtId="1" fontId="6" fillId="0" borderId="82" xfId="4" applyNumberFormat="1" applyFont="1" applyFill="1" applyBorder="1" applyAlignment="1" applyProtection="1">
      <alignment horizontal="center" vertical="center"/>
      <protection hidden="1"/>
    </xf>
    <xf numFmtId="1" fontId="23" fillId="4" borderId="79" xfId="13" applyNumberFormat="1" applyFont="1" applyFill="1" applyBorder="1" applyAlignment="1">
      <alignment horizontal="center"/>
    </xf>
    <xf numFmtId="1" fontId="23" fillId="4" borderId="83" xfId="8" applyNumberFormat="1" applyFont="1" applyFill="1" applyBorder="1" applyAlignment="1">
      <alignment horizontal="center"/>
    </xf>
    <xf numFmtId="1" fontId="5" fillId="0" borderId="81" xfId="5" applyNumberFormat="1" applyFont="1" applyBorder="1" applyAlignment="1" applyProtection="1">
      <alignment horizontal="center" vertical="center"/>
      <protection locked="0"/>
    </xf>
    <xf numFmtId="0" fontId="20" fillId="0" borderId="16" xfId="4" applyFont="1" applyFill="1" applyBorder="1" applyAlignment="1" applyProtection="1">
      <alignment vertical="center"/>
      <protection locked="0"/>
    </xf>
    <xf numFmtId="1" fontId="6" fillId="0" borderId="16" xfId="5" applyNumberFormat="1" applyFont="1" applyBorder="1" applyAlignment="1" applyProtection="1">
      <alignment horizontal="center" vertical="center"/>
      <protection locked="0"/>
    </xf>
    <xf numFmtId="0" fontId="0" fillId="0" borderId="22" xfId="0" applyBorder="1"/>
    <xf numFmtId="0" fontId="14" fillId="0" borderId="79" xfId="4" applyFont="1" applyFill="1" applyBorder="1" applyAlignment="1" applyProtection="1">
      <alignment horizontal="center" vertical="center"/>
      <protection hidden="1"/>
    </xf>
    <xf numFmtId="1" fontId="6" fillId="0" borderId="79" xfId="5" applyNumberFormat="1" applyFont="1" applyFill="1" applyBorder="1" applyAlignment="1" applyProtection="1">
      <alignment horizontal="center" vertical="center"/>
      <protection hidden="1"/>
    </xf>
    <xf numFmtId="1" fontId="6" fillId="0" borderId="31" xfId="5" applyNumberFormat="1" applyFont="1" applyBorder="1" applyAlignment="1" applyProtection="1">
      <alignment horizontal="center" vertical="center"/>
      <protection locked="0"/>
    </xf>
    <xf numFmtId="1" fontId="23" fillId="4" borderId="0" xfId="13" applyNumberFormat="1" applyFont="1" applyFill="1" applyBorder="1" applyAlignment="1">
      <alignment horizontal="center"/>
    </xf>
    <xf numFmtId="1" fontId="5" fillId="0" borderId="20" xfId="4" applyNumberFormat="1" applyFont="1" applyFill="1" applyBorder="1" applyAlignment="1" applyProtection="1">
      <alignment horizontal="center" vertical="center"/>
      <protection hidden="1"/>
    </xf>
    <xf numFmtId="1" fontId="23" fillId="4" borderId="67" xfId="8" applyNumberFormat="1" applyFont="1" applyFill="1" applyBorder="1" applyAlignment="1">
      <alignment horizontal="center"/>
    </xf>
    <xf numFmtId="1" fontId="23" fillId="4" borderId="84" xfId="8" applyNumberFormat="1" applyFont="1" applyFill="1" applyBorder="1" applyAlignment="1">
      <alignment horizontal="center"/>
    </xf>
    <xf numFmtId="0" fontId="0" fillId="0" borderId="57" xfId="0" applyBorder="1"/>
    <xf numFmtId="1" fontId="5" fillId="0" borderId="59" xfId="5" applyNumberFormat="1" applyFont="1" applyBorder="1" applyAlignment="1" applyProtection="1">
      <alignment horizontal="center" vertical="center"/>
      <protection locked="0"/>
    </xf>
    <xf numFmtId="0" fontId="17" fillId="0" borderId="53" xfId="4" applyFont="1" applyFill="1" applyBorder="1" applyAlignment="1" applyProtection="1">
      <alignment vertical="center"/>
      <protection locked="0"/>
    </xf>
    <xf numFmtId="0" fontId="15" fillId="0" borderId="54" xfId="4" applyFont="1" applyFill="1" applyBorder="1" applyAlignment="1" applyProtection="1">
      <alignment horizontal="center" vertical="center"/>
      <protection hidden="1"/>
    </xf>
    <xf numFmtId="1" fontId="32" fillId="4" borderId="59" xfId="8" applyNumberFormat="1" applyFont="1" applyFill="1" applyBorder="1" applyAlignment="1">
      <alignment horizontal="center"/>
    </xf>
    <xf numFmtId="0" fontId="0" fillId="0" borderId="61" xfId="0" applyBorder="1"/>
    <xf numFmtId="0" fontId="14" fillId="0" borderId="57" xfId="4" applyFont="1" applyFill="1" applyBorder="1" applyAlignment="1" applyProtection="1">
      <alignment horizontal="center" vertical="center"/>
      <protection hidden="1"/>
    </xf>
  </cellXfs>
  <cellStyles count="15">
    <cellStyle name="Milliers" xfId="14" builtinId="3"/>
    <cellStyle name="Milliers 2" xfId="6"/>
    <cellStyle name="Milliers 3" xfId="5"/>
    <cellStyle name="Monétaire 2" xfId="7"/>
    <cellStyle name="Normal" xfId="0" builtinId="0"/>
    <cellStyle name="Normal 2" xfId="8"/>
    <cellStyle name="Normal 3" xfId="1"/>
    <cellStyle name="Normal 4" xfId="9"/>
    <cellStyle name="Normal_02LRXXXX" xfId="2"/>
    <cellStyle name="Normal_B98-XXX_02LR1071" xfId="3"/>
    <cellStyle name="Normal_B98-XXX_02LRXXXX" xfId="4"/>
    <cellStyle name="Pourcentage" xfId="13" builtinId="5"/>
    <cellStyle name="Pourcentage 2" xfId="11"/>
    <cellStyle name="Pourcentage 3" xfId="12"/>
    <cellStyle name="Pourcentage 4" xfId="10"/>
  </cellStyles>
  <dxfs count="1475"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90" zoomScaleNormal="90" workbookViewId="0">
      <pane xSplit="2" ySplit="3" topLeftCell="C31" activePane="bottomRight" state="frozenSplit"/>
      <selection pane="topRight"/>
      <selection pane="bottomLeft" activeCell="A4" sqref="A4"/>
      <selection pane="bottomRight" activeCell="C55" sqref="C55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3.25">
      <c r="A1" s="29">
        <v>2014</v>
      </c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2"/>
    </row>
    <row r="2" spans="1:17" ht="16.5" thickBot="1">
      <c r="A2" s="18"/>
      <c r="B2" s="18"/>
      <c r="C2" s="17" t="s">
        <v>1</v>
      </c>
      <c r="D2" s="3"/>
      <c r="E2" s="17"/>
      <c r="F2" s="17"/>
      <c r="G2" s="17"/>
      <c r="H2" s="17"/>
      <c r="I2" s="17"/>
      <c r="J2" s="17"/>
      <c r="K2" s="17"/>
      <c r="L2" s="17"/>
      <c r="M2" s="17"/>
      <c r="N2" s="17"/>
      <c r="O2" s="1"/>
      <c r="P2" s="19"/>
      <c r="Q2" s="1"/>
    </row>
    <row r="3" spans="1:17" ht="18.75" thickBot="1">
      <c r="A3" s="7" t="s">
        <v>0</v>
      </c>
      <c r="B3" s="20"/>
      <c r="C3" s="21">
        <v>41640</v>
      </c>
      <c r="D3" s="21">
        <v>41671</v>
      </c>
      <c r="E3" s="21">
        <v>41699</v>
      </c>
      <c r="F3" s="21">
        <v>41730</v>
      </c>
      <c r="G3" s="21">
        <v>41760</v>
      </c>
      <c r="H3" s="21">
        <v>41791</v>
      </c>
      <c r="I3" s="21">
        <v>41821</v>
      </c>
      <c r="J3" s="21">
        <v>41852</v>
      </c>
      <c r="K3" s="21">
        <v>41883</v>
      </c>
      <c r="L3" s="21">
        <v>41913</v>
      </c>
      <c r="M3" s="21">
        <v>41944</v>
      </c>
      <c r="N3" s="21">
        <v>41974</v>
      </c>
      <c r="O3" s="1"/>
      <c r="P3" s="82" t="s">
        <v>2</v>
      </c>
      <c r="Q3" s="1"/>
    </row>
    <row r="4" spans="1:17" ht="21.75" thickBot="1">
      <c r="A4" s="8" t="s">
        <v>3</v>
      </c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6"/>
      <c r="Q4" s="1"/>
    </row>
    <row r="5" spans="1:17" ht="15.75">
      <c r="A5" s="13" t="s">
        <v>87</v>
      </c>
      <c r="B5" s="23"/>
      <c r="C5" s="68"/>
      <c r="D5" s="68"/>
      <c r="E5" s="44"/>
      <c r="F5" s="44"/>
      <c r="G5" s="44"/>
      <c r="H5" s="44"/>
      <c r="I5" s="44"/>
      <c r="J5" s="44"/>
      <c r="K5" s="44"/>
      <c r="L5" s="44"/>
      <c r="M5" s="44"/>
      <c r="N5" s="44"/>
      <c r="O5" s="45"/>
      <c r="P5" s="75">
        <f>+SUM(C5:N5)</f>
        <v>0</v>
      </c>
      <c r="Q5" s="1"/>
    </row>
    <row r="6" spans="1:17" ht="16.5" customHeight="1">
      <c r="A6" s="13" t="s">
        <v>4</v>
      </c>
      <c r="B6" s="27"/>
      <c r="C6" s="68"/>
      <c r="D6" s="68"/>
      <c r="E6" s="44"/>
      <c r="F6" s="44"/>
      <c r="G6" s="44"/>
      <c r="H6" s="44"/>
      <c r="I6" s="44"/>
      <c r="J6" s="44"/>
      <c r="K6" s="44"/>
      <c r="L6" s="44"/>
      <c r="M6" s="44"/>
      <c r="N6" s="44"/>
      <c r="O6" s="46"/>
      <c r="P6" s="78">
        <f t="shared" ref="P6:P7" si="0">+SUM(C4:N4)</f>
        <v>0</v>
      </c>
      <c r="Q6" s="1"/>
    </row>
    <row r="7" spans="1:17" ht="15.75">
      <c r="A7" s="14" t="s">
        <v>5</v>
      </c>
      <c r="B7" s="23"/>
      <c r="C7" s="121"/>
      <c r="D7" s="121"/>
      <c r="E7" s="47"/>
      <c r="F7" s="47"/>
      <c r="G7" s="47"/>
      <c r="H7" s="47"/>
      <c r="I7" s="47"/>
      <c r="J7" s="47"/>
      <c r="K7" s="47"/>
      <c r="L7" s="47"/>
      <c r="M7" s="47"/>
      <c r="N7" s="279"/>
      <c r="O7" s="46"/>
      <c r="P7" s="78">
        <f t="shared" si="0"/>
        <v>0</v>
      </c>
      <c r="Q7" s="1"/>
    </row>
    <row r="8" spans="1:17" ht="15.75">
      <c r="A8" s="14" t="s">
        <v>6</v>
      </c>
      <c r="B8" s="23"/>
      <c r="C8" s="65"/>
      <c r="D8" s="65"/>
      <c r="E8" s="47"/>
      <c r="F8" s="47"/>
      <c r="G8" s="47"/>
      <c r="H8" s="47"/>
      <c r="I8" s="47"/>
      <c r="J8" s="47"/>
      <c r="K8" s="47"/>
      <c r="L8" s="47"/>
      <c r="M8" s="47"/>
      <c r="N8" s="47"/>
      <c r="O8" s="46"/>
      <c r="P8" s="78">
        <f>+SUM(C6:N6)</f>
        <v>0</v>
      </c>
      <c r="Q8" s="1"/>
    </row>
    <row r="9" spans="1:17" ht="15.75">
      <c r="A9" s="36"/>
      <c r="B9" s="23"/>
      <c r="C9" s="65"/>
      <c r="D9" s="65"/>
      <c r="E9" s="47"/>
      <c r="F9" s="47"/>
      <c r="G9" s="47"/>
      <c r="H9" s="47"/>
      <c r="I9" s="47"/>
      <c r="J9" s="47"/>
      <c r="K9" s="47"/>
      <c r="L9" s="47"/>
      <c r="M9" s="47"/>
      <c r="N9" s="279"/>
      <c r="O9" s="49"/>
      <c r="P9" s="76"/>
      <c r="Q9" s="1"/>
    </row>
    <row r="10" spans="1:17" ht="15.75">
      <c r="A10" s="36"/>
      <c r="B10" s="37" t="s">
        <v>54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278"/>
      <c r="P10" s="77">
        <f t="shared" ref="P10:P17" si="1">+SUM(C10:N10)</f>
        <v>0</v>
      </c>
      <c r="Q10" s="1"/>
    </row>
    <row r="11" spans="1:17" ht="15.75">
      <c r="A11" s="36"/>
      <c r="B11" s="37" t="s">
        <v>55</v>
      </c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278"/>
      <c r="P11" s="77">
        <f t="shared" si="1"/>
        <v>0</v>
      </c>
      <c r="Q11" s="1"/>
    </row>
    <row r="12" spans="1:17" ht="15.75">
      <c r="A12" s="36"/>
      <c r="B12" s="37" t="s">
        <v>56</v>
      </c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78"/>
      <c r="P12" s="77">
        <f t="shared" si="1"/>
        <v>0</v>
      </c>
      <c r="Q12" s="1"/>
    </row>
    <row r="13" spans="1:17" ht="15.75">
      <c r="A13" s="15" t="s">
        <v>7</v>
      </c>
      <c r="B13" s="28"/>
      <c r="C13" s="70">
        <f>+C10+C11+C12</f>
        <v>0</v>
      </c>
      <c r="D13" s="70">
        <f t="shared" ref="D13:N13" si="2">+D10+D11+D12</f>
        <v>0</v>
      </c>
      <c r="E13" s="70">
        <f t="shared" si="2"/>
        <v>0</v>
      </c>
      <c r="F13" s="70">
        <f t="shared" si="2"/>
        <v>0</v>
      </c>
      <c r="G13" s="70">
        <f t="shared" si="2"/>
        <v>0</v>
      </c>
      <c r="H13" s="70">
        <f t="shared" si="2"/>
        <v>0</v>
      </c>
      <c r="I13" s="70">
        <f t="shared" si="2"/>
        <v>0</v>
      </c>
      <c r="J13" s="70">
        <f t="shared" si="2"/>
        <v>0</v>
      </c>
      <c r="K13" s="70">
        <f t="shared" si="2"/>
        <v>0</v>
      </c>
      <c r="L13" s="70">
        <f t="shared" si="2"/>
        <v>0</v>
      </c>
      <c r="M13" s="70">
        <f t="shared" si="2"/>
        <v>0</v>
      </c>
      <c r="N13" s="70">
        <f t="shared" si="2"/>
        <v>0</v>
      </c>
      <c r="O13" s="46"/>
      <c r="P13" s="308">
        <f t="shared" si="1"/>
        <v>0</v>
      </c>
      <c r="Q13" s="1"/>
    </row>
    <row r="14" spans="1:17" ht="15.75">
      <c r="A14" s="14" t="s">
        <v>9</v>
      </c>
      <c r="B14" s="23"/>
      <c r="C14" s="68"/>
      <c r="D14" s="68"/>
      <c r="E14" s="44"/>
      <c r="F14" s="44"/>
      <c r="G14" s="44"/>
      <c r="H14" s="44"/>
      <c r="I14" s="44"/>
      <c r="J14" s="44"/>
      <c r="K14" s="44"/>
      <c r="L14" s="44"/>
      <c r="M14" s="44"/>
      <c r="N14" s="280"/>
      <c r="O14" s="46"/>
      <c r="P14" s="77">
        <f t="shared" si="1"/>
        <v>0</v>
      </c>
      <c r="Q14" s="1"/>
    </row>
    <row r="15" spans="1:17" ht="15.75">
      <c r="A15" s="14" t="s">
        <v>8</v>
      </c>
      <c r="B15" s="23"/>
      <c r="C15" s="65"/>
      <c r="D15" s="65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77">
        <f t="shared" si="1"/>
        <v>0</v>
      </c>
      <c r="Q15" s="1"/>
    </row>
    <row r="16" spans="1:17" ht="15.75">
      <c r="A16" s="14" t="s">
        <v>11</v>
      </c>
      <c r="B16" s="23"/>
      <c r="C16" s="65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77">
        <f t="shared" si="1"/>
        <v>0</v>
      </c>
      <c r="Q16" s="1"/>
    </row>
    <row r="17" spans="1:17" ht="15.75">
      <c r="A17" s="14" t="s">
        <v>10</v>
      </c>
      <c r="B17" s="23"/>
      <c r="C17" s="65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77">
        <f t="shared" si="1"/>
        <v>0</v>
      </c>
      <c r="Q17" s="1"/>
    </row>
    <row r="18" spans="1:17" ht="15.75">
      <c r="A18" s="36"/>
      <c r="B18" s="37" t="s">
        <v>57</v>
      </c>
      <c r="C18" s="63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9"/>
      <c r="P18" s="77">
        <f>+SUM(C18:N18)</f>
        <v>0</v>
      </c>
      <c r="Q18" s="1"/>
    </row>
    <row r="19" spans="1:17" ht="15.75">
      <c r="A19" s="36"/>
      <c r="B19" s="37" t="s">
        <v>58</v>
      </c>
      <c r="C19" s="63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9"/>
      <c r="P19" s="77">
        <f>+SUM(C19:N19)</f>
        <v>0</v>
      </c>
      <c r="Q19" s="1"/>
    </row>
    <row r="20" spans="1:17" ht="15.75">
      <c r="A20" s="36"/>
      <c r="B20" s="37" t="s">
        <v>120</v>
      </c>
      <c r="C20" s="63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9"/>
      <c r="P20" s="77">
        <f>+SUM(C20:N20)</f>
        <v>0</v>
      </c>
      <c r="Q20" s="1"/>
    </row>
    <row r="21" spans="1:17" ht="15.75">
      <c r="A21" s="282" t="s">
        <v>12</v>
      </c>
      <c r="B21" s="229"/>
      <c r="C21" s="230">
        <f>+C20+C19+C18</f>
        <v>0</v>
      </c>
      <c r="D21" s="230">
        <f t="shared" ref="D21:N21" si="3">+D20+D19+D18</f>
        <v>0</v>
      </c>
      <c r="E21" s="230">
        <f t="shared" si="3"/>
        <v>0</v>
      </c>
      <c r="F21" s="230">
        <f t="shared" si="3"/>
        <v>0</v>
      </c>
      <c r="G21" s="230">
        <f t="shared" si="3"/>
        <v>0</v>
      </c>
      <c r="H21" s="230">
        <f t="shared" si="3"/>
        <v>0</v>
      </c>
      <c r="I21" s="230">
        <f t="shared" si="3"/>
        <v>0</v>
      </c>
      <c r="J21" s="230">
        <f t="shared" si="3"/>
        <v>0</v>
      </c>
      <c r="K21" s="230">
        <f t="shared" si="3"/>
        <v>0</v>
      </c>
      <c r="L21" s="230">
        <f t="shared" si="3"/>
        <v>0</v>
      </c>
      <c r="M21" s="230">
        <f t="shared" si="3"/>
        <v>0</v>
      </c>
      <c r="N21" s="230">
        <f t="shared" si="3"/>
        <v>0</v>
      </c>
      <c r="O21" s="49"/>
      <c r="P21" s="292">
        <f>+SUM(C21:N21)</f>
        <v>0</v>
      </c>
      <c r="Q21" s="1"/>
    </row>
    <row r="22" spans="1:17" ht="15.75">
      <c r="A22" s="282" t="s">
        <v>13</v>
      </c>
      <c r="B22" s="229"/>
      <c r="C22" s="230"/>
      <c r="D22" s="296"/>
      <c r="E22" s="296"/>
      <c r="F22" s="296"/>
      <c r="G22" s="296"/>
      <c r="H22" s="296"/>
      <c r="I22" s="296"/>
      <c r="J22" s="296"/>
      <c r="K22" s="296"/>
      <c r="L22" s="296"/>
      <c r="M22" s="296"/>
      <c r="N22" s="296"/>
      <c r="O22" s="49"/>
      <c r="P22" s="292">
        <f>+SUM(C22:N22)</f>
        <v>0</v>
      </c>
      <c r="Q22" s="1"/>
    </row>
    <row r="23" spans="1:17" ht="15.75">
      <c r="A23" s="281"/>
      <c r="B23" s="23"/>
      <c r="C23" s="6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49"/>
      <c r="P23" s="48"/>
      <c r="Q23" s="1"/>
    </row>
    <row r="24" spans="1:17" ht="15.75">
      <c r="A24" s="11" t="s">
        <v>14</v>
      </c>
      <c r="B24" s="23"/>
      <c r="C24" s="65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9"/>
      <c r="P24" s="77">
        <f>+SUM(C24:N24)</f>
        <v>0</v>
      </c>
      <c r="Q24" s="1"/>
    </row>
    <row r="25" spans="1:17" ht="15.75">
      <c r="A25" s="11" t="s">
        <v>15</v>
      </c>
      <c r="B25" s="23"/>
      <c r="C25" s="65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9"/>
      <c r="P25" s="77">
        <f>+SUM(C25:N25)</f>
        <v>0</v>
      </c>
      <c r="Q25" s="1"/>
    </row>
    <row r="26" spans="1:17" ht="15.75">
      <c r="A26" s="11" t="s">
        <v>93</v>
      </c>
      <c r="B26" s="23"/>
      <c r="C26" s="65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9"/>
      <c r="P26" s="77">
        <f>+SUM(C26:N26)</f>
        <v>0</v>
      </c>
      <c r="Q26" s="4"/>
    </row>
    <row r="27" spans="1:17" ht="18.75">
      <c r="A27" s="256" t="s">
        <v>16</v>
      </c>
      <c r="B27" s="229"/>
      <c r="C27" s="226">
        <f>+C24+C25+C26</f>
        <v>0</v>
      </c>
      <c r="D27" s="226">
        <f t="shared" ref="D27:N27" si="4">+D24+D25+D26</f>
        <v>0</v>
      </c>
      <c r="E27" s="226">
        <f t="shared" si="4"/>
        <v>0</v>
      </c>
      <c r="F27" s="226">
        <f t="shared" si="4"/>
        <v>0</v>
      </c>
      <c r="G27" s="226">
        <f t="shared" si="4"/>
        <v>0</v>
      </c>
      <c r="H27" s="226">
        <f t="shared" si="4"/>
        <v>0</v>
      </c>
      <c r="I27" s="226">
        <f t="shared" si="4"/>
        <v>0</v>
      </c>
      <c r="J27" s="226">
        <f t="shared" si="4"/>
        <v>0</v>
      </c>
      <c r="K27" s="226">
        <f t="shared" si="4"/>
        <v>0</v>
      </c>
      <c r="L27" s="226">
        <f t="shared" si="4"/>
        <v>0</v>
      </c>
      <c r="M27" s="226">
        <f t="shared" si="4"/>
        <v>0</v>
      </c>
      <c r="N27" s="226">
        <f t="shared" si="4"/>
        <v>0</v>
      </c>
      <c r="O27" s="49"/>
      <c r="P27" s="292">
        <f>+SUM(C27:N27)</f>
        <v>0</v>
      </c>
      <c r="Q27" s="4"/>
    </row>
    <row r="28" spans="1:17" ht="15.75" customHeight="1">
      <c r="A28" s="10"/>
      <c r="B28" s="23"/>
      <c r="C28" s="64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49"/>
      <c r="P28" s="48"/>
      <c r="Q28" s="4"/>
    </row>
    <row r="29" spans="1:17" ht="15.75">
      <c r="A29" s="11" t="s">
        <v>59</v>
      </c>
      <c r="B29" s="23"/>
      <c r="C29" s="65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1"/>
      <c r="P29" s="77">
        <f t="shared" ref="P29:P30" si="5">+SUM(C29:N29)</f>
        <v>0</v>
      </c>
      <c r="Q29" s="4"/>
    </row>
    <row r="30" spans="1:17" ht="15.75">
      <c r="A30" s="11" t="s">
        <v>94</v>
      </c>
      <c r="B30" s="23"/>
      <c r="C30" s="65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53"/>
      <c r="P30" s="77">
        <f t="shared" si="5"/>
        <v>0</v>
      </c>
      <c r="Q30" s="4"/>
    </row>
    <row r="31" spans="1:17" ht="18.75">
      <c r="A31" s="256" t="s">
        <v>53</v>
      </c>
      <c r="B31" s="229"/>
      <c r="C31" s="283">
        <f>+C30+C29</f>
        <v>0</v>
      </c>
      <c r="D31" s="283">
        <f t="shared" ref="D31:N31" si="6">+D30+D29</f>
        <v>0</v>
      </c>
      <c r="E31" s="283">
        <f t="shared" si="6"/>
        <v>0</v>
      </c>
      <c r="F31" s="283">
        <f t="shared" si="6"/>
        <v>0</v>
      </c>
      <c r="G31" s="283">
        <f t="shared" si="6"/>
        <v>0</v>
      </c>
      <c r="H31" s="283">
        <f t="shared" si="6"/>
        <v>0</v>
      </c>
      <c r="I31" s="283">
        <f t="shared" si="6"/>
        <v>0</v>
      </c>
      <c r="J31" s="283">
        <f t="shared" si="6"/>
        <v>0</v>
      </c>
      <c r="K31" s="283">
        <f t="shared" si="6"/>
        <v>0</v>
      </c>
      <c r="L31" s="283">
        <f t="shared" si="6"/>
        <v>0</v>
      </c>
      <c r="M31" s="283">
        <f t="shared" si="6"/>
        <v>0</v>
      </c>
      <c r="N31" s="283">
        <f t="shared" si="6"/>
        <v>0</v>
      </c>
      <c r="O31" s="53"/>
      <c r="P31" s="292">
        <f>+SUM(C31:N31)</f>
        <v>0</v>
      </c>
      <c r="Q31" s="4"/>
    </row>
    <row r="32" spans="1:17" ht="15.75" customHeight="1">
      <c r="A32" s="284" t="s">
        <v>92</v>
      </c>
      <c r="B32" s="229"/>
      <c r="C32" s="223" t="e">
        <f>+C29/C25</f>
        <v>#DIV/0!</v>
      </c>
      <c r="D32" s="223" t="e">
        <f t="shared" ref="D32:P32" si="7">+D29/D25</f>
        <v>#DIV/0!</v>
      </c>
      <c r="E32" s="223" t="e">
        <f t="shared" si="7"/>
        <v>#DIV/0!</v>
      </c>
      <c r="F32" s="223" t="e">
        <f t="shared" si="7"/>
        <v>#DIV/0!</v>
      </c>
      <c r="G32" s="223" t="e">
        <f t="shared" si="7"/>
        <v>#DIV/0!</v>
      </c>
      <c r="H32" s="223" t="e">
        <f t="shared" si="7"/>
        <v>#DIV/0!</v>
      </c>
      <c r="I32" s="223" t="e">
        <f t="shared" si="7"/>
        <v>#DIV/0!</v>
      </c>
      <c r="J32" s="223" t="e">
        <f t="shared" si="7"/>
        <v>#DIV/0!</v>
      </c>
      <c r="K32" s="223" t="e">
        <f t="shared" si="7"/>
        <v>#DIV/0!</v>
      </c>
      <c r="L32" s="223" t="e">
        <f t="shared" si="7"/>
        <v>#DIV/0!</v>
      </c>
      <c r="M32" s="223" t="e">
        <f t="shared" si="7"/>
        <v>#DIV/0!</v>
      </c>
      <c r="N32" s="223" t="e">
        <f t="shared" si="7"/>
        <v>#DIV/0!</v>
      </c>
      <c r="O32" s="53"/>
      <c r="P32" s="298" t="e">
        <f t="shared" si="7"/>
        <v>#DIV/0!</v>
      </c>
      <c r="Q32" s="4"/>
    </row>
    <row r="33" spans="1:17" ht="18.75">
      <c r="A33" s="256" t="s">
        <v>17</v>
      </c>
      <c r="B33" s="229"/>
      <c r="C33" s="226">
        <f>+C27-C31</f>
        <v>0</v>
      </c>
      <c r="D33" s="226">
        <f t="shared" ref="D33:N33" si="8">+D27-D31</f>
        <v>0</v>
      </c>
      <c r="E33" s="226">
        <f t="shared" si="8"/>
        <v>0</v>
      </c>
      <c r="F33" s="226">
        <f t="shared" si="8"/>
        <v>0</v>
      </c>
      <c r="G33" s="226">
        <f t="shared" si="8"/>
        <v>0</v>
      </c>
      <c r="H33" s="226">
        <f t="shared" si="8"/>
        <v>0</v>
      </c>
      <c r="I33" s="226">
        <f t="shared" si="8"/>
        <v>0</v>
      </c>
      <c r="J33" s="226">
        <f t="shared" si="8"/>
        <v>0</v>
      </c>
      <c r="K33" s="226">
        <f t="shared" si="8"/>
        <v>0</v>
      </c>
      <c r="L33" s="226">
        <f t="shared" si="8"/>
        <v>0</v>
      </c>
      <c r="M33" s="226">
        <f t="shared" si="8"/>
        <v>0</v>
      </c>
      <c r="N33" s="226">
        <f t="shared" si="8"/>
        <v>0</v>
      </c>
      <c r="O33" s="53"/>
      <c r="P33" s="292">
        <f>+SUM(C33:N33)</f>
        <v>0</v>
      </c>
      <c r="Q33" s="4"/>
    </row>
    <row r="34" spans="1:17" ht="15.75" customHeight="1">
      <c r="A34" s="10"/>
      <c r="B34" s="23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53"/>
      <c r="P34" s="48"/>
      <c r="Q34" s="4"/>
    </row>
    <row r="35" spans="1:17" ht="15.75">
      <c r="A35" s="285" t="s">
        <v>60</v>
      </c>
      <c r="B35" s="263"/>
      <c r="C35" s="232">
        <f>+C36+C37+C38+C39</f>
        <v>0</v>
      </c>
      <c r="D35" s="232">
        <f t="shared" ref="D35:P35" si="9">+D36+D37+D38+D39</f>
        <v>0</v>
      </c>
      <c r="E35" s="232">
        <f t="shared" si="9"/>
        <v>0</v>
      </c>
      <c r="F35" s="232">
        <f t="shared" si="9"/>
        <v>0</v>
      </c>
      <c r="G35" s="232">
        <f t="shared" si="9"/>
        <v>0</v>
      </c>
      <c r="H35" s="232">
        <f t="shared" si="9"/>
        <v>0</v>
      </c>
      <c r="I35" s="232">
        <f t="shared" si="9"/>
        <v>0</v>
      </c>
      <c r="J35" s="232">
        <f t="shared" si="9"/>
        <v>0</v>
      </c>
      <c r="K35" s="232">
        <f t="shared" si="9"/>
        <v>0</v>
      </c>
      <c r="L35" s="232">
        <f t="shared" si="9"/>
        <v>0</v>
      </c>
      <c r="M35" s="232">
        <f t="shared" si="9"/>
        <v>0</v>
      </c>
      <c r="N35" s="232">
        <f t="shared" si="9"/>
        <v>0</v>
      </c>
      <c r="O35" s="53"/>
      <c r="P35" s="293">
        <f t="shared" si="9"/>
        <v>0</v>
      </c>
      <c r="Q35" s="5"/>
    </row>
    <row r="36" spans="1:17" ht="15.75">
      <c r="A36" s="38"/>
      <c r="B36" s="39" t="s">
        <v>62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53"/>
      <c r="P36" s="77">
        <f t="shared" ref="P36:P57" si="10">+SUM(C36:N36)</f>
        <v>0</v>
      </c>
      <c r="Q36" s="5"/>
    </row>
    <row r="37" spans="1:17" ht="15.75">
      <c r="A37" s="38"/>
      <c r="B37" s="39" t="s">
        <v>64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53"/>
      <c r="P37" s="77">
        <f t="shared" si="10"/>
        <v>0</v>
      </c>
      <c r="Q37" s="5"/>
    </row>
    <row r="38" spans="1:17" ht="15.75">
      <c r="A38" s="38"/>
      <c r="B38" s="39" t="s">
        <v>63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53"/>
      <c r="P38" s="77">
        <f t="shared" si="10"/>
        <v>0</v>
      </c>
      <c r="Q38" s="5"/>
    </row>
    <row r="39" spans="1:17" ht="15.75">
      <c r="A39" s="38"/>
      <c r="B39" s="39" t="s">
        <v>72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53"/>
      <c r="P39" s="77">
        <f t="shared" si="10"/>
        <v>0</v>
      </c>
      <c r="Q39" s="5"/>
    </row>
    <row r="40" spans="1:17" ht="15.75">
      <c r="A40" s="228" t="s">
        <v>61</v>
      </c>
      <c r="B40" s="249"/>
      <c r="C40" s="232">
        <f>+SUM(C41:C44)</f>
        <v>0</v>
      </c>
      <c r="D40" s="232">
        <f t="shared" ref="D40:P40" si="11">+SUM(D41:D44)</f>
        <v>0</v>
      </c>
      <c r="E40" s="232">
        <f t="shared" si="11"/>
        <v>0</v>
      </c>
      <c r="F40" s="232">
        <f t="shared" si="11"/>
        <v>0</v>
      </c>
      <c r="G40" s="232">
        <f t="shared" si="11"/>
        <v>0</v>
      </c>
      <c r="H40" s="232">
        <f t="shared" si="11"/>
        <v>0</v>
      </c>
      <c r="I40" s="232">
        <f t="shared" si="11"/>
        <v>0</v>
      </c>
      <c r="J40" s="232">
        <f t="shared" si="11"/>
        <v>0</v>
      </c>
      <c r="K40" s="232">
        <f t="shared" si="11"/>
        <v>0</v>
      </c>
      <c r="L40" s="232">
        <f t="shared" si="11"/>
        <v>0</v>
      </c>
      <c r="M40" s="232">
        <f t="shared" si="11"/>
        <v>0</v>
      </c>
      <c r="N40" s="232">
        <f t="shared" si="11"/>
        <v>0</v>
      </c>
      <c r="O40" s="53"/>
      <c r="P40" s="293">
        <f t="shared" si="11"/>
        <v>0</v>
      </c>
      <c r="Q40" s="5"/>
    </row>
    <row r="41" spans="1:17" ht="15.75">
      <c r="A41" s="38"/>
      <c r="B41" s="39" t="s">
        <v>65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53"/>
      <c r="P41" s="77">
        <f t="shared" si="10"/>
        <v>0</v>
      </c>
      <c r="Q41" s="5"/>
    </row>
    <row r="42" spans="1:17" ht="15.75">
      <c r="A42" s="38"/>
      <c r="B42" s="39" t="s">
        <v>66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53"/>
      <c r="P42" s="77">
        <f t="shared" si="10"/>
        <v>0</v>
      </c>
      <c r="Q42" s="5"/>
    </row>
    <row r="43" spans="1:17" ht="15.75">
      <c r="A43" s="38"/>
      <c r="B43" s="39" t="s">
        <v>67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53"/>
      <c r="P43" s="77">
        <f t="shared" si="10"/>
        <v>0</v>
      </c>
      <c r="Q43" s="5"/>
    </row>
    <row r="44" spans="1:17" ht="15.75">
      <c r="A44" s="38"/>
      <c r="B44" s="39" t="s">
        <v>71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53"/>
      <c r="P44" s="77">
        <f t="shared" si="10"/>
        <v>0</v>
      </c>
      <c r="Q44" s="5"/>
    </row>
    <row r="45" spans="1:17" ht="15.75">
      <c r="A45" s="228" t="s">
        <v>18</v>
      </c>
      <c r="B45" s="229"/>
      <c r="C45" s="232">
        <f>+C46+C47+C48+C49</f>
        <v>0</v>
      </c>
      <c r="D45" s="232">
        <f t="shared" ref="D45:P45" si="12">+D46+D47+D48+D49</f>
        <v>0</v>
      </c>
      <c r="E45" s="232">
        <f t="shared" si="12"/>
        <v>0</v>
      </c>
      <c r="F45" s="232">
        <f t="shared" si="12"/>
        <v>0</v>
      </c>
      <c r="G45" s="232">
        <f t="shared" si="12"/>
        <v>0</v>
      </c>
      <c r="H45" s="232">
        <f t="shared" si="12"/>
        <v>0</v>
      </c>
      <c r="I45" s="232">
        <f t="shared" si="12"/>
        <v>0</v>
      </c>
      <c r="J45" s="232">
        <f t="shared" si="12"/>
        <v>0</v>
      </c>
      <c r="K45" s="232">
        <f t="shared" si="12"/>
        <v>0</v>
      </c>
      <c r="L45" s="232">
        <f t="shared" si="12"/>
        <v>0</v>
      </c>
      <c r="M45" s="232">
        <f t="shared" si="12"/>
        <v>0</v>
      </c>
      <c r="N45" s="232">
        <f t="shared" si="12"/>
        <v>0</v>
      </c>
      <c r="O45" s="53"/>
      <c r="P45" s="293">
        <f t="shared" si="12"/>
        <v>0</v>
      </c>
      <c r="Q45" s="4"/>
    </row>
    <row r="46" spans="1:17" ht="15.75">
      <c r="A46" s="38"/>
      <c r="B46" s="39" t="s">
        <v>68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53"/>
      <c r="P46" s="77">
        <f t="shared" si="10"/>
        <v>0</v>
      </c>
      <c r="Q46" s="4"/>
    </row>
    <row r="47" spans="1:17" ht="15.75">
      <c r="A47" s="38"/>
      <c r="B47" s="39" t="s">
        <v>69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53"/>
      <c r="P47" s="77">
        <f t="shared" si="10"/>
        <v>0</v>
      </c>
      <c r="Q47" s="4"/>
    </row>
    <row r="48" spans="1:17" ht="15.75">
      <c r="A48" s="38"/>
      <c r="B48" s="39" t="s">
        <v>70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53"/>
      <c r="P48" s="77">
        <f t="shared" si="10"/>
        <v>0</v>
      </c>
      <c r="Q48" s="4"/>
    </row>
    <row r="49" spans="1:17" ht="15.75">
      <c r="A49" s="38"/>
      <c r="B49" s="39" t="s">
        <v>73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53"/>
      <c r="P49" s="77">
        <f t="shared" si="10"/>
        <v>0</v>
      </c>
      <c r="Q49" s="4"/>
    </row>
    <row r="50" spans="1:17" ht="15.75">
      <c r="A50" s="228" t="s">
        <v>19</v>
      </c>
      <c r="B50" s="249"/>
      <c r="C50" s="232">
        <f>+C51+C52+C53+C54</f>
        <v>0</v>
      </c>
      <c r="D50" s="232">
        <f t="shared" ref="D50:P50" si="13">+D51+D52+D53+D54</f>
        <v>0</v>
      </c>
      <c r="E50" s="232">
        <f t="shared" si="13"/>
        <v>0</v>
      </c>
      <c r="F50" s="232">
        <f t="shared" si="13"/>
        <v>0</v>
      </c>
      <c r="G50" s="232">
        <f t="shared" si="13"/>
        <v>0</v>
      </c>
      <c r="H50" s="232">
        <f t="shared" si="13"/>
        <v>0</v>
      </c>
      <c r="I50" s="232">
        <f t="shared" si="13"/>
        <v>0</v>
      </c>
      <c r="J50" s="232">
        <f t="shared" si="13"/>
        <v>0</v>
      </c>
      <c r="K50" s="232">
        <f t="shared" si="13"/>
        <v>0</v>
      </c>
      <c r="L50" s="232">
        <f t="shared" si="13"/>
        <v>0</v>
      </c>
      <c r="M50" s="232">
        <f t="shared" si="13"/>
        <v>0</v>
      </c>
      <c r="N50" s="232">
        <f t="shared" si="13"/>
        <v>0</v>
      </c>
      <c r="O50" s="53"/>
      <c r="P50" s="293">
        <f t="shared" si="13"/>
        <v>0</v>
      </c>
      <c r="Q50" s="5"/>
    </row>
    <row r="51" spans="1:17" ht="15.75">
      <c r="A51" s="38"/>
      <c r="B51" s="39" t="s">
        <v>74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53"/>
      <c r="P51" s="77">
        <f t="shared" si="10"/>
        <v>0</v>
      </c>
      <c r="Q51" s="5"/>
    </row>
    <row r="52" spans="1:17" ht="15.75">
      <c r="A52" s="38"/>
      <c r="B52" s="39" t="s">
        <v>75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53"/>
      <c r="P52" s="77">
        <f t="shared" si="10"/>
        <v>0</v>
      </c>
      <c r="Q52" s="5"/>
    </row>
    <row r="53" spans="1:17" ht="15.75">
      <c r="A53" s="38"/>
      <c r="B53" s="39" t="s">
        <v>76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53"/>
      <c r="P53" s="77">
        <f t="shared" si="10"/>
        <v>0</v>
      </c>
      <c r="Q53" s="5"/>
    </row>
    <row r="54" spans="1:17" ht="15.75">
      <c r="A54" s="39"/>
      <c r="B54" s="39" t="s">
        <v>73</v>
      </c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53"/>
      <c r="P54" s="77">
        <f t="shared" si="10"/>
        <v>0</v>
      </c>
      <c r="Q54" s="5"/>
    </row>
    <row r="55" spans="1:17" ht="15.75">
      <c r="A55" s="11" t="s">
        <v>20</v>
      </c>
      <c r="B55" s="23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53"/>
      <c r="P55" s="77">
        <f t="shared" si="10"/>
        <v>0</v>
      </c>
      <c r="Q55" s="4"/>
    </row>
    <row r="56" spans="1:17" ht="15.75">
      <c r="A56" s="11" t="s">
        <v>21</v>
      </c>
      <c r="B56" s="23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53"/>
      <c r="P56" s="77">
        <f t="shared" si="10"/>
        <v>0</v>
      </c>
      <c r="Q56" s="4"/>
    </row>
    <row r="57" spans="1:17" ht="15.75">
      <c r="A57" s="11" t="s">
        <v>22</v>
      </c>
      <c r="B57" s="23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53"/>
      <c r="P57" s="77">
        <f t="shared" si="10"/>
        <v>0</v>
      </c>
      <c r="Q57" s="4"/>
    </row>
    <row r="58" spans="1:17" ht="18.75">
      <c r="A58" s="256" t="s">
        <v>23</v>
      </c>
      <c r="B58" s="229"/>
      <c r="C58" s="226">
        <f>+C35+C40+C45+C50+C55+C56+C57</f>
        <v>0</v>
      </c>
      <c r="D58" s="226">
        <f t="shared" ref="D58:P58" si="14">+D35+D40+D45+D50+D55+D56+D57</f>
        <v>0</v>
      </c>
      <c r="E58" s="226">
        <f t="shared" si="14"/>
        <v>0</v>
      </c>
      <c r="F58" s="226">
        <f t="shared" si="14"/>
        <v>0</v>
      </c>
      <c r="G58" s="226">
        <f t="shared" si="14"/>
        <v>0</v>
      </c>
      <c r="H58" s="226">
        <f t="shared" si="14"/>
        <v>0</v>
      </c>
      <c r="I58" s="226">
        <f t="shared" si="14"/>
        <v>0</v>
      </c>
      <c r="J58" s="226">
        <f t="shared" si="14"/>
        <v>0</v>
      </c>
      <c r="K58" s="226">
        <f t="shared" si="14"/>
        <v>0</v>
      </c>
      <c r="L58" s="226">
        <f t="shared" si="14"/>
        <v>0</v>
      </c>
      <c r="M58" s="226">
        <f t="shared" si="14"/>
        <v>0</v>
      </c>
      <c r="N58" s="226">
        <f t="shared" si="14"/>
        <v>0</v>
      </c>
      <c r="O58" s="53"/>
      <c r="P58" s="294">
        <f t="shared" si="14"/>
        <v>0</v>
      </c>
      <c r="Q58" s="4"/>
    </row>
    <row r="59" spans="1:17" ht="15.75" customHeight="1">
      <c r="A59" s="30"/>
      <c r="B59" s="23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53"/>
      <c r="P59" s="48"/>
      <c r="Q59" s="4"/>
    </row>
    <row r="60" spans="1:17" ht="15.75">
      <c r="A60" s="11" t="s">
        <v>24</v>
      </c>
      <c r="B60" s="23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53"/>
      <c r="P60" s="80">
        <f t="shared" ref="P60" si="15">+P61+P64</f>
        <v>0</v>
      </c>
      <c r="Q60" s="4"/>
    </row>
    <row r="61" spans="1:17" ht="15.75">
      <c r="A61" s="228" t="s">
        <v>77</v>
      </c>
      <c r="B61" s="229"/>
      <c r="C61" s="226">
        <f>+C62+C63</f>
        <v>0</v>
      </c>
      <c r="D61" s="226">
        <f t="shared" ref="D61:P61" si="16">+D62+D63</f>
        <v>0</v>
      </c>
      <c r="E61" s="226">
        <f t="shared" si="16"/>
        <v>0</v>
      </c>
      <c r="F61" s="226">
        <f t="shared" si="16"/>
        <v>0</v>
      </c>
      <c r="G61" s="226">
        <f t="shared" si="16"/>
        <v>0</v>
      </c>
      <c r="H61" s="226">
        <f t="shared" si="16"/>
        <v>0</v>
      </c>
      <c r="I61" s="226">
        <f t="shared" si="16"/>
        <v>0</v>
      </c>
      <c r="J61" s="226">
        <f t="shared" si="16"/>
        <v>0</v>
      </c>
      <c r="K61" s="226">
        <f t="shared" si="16"/>
        <v>0</v>
      </c>
      <c r="L61" s="226">
        <f t="shared" si="16"/>
        <v>0</v>
      </c>
      <c r="M61" s="226">
        <f t="shared" si="16"/>
        <v>0</v>
      </c>
      <c r="N61" s="226">
        <f t="shared" si="16"/>
        <v>0</v>
      </c>
      <c r="O61" s="53"/>
      <c r="P61" s="294">
        <f t="shared" si="16"/>
        <v>0</v>
      </c>
      <c r="Q61" s="4"/>
    </row>
    <row r="62" spans="1:17" ht="15.75">
      <c r="A62" s="11"/>
      <c r="B62" s="39" t="s">
        <v>79</v>
      </c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53"/>
      <c r="P62" s="77">
        <f>+SUM(C62:N62)</f>
        <v>0</v>
      </c>
      <c r="Q62" s="4"/>
    </row>
    <row r="63" spans="1:17" ht="15.75">
      <c r="A63" s="11"/>
      <c r="B63" s="39" t="s">
        <v>78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53"/>
      <c r="P63" s="77">
        <f>+SUM(C63:N63)</f>
        <v>0</v>
      </c>
      <c r="Q63" s="4"/>
    </row>
    <row r="64" spans="1:17" ht="15.75">
      <c r="A64" s="11" t="s">
        <v>91</v>
      </c>
      <c r="B64" s="23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53"/>
      <c r="P64" s="77">
        <f>+SUM(C64:N64)</f>
        <v>0</v>
      </c>
      <c r="Q64" s="4"/>
    </row>
    <row r="65" spans="1:17" ht="15.75">
      <c r="A65" s="228" t="s">
        <v>25</v>
      </c>
      <c r="B65" s="229"/>
      <c r="C65" s="226">
        <f>+C66+C67+C68</f>
        <v>0</v>
      </c>
      <c r="D65" s="226">
        <f t="shared" ref="D65:P65" si="17">+D66+D67+D68</f>
        <v>0</v>
      </c>
      <c r="E65" s="226">
        <f t="shared" si="17"/>
        <v>0</v>
      </c>
      <c r="F65" s="226">
        <f t="shared" si="17"/>
        <v>0</v>
      </c>
      <c r="G65" s="226">
        <f t="shared" si="17"/>
        <v>0</v>
      </c>
      <c r="H65" s="226">
        <f t="shared" si="17"/>
        <v>0</v>
      </c>
      <c r="I65" s="226">
        <f t="shared" si="17"/>
        <v>0</v>
      </c>
      <c r="J65" s="226">
        <f t="shared" si="17"/>
        <v>0</v>
      </c>
      <c r="K65" s="226">
        <f t="shared" si="17"/>
        <v>0</v>
      </c>
      <c r="L65" s="226">
        <f t="shared" si="17"/>
        <v>0</v>
      </c>
      <c r="M65" s="226">
        <f t="shared" si="17"/>
        <v>0</v>
      </c>
      <c r="N65" s="226">
        <f t="shared" si="17"/>
        <v>0</v>
      </c>
      <c r="O65" s="53"/>
      <c r="P65" s="294">
        <f t="shared" si="17"/>
        <v>0</v>
      </c>
      <c r="Q65" s="4"/>
    </row>
    <row r="66" spans="1:17" ht="15.75">
      <c r="A66" s="11" t="s">
        <v>51</v>
      </c>
      <c r="B66" s="23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53"/>
      <c r="P66" s="77">
        <f t="shared" ref="P66:P73" si="18">+SUM(C66:N66)</f>
        <v>0</v>
      </c>
      <c r="Q66" s="4"/>
    </row>
    <row r="67" spans="1:17" ht="15.75">
      <c r="A67" s="11" t="s">
        <v>26</v>
      </c>
      <c r="B67" s="23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53"/>
      <c r="P67" s="77">
        <f t="shared" si="18"/>
        <v>0</v>
      </c>
      <c r="Q67" s="4"/>
    </row>
    <row r="68" spans="1:17" ht="15.75">
      <c r="A68" s="11" t="s">
        <v>82</v>
      </c>
      <c r="B68" s="23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53"/>
      <c r="P68" s="77">
        <f t="shared" si="18"/>
        <v>0</v>
      </c>
      <c r="Q68" s="4"/>
    </row>
    <row r="69" spans="1:17" ht="15.75">
      <c r="A69" s="11" t="s">
        <v>88</v>
      </c>
      <c r="B69" s="23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53"/>
      <c r="P69" s="77">
        <f t="shared" si="18"/>
        <v>0</v>
      </c>
      <c r="Q69" s="4"/>
    </row>
    <row r="70" spans="1:17" ht="15.75">
      <c r="A70" s="11" t="s">
        <v>81</v>
      </c>
      <c r="B70" s="23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53"/>
      <c r="P70" s="77">
        <f t="shared" si="18"/>
        <v>0</v>
      </c>
      <c r="Q70" s="4"/>
    </row>
    <row r="71" spans="1:17" ht="15.75">
      <c r="A71" s="228" t="s">
        <v>27</v>
      </c>
      <c r="B71" s="229"/>
      <c r="C71" s="226">
        <f>+C72+C73</f>
        <v>0</v>
      </c>
      <c r="D71" s="226">
        <f t="shared" ref="D71:P71" si="19">+D72+D73</f>
        <v>0</v>
      </c>
      <c r="E71" s="226">
        <f t="shared" si="19"/>
        <v>0</v>
      </c>
      <c r="F71" s="226">
        <f t="shared" si="19"/>
        <v>0</v>
      </c>
      <c r="G71" s="226">
        <f t="shared" si="19"/>
        <v>0</v>
      </c>
      <c r="H71" s="226">
        <f t="shared" si="19"/>
        <v>0</v>
      </c>
      <c r="I71" s="226">
        <f t="shared" si="19"/>
        <v>0</v>
      </c>
      <c r="J71" s="226">
        <f t="shared" si="19"/>
        <v>0</v>
      </c>
      <c r="K71" s="226">
        <f t="shared" si="19"/>
        <v>0</v>
      </c>
      <c r="L71" s="226">
        <f t="shared" si="19"/>
        <v>0</v>
      </c>
      <c r="M71" s="226">
        <f t="shared" si="19"/>
        <v>0</v>
      </c>
      <c r="N71" s="226">
        <f t="shared" si="19"/>
        <v>0</v>
      </c>
      <c r="O71" s="53"/>
      <c r="P71" s="294">
        <f t="shared" si="19"/>
        <v>0</v>
      </c>
      <c r="Q71" s="4"/>
    </row>
    <row r="72" spans="1:17" ht="15.75">
      <c r="A72" s="11" t="s">
        <v>28</v>
      </c>
      <c r="B72" s="23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53"/>
      <c r="P72" s="77">
        <f t="shared" si="18"/>
        <v>0</v>
      </c>
      <c r="Q72" s="4"/>
    </row>
    <row r="73" spans="1:17" ht="15.75">
      <c r="A73" s="26" t="s">
        <v>29</v>
      </c>
      <c r="B73" s="23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53"/>
      <c r="P73" s="77">
        <f t="shared" si="18"/>
        <v>0</v>
      </c>
      <c r="Q73" s="4"/>
    </row>
    <row r="74" spans="1:17" ht="15.75">
      <c r="A74" s="286" t="s">
        <v>30</v>
      </c>
      <c r="B74" s="229"/>
      <c r="C74" s="226">
        <f>+C75+C76</f>
        <v>0</v>
      </c>
      <c r="D74" s="226">
        <f t="shared" ref="D74:P74" si="20">+D75+D76</f>
        <v>0</v>
      </c>
      <c r="E74" s="226">
        <f t="shared" si="20"/>
        <v>0</v>
      </c>
      <c r="F74" s="226">
        <f t="shared" si="20"/>
        <v>0</v>
      </c>
      <c r="G74" s="226">
        <f t="shared" si="20"/>
        <v>0</v>
      </c>
      <c r="H74" s="226">
        <f t="shared" si="20"/>
        <v>0</v>
      </c>
      <c r="I74" s="226">
        <f t="shared" si="20"/>
        <v>0</v>
      </c>
      <c r="J74" s="226">
        <f t="shared" si="20"/>
        <v>0</v>
      </c>
      <c r="K74" s="226">
        <f t="shared" si="20"/>
        <v>0</v>
      </c>
      <c r="L74" s="226">
        <f t="shared" si="20"/>
        <v>0</v>
      </c>
      <c r="M74" s="226">
        <f t="shared" si="20"/>
        <v>0</v>
      </c>
      <c r="N74" s="226">
        <f t="shared" si="20"/>
        <v>0</v>
      </c>
      <c r="O74" s="53"/>
      <c r="P74" s="294">
        <f t="shared" si="20"/>
        <v>0</v>
      </c>
      <c r="Q74" s="4"/>
    </row>
    <row r="75" spans="1:17" ht="15.75">
      <c r="A75" s="11" t="s">
        <v>31</v>
      </c>
      <c r="B75" s="23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53"/>
      <c r="P75" s="77">
        <f t="shared" ref="P75:P80" si="21">+SUM(C75:N75)</f>
        <v>0</v>
      </c>
      <c r="Q75" s="4"/>
    </row>
    <row r="76" spans="1:17" ht="15.75">
      <c r="A76" s="11" t="s">
        <v>49</v>
      </c>
      <c r="B76" s="23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53"/>
      <c r="P76" s="77">
        <f t="shared" si="21"/>
        <v>0</v>
      </c>
      <c r="Q76" s="4"/>
    </row>
    <row r="77" spans="1:17" ht="15.75">
      <c r="A77" s="11" t="s">
        <v>32</v>
      </c>
      <c r="B77" s="23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53"/>
      <c r="P77" s="77">
        <f t="shared" si="21"/>
        <v>0</v>
      </c>
      <c r="Q77" s="4"/>
    </row>
    <row r="78" spans="1:17" ht="15.75">
      <c r="A78" s="11" t="s">
        <v>33</v>
      </c>
      <c r="B78" s="23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53"/>
      <c r="P78" s="77">
        <f t="shared" si="21"/>
        <v>0</v>
      </c>
      <c r="Q78" s="4"/>
    </row>
    <row r="79" spans="1:17" ht="15.75">
      <c r="A79" s="11" t="s">
        <v>34</v>
      </c>
      <c r="B79" s="23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53"/>
      <c r="P79" s="77">
        <f t="shared" si="21"/>
        <v>0</v>
      </c>
      <c r="Q79" s="4"/>
    </row>
    <row r="80" spans="1:17" ht="15.75">
      <c r="A80" s="11" t="s">
        <v>46</v>
      </c>
      <c r="B80" s="23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53"/>
      <c r="P80" s="77">
        <f t="shared" si="21"/>
        <v>0</v>
      </c>
      <c r="Q80" s="4"/>
    </row>
    <row r="81" spans="1:17" s="40" customFormat="1" ht="15.75">
      <c r="A81" s="248" t="s">
        <v>50</v>
      </c>
      <c r="B81" s="249"/>
      <c r="C81" s="226">
        <f>+C82+C83+C84</f>
        <v>0</v>
      </c>
      <c r="D81" s="226">
        <f t="shared" ref="D81:P81" si="22">+D82+D83+D84</f>
        <v>0</v>
      </c>
      <c r="E81" s="226">
        <f t="shared" si="22"/>
        <v>0</v>
      </c>
      <c r="F81" s="226">
        <f t="shared" si="22"/>
        <v>0</v>
      </c>
      <c r="G81" s="226">
        <f t="shared" si="22"/>
        <v>0</v>
      </c>
      <c r="H81" s="226">
        <f t="shared" si="22"/>
        <v>0</v>
      </c>
      <c r="I81" s="226">
        <f t="shared" si="22"/>
        <v>0</v>
      </c>
      <c r="J81" s="226">
        <f t="shared" si="22"/>
        <v>0</v>
      </c>
      <c r="K81" s="226">
        <f t="shared" si="22"/>
        <v>0</v>
      </c>
      <c r="L81" s="226">
        <f t="shared" si="22"/>
        <v>0</v>
      </c>
      <c r="M81" s="226">
        <f t="shared" si="22"/>
        <v>0</v>
      </c>
      <c r="N81" s="226">
        <f t="shared" si="22"/>
        <v>0</v>
      </c>
      <c r="O81" s="53"/>
      <c r="P81" s="294">
        <f t="shared" si="22"/>
        <v>0</v>
      </c>
      <c r="Q81" s="5"/>
    </row>
    <row r="82" spans="1:17" ht="15.75">
      <c r="A82" s="11" t="s">
        <v>35</v>
      </c>
      <c r="B82" s="23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53"/>
      <c r="P82" s="77">
        <f t="shared" ref="P82:P94" si="23">+SUM(C82:N82)</f>
        <v>0</v>
      </c>
      <c r="Q82" s="4"/>
    </row>
    <row r="83" spans="1:17" ht="15.75">
      <c r="A83" s="11" t="s">
        <v>36</v>
      </c>
      <c r="B83" s="23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53"/>
      <c r="P83" s="77">
        <f t="shared" si="23"/>
        <v>0</v>
      </c>
      <c r="Q83" s="4"/>
    </row>
    <row r="84" spans="1:17" ht="15.75">
      <c r="A84" s="11" t="s">
        <v>37</v>
      </c>
      <c r="B84" s="23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53"/>
      <c r="P84" s="77">
        <f t="shared" si="23"/>
        <v>0</v>
      </c>
      <c r="Q84" s="4"/>
    </row>
    <row r="85" spans="1:17" ht="15.75">
      <c r="A85" s="11" t="s">
        <v>52</v>
      </c>
      <c r="B85" s="23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53"/>
      <c r="P85" s="77">
        <f t="shared" si="23"/>
        <v>0</v>
      </c>
      <c r="Q85" s="4"/>
    </row>
    <row r="86" spans="1:17" ht="15.75">
      <c r="A86" s="11" t="s">
        <v>38</v>
      </c>
      <c r="B86" s="23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53"/>
      <c r="P86" s="77">
        <f t="shared" si="23"/>
        <v>0</v>
      </c>
      <c r="Q86" s="4"/>
    </row>
    <row r="87" spans="1:17" ht="15.75">
      <c r="A87" s="11" t="s">
        <v>39</v>
      </c>
      <c r="B87" s="23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53"/>
      <c r="P87" s="77">
        <f t="shared" si="23"/>
        <v>0</v>
      </c>
      <c r="Q87" s="4"/>
    </row>
    <row r="88" spans="1:17" ht="15.75">
      <c r="A88" s="11" t="s">
        <v>40</v>
      </c>
      <c r="B88" s="23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53"/>
      <c r="P88" s="77">
        <f t="shared" si="23"/>
        <v>0</v>
      </c>
      <c r="Q88" s="4"/>
    </row>
    <row r="89" spans="1:17" ht="15.75">
      <c r="A89" s="11" t="s">
        <v>41</v>
      </c>
      <c r="B89" s="23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53"/>
      <c r="P89" s="77">
        <f t="shared" si="23"/>
        <v>0</v>
      </c>
      <c r="Q89" s="4"/>
    </row>
    <row r="90" spans="1:17" ht="15.75">
      <c r="A90" s="38" t="s">
        <v>83</v>
      </c>
      <c r="B90" s="23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53"/>
      <c r="P90" s="77">
        <f t="shared" si="23"/>
        <v>0</v>
      </c>
      <c r="Q90" s="4"/>
    </row>
    <row r="91" spans="1:17" ht="15.75">
      <c r="A91" s="11" t="s">
        <v>42</v>
      </c>
      <c r="B91" s="23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53"/>
      <c r="P91" s="77">
        <f t="shared" si="23"/>
        <v>0</v>
      </c>
      <c r="Q91" s="4"/>
    </row>
    <row r="92" spans="1:17" ht="15.75">
      <c r="A92" s="38" t="s">
        <v>80</v>
      </c>
      <c r="B92" s="23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53"/>
      <c r="P92" s="77">
        <f t="shared" si="23"/>
        <v>0</v>
      </c>
      <c r="Q92" s="4"/>
    </row>
    <row r="93" spans="1:17" ht="15.75">
      <c r="A93" s="38" t="s">
        <v>89</v>
      </c>
      <c r="B93" s="23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53"/>
      <c r="P93" s="77">
        <f t="shared" si="23"/>
        <v>0</v>
      </c>
      <c r="Q93" s="4"/>
    </row>
    <row r="94" spans="1:17" ht="15.75">
      <c r="A94" s="11" t="s">
        <v>43</v>
      </c>
      <c r="B94" s="23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53"/>
      <c r="P94" s="77">
        <f t="shared" si="23"/>
        <v>0</v>
      </c>
      <c r="Q94" s="4"/>
    </row>
    <row r="95" spans="1:17" ht="18.75">
      <c r="A95" s="256" t="s">
        <v>44</v>
      </c>
      <c r="B95" s="229"/>
      <c r="C95" s="226">
        <f>+C82+C83+C84+C85+C86+C87+C88+C89+C90+C91+C92+C93+C94+C75+C76+C77+C78+C79+C80+C72+C73+C66+C67+C68+C69+C70+C62+C63+C64</f>
        <v>0</v>
      </c>
      <c r="D95" s="226">
        <f t="shared" ref="D95:P95" si="24">+D82+D83+D84+D85+D86+D87+D88+D89+D90+D91+D92+D93+D94+D75+D76+D77+D78+D79+D80+D72+D73+D66+D67+D68+D69+D70+D62+D63+D64</f>
        <v>0</v>
      </c>
      <c r="E95" s="226">
        <f t="shared" si="24"/>
        <v>0</v>
      </c>
      <c r="F95" s="226">
        <f t="shared" si="24"/>
        <v>0</v>
      </c>
      <c r="G95" s="226">
        <f t="shared" si="24"/>
        <v>0</v>
      </c>
      <c r="H95" s="226">
        <f t="shared" si="24"/>
        <v>0</v>
      </c>
      <c r="I95" s="226">
        <f t="shared" si="24"/>
        <v>0</v>
      </c>
      <c r="J95" s="226">
        <f t="shared" si="24"/>
        <v>0</v>
      </c>
      <c r="K95" s="226">
        <f t="shared" si="24"/>
        <v>0</v>
      </c>
      <c r="L95" s="226">
        <f t="shared" si="24"/>
        <v>0</v>
      </c>
      <c r="M95" s="226">
        <f t="shared" si="24"/>
        <v>0</v>
      </c>
      <c r="N95" s="226">
        <f t="shared" si="24"/>
        <v>0</v>
      </c>
      <c r="O95" s="53"/>
      <c r="P95" s="294">
        <f t="shared" si="24"/>
        <v>0</v>
      </c>
      <c r="Q95" s="4"/>
    </row>
    <row r="96" spans="1:17" ht="15.75" customHeight="1">
      <c r="A96" s="10"/>
      <c r="B96" s="23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53"/>
      <c r="P96" s="48"/>
      <c r="Q96" s="4"/>
    </row>
    <row r="97" spans="1:17" ht="15.75">
      <c r="A97" s="11" t="s">
        <v>84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53"/>
      <c r="P97" s="77">
        <f>+SUM(C97:N97)</f>
        <v>0</v>
      </c>
    </row>
    <row r="98" spans="1:17" ht="15.75">
      <c r="A98" s="11" t="s">
        <v>47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53"/>
      <c r="P98" s="77">
        <f>+SUM(C98:N98)</f>
        <v>0</v>
      </c>
    </row>
    <row r="99" spans="1:17" ht="18.75">
      <c r="A99" s="256" t="s">
        <v>45</v>
      </c>
      <c r="B99" s="229"/>
      <c r="C99" s="226">
        <f t="shared" ref="C99:N99" si="25">+C27-C95+C97+C98+C58+C31</f>
        <v>0</v>
      </c>
      <c r="D99" s="226">
        <f t="shared" si="25"/>
        <v>0</v>
      </c>
      <c r="E99" s="226">
        <f t="shared" si="25"/>
        <v>0</v>
      </c>
      <c r="F99" s="226">
        <f t="shared" si="25"/>
        <v>0</v>
      </c>
      <c r="G99" s="226">
        <f t="shared" si="25"/>
        <v>0</v>
      </c>
      <c r="H99" s="226">
        <f t="shared" si="25"/>
        <v>0</v>
      </c>
      <c r="I99" s="226">
        <f t="shared" si="25"/>
        <v>0</v>
      </c>
      <c r="J99" s="226">
        <f t="shared" si="25"/>
        <v>0</v>
      </c>
      <c r="K99" s="226">
        <f t="shared" si="25"/>
        <v>0</v>
      </c>
      <c r="L99" s="226">
        <f t="shared" si="25"/>
        <v>0</v>
      </c>
      <c r="M99" s="226">
        <f t="shared" si="25"/>
        <v>0</v>
      </c>
      <c r="N99" s="226">
        <f t="shared" si="25"/>
        <v>0</v>
      </c>
      <c r="O99" s="53"/>
      <c r="P99" s="294">
        <f>+P27-P95+P97+P98+P58+P31</f>
        <v>0</v>
      </c>
      <c r="Q99" s="4"/>
    </row>
    <row r="100" spans="1:17" ht="15.75">
      <c r="A100" s="12"/>
      <c r="B100" s="23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53"/>
      <c r="P100" s="48"/>
      <c r="Q100" s="4"/>
    </row>
    <row r="101" spans="1:17" ht="15.75">
      <c r="A101" s="120"/>
      <c r="B101" s="23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53"/>
      <c r="P101" s="48"/>
      <c r="Q101" s="4"/>
    </row>
    <row r="102" spans="1:17" ht="15.75">
      <c r="A102" s="31" t="s">
        <v>48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53"/>
      <c r="P102" s="48"/>
    </row>
    <row r="103" spans="1:17">
      <c r="A103" s="32" t="s">
        <v>100</v>
      </c>
      <c r="C103" s="41" t="e">
        <f t="shared" ref="C103:N103" si="26">+C13/C6</f>
        <v>#DIV/0!</v>
      </c>
      <c r="D103" s="41" t="e">
        <f t="shared" si="26"/>
        <v>#DIV/0!</v>
      </c>
      <c r="E103" s="41" t="e">
        <f t="shared" si="26"/>
        <v>#DIV/0!</v>
      </c>
      <c r="F103" s="41" t="e">
        <f t="shared" si="26"/>
        <v>#DIV/0!</v>
      </c>
      <c r="G103" s="41" t="e">
        <f t="shared" si="26"/>
        <v>#DIV/0!</v>
      </c>
      <c r="H103" s="41" t="e">
        <f t="shared" si="26"/>
        <v>#DIV/0!</v>
      </c>
      <c r="I103" s="41" t="e">
        <f t="shared" si="26"/>
        <v>#DIV/0!</v>
      </c>
      <c r="J103" s="41" t="e">
        <f t="shared" si="26"/>
        <v>#DIV/0!</v>
      </c>
      <c r="K103" s="41" t="e">
        <f t="shared" si="26"/>
        <v>#DIV/0!</v>
      </c>
      <c r="L103" s="41" t="e">
        <f t="shared" si="26"/>
        <v>#DIV/0!</v>
      </c>
      <c r="M103" s="41" t="e">
        <f t="shared" si="26"/>
        <v>#DIV/0!</v>
      </c>
      <c r="N103" s="41" t="e">
        <f t="shared" si="26"/>
        <v>#DIV/0!</v>
      </c>
      <c r="O103" s="53"/>
      <c r="P103" s="299" t="e">
        <f>+P13/P8</f>
        <v>#DIV/0!</v>
      </c>
    </row>
    <row r="104" spans="1:17">
      <c r="A104" s="32" t="s">
        <v>99</v>
      </c>
      <c r="C104" s="59" t="e">
        <f t="shared" ref="C104:N104" si="27">+C61/C6</f>
        <v>#DIV/0!</v>
      </c>
      <c r="D104" s="59" t="e">
        <f t="shared" si="27"/>
        <v>#DIV/0!</v>
      </c>
      <c r="E104" s="59" t="e">
        <f t="shared" si="27"/>
        <v>#DIV/0!</v>
      </c>
      <c r="F104" s="59" t="e">
        <f t="shared" si="27"/>
        <v>#DIV/0!</v>
      </c>
      <c r="G104" s="59" t="e">
        <f t="shared" si="27"/>
        <v>#DIV/0!</v>
      </c>
      <c r="H104" s="59" t="e">
        <f t="shared" si="27"/>
        <v>#DIV/0!</v>
      </c>
      <c r="I104" s="59" t="e">
        <f t="shared" si="27"/>
        <v>#DIV/0!</v>
      </c>
      <c r="J104" s="59" t="e">
        <f t="shared" si="27"/>
        <v>#DIV/0!</v>
      </c>
      <c r="K104" s="59" t="e">
        <f t="shared" si="27"/>
        <v>#DIV/0!</v>
      </c>
      <c r="L104" s="59" t="e">
        <f t="shared" si="27"/>
        <v>#DIV/0!</v>
      </c>
      <c r="M104" s="59" t="e">
        <f t="shared" si="27"/>
        <v>#DIV/0!</v>
      </c>
      <c r="N104" s="59" t="e">
        <f t="shared" si="27"/>
        <v>#DIV/0!</v>
      </c>
      <c r="O104" s="53"/>
      <c r="P104" s="300" t="e">
        <f>+P61/P8</f>
        <v>#DIV/0!</v>
      </c>
    </row>
    <row r="105" spans="1:17">
      <c r="A105" s="33" t="s">
        <v>90</v>
      </c>
      <c r="C105" s="41" t="e">
        <f t="shared" ref="C105:N105" si="28">+((C38+C43+C48+C53)+C29)/C25</f>
        <v>#DIV/0!</v>
      </c>
      <c r="D105" s="41" t="e">
        <f t="shared" si="28"/>
        <v>#DIV/0!</v>
      </c>
      <c r="E105" s="41" t="e">
        <f t="shared" si="28"/>
        <v>#DIV/0!</v>
      </c>
      <c r="F105" s="41" t="e">
        <f t="shared" si="28"/>
        <v>#DIV/0!</v>
      </c>
      <c r="G105" s="41" t="e">
        <f t="shared" si="28"/>
        <v>#DIV/0!</v>
      </c>
      <c r="H105" s="41" t="e">
        <f t="shared" si="28"/>
        <v>#DIV/0!</v>
      </c>
      <c r="I105" s="41" t="e">
        <f t="shared" si="28"/>
        <v>#DIV/0!</v>
      </c>
      <c r="J105" s="41" t="e">
        <f t="shared" si="28"/>
        <v>#DIV/0!</v>
      </c>
      <c r="K105" s="41" t="e">
        <f t="shared" si="28"/>
        <v>#DIV/0!</v>
      </c>
      <c r="L105" s="41" t="e">
        <f t="shared" si="28"/>
        <v>#DIV/0!</v>
      </c>
      <c r="M105" s="41" t="e">
        <f t="shared" si="28"/>
        <v>#DIV/0!</v>
      </c>
      <c r="N105" s="41" t="e">
        <f t="shared" si="28"/>
        <v>#DIV/0!</v>
      </c>
      <c r="O105" s="53"/>
      <c r="P105" s="299" t="e">
        <f>+((P38+P43+P48+P53)+P29)/P25</f>
        <v>#DIV/0!</v>
      </c>
    </row>
    <row r="106" spans="1:17">
      <c r="A106" s="33" t="s">
        <v>110</v>
      </c>
      <c r="C106" s="59" t="e">
        <f>+(C27/C6)*C7</f>
        <v>#DIV/0!</v>
      </c>
      <c r="D106" s="59" t="e">
        <f t="shared" ref="D106:N106" si="29">+D99/D6</f>
        <v>#DIV/0!</v>
      </c>
      <c r="E106" s="59" t="e">
        <f t="shared" si="29"/>
        <v>#DIV/0!</v>
      </c>
      <c r="F106" s="59" t="e">
        <f t="shared" si="29"/>
        <v>#DIV/0!</v>
      </c>
      <c r="G106" s="59" t="e">
        <f t="shared" si="29"/>
        <v>#DIV/0!</v>
      </c>
      <c r="H106" s="59" t="e">
        <f t="shared" si="29"/>
        <v>#DIV/0!</v>
      </c>
      <c r="I106" s="59" t="e">
        <f t="shared" si="29"/>
        <v>#DIV/0!</v>
      </c>
      <c r="J106" s="59" t="e">
        <f t="shared" si="29"/>
        <v>#DIV/0!</v>
      </c>
      <c r="K106" s="59" t="e">
        <f t="shared" si="29"/>
        <v>#DIV/0!</v>
      </c>
      <c r="L106" s="59" t="e">
        <f t="shared" si="29"/>
        <v>#DIV/0!</v>
      </c>
      <c r="M106" s="59" t="e">
        <f t="shared" si="29"/>
        <v>#DIV/0!</v>
      </c>
      <c r="N106" s="59" t="e">
        <f t="shared" si="29"/>
        <v>#DIV/0!</v>
      </c>
      <c r="O106" s="53"/>
      <c r="P106" s="300" t="e">
        <f>+P99/P8</f>
        <v>#DIV/0!</v>
      </c>
    </row>
    <row r="107" spans="1:17">
      <c r="A107" s="34" t="s">
        <v>95</v>
      </c>
      <c r="C107" s="41" t="e">
        <f t="shared" ref="C107:N107" si="30">+C99/C27</f>
        <v>#DIV/0!</v>
      </c>
      <c r="D107" s="41" t="e">
        <f t="shared" si="30"/>
        <v>#DIV/0!</v>
      </c>
      <c r="E107" s="41" t="e">
        <f t="shared" si="30"/>
        <v>#DIV/0!</v>
      </c>
      <c r="F107" s="41" t="e">
        <f t="shared" si="30"/>
        <v>#DIV/0!</v>
      </c>
      <c r="G107" s="41" t="e">
        <f t="shared" si="30"/>
        <v>#DIV/0!</v>
      </c>
      <c r="H107" s="41" t="e">
        <f t="shared" si="30"/>
        <v>#DIV/0!</v>
      </c>
      <c r="I107" s="41" t="e">
        <f t="shared" si="30"/>
        <v>#DIV/0!</v>
      </c>
      <c r="J107" s="41" t="e">
        <f t="shared" si="30"/>
        <v>#DIV/0!</v>
      </c>
      <c r="K107" s="41" t="e">
        <f t="shared" si="30"/>
        <v>#DIV/0!</v>
      </c>
      <c r="L107" s="41" t="e">
        <f t="shared" si="30"/>
        <v>#DIV/0!</v>
      </c>
      <c r="M107" s="41" t="e">
        <f t="shared" si="30"/>
        <v>#DIV/0!</v>
      </c>
      <c r="N107" s="41" t="e">
        <f t="shared" si="30"/>
        <v>#DIV/0!</v>
      </c>
      <c r="O107" s="53"/>
      <c r="P107" s="299" t="e">
        <f>+P99/P27</f>
        <v>#DIV/0!</v>
      </c>
    </row>
    <row r="108" spans="1:17">
      <c r="A108" s="35" t="s">
        <v>101</v>
      </c>
      <c r="C108" s="57" t="e">
        <f t="shared" ref="C108:N108" si="31">+C81/C6</f>
        <v>#DIV/0!</v>
      </c>
      <c r="D108" s="57" t="e">
        <f t="shared" si="31"/>
        <v>#DIV/0!</v>
      </c>
      <c r="E108" s="57" t="e">
        <f t="shared" si="31"/>
        <v>#DIV/0!</v>
      </c>
      <c r="F108" s="57" t="e">
        <f t="shared" si="31"/>
        <v>#DIV/0!</v>
      </c>
      <c r="G108" s="57" t="e">
        <f t="shared" si="31"/>
        <v>#DIV/0!</v>
      </c>
      <c r="H108" s="57" t="e">
        <f t="shared" si="31"/>
        <v>#DIV/0!</v>
      </c>
      <c r="I108" s="57" t="e">
        <f t="shared" si="31"/>
        <v>#DIV/0!</v>
      </c>
      <c r="J108" s="57" t="e">
        <f t="shared" si="31"/>
        <v>#DIV/0!</v>
      </c>
      <c r="K108" s="57" t="e">
        <f t="shared" si="31"/>
        <v>#DIV/0!</v>
      </c>
      <c r="L108" s="57" t="e">
        <f t="shared" si="31"/>
        <v>#DIV/0!</v>
      </c>
      <c r="M108" s="57" t="e">
        <f t="shared" si="31"/>
        <v>#DIV/0!</v>
      </c>
      <c r="N108" s="57" t="e">
        <f t="shared" si="31"/>
        <v>#DIV/0!</v>
      </c>
      <c r="O108" s="53"/>
      <c r="P108" s="301" t="e">
        <f>+P81/P8</f>
        <v>#DIV/0!</v>
      </c>
    </row>
    <row r="109" spans="1:17"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3"/>
      <c r="P109" s="302"/>
    </row>
    <row r="110" spans="1:17" ht="15.75">
      <c r="A110" s="11" t="s">
        <v>85</v>
      </c>
      <c r="C110" s="60">
        <f>+C61+C64+C85+C77+C86+C90+C35+C50+C56</f>
        <v>0</v>
      </c>
      <c r="D110" s="60">
        <f t="shared" ref="D110:P110" si="32">+D61+D64+D85+D77+D86+D90+D35+D50+D56</f>
        <v>0</v>
      </c>
      <c r="E110" s="60">
        <f t="shared" si="32"/>
        <v>0</v>
      </c>
      <c r="F110" s="60">
        <f t="shared" si="32"/>
        <v>0</v>
      </c>
      <c r="G110" s="60">
        <f t="shared" si="32"/>
        <v>0</v>
      </c>
      <c r="H110" s="60">
        <f t="shared" si="32"/>
        <v>0</v>
      </c>
      <c r="I110" s="60">
        <f t="shared" si="32"/>
        <v>0</v>
      </c>
      <c r="J110" s="60">
        <f t="shared" si="32"/>
        <v>0</v>
      </c>
      <c r="K110" s="60">
        <f t="shared" si="32"/>
        <v>0</v>
      </c>
      <c r="L110" s="60">
        <f t="shared" si="32"/>
        <v>0</v>
      </c>
      <c r="M110" s="60">
        <f t="shared" si="32"/>
        <v>0</v>
      </c>
      <c r="N110" s="60">
        <f t="shared" si="32"/>
        <v>0</v>
      </c>
      <c r="O110" s="53"/>
      <c r="P110" s="303">
        <f t="shared" si="32"/>
        <v>0</v>
      </c>
    </row>
    <row r="111" spans="1:17" ht="15.75">
      <c r="A111" s="11" t="s">
        <v>86</v>
      </c>
      <c r="C111" s="60">
        <f>+C40+C45+C55+C57+C65+C69+C70+C71+C74+C78+C79+C80+C81+C87+C88+C89+C91+C92+C93+C94+C97+C98</f>
        <v>0</v>
      </c>
      <c r="D111" s="60">
        <f t="shared" ref="D111:P111" si="33">+D40+D45+D55+D57+D65+D69+D70+D71+D74+D78+D79+D80+D81+D87+D88+D89+D91+D92+D93+D94+D97+D98</f>
        <v>0</v>
      </c>
      <c r="E111" s="60">
        <f t="shared" si="33"/>
        <v>0</v>
      </c>
      <c r="F111" s="60">
        <f t="shared" si="33"/>
        <v>0</v>
      </c>
      <c r="G111" s="60">
        <f t="shared" si="33"/>
        <v>0</v>
      </c>
      <c r="H111" s="60">
        <f t="shared" si="33"/>
        <v>0</v>
      </c>
      <c r="I111" s="60">
        <f t="shared" si="33"/>
        <v>0</v>
      </c>
      <c r="J111" s="60">
        <f t="shared" si="33"/>
        <v>0</v>
      </c>
      <c r="K111" s="60">
        <f t="shared" si="33"/>
        <v>0</v>
      </c>
      <c r="L111" s="60">
        <f t="shared" si="33"/>
        <v>0</v>
      </c>
      <c r="M111" s="60">
        <f t="shared" si="33"/>
        <v>0</v>
      </c>
      <c r="N111" s="60">
        <f t="shared" si="33"/>
        <v>0</v>
      </c>
      <c r="O111" s="53"/>
      <c r="P111" s="303">
        <f t="shared" si="33"/>
        <v>0</v>
      </c>
    </row>
    <row r="112" spans="1:17" ht="15.75">
      <c r="A112" s="11" t="s">
        <v>96</v>
      </c>
      <c r="C112" s="60">
        <f t="shared" ref="C112:N112" si="34">+C27-C110</f>
        <v>0</v>
      </c>
      <c r="D112" s="60">
        <f t="shared" si="34"/>
        <v>0</v>
      </c>
      <c r="E112" s="60">
        <f t="shared" si="34"/>
        <v>0</v>
      </c>
      <c r="F112" s="60">
        <f t="shared" si="34"/>
        <v>0</v>
      </c>
      <c r="G112" s="60">
        <f t="shared" si="34"/>
        <v>0</v>
      </c>
      <c r="H112" s="60">
        <f t="shared" si="34"/>
        <v>0</v>
      </c>
      <c r="I112" s="60">
        <f t="shared" si="34"/>
        <v>0</v>
      </c>
      <c r="J112" s="60">
        <f t="shared" si="34"/>
        <v>0</v>
      </c>
      <c r="K112" s="60">
        <f t="shared" si="34"/>
        <v>0</v>
      </c>
      <c r="L112" s="60">
        <f t="shared" si="34"/>
        <v>0</v>
      </c>
      <c r="M112" s="60">
        <f t="shared" si="34"/>
        <v>0</v>
      </c>
      <c r="N112" s="60">
        <f t="shared" si="34"/>
        <v>0</v>
      </c>
      <c r="O112" s="53"/>
      <c r="P112" s="303">
        <f>+P27-P110</f>
        <v>0</v>
      </c>
    </row>
    <row r="113" spans="1:16" ht="15.75">
      <c r="A113" s="38" t="s">
        <v>98</v>
      </c>
      <c r="C113" s="61" t="e">
        <f t="shared" ref="C113:N113" si="35">+C112/C27</f>
        <v>#DIV/0!</v>
      </c>
      <c r="D113" s="61" t="e">
        <f t="shared" si="35"/>
        <v>#DIV/0!</v>
      </c>
      <c r="E113" s="61" t="e">
        <f t="shared" si="35"/>
        <v>#DIV/0!</v>
      </c>
      <c r="F113" s="61" t="e">
        <f t="shared" si="35"/>
        <v>#DIV/0!</v>
      </c>
      <c r="G113" s="61" t="e">
        <f t="shared" si="35"/>
        <v>#DIV/0!</v>
      </c>
      <c r="H113" s="61" t="e">
        <f t="shared" si="35"/>
        <v>#DIV/0!</v>
      </c>
      <c r="I113" s="61" t="e">
        <f t="shared" si="35"/>
        <v>#DIV/0!</v>
      </c>
      <c r="J113" s="61" t="e">
        <f t="shared" si="35"/>
        <v>#DIV/0!</v>
      </c>
      <c r="K113" s="61" t="e">
        <f t="shared" si="35"/>
        <v>#DIV/0!</v>
      </c>
      <c r="L113" s="61" t="e">
        <f t="shared" si="35"/>
        <v>#DIV/0!</v>
      </c>
      <c r="M113" s="61" t="e">
        <f t="shared" si="35"/>
        <v>#DIV/0!</v>
      </c>
      <c r="N113" s="61" t="e">
        <f t="shared" si="35"/>
        <v>#DIV/0!</v>
      </c>
      <c r="O113" s="53"/>
      <c r="P113" s="304" t="e">
        <f>+P112/P27</f>
        <v>#DIV/0!</v>
      </c>
    </row>
    <row r="114" spans="1:16" ht="15.75">
      <c r="A114" s="11" t="s">
        <v>97</v>
      </c>
      <c r="C114" s="122" t="e">
        <f>+C111/C113</f>
        <v>#DIV/0!</v>
      </c>
      <c r="D114" s="122" t="e">
        <f t="shared" ref="D114:P114" si="36">+D111/D113</f>
        <v>#DIV/0!</v>
      </c>
      <c r="E114" s="122" t="e">
        <f t="shared" si="36"/>
        <v>#DIV/0!</v>
      </c>
      <c r="F114" s="122" t="e">
        <f t="shared" si="36"/>
        <v>#DIV/0!</v>
      </c>
      <c r="G114" s="122" t="e">
        <f t="shared" si="36"/>
        <v>#DIV/0!</v>
      </c>
      <c r="H114" s="122" t="e">
        <f t="shared" si="36"/>
        <v>#DIV/0!</v>
      </c>
      <c r="I114" s="122" t="e">
        <f t="shared" si="36"/>
        <v>#DIV/0!</v>
      </c>
      <c r="J114" s="122" t="e">
        <f t="shared" si="36"/>
        <v>#DIV/0!</v>
      </c>
      <c r="K114" s="122" t="e">
        <f t="shared" si="36"/>
        <v>#DIV/0!</v>
      </c>
      <c r="L114" s="122" t="e">
        <f t="shared" si="36"/>
        <v>#DIV/0!</v>
      </c>
      <c r="M114" s="122" t="e">
        <f t="shared" si="36"/>
        <v>#DIV/0!</v>
      </c>
      <c r="N114" s="122" t="e">
        <f t="shared" si="36"/>
        <v>#DIV/0!</v>
      </c>
      <c r="O114" s="53"/>
      <c r="P114" s="123" t="e">
        <f t="shared" si="36"/>
        <v>#DIV/0!</v>
      </c>
    </row>
    <row r="115" spans="1:16" ht="15.75">
      <c r="A115" s="38" t="s">
        <v>105</v>
      </c>
      <c r="C115" s="62" t="e">
        <f t="shared" ref="C115:N115" si="37">+C27/C6</f>
        <v>#DIV/0!</v>
      </c>
      <c r="D115" s="62" t="e">
        <f t="shared" si="37"/>
        <v>#DIV/0!</v>
      </c>
      <c r="E115" s="62" t="e">
        <f t="shared" si="37"/>
        <v>#DIV/0!</v>
      </c>
      <c r="F115" s="62" t="e">
        <f t="shared" si="37"/>
        <v>#DIV/0!</v>
      </c>
      <c r="G115" s="62" t="e">
        <f t="shared" si="37"/>
        <v>#DIV/0!</v>
      </c>
      <c r="H115" s="62" t="e">
        <f t="shared" si="37"/>
        <v>#DIV/0!</v>
      </c>
      <c r="I115" s="62" t="e">
        <f t="shared" si="37"/>
        <v>#DIV/0!</v>
      </c>
      <c r="J115" s="62" t="e">
        <f t="shared" si="37"/>
        <v>#DIV/0!</v>
      </c>
      <c r="K115" s="62" t="e">
        <f t="shared" si="37"/>
        <v>#DIV/0!</v>
      </c>
      <c r="L115" s="62" t="e">
        <f t="shared" si="37"/>
        <v>#DIV/0!</v>
      </c>
      <c r="M115" s="62" t="e">
        <f t="shared" si="37"/>
        <v>#DIV/0!</v>
      </c>
      <c r="N115" s="62" t="e">
        <f t="shared" si="37"/>
        <v>#DIV/0!</v>
      </c>
      <c r="O115" s="53"/>
      <c r="P115" s="85" t="e">
        <f>+P27/P8</f>
        <v>#DIV/0!</v>
      </c>
    </row>
    <row r="116" spans="1:16" ht="15.75">
      <c r="A116" s="11" t="s">
        <v>102</v>
      </c>
      <c r="C116" s="124" t="e">
        <f>+C114/C115</f>
        <v>#DIV/0!</v>
      </c>
      <c r="D116" s="124" t="e">
        <f t="shared" ref="D116:P116" si="38">+D114/D115</f>
        <v>#DIV/0!</v>
      </c>
      <c r="E116" s="124" t="e">
        <f t="shared" si="38"/>
        <v>#DIV/0!</v>
      </c>
      <c r="F116" s="124" t="e">
        <f t="shared" si="38"/>
        <v>#DIV/0!</v>
      </c>
      <c r="G116" s="124" t="e">
        <f t="shared" si="38"/>
        <v>#DIV/0!</v>
      </c>
      <c r="H116" s="124" t="e">
        <f t="shared" si="38"/>
        <v>#DIV/0!</v>
      </c>
      <c r="I116" s="124" t="e">
        <f t="shared" si="38"/>
        <v>#DIV/0!</v>
      </c>
      <c r="J116" s="124" t="e">
        <f t="shared" si="38"/>
        <v>#DIV/0!</v>
      </c>
      <c r="K116" s="124" t="e">
        <f t="shared" si="38"/>
        <v>#DIV/0!</v>
      </c>
      <c r="L116" s="124" t="e">
        <f t="shared" si="38"/>
        <v>#DIV/0!</v>
      </c>
      <c r="M116" s="124" t="e">
        <f t="shared" si="38"/>
        <v>#DIV/0!</v>
      </c>
      <c r="N116" s="124" t="e">
        <f t="shared" si="38"/>
        <v>#DIV/0!</v>
      </c>
      <c r="O116" s="53"/>
      <c r="P116" s="125" t="e">
        <f t="shared" si="38"/>
        <v>#DIV/0!</v>
      </c>
    </row>
    <row r="117" spans="1:16" ht="15.75">
      <c r="A117" s="38" t="s">
        <v>106</v>
      </c>
      <c r="C117" s="62">
        <f>249*31</f>
        <v>7719</v>
      </c>
      <c r="D117" s="62">
        <f>249*28</f>
        <v>6972</v>
      </c>
      <c r="E117" s="62">
        <f t="shared" ref="E117:P117" si="39">249*31</f>
        <v>7719</v>
      </c>
      <c r="F117" s="62">
        <f>249*30</f>
        <v>7470</v>
      </c>
      <c r="G117" s="62">
        <f t="shared" si="39"/>
        <v>7719</v>
      </c>
      <c r="H117" s="62">
        <f t="shared" si="39"/>
        <v>7719</v>
      </c>
      <c r="I117" s="62">
        <f t="shared" si="39"/>
        <v>7719</v>
      </c>
      <c r="J117" s="62">
        <f t="shared" si="39"/>
        <v>7719</v>
      </c>
      <c r="K117" s="62">
        <f t="shared" si="39"/>
        <v>7719</v>
      </c>
      <c r="L117" s="62">
        <f t="shared" si="39"/>
        <v>7719</v>
      </c>
      <c r="M117" s="62">
        <f t="shared" si="39"/>
        <v>7719</v>
      </c>
      <c r="N117" s="62">
        <f t="shared" si="39"/>
        <v>7719</v>
      </c>
      <c r="O117" s="53"/>
      <c r="P117" s="85">
        <f t="shared" si="39"/>
        <v>7719</v>
      </c>
    </row>
    <row r="118" spans="1:16" ht="15.75">
      <c r="A118" s="11" t="s">
        <v>103</v>
      </c>
      <c r="C118" s="87" t="e">
        <f>+C116/C117</f>
        <v>#DIV/0!</v>
      </c>
      <c r="D118" s="87" t="e">
        <f t="shared" ref="D118:P118" si="40">+D116/D117</f>
        <v>#DIV/0!</v>
      </c>
      <c r="E118" s="87" t="e">
        <f t="shared" si="40"/>
        <v>#DIV/0!</v>
      </c>
      <c r="F118" s="87" t="e">
        <f t="shared" si="40"/>
        <v>#DIV/0!</v>
      </c>
      <c r="G118" s="87" t="e">
        <f t="shared" si="40"/>
        <v>#DIV/0!</v>
      </c>
      <c r="H118" s="87" t="e">
        <f t="shared" si="40"/>
        <v>#DIV/0!</v>
      </c>
      <c r="I118" s="87" t="e">
        <f t="shared" si="40"/>
        <v>#DIV/0!</v>
      </c>
      <c r="J118" s="87" t="e">
        <f t="shared" si="40"/>
        <v>#DIV/0!</v>
      </c>
      <c r="K118" s="87" t="e">
        <f t="shared" si="40"/>
        <v>#DIV/0!</v>
      </c>
      <c r="L118" s="87" t="e">
        <f t="shared" si="40"/>
        <v>#DIV/0!</v>
      </c>
      <c r="M118" s="87" t="e">
        <f t="shared" si="40"/>
        <v>#DIV/0!</v>
      </c>
      <c r="N118" s="87" t="e">
        <f t="shared" si="40"/>
        <v>#DIV/0!</v>
      </c>
      <c r="O118" s="53"/>
      <c r="P118" s="88" t="e">
        <f t="shared" si="40"/>
        <v>#DIV/0!</v>
      </c>
    </row>
    <row r="119" spans="1:16" ht="15.75">
      <c r="A119" s="11" t="s">
        <v>104</v>
      </c>
      <c r="C119" s="122" t="e">
        <f t="shared" ref="C119:N119" si="41">+C114/C6</f>
        <v>#DIV/0!</v>
      </c>
      <c r="D119" s="122" t="e">
        <f t="shared" si="41"/>
        <v>#DIV/0!</v>
      </c>
      <c r="E119" s="122" t="e">
        <f t="shared" si="41"/>
        <v>#DIV/0!</v>
      </c>
      <c r="F119" s="122" t="e">
        <f t="shared" si="41"/>
        <v>#DIV/0!</v>
      </c>
      <c r="G119" s="122" t="e">
        <f t="shared" si="41"/>
        <v>#DIV/0!</v>
      </c>
      <c r="H119" s="122" t="e">
        <f t="shared" si="41"/>
        <v>#DIV/0!</v>
      </c>
      <c r="I119" s="122" t="e">
        <f t="shared" si="41"/>
        <v>#DIV/0!</v>
      </c>
      <c r="J119" s="122" t="e">
        <f t="shared" si="41"/>
        <v>#DIV/0!</v>
      </c>
      <c r="K119" s="122" t="e">
        <f t="shared" si="41"/>
        <v>#DIV/0!</v>
      </c>
      <c r="L119" s="122" t="e">
        <f t="shared" si="41"/>
        <v>#DIV/0!</v>
      </c>
      <c r="M119" s="122" t="e">
        <f t="shared" si="41"/>
        <v>#DIV/0!</v>
      </c>
      <c r="N119" s="122" t="e">
        <f t="shared" si="41"/>
        <v>#DIV/0!</v>
      </c>
      <c r="O119" s="53"/>
      <c r="P119" s="123" t="e">
        <f>+P114/P8</f>
        <v>#DIV/0!</v>
      </c>
    </row>
    <row r="120" spans="1:16">
      <c r="C120" s="58"/>
      <c r="O120" s="53"/>
      <c r="P120" s="305"/>
    </row>
    <row r="121" spans="1:16" ht="15.75">
      <c r="A121" s="39" t="s">
        <v>111</v>
      </c>
      <c r="C121" s="126">
        <f>+(C25-C29)-C63-C38-C43-C48-C53</f>
        <v>0</v>
      </c>
      <c r="D121" s="126">
        <f t="shared" ref="D121:P121" si="42">+(D25-D29)-D63-D38-D43-D48-D53</f>
        <v>0</v>
      </c>
      <c r="E121" s="126">
        <f t="shared" si="42"/>
        <v>0</v>
      </c>
      <c r="F121" s="126">
        <f t="shared" si="42"/>
        <v>0</v>
      </c>
      <c r="G121" s="126">
        <f t="shared" si="42"/>
        <v>0</v>
      </c>
      <c r="H121" s="126">
        <f t="shared" si="42"/>
        <v>0</v>
      </c>
      <c r="I121" s="126">
        <f t="shared" si="42"/>
        <v>0</v>
      </c>
      <c r="J121" s="126">
        <f t="shared" si="42"/>
        <v>0</v>
      </c>
      <c r="K121" s="126">
        <f t="shared" si="42"/>
        <v>0</v>
      </c>
      <c r="L121" s="126">
        <f t="shared" si="42"/>
        <v>0</v>
      </c>
      <c r="M121" s="126">
        <f t="shared" si="42"/>
        <v>0</v>
      </c>
      <c r="N121" s="126">
        <f t="shared" si="42"/>
        <v>0</v>
      </c>
      <c r="O121" s="53"/>
      <c r="P121" s="306">
        <f t="shared" si="42"/>
        <v>0</v>
      </c>
    </row>
    <row r="122" spans="1:16" ht="16.5" thickBot="1">
      <c r="A122" s="39" t="s">
        <v>112</v>
      </c>
      <c r="C122" s="126">
        <f>+(C24-C62-C64)-C36-C41-C46-C51</f>
        <v>0</v>
      </c>
      <c r="D122" s="126">
        <f t="shared" ref="D122:P122" si="43">+(D24-D62-D64)-D36-D41-D46-D51</f>
        <v>0</v>
      </c>
      <c r="E122" s="126">
        <f t="shared" si="43"/>
        <v>0</v>
      </c>
      <c r="F122" s="126">
        <f t="shared" si="43"/>
        <v>0</v>
      </c>
      <c r="G122" s="126">
        <f t="shared" si="43"/>
        <v>0</v>
      </c>
      <c r="H122" s="126">
        <f t="shared" si="43"/>
        <v>0</v>
      </c>
      <c r="I122" s="126">
        <f t="shared" si="43"/>
        <v>0</v>
      </c>
      <c r="J122" s="126">
        <f t="shared" si="43"/>
        <v>0</v>
      </c>
      <c r="K122" s="126">
        <f t="shared" si="43"/>
        <v>0</v>
      </c>
      <c r="L122" s="126">
        <f t="shared" si="43"/>
        <v>0</v>
      </c>
      <c r="M122" s="126">
        <f t="shared" si="43"/>
        <v>0</v>
      </c>
      <c r="N122" s="126">
        <f t="shared" si="43"/>
        <v>0</v>
      </c>
      <c r="O122" s="127"/>
      <c r="P122" s="307">
        <f t="shared" si="43"/>
        <v>0</v>
      </c>
    </row>
    <row r="123" spans="1:16">
      <c r="C123" s="58"/>
      <c r="P123" s="40"/>
    </row>
    <row r="124" spans="1:16">
      <c r="C124" s="58"/>
      <c r="P124" s="40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C32" sqref="C32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4" thickBot="1">
      <c r="A1" s="29">
        <v>2013</v>
      </c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2"/>
    </row>
    <row r="2" spans="1:17" ht="16.5" thickBot="1">
      <c r="A2" s="18"/>
      <c r="B2" s="18"/>
      <c r="C2" s="17" t="s">
        <v>1</v>
      </c>
      <c r="D2" s="3"/>
      <c r="E2" s="17"/>
      <c r="F2" s="17"/>
      <c r="G2" s="17"/>
      <c r="H2" s="17"/>
      <c r="I2" s="17"/>
      <c r="J2" s="17"/>
      <c r="K2" s="17"/>
      <c r="L2" s="17"/>
      <c r="M2" s="17"/>
      <c r="N2" s="17"/>
      <c r="O2" s="1"/>
      <c r="P2" s="289"/>
      <c r="Q2" s="1"/>
    </row>
    <row r="3" spans="1:17" ht="18.75" thickBot="1">
      <c r="A3" s="7" t="s">
        <v>0</v>
      </c>
      <c r="B3" s="20"/>
      <c r="C3" s="21" t="s">
        <v>114</v>
      </c>
      <c r="D3" s="21" t="s">
        <v>123</v>
      </c>
      <c r="E3" s="21" t="s">
        <v>124</v>
      </c>
      <c r="F3" s="21" t="s">
        <v>125</v>
      </c>
      <c r="G3" s="21" t="s">
        <v>126</v>
      </c>
      <c r="H3" s="21" t="s">
        <v>127</v>
      </c>
      <c r="I3" s="21" t="s">
        <v>128</v>
      </c>
      <c r="J3" s="21" t="s">
        <v>129</v>
      </c>
      <c r="K3" s="21" t="s">
        <v>131</v>
      </c>
      <c r="L3" s="21" t="s">
        <v>130</v>
      </c>
      <c r="M3" s="21" t="s">
        <v>132</v>
      </c>
      <c r="N3" s="21" t="s">
        <v>133</v>
      </c>
      <c r="O3" s="1"/>
      <c r="P3" s="290" t="s">
        <v>2</v>
      </c>
      <c r="Q3" s="1"/>
    </row>
    <row r="4" spans="1:17" ht="21.75" thickBot="1">
      <c r="A4" s="8" t="s">
        <v>3</v>
      </c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291"/>
      <c r="Q4" s="1"/>
    </row>
    <row r="5" spans="1:17" ht="15.75">
      <c r="A5" s="13" t="s">
        <v>87</v>
      </c>
      <c r="B5" s="23"/>
      <c r="C5" s="68"/>
      <c r="D5" s="68"/>
      <c r="E5" s="44"/>
      <c r="F5" s="44"/>
      <c r="G5" s="44"/>
      <c r="H5" s="44"/>
      <c r="I5" s="44"/>
      <c r="J5" s="44"/>
      <c r="K5" s="44"/>
      <c r="L5" s="44"/>
      <c r="M5" s="44"/>
      <c r="N5" s="44"/>
      <c r="O5" s="45"/>
      <c r="P5" s="75">
        <f>+SUM(C5:N5)</f>
        <v>0</v>
      </c>
      <c r="Q5" s="1"/>
    </row>
    <row r="6" spans="1:17" ht="16.5" customHeight="1">
      <c r="A6" s="13" t="s">
        <v>4</v>
      </c>
      <c r="B6" s="27"/>
      <c r="C6" s="68"/>
      <c r="D6" s="68"/>
      <c r="E6" s="44"/>
      <c r="F6" s="44"/>
      <c r="G6" s="44"/>
      <c r="H6" s="44"/>
      <c r="I6" s="44"/>
      <c r="J6" s="44"/>
      <c r="K6" s="44"/>
      <c r="L6" s="44"/>
      <c r="M6" s="44"/>
      <c r="N6" s="44"/>
      <c r="O6" s="46"/>
      <c r="P6" s="78">
        <f t="shared" ref="P6:P7" si="0">+SUM(C4:N4)</f>
        <v>0</v>
      </c>
      <c r="Q6" s="1"/>
    </row>
    <row r="7" spans="1:17" ht="15.75">
      <c r="A7" s="14" t="s">
        <v>5</v>
      </c>
      <c r="B7" s="23"/>
      <c r="C7" s="121"/>
      <c r="D7" s="121"/>
      <c r="E7" s="47"/>
      <c r="F7" s="47"/>
      <c r="G7" s="47"/>
      <c r="H7" s="47"/>
      <c r="I7" s="47"/>
      <c r="J7" s="47"/>
      <c r="K7" s="47"/>
      <c r="L7" s="47"/>
      <c r="M7" s="47"/>
      <c r="N7" s="47"/>
      <c r="O7" s="46"/>
      <c r="P7" s="78">
        <f t="shared" si="0"/>
        <v>0</v>
      </c>
      <c r="Q7" s="1"/>
    </row>
    <row r="8" spans="1:17" ht="15.75">
      <c r="A8" s="14" t="s">
        <v>6</v>
      </c>
      <c r="B8" s="23"/>
      <c r="C8" s="65"/>
      <c r="D8" s="65"/>
      <c r="E8" s="47"/>
      <c r="F8" s="47"/>
      <c r="G8" s="47"/>
      <c r="H8" s="47"/>
      <c r="I8" s="47"/>
      <c r="J8" s="47"/>
      <c r="K8" s="47"/>
      <c r="L8" s="47"/>
      <c r="M8" s="47"/>
      <c r="N8" s="47"/>
      <c r="O8" s="46"/>
      <c r="P8" s="78">
        <f>+SUM(C6:N6)</f>
        <v>0</v>
      </c>
      <c r="Q8" s="1"/>
    </row>
    <row r="9" spans="1:17" ht="15.75">
      <c r="A9" s="36"/>
      <c r="B9" s="23"/>
      <c r="C9" s="65"/>
      <c r="D9" s="65"/>
      <c r="E9" s="47"/>
      <c r="F9" s="47"/>
      <c r="G9" s="47"/>
      <c r="H9" s="47"/>
      <c r="I9" s="47"/>
      <c r="J9" s="47"/>
      <c r="K9" s="47"/>
      <c r="L9" s="47"/>
      <c r="M9" s="47"/>
      <c r="N9" s="47"/>
      <c r="O9" s="49"/>
      <c r="P9" s="76"/>
      <c r="Q9" s="1"/>
    </row>
    <row r="10" spans="1:17" ht="15.75">
      <c r="A10" s="36"/>
      <c r="B10" s="37" t="s">
        <v>54</v>
      </c>
      <c r="C10" s="63"/>
      <c r="D10" s="63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9"/>
      <c r="P10" s="77">
        <f t="shared" ref="P10:P17" si="1">+SUM(C10:N10)</f>
        <v>0</v>
      </c>
      <c r="Q10" s="1"/>
    </row>
    <row r="11" spans="1:17" ht="15.75">
      <c r="A11" s="36"/>
      <c r="B11" s="37" t="s">
        <v>55</v>
      </c>
      <c r="C11" s="63"/>
      <c r="D11" s="63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9"/>
      <c r="P11" s="77">
        <f t="shared" si="1"/>
        <v>0</v>
      </c>
      <c r="Q11" s="1"/>
    </row>
    <row r="12" spans="1:17" ht="15.75">
      <c r="A12" s="36"/>
      <c r="B12" s="37" t="s">
        <v>56</v>
      </c>
      <c r="C12" s="63"/>
      <c r="D12" s="63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9"/>
      <c r="P12" s="77">
        <f t="shared" si="1"/>
        <v>0</v>
      </c>
      <c r="Q12" s="1"/>
    </row>
    <row r="13" spans="1:17" ht="15.75">
      <c r="A13" s="282" t="s">
        <v>7</v>
      </c>
      <c r="B13" s="229"/>
      <c r="C13" s="230">
        <f>+C10+C11+C12</f>
        <v>0</v>
      </c>
      <c r="D13" s="230">
        <f t="shared" ref="D13:N13" si="2">+D10+D11+D12</f>
        <v>0</v>
      </c>
      <c r="E13" s="230">
        <f t="shared" si="2"/>
        <v>0</v>
      </c>
      <c r="F13" s="230">
        <f t="shared" si="2"/>
        <v>0</v>
      </c>
      <c r="G13" s="230">
        <f t="shared" si="2"/>
        <v>0</v>
      </c>
      <c r="H13" s="230">
        <f t="shared" si="2"/>
        <v>0</v>
      </c>
      <c r="I13" s="230">
        <f t="shared" si="2"/>
        <v>0</v>
      </c>
      <c r="J13" s="230">
        <f t="shared" si="2"/>
        <v>0</v>
      </c>
      <c r="K13" s="230">
        <f t="shared" si="2"/>
        <v>0</v>
      </c>
      <c r="L13" s="230">
        <f t="shared" si="2"/>
        <v>0</v>
      </c>
      <c r="M13" s="230">
        <f t="shared" si="2"/>
        <v>0</v>
      </c>
      <c r="N13" s="230">
        <f t="shared" si="2"/>
        <v>0</v>
      </c>
      <c r="O13" s="49"/>
      <c r="P13" s="308">
        <f t="shared" si="1"/>
        <v>0</v>
      </c>
      <c r="Q13" s="1"/>
    </row>
    <row r="14" spans="1:17" ht="15.75">
      <c r="A14" s="36" t="s">
        <v>9</v>
      </c>
      <c r="B14" s="23"/>
      <c r="C14" s="287"/>
      <c r="D14" s="287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49"/>
      <c r="P14" s="77">
        <f t="shared" si="1"/>
        <v>0</v>
      </c>
      <c r="Q14" s="1"/>
    </row>
    <row r="15" spans="1:17" ht="15.75">
      <c r="A15" s="14" t="s">
        <v>8</v>
      </c>
      <c r="B15" s="23"/>
      <c r="C15" s="65"/>
      <c r="D15" s="65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9"/>
      <c r="P15" s="77">
        <f t="shared" si="1"/>
        <v>0</v>
      </c>
      <c r="Q15" s="1"/>
    </row>
    <row r="16" spans="1:17" ht="15.75">
      <c r="A16" s="14" t="s">
        <v>11</v>
      </c>
      <c r="B16" s="23"/>
      <c r="C16" s="65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9"/>
      <c r="P16" s="77">
        <f t="shared" si="1"/>
        <v>0</v>
      </c>
      <c r="Q16" s="1"/>
    </row>
    <row r="17" spans="1:17" ht="15.75">
      <c r="A17" s="14" t="s">
        <v>10</v>
      </c>
      <c r="B17" s="23"/>
      <c r="C17" s="65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9"/>
      <c r="P17" s="77">
        <f t="shared" si="1"/>
        <v>0</v>
      </c>
      <c r="Q17" s="1"/>
    </row>
    <row r="18" spans="1:17" ht="15.75">
      <c r="A18" s="36"/>
      <c r="B18" s="37" t="s">
        <v>57</v>
      </c>
      <c r="C18" s="63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9"/>
      <c r="P18" s="77">
        <f>+SUM(C18:N18)</f>
        <v>0</v>
      </c>
      <c r="Q18" s="1"/>
    </row>
    <row r="19" spans="1:17" ht="15.75">
      <c r="A19" s="36"/>
      <c r="B19" s="37" t="s">
        <v>58</v>
      </c>
      <c r="C19" s="63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9"/>
      <c r="P19" s="77">
        <f>+SUM(C19:N19)</f>
        <v>0</v>
      </c>
      <c r="Q19" s="1"/>
    </row>
    <row r="20" spans="1:17" ht="15.75">
      <c r="A20" s="36"/>
      <c r="B20" s="37" t="s">
        <v>120</v>
      </c>
      <c r="C20" s="63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9"/>
      <c r="P20" s="77">
        <f>+SUM(C20:N20)</f>
        <v>0</v>
      </c>
      <c r="Q20" s="1"/>
    </row>
    <row r="21" spans="1:17" ht="15.75">
      <c r="A21" s="282" t="s">
        <v>12</v>
      </c>
      <c r="B21" s="229"/>
      <c r="C21" s="230">
        <f>+C20+C19+C18</f>
        <v>0</v>
      </c>
      <c r="D21" s="230">
        <f t="shared" ref="D21:N21" si="3">+D20+D19+D18</f>
        <v>0</v>
      </c>
      <c r="E21" s="230">
        <f t="shared" si="3"/>
        <v>0</v>
      </c>
      <c r="F21" s="230">
        <f t="shared" si="3"/>
        <v>0</v>
      </c>
      <c r="G21" s="230">
        <f t="shared" si="3"/>
        <v>0</v>
      </c>
      <c r="H21" s="230">
        <f t="shared" si="3"/>
        <v>0</v>
      </c>
      <c r="I21" s="230">
        <f t="shared" si="3"/>
        <v>0</v>
      </c>
      <c r="J21" s="230">
        <f t="shared" si="3"/>
        <v>0</v>
      </c>
      <c r="K21" s="230">
        <f t="shared" si="3"/>
        <v>0</v>
      </c>
      <c r="L21" s="230">
        <f t="shared" si="3"/>
        <v>0</v>
      </c>
      <c r="M21" s="230">
        <f t="shared" si="3"/>
        <v>0</v>
      </c>
      <c r="N21" s="230">
        <f t="shared" si="3"/>
        <v>0</v>
      </c>
      <c r="O21" s="49"/>
      <c r="P21" s="292">
        <f>+SUM(C21:N21)</f>
        <v>0</v>
      </c>
      <c r="Q21" s="1"/>
    </row>
    <row r="22" spans="1:17" ht="15.75">
      <c r="A22" s="282" t="s">
        <v>13</v>
      </c>
      <c r="B22" s="229"/>
      <c r="C22" s="297"/>
      <c r="D22" s="297"/>
      <c r="E22" s="297"/>
      <c r="F22" s="297"/>
      <c r="G22" s="297"/>
      <c r="H22" s="297"/>
      <c r="I22" s="297"/>
      <c r="J22" s="297"/>
      <c r="K22" s="297"/>
      <c r="L22" s="297"/>
      <c r="M22" s="297"/>
      <c r="N22" s="297"/>
      <c r="O22" s="49"/>
      <c r="P22" s="292">
        <f>+SUM(C22:N22)</f>
        <v>0</v>
      </c>
      <c r="Q22" s="1"/>
    </row>
    <row r="23" spans="1:17" ht="15.75">
      <c r="A23" s="281"/>
      <c r="B23" s="23"/>
      <c r="C23" s="6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49"/>
      <c r="P23" s="48"/>
      <c r="Q23" s="1"/>
    </row>
    <row r="24" spans="1:17" ht="15.75">
      <c r="A24" s="11" t="s">
        <v>14</v>
      </c>
      <c r="B24" s="23"/>
      <c r="C24" s="65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9"/>
      <c r="P24" s="77">
        <f>+SUM(C24:N24)</f>
        <v>0</v>
      </c>
      <c r="Q24" s="1"/>
    </row>
    <row r="25" spans="1:17" ht="15.75">
      <c r="A25" s="11" t="s">
        <v>15</v>
      </c>
      <c r="B25" s="23"/>
      <c r="C25" s="65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9"/>
      <c r="P25" s="77">
        <f>+SUM(C25:N25)</f>
        <v>0</v>
      </c>
      <c r="Q25" s="1"/>
    </row>
    <row r="26" spans="1:17" ht="15.75">
      <c r="A26" s="11" t="s">
        <v>93</v>
      </c>
      <c r="B26" s="23"/>
      <c r="C26" s="65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9"/>
      <c r="P26" s="77">
        <f>+SUM(C26:N26)</f>
        <v>0</v>
      </c>
      <c r="Q26" s="4"/>
    </row>
    <row r="27" spans="1:17" ht="18.75">
      <c r="A27" s="256" t="s">
        <v>16</v>
      </c>
      <c r="B27" s="229"/>
      <c r="C27" s="226">
        <f>+C24+C25+C26</f>
        <v>0</v>
      </c>
      <c r="D27" s="226">
        <f t="shared" ref="D27:N27" si="4">+D24+D25+D26</f>
        <v>0</v>
      </c>
      <c r="E27" s="226">
        <f t="shared" si="4"/>
        <v>0</v>
      </c>
      <c r="F27" s="226">
        <f t="shared" si="4"/>
        <v>0</v>
      </c>
      <c r="G27" s="226">
        <f t="shared" si="4"/>
        <v>0</v>
      </c>
      <c r="H27" s="226">
        <f t="shared" si="4"/>
        <v>0</v>
      </c>
      <c r="I27" s="226">
        <f t="shared" si="4"/>
        <v>0</v>
      </c>
      <c r="J27" s="226">
        <f t="shared" si="4"/>
        <v>0</v>
      </c>
      <c r="K27" s="226">
        <f t="shared" si="4"/>
        <v>0</v>
      </c>
      <c r="L27" s="226">
        <f t="shared" si="4"/>
        <v>0</v>
      </c>
      <c r="M27" s="226">
        <f t="shared" si="4"/>
        <v>0</v>
      </c>
      <c r="N27" s="226">
        <f t="shared" si="4"/>
        <v>0</v>
      </c>
      <c r="O27" s="49"/>
      <c r="P27" s="292">
        <f>+SUM(C27:N27)</f>
        <v>0</v>
      </c>
      <c r="Q27" s="4"/>
    </row>
    <row r="28" spans="1:17" ht="15.75" customHeight="1">
      <c r="A28" s="10"/>
      <c r="B28" s="23"/>
      <c r="C28" s="64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49"/>
      <c r="P28" s="48"/>
      <c r="Q28" s="4"/>
    </row>
    <row r="29" spans="1:17" ht="15.75">
      <c r="A29" s="11" t="s">
        <v>59</v>
      </c>
      <c r="B29" s="23"/>
      <c r="C29" s="65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9"/>
      <c r="P29" s="77">
        <f t="shared" ref="P29:P30" si="5">+SUM(C29:N29)</f>
        <v>0</v>
      </c>
      <c r="Q29" s="4"/>
    </row>
    <row r="30" spans="1:17" ht="15.75">
      <c r="A30" s="11" t="s">
        <v>94</v>
      </c>
      <c r="B30" s="23"/>
      <c r="C30" s="65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9"/>
      <c r="P30" s="77">
        <f t="shared" si="5"/>
        <v>0</v>
      </c>
      <c r="Q30" s="4"/>
    </row>
    <row r="31" spans="1:17" ht="18.75">
      <c r="A31" s="256" t="s">
        <v>53</v>
      </c>
      <c r="B31" s="229"/>
      <c r="C31" s="283">
        <f>+C30+C29</f>
        <v>0</v>
      </c>
      <c r="D31" s="283">
        <f t="shared" ref="D31:N31" si="6">+D30+D29</f>
        <v>0</v>
      </c>
      <c r="E31" s="283">
        <f t="shared" si="6"/>
        <v>0</v>
      </c>
      <c r="F31" s="283">
        <f t="shared" si="6"/>
        <v>0</v>
      </c>
      <c r="G31" s="283">
        <f t="shared" si="6"/>
        <v>0</v>
      </c>
      <c r="H31" s="283">
        <f t="shared" si="6"/>
        <v>0</v>
      </c>
      <c r="I31" s="283">
        <f t="shared" si="6"/>
        <v>0</v>
      </c>
      <c r="J31" s="283">
        <f t="shared" si="6"/>
        <v>0</v>
      </c>
      <c r="K31" s="283">
        <f t="shared" si="6"/>
        <v>0</v>
      </c>
      <c r="L31" s="283">
        <f t="shared" si="6"/>
        <v>0</v>
      </c>
      <c r="M31" s="283">
        <f t="shared" si="6"/>
        <v>0</v>
      </c>
      <c r="N31" s="283">
        <f t="shared" si="6"/>
        <v>0</v>
      </c>
      <c r="O31" s="49"/>
      <c r="P31" s="292">
        <f>+SUM(C31:N31)</f>
        <v>0</v>
      </c>
      <c r="Q31" s="4"/>
    </row>
    <row r="32" spans="1:17" ht="15.75" customHeight="1">
      <c r="A32" s="284" t="s">
        <v>92</v>
      </c>
      <c r="B32" s="229"/>
      <c r="C32" s="223" t="e">
        <f>+C29/C25</f>
        <v>#DIV/0!</v>
      </c>
      <c r="D32" s="223" t="e">
        <f t="shared" ref="D32:N32" si="7">+D29/D25</f>
        <v>#DIV/0!</v>
      </c>
      <c r="E32" s="223" t="e">
        <f t="shared" si="7"/>
        <v>#DIV/0!</v>
      </c>
      <c r="F32" s="223" t="e">
        <f t="shared" si="7"/>
        <v>#DIV/0!</v>
      </c>
      <c r="G32" s="223" t="e">
        <f t="shared" si="7"/>
        <v>#DIV/0!</v>
      </c>
      <c r="H32" s="223" t="e">
        <f t="shared" si="7"/>
        <v>#DIV/0!</v>
      </c>
      <c r="I32" s="223" t="e">
        <f t="shared" si="7"/>
        <v>#DIV/0!</v>
      </c>
      <c r="J32" s="223" t="e">
        <f t="shared" si="7"/>
        <v>#DIV/0!</v>
      </c>
      <c r="K32" s="223" t="e">
        <f t="shared" si="7"/>
        <v>#DIV/0!</v>
      </c>
      <c r="L32" s="223" t="e">
        <f t="shared" si="7"/>
        <v>#DIV/0!</v>
      </c>
      <c r="M32" s="223" t="e">
        <f t="shared" si="7"/>
        <v>#DIV/0!</v>
      </c>
      <c r="N32" s="223" t="e">
        <f t="shared" si="7"/>
        <v>#DIV/0!</v>
      </c>
      <c r="O32" s="49"/>
      <c r="P32" s="298" t="e">
        <f t="shared" ref="P32" si="8">+P29/P25</f>
        <v>#DIV/0!</v>
      </c>
      <c r="Q32" s="4"/>
    </row>
    <row r="33" spans="1:17" ht="18.75">
      <c r="A33" s="256" t="s">
        <v>17</v>
      </c>
      <c r="B33" s="229"/>
      <c r="C33" s="226">
        <f>+C27-C31</f>
        <v>0</v>
      </c>
      <c r="D33" s="226">
        <f t="shared" ref="D33:N33" si="9">+D27-D31</f>
        <v>0</v>
      </c>
      <c r="E33" s="226">
        <f t="shared" si="9"/>
        <v>0</v>
      </c>
      <c r="F33" s="226">
        <f t="shared" si="9"/>
        <v>0</v>
      </c>
      <c r="G33" s="226">
        <f t="shared" si="9"/>
        <v>0</v>
      </c>
      <c r="H33" s="226">
        <f t="shared" si="9"/>
        <v>0</v>
      </c>
      <c r="I33" s="226">
        <f t="shared" si="9"/>
        <v>0</v>
      </c>
      <c r="J33" s="226">
        <f t="shared" si="9"/>
        <v>0</v>
      </c>
      <c r="K33" s="226">
        <f t="shared" si="9"/>
        <v>0</v>
      </c>
      <c r="L33" s="226">
        <f t="shared" si="9"/>
        <v>0</v>
      </c>
      <c r="M33" s="226">
        <f t="shared" si="9"/>
        <v>0</v>
      </c>
      <c r="N33" s="226">
        <f t="shared" si="9"/>
        <v>0</v>
      </c>
      <c r="O33" s="49"/>
      <c r="P33" s="292">
        <f>+SUM(C33:N33)</f>
        <v>0</v>
      </c>
      <c r="Q33" s="4"/>
    </row>
    <row r="34" spans="1:17" ht="15.75" customHeight="1">
      <c r="A34" s="10"/>
      <c r="B34" s="23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49"/>
      <c r="P34" s="48"/>
      <c r="Q34" s="4"/>
    </row>
    <row r="35" spans="1:17" ht="15.75">
      <c r="A35" s="228" t="s">
        <v>60</v>
      </c>
      <c r="B35" s="249"/>
      <c r="C35" s="232">
        <f>+C36+C37+C38+C39</f>
        <v>0</v>
      </c>
      <c r="D35" s="232">
        <f t="shared" ref="D35:N35" si="10">+D36+D37+D38+D39</f>
        <v>0</v>
      </c>
      <c r="E35" s="232">
        <f t="shared" si="10"/>
        <v>0</v>
      </c>
      <c r="F35" s="232">
        <f t="shared" si="10"/>
        <v>0</v>
      </c>
      <c r="G35" s="232">
        <f t="shared" si="10"/>
        <v>0</v>
      </c>
      <c r="H35" s="232">
        <f t="shared" si="10"/>
        <v>0</v>
      </c>
      <c r="I35" s="232">
        <f t="shared" si="10"/>
        <v>0</v>
      </c>
      <c r="J35" s="232">
        <f t="shared" si="10"/>
        <v>0</v>
      </c>
      <c r="K35" s="232">
        <f t="shared" si="10"/>
        <v>0</v>
      </c>
      <c r="L35" s="232">
        <f t="shared" si="10"/>
        <v>0</v>
      </c>
      <c r="M35" s="232">
        <f t="shared" si="10"/>
        <v>0</v>
      </c>
      <c r="N35" s="232">
        <f t="shared" si="10"/>
        <v>0</v>
      </c>
      <c r="O35" s="49"/>
      <c r="P35" s="293">
        <f t="shared" ref="P35" si="11">+P36+P37+P38+P39</f>
        <v>0</v>
      </c>
      <c r="Q35" s="5"/>
    </row>
    <row r="36" spans="1:17" ht="15.75">
      <c r="A36" s="38"/>
      <c r="B36" s="39" t="s">
        <v>62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49"/>
      <c r="P36" s="77">
        <f t="shared" ref="P36:P57" si="12">+SUM(C36:N36)</f>
        <v>0</v>
      </c>
      <c r="Q36" s="5"/>
    </row>
    <row r="37" spans="1:17" ht="15.75">
      <c r="A37" s="38"/>
      <c r="B37" s="39" t="s">
        <v>64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49"/>
      <c r="P37" s="77">
        <f t="shared" si="12"/>
        <v>0</v>
      </c>
      <c r="Q37" s="5"/>
    </row>
    <row r="38" spans="1:17" ht="15.75">
      <c r="A38" s="38"/>
      <c r="B38" s="39" t="s">
        <v>63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49"/>
      <c r="P38" s="77">
        <f t="shared" si="12"/>
        <v>0</v>
      </c>
      <c r="Q38" s="5"/>
    </row>
    <row r="39" spans="1:17" ht="15.75">
      <c r="A39" s="38"/>
      <c r="B39" s="39" t="s">
        <v>72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49"/>
      <c r="P39" s="77">
        <f t="shared" si="12"/>
        <v>0</v>
      </c>
      <c r="Q39" s="5"/>
    </row>
    <row r="40" spans="1:17" ht="15.75">
      <c r="A40" s="228" t="s">
        <v>61</v>
      </c>
      <c r="B40" s="249"/>
      <c r="C40" s="232">
        <f>+SUM(C41:C44)</f>
        <v>0</v>
      </c>
      <c r="D40" s="232">
        <f t="shared" ref="D40:N40" si="13">+SUM(D41:D44)</f>
        <v>0</v>
      </c>
      <c r="E40" s="232">
        <f t="shared" si="13"/>
        <v>0</v>
      </c>
      <c r="F40" s="232">
        <f t="shared" si="13"/>
        <v>0</v>
      </c>
      <c r="G40" s="232">
        <f t="shared" si="13"/>
        <v>0</v>
      </c>
      <c r="H40" s="232">
        <f t="shared" si="13"/>
        <v>0</v>
      </c>
      <c r="I40" s="232">
        <f t="shared" si="13"/>
        <v>0</v>
      </c>
      <c r="J40" s="232">
        <f t="shared" si="13"/>
        <v>0</v>
      </c>
      <c r="K40" s="232">
        <f t="shared" si="13"/>
        <v>0</v>
      </c>
      <c r="L40" s="232">
        <f t="shared" si="13"/>
        <v>0</v>
      </c>
      <c r="M40" s="232">
        <f t="shared" si="13"/>
        <v>0</v>
      </c>
      <c r="N40" s="232">
        <f t="shared" si="13"/>
        <v>0</v>
      </c>
      <c r="O40" s="49"/>
      <c r="P40" s="293">
        <f t="shared" ref="P40" si="14">+SUM(P41:P44)</f>
        <v>0</v>
      </c>
      <c r="Q40" s="5"/>
    </row>
    <row r="41" spans="1:17" ht="15.75">
      <c r="A41" s="38"/>
      <c r="B41" s="39" t="s">
        <v>65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49"/>
      <c r="P41" s="77">
        <f t="shared" si="12"/>
        <v>0</v>
      </c>
      <c r="Q41" s="5"/>
    </row>
    <row r="42" spans="1:17" ht="15.75">
      <c r="A42" s="38"/>
      <c r="B42" s="39" t="s">
        <v>66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49"/>
      <c r="P42" s="77">
        <f t="shared" si="12"/>
        <v>0</v>
      </c>
      <c r="Q42" s="5"/>
    </row>
    <row r="43" spans="1:17" ht="15.75">
      <c r="A43" s="38"/>
      <c r="B43" s="39" t="s">
        <v>67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49"/>
      <c r="P43" s="77">
        <f t="shared" si="12"/>
        <v>0</v>
      </c>
      <c r="Q43" s="5"/>
    </row>
    <row r="44" spans="1:17" ht="15.75">
      <c r="A44" s="38"/>
      <c r="B44" s="39" t="s">
        <v>71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49"/>
      <c r="P44" s="77">
        <f t="shared" si="12"/>
        <v>0</v>
      </c>
      <c r="Q44" s="5"/>
    </row>
    <row r="45" spans="1:17" ht="15.75">
      <c r="A45" s="228" t="s">
        <v>18</v>
      </c>
      <c r="B45" s="229"/>
      <c r="C45" s="232">
        <f>+C46+C47+C48+C49</f>
        <v>0</v>
      </c>
      <c r="D45" s="232">
        <f t="shared" ref="D45:N45" si="15">+D46+D47+D48+D49</f>
        <v>0</v>
      </c>
      <c r="E45" s="232">
        <f t="shared" si="15"/>
        <v>0</v>
      </c>
      <c r="F45" s="232">
        <f t="shared" si="15"/>
        <v>0</v>
      </c>
      <c r="G45" s="232">
        <f t="shared" si="15"/>
        <v>0</v>
      </c>
      <c r="H45" s="232">
        <f t="shared" si="15"/>
        <v>0</v>
      </c>
      <c r="I45" s="232">
        <f t="shared" si="15"/>
        <v>0</v>
      </c>
      <c r="J45" s="232">
        <f t="shared" si="15"/>
        <v>0</v>
      </c>
      <c r="K45" s="232">
        <f t="shared" si="15"/>
        <v>0</v>
      </c>
      <c r="L45" s="232">
        <f t="shared" si="15"/>
        <v>0</v>
      </c>
      <c r="M45" s="232">
        <f t="shared" si="15"/>
        <v>0</v>
      </c>
      <c r="N45" s="232">
        <f t="shared" si="15"/>
        <v>0</v>
      </c>
      <c r="O45" s="49"/>
      <c r="P45" s="293">
        <f t="shared" ref="P45" si="16">+P46+P47+P48+P49</f>
        <v>0</v>
      </c>
      <c r="Q45" s="4"/>
    </row>
    <row r="46" spans="1:17" ht="15.75">
      <c r="A46" s="38"/>
      <c r="B46" s="39" t="s">
        <v>68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49"/>
      <c r="P46" s="77">
        <f t="shared" si="12"/>
        <v>0</v>
      </c>
      <c r="Q46" s="4"/>
    </row>
    <row r="47" spans="1:17" ht="15.75">
      <c r="A47" s="38"/>
      <c r="B47" s="39" t="s">
        <v>69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49"/>
      <c r="P47" s="77">
        <f t="shared" si="12"/>
        <v>0</v>
      </c>
      <c r="Q47" s="4"/>
    </row>
    <row r="48" spans="1:17" ht="15.75">
      <c r="A48" s="38"/>
      <c r="B48" s="39" t="s">
        <v>70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49"/>
      <c r="P48" s="77">
        <f t="shared" si="12"/>
        <v>0</v>
      </c>
      <c r="Q48" s="4"/>
    </row>
    <row r="49" spans="1:17" ht="15.75">
      <c r="A49" s="38"/>
      <c r="B49" s="39" t="s">
        <v>73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49"/>
      <c r="P49" s="77">
        <f t="shared" si="12"/>
        <v>0</v>
      </c>
      <c r="Q49" s="4"/>
    </row>
    <row r="50" spans="1:17" ht="15.75">
      <c r="A50" s="228" t="s">
        <v>19</v>
      </c>
      <c r="B50" s="249"/>
      <c r="C50" s="232">
        <f>+C51+C52+C53+C54</f>
        <v>0</v>
      </c>
      <c r="D50" s="232">
        <f t="shared" ref="D50:N50" si="17">+D51+D52+D53+D54</f>
        <v>0</v>
      </c>
      <c r="E50" s="232">
        <f t="shared" si="17"/>
        <v>0</v>
      </c>
      <c r="F50" s="232">
        <f t="shared" si="17"/>
        <v>0</v>
      </c>
      <c r="G50" s="232">
        <f t="shared" si="17"/>
        <v>0</v>
      </c>
      <c r="H50" s="232">
        <f t="shared" si="17"/>
        <v>0</v>
      </c>
      <c r="I50" s="232">
        <f t="shared" si="17"/>
        <v>0</v>
      </c>
      <c r="J50" s="232">
        <f t="shared" si="17"/>
        <v>0</v>
      </c>
      <c r="K50" s="232">
        <f t="shared" si="17"/>
        <v>0</v>
      </c>
      <c r="L50" s="232">
        <f t="shared" si="17"/>
        <v>0</v>
      </c>
      <c r="M50" s="232">
        <f t="shared" si="17"/>
        <v>0</v>
      </c>
      <c r="N50" s="232">
        <f t="shared" si="17"/>
        <v>0</v>
      </c>
      <c r="O50" s="49"/>
      <c r="P50" s="293">
        <f t="shared" ref="P50" si="18">+P51+P52+P53+P54</f>
        <v>0</v>
      </c>
      <c r="Q50" s="5"/>
    </row>
    <row r="51" spans="1:17" ht="15.75">
      <c r="A51" s="38"/>
      <c r="B51" s="39" t="s">
        <v>74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49"/>
      <c r="P51" s="77">
        <f t="shared" si="12"/>
        <v>0</v>
      </c>
      <c r="Q51" s="5"/>
    </row>
    <row r="52" spans="1:17" ht="15.75">
      <c r="A52" s="38"/>
      <c r="B52" s="39" t="s">
        <v>75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49"/>
      <c r="P52" s="77">
        <f t="shared" si="12"/>
        <v>0</v>
      </c>
      <c r="Q52" s="5"/>
    </row>
    <row r="53" spans="1:17" ht="15.75">
      <c r="A53" s="38"/>
      <c r="B53" s="39" t="s">
        <v>76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49"/>
      <c r="P53" s="77">
        <f t="shared" si="12"/>
        <v>0</v>
      </c>
      <c r="Q53" s="5"/>
    </row>
    <row r="54" spans="1:17" ht="15.75">
      <c r="A54" s="38"/>
      <c r="B54" s="39" t="s">
        <v>73</v>
      </c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49"/>
      <c r="P54" s="77">
        <f t="shared" si="12"/>
        <v>0</v>
      </c>
      <c r="Q54" s="5"/>
    </row>
    <row r="55" spans="1:17" ht="15.75">
      <c r="A55" s="11" t="s">
        <v>20</v>
      </c>
      <c r="B55" s="23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49"/>
      <c r="P55" s="77">
        <f t="shared" si="12"/>
        <v>0</v>
      </c>
      <c r="Q55" s="4"/>
    </row>
    <row r="56" spans="1:17" ht="15.75">
      <c r="A56" s="11" t="s">
        <v>21</v>
      </c>
      <c r="B56" s="23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49"/>
      <c r="P56" s="77">
        <f t="shared" si="12"/>
        <v>0</v>
      </c>
      <c r="Q56" s="4"/>
    </row>
    <row r="57" spans="1:17" ht="15.75">
      <c r="A57" s="11" t="s">
        <v>22</v>
      </c>
      <c r="B57" s="23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49"/>
      <c r="P57" s="77">
        <f t="shared" si="12"/>
        <v>0</v>
      </c>
      <c r="Q57" s="4"/>
    </row>
    <row r="58" spans="1:17" ht="18.75">
      <c r="A58" s="256" t="s">
        <v>23</v>
      </c>
      <c r="B58" s="229"/>
      <c r="C58" s="226">
        <f>+C35+C40+C45+C50+C55+C56+C57</f>
        <v>0</v>
      </c>
      <c r="D58" s="226">
        <f t="shared" ref="D58:N58" si="19">+D35+D40+D45+D50+D55+D56+D57</f>
        <v>0</v>
      </c>
      <c r="E58" s="226">
        <f t="shared" si="19"/>
        <v>0</v>
      </c>
      <c r="F58" s="226">
        <f t="shared" si="19"/>
        <v>0</v>
      </c>
      <c r="G58" s="226">
        <f t="shared" si="19"/>
        <v>0</v>
      </c>
      <c r="H58" s="226">
        <f t="shared" si="19"/>
        <v>0</v>
      </c>
      <c r="I58" s="226">
        <f t="shared" si="19"/>
        <v>0</v>
      </c>
      <c r="J58" s="226">
        <f t="shared" si="19"/>
        <v>0</v>
      </c>
      <c r="K58" s="226">
        <f t="shared" si="19"/>
        <v>0</v>
      </c>
      <c r="L58" s="226">
        <f t="shared" si="19"/>
        <v>0</v>
      </c>
      <c r="M58" s="226">
        <f t="shared" si="19"/>
        <v>0</v>
      </c>
      <c r="N58" s="226">
        <f t="shared" si="19"/>
        <v>0</v>
      </c>
      <c r="O58" s="49"/>
      <c r="P58" s="294">
        <f t="shared" ref="P58" si="20">+P35+P40+P45+P50+P55+P56+P57</f>
        <v>0</v>
      </c>
      <c r="Q58" s="4"/>
    </row>
    <row r="59" spans="1:17" ht="15.75" customHeight="1">
      <c r="A59" s="30"/>
      <c r="B59" s="23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49"/>
      <c r="P59" s="48"/>
      <c r="Q59" s="4"/>
    </row>
    <row r="60" spans="1:17" ht="15.75">
      <c r="A60" s="11" t="s">
        <v>24</v>
      </c>
      <c r="B60" s="23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49"/>
      <c r="P60" s="80">
        <f t="shared" ref="P60" si="21">+P61+P64</f>
        <v>0</v>
      </c>
      <c r="Q60" s="4"/>
    </row>
    <row r="61" spans="1:17" ht="15.75">
      <c r="A61" s="228" t="s">
        <v>77</v>
      </c>
      <c r="B61" s="229"/>
      <c r="C61" s="226">
        <f>+C62+C63</f>
        <v>0</v>
      </c>
      <c r="D61" s="226">
        <f t="shared" ref="D61:N61" si="22">+D62+D63</f>
        <v>0</v>
      </c>
      <c r="E61" s="226">
        <f t="shared" si="22"/>
        <v>0</v>
      </c>
      <c r="F61" s="226">
        <f t="shared" si="22"/>
        <v>0</v>
      </c>
      <c r="G61" s="226">
        <f t="shared" si="22"/>
        <v>0</v>
      </c>
      <c r="H61" s="226">
        <f t="shared" si="22"/>
        <v>0</v>
      </c>
      <c r="I61" s="226">
        <f t="shared" si="22"/>
        <v>0</v>
      </c>
      <c r="J61" s="226">
        <f t="shared" si="22"/>
        <v>0</v>
      </c>
      <c r="K61" s="226">
        <f t="shared" si="22"/>
        <v>0</v>
      </c>
      <c r="L61" s="226">
        <f t="shared" si="22"/>
        <v>0</v>
      </c>
      <c r="M61" s="226">
        <f t="shared" si="22"/>
        <v>0</v>
      </c>
      <c r="N61" s="226">
        <f t="shared" si="22"/>
        <v>0</v>
      </c>
      <c r="O61" s="49"/>
      <c r="P61" s="294">
        <f t="shared" ref="P61" si="23">+P62+P63</f>
        <v>0</v>
      </c>
      <c r="Q61" s="4"/>
    </row>
    <row r="62" spans="1:17" ht="15.75">
      <c r="A62" s="11"/>
      <c r="B62" s="39" t="s">
        <v>79</v>
      </c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49"/>
      <c r="P62" s="77">
        <f>+SUM(C62:N62)</f>
        <v>0</v>
      </c>
      <c r="Q62" s="4"/>
    </row>
    <row r="63" spans="1:17" ht="15.75">
      <c r="A63" s="11"/>
      <c r="B63" s="39" t="s">
        <v>78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49"/>
      <c r="P63" s="77">
        <f>+SUM(C63:N63)</f>
        <v>0</v>
      </c>
      <c r="Q63" s="4"/>
    </row>
    <row r="64" spans="1:17" ht="15.75">
      <c r="A64" s="11" t="s">
        <v>91</v>
      </c>
      <c r="B64" s="23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49"/>
      <c r="P64" s="77">
        <f>+SUM(C64:N64)</f>
        <v>0</v>
      </c>
      <c r="Q64" s="4"/>
    </row>
    <row r="65" spans="1:17" ht="15.75">
      <c r="A65" s="228" t="s">
        <v>25</v>
      </c>
      <c r="B65" s="229"/>
      <c r="C65" s="226">
        <f>+C66+C67+C68</f>
        <v>0</v>
      </c>
      <c r="D65" s="226">
        <f t="shared" ref="D65:N65" si="24">+D66+D67+D68</f>
        <v>0</v>
      </c>
      <c r="E65" s="226">
        <f t="shared" si="24"/>
        <v>0</v>
      </c>
      <c r="F65" s="226">
        <f t="shared" si="24"/>
        <v>0</v>
      </c>
      <c r="G65" s="226">
        <f t="shared" si="24"/>
        <v>0</v>
      </c>
      <c r="H65" s="226">
        <f t="shared" si="24"/>
        <v>0</v>
      </c>
      <c r="I65" s="226">
        <f t="shared" si="24"/>
        <v>0</v>
      </c>
      <c r="J65" s="226">
        <f t="shared" si="24"/>
        <v>0</v>
      </c>
      <c r="K65" s="226">
        <f t="shared" si="24"/>
        <v>0</v>
      </c>
      <c r="L65" s="226">
        <f t="shared" si="24"/>
        <v>0</v>
      </c>
      <c r="M65" s="226">
        <f t="shared" si="24"/>
        <v>0</v>
      </c>
      <c r="N65" s="226">
        <f t="shared" si="24"/>
        <v>0</v>
      </c>
      <c r="O65" s="49"/>
      <c r="P65" s="294">
        <f t="shared" ref="P65" si="25">+P66+P67+P68</f>
        <v>0</v>
      </c>
      <c r="Q65" s="4"/>
    </row>
    <row r="66" spans="1:17" ht="15.75">
      <c r="A66" s="11" t="s">
        <v>51</v>
      </c>
      <c r="B66" s="23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49"/>
      <c r="P66" s="77">
        <f t="shared" ref="P66:P73" si="26">+SUM(C66:N66)</f>
        <v>0</v>
      </c>
      <c r="Q66" s="4"/>
    </row>
    <row r="67" spans="1:17" ht="15.75">
      <c r="A67" s="11" t="s">
        <v>26</v>
      </c>
      <c r="B67" s="23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49"/>
      <c r="P67" s="77">
        <f t="shared" si="26"/>
        <v>0</v>
      </c>
      <c r="Q67" s="4"/>
    </row>
    <row r="68" spans="1:17" ht="15.75">
      <c r="A68" s="11" t="s">
        <v>82</v>
      </c>
      <c r="B68" s="23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49"/>
      <c r="P68" s="77">
        <f t="shared" si="26"/>
        <v>0</v>
      </c>
      <c r="Q68" s="4"/>
    </row>
    <row r="69" spans="1:17" ht="15.75">
      <c r="A69" s="11" t="s">
        <v>88</v>
      </c>
      <c r="B69" s="23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49"/>
      <c r="P69" s="77">
        <f t="shared" si="26"/>
        <v>0</v>
      </c>
      <c r="Q69" s="4"/>
    </row>
    <row r="70" spans="1:17" ht="15.75">
      <c r="A70" s="11" t="s">
        <v>81</v>
      </c>
      <c r="B70" s="23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49"/>
      <c r="P70" s="77">
        <f t="shared" si="26"/>
        <v>0</v>
      </c>
      <c r="Q70" s="4"/>
    </row>
    <row r="71" spans="1:17" ht="15.75">
      <c r="A71" s="228" t="s">
        <v>27</v>
      </c>
      <c r="B71" s="229"/>
      <c r="C71" s="226">
        <f>+C72+C73</f>
        <v>0</v>
      </c>
      <c r="D71" s="226">
        <f t="shared" ref="D71:N71" si="27">+D72+D73</f>
        <v>0</v>
      </c>
      <c r="E71" s="226">
        <f t="shared" si="27"/>
        <v>0</v>
      </c>
      <c r="F71" s="226">
        <f t="shared" si="27"/>
        <v>0</v>
      </c>
      <c r="G71" s="226">
        <f t="shared" si="27"/>
        <v>0</v>
      </c>
      <c r="H71" s="226">
        <f t="shared" si="27"/>
        <v>0</v>
      </c>
      <c r="I71" s="226">
        <f t="shared" si="27"/>
        <v>0</v>
      </c>
      <c r="J71" s="226">
        <f t="shared" si="27"/>
        <v>0</v>
      </c>
      <c r="K71" s="226">
        <f t="shared" si="27"/>
        <v>0</v>
      </c>
      <c r="L71" s="226">
        <f t="shared" si="27"/>
        <v>0</v>
      </c>
      <c r="M71" s="226">
        <f t="shared" si="27"/>
        <v>0</v>
      </c>
      <c r="N71" s="226">
        <f t="shared" si="27"/>
        <v>0</v>
      </c>
      <c r="O71" s="49"/>
      <c r="P71" s="294">
        <f t="shared" ref="P71" si="28">+P72+P73</f>
        <v>0</v>
      </c>
      <c r="Q71" s="4"/>
    </row>
    <row r="72" spans="1:17" ht="15.75">
      <c r="A72" s="11" t="s">
        <v>28</v>
      </c>
      <c r="B72" s="23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49"/>
      <c r="P72" s="77">
        <f t="shared" si="26"/>
        <v>0</v>
      </c>
      <c r="Q72" s="4"/>
    </row>
    <row r="73" spans="1:17" ht="15.75">
      <c r="A73" s="26" t="s">
        <v>29</v>
      </c>
      <c r="B73" s="23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49"/>
      <c r="P73" s="77">
        <f t="shared" si="26"/>
        <v>0</v>
      </c>
      <c r="Q73" s="4"/>
    </row>
    <row r="74" spans="1:17" ht="15.75">
      <c r="A74" s="286" t="s">
        <v>30</v>
      </c>
      <c r="B74" s="229"/>
      <c r="C74" s="226">
        <f>+C75+C76</f>
        <v>0</v>
      </c>
      <c r="D74" s="226">
        <f t="shared" ref="D74:N74" si="29">+D75+D76</f>
        <v>0</v>
      </c>
      <c r="E74" s="226">
        <f t="shared" si="29"/>
        <v>0</v>
      </c>
      <c r="F74" s="226">
        <f t="shared" si="29"/>
        <v>0</v>
      </c>
      <c r="G74" s="226">
        <f t="shared" si="29"/>
        <v>0</v>
      </c>
      <c r="H74" s="226">
        <f t="shared" si="29"/>
        <v>0</v>
      </c>
      <c r="I74" s="226">
        <f t="shared" si="29"/>
        <v>0</v>
      </c>
      <c r="J74" s="226">
        <f t="shared" si="29"/>
        <v>0</v>
      </c>
      <c r="K74" s="226">
        <f t="shared" si="29"/>
        <v>0</v>
      </c>
      <c r="L74" s="226">
        <f t="shared" si="29"/>
        <v>0</v>
      </c>
      <c r="M74" s="226">
        <f t="shared" si="29"/>
        <v>0</v>
      </c>
      <c r="N74" s="226">
        <f t="shared" si="29"/>
        <v>0</v>
      </c>
      <c r="O74" s="49"/>
      <c r="P74" s="294">
        <f t="shared" ref="P74" si="30">+P75+P76</f>
        <v>0</v>
      </c>
      <c r="Q74" s="4"/>
    </row>
    <row r="75" spans="1:17" ht="15.75">
      <c r="A75" s="11" t="s">
        <v>31</v>
      </c>
      <c r="B75" s="23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49"/>
      <c r="P75" s="77">
        <f t="shared" ref="P75:P80" si="31">+SUM(C75:N75)</f>
        <v>0</v>
      </c>
      <c r="Q75" s="4"/>
    </row>
    <row r="76" spans="1:17" ht="15.75">
      <c r="A76" s="11" t="s">
        <v>49</v>
      </c>
      <c r="B76" s="23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49"/>
      <c r="P76" s="77">
        <f t="shared" si="31"/>
        <v>0</v>
      </c>
      <c r="Q76" s="4"/>
    </row>
    <row r="77" spans="1:17" ht="15.75">
      <c r="A77" s="11" t="s">
        <v>32</v>
      </c>
      <c r="B77" s="23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49"/>
      <c r="P77" s="77">
        <f t="shared" si="31"/>
        <v>0</v>
      </c>
      <c r="Q77" s="4"/>
    </row>
    <row r="78" spans="1:17" ht="15.75">
      <c r="A78" s="11" t="s">
        <v>33</v>
      </c>
      <c r="B78" s="23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49"/>
      <c r="P78" s="77">
        <f t="shared" si="31"/>
        <v>0</v>
      </c>
      <c r="Q78" s="4"/>
    </row>
    <row r="79" spans="1:17" ht="15.75">
      <c r="A79" s="11" t="s">
        <v>34</v>
      </c>
      <c r="B79" s="23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49"/>
      <c r="P79" s="77">
        <f t="shared" si="31"/>
        <v>0</v>
      </c>
      <c r="Q79" s="4"/>
    </row>
    <row r="80" spans="1:17" ht="15.75">
      <c r="A80" s="11" t="s">
        <v>46</v>
      </c>
      <c r="B80" s="23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49"/>
      <c r="P80" s="77">
        <f t="shared" si="31"/>
        <v>0</v>
      </c>
      <c r="Q80" s="4"/>
    </row>
    <row r="81" spans="1:17" s="40" customFormat="1" ht="15.75">
      <c r="A81" s="248" t="s">
        <v>50</v>
      </c>
      <c r="B81" s="249"/>
      <c r="C81" s="226">
        <f>+C82+C83+C84</f>
        <v>0</v>
      </c>
      <c r="D81" s="226">
        <f t="shared" ref="D81:N81" si="32">+D82+D83+D84</f>
        <v>0</v>
      </c>
      <c r="E81" s="226">
        <f t="shared" si="32"/>
        <v>0</v>
      </c>
      <c r="F81" s="226">
        <f t="shared" si="32"/>
        <v>0</v>
      </c>
      <c r="G81" s="226">
        <f t="shared" si="32"/>
        <v>0</v>
      </c>
      <c r="H81" s="226">
        <f t="shared" si="32"/>
        <v>0</v>
      </c>
      <c r="I81" s="226">
        <f t="shared" si="32"/>
        <v>0</v>
      </c>
      <c r="J81" s="226">
        <f t="shared" si="32"/>
        <v>0</v>
      </c>
      <c r="K81" s="226">
        <f t="shared" si="32"/>
        <v>0</v>
      </c>
      <c r="L81" s="226">
        <f t="shared" si="32"/>
        <v>0</v>
      </c>
      <c r="M81" s="226">
        <f t="shared" si="32"/>
        <v>0</v>
      </c>
      <c r="N81" s="226">
        <f t="shared" si="32"/>
        <v>0</v>
      </c>
      <c r="O81" s="49"/>
      <c r="P81" s="294">
        <f t="shared" ref="P81" si="33">+P82+P83+P84</f>
        <v>0</v>
      </c>
      <c r="Q81" s="5"/>
    </row>
    <row r="82" spans="1:17" ht="15.75">
      <c r="A82" s="11" t="s">
        <v>35</v>
      </c>
      <c r="B82" s="23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49"/>
      <c r="P82" s="77">
        <f t="shared" ref="P82:P94" si="34">+SUM(C82:N82)</f>
        <v>0</v>
      </c>
      <c r="Q82" s="4"/>
    </row>
    <row r="83" spans="1:17" ht="15.75">
      <c r="A83" s="11" t="s">
        <v>36</v>
      </c>
      <c r="B83" s="23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49"/>
      <c r="P83" s="77">
        <f t="shared" si="34"/>
        <v>0</v>
      </c>
      <c r="Q83" s="4"/>
    </row>
    <row r="84" spans="1:17" ht="15.75">
      <c r="A84" s="11" t="s">
        <v>37</v>
      </c>
      <c r="B84" s="23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49"/>
      <c r="P84" s="77">
        <f t="shared" si="34"/>
        <v>0</v>
      </c>
      <c r="Q84" s="4"/>
    </row>
    <row r="85" spans="1:17" ht="15.75">
      <c r="A85" s="11" t="s">
        <v>52</v>
      </c>
      <c r="B85" s="23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49"/>
      <c r="P85" s="77">
        <f t="shared" si="34"/>
        <v>0</v>
      </c>
      <c r="Q85" s="4"/>
    </row>
    <row r="86" spans="1:17" ht="15.75">
      <c r="A86" s="11" t="s">
        <v>38</v>
      </c>
      <c r="B86" s="23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49"/>
      <c r="P86" s="77">
        <f t="shared" si="34"/>
        <v>0</v>
      </c>
      <c r="Q86" s="4"/>
    </row>
    <row r="87" spans="1:17" ht="15.75">
      <c r="A87" s="11" t="s">
        <v>39</v>
      </c>
      <c r="B87" s="23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49"/>
      <c r="P87" s="77">
        <f t="shared" si="34"/>
        <v>0</v>
      </c>
      <c r="Q87" s="4"/>
    </row>
    <row r="88" spans="1:17" ht="15.75">
      <c r="A88" s="11" t="s">
        <v>40</v>
      </c>
      <c r="B88" s="23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49"/>
      <c r="P88" s="77">
        <f t="shared" si="34"/>
        <v>0</v>
      </c>
      <c r="Q88" s="4"/>
    </row>
    <row r="89" spans="1:17" ht="15.75">
      <c r="A89" s="11" t="s">
        <v>41</v>
      </c>
      <c r="B89" s="23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49"/>
      <c r="P89" s="77">
        <f t="shared" si="34"/>
        <v>0</v>
      </c>
      <c r="Q89" s="4"/>
    </row>
    <row r="90" spans="1:17" ht="15.75">
      <c r="A90" s="38" t="s">
        <v>83</v>
      </c>
      <c r="B90" s="23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49"/>
      <c r="P90" s="77">
        <f t="shared" si="34"/>
        <v>0</v>
      </c>
      <c r="Q90" s="4"/>
    </row>
    <row r="91" spans="1:17" ht="15.75">
      <c r="A91" s="11" t="s">
        <v>42</v>
      </c>
      <c r="B91" s="23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49"/>
      <c r="P91" s="77">
        <f t="shared" si="34"/>
        <v>0</v>
      </c>
      <c r="Q91" s="4"/>
    </row>
    <row r="92" spans="1:17" ht="15.75">
      <c r="A92" s="38" t="s">
        <v>80</v>
      </c>
      <c r="B92" s="23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49"/>
      <c r="P92" s="77">
        <f t="shared" si="34"/>
        <v>0</v>
      </c>
      <c r="Q92" s="4"/>
    </row>
    <row r="93" spans="1:17" ht="15.75">
      <c r="A93" s="38" t="s">
        <v>89</v>
      </c>
      <c r="B93" s="23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49"/>
      <c r="P93" s="77">
        <f t="shared" si="34"/>
        <v>0</v>
      </c>
      <c r="Q93" s="4"/>
    </row>
    <row r="94" spans="1:17" ht="15.75">
      <c r="A94" s="11" t="s">
        <v>43</v>
      </c>
      <c r="B94" s="23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49"/>
      <c r="P94" s="77">
        <f t="shared" si="34"/>
        <v>0</v>
      </c>
      <c r="Q94" s="4"/>
    </row>
    <row r="95" spans="1:17" ht="18.75">
      <c r="A95" s="256" t="s">
        <v>44</v>
      </c>
      <c r="B95" s="229"/>
      <c r="C95" s="226">
        <f>+C82+C83+C84+C85+C86+C87+C88+C89+C90+C91+C92+C93+C94+C75+C76+C77+C78+C79+C80+C72+C73+C66+C67+C68+C69+C70+C62+C63+C64</f>
        <v>0</v>
      </c>
      <c r="D95" s="226">
        <f t="shared" ref="D95:N95" si="35">+D82+D83+D84+D85+D86+D87+D88+D89+D90+D91+D92+D93+D94+D75+D76+D77+D78+D79+D80+D72+D73+D66+D67+D68+D69+D70+D62+D63+D64</f>
        <v>0</v>
      </c>
      <c r="E95" s="226">
        <f t="shared" si="35"/>
        <v>0</v>
      </c>
      <c r="F95" s="226">
        <f t="shared" si="35"/>
        <v>0</v>
      </c>
      <c r="G95" s="226">
        <f t="shared" si="35"/>
        <v>0</v>
      </c>
      <c r="H95" s="226">
        <f t="shared" si="35"/>
        <v>0</v>
      </c>
      <c r="I95" s="226">
        <f t="shared" si="35"/>
        <v>0</v>
      </c>
      <c r="J95" s="226">
        <f t="shared" si="35"/>
        <v>0</v>
      </c>
      <c r="K95" s="226">
        <f t="shared" si="35"/>
        <v>0</v>
      </c>
      <c r="L95" s="226">
        <f t="shared" si="35"/>
        <v>0</v>
      </c>
      <c r="M95" s="226">
        <f t="shared" si="35"/>
        <v>0</v>
      </c>
      <c r="N95" s="226">
        <f t="shared" si="35"/>
        <v>0</v>
      </c>
      <c r="O95" s="49"/>
      <c r="P95" s="294">
        <f t="shared" ref="P95" si="36">+P82+P83+P84+P85+P86+P87+P88+P89+P90+P91+P92+P93+P94+P75+P76+P77+P78+P79+P80+P72+P73+P66+P67+P68+P69+P70+P62+P63+P64</f>
        <v>0</v>
      </c>
      <c r="Q95" s="4"/>
    </row>
    <row r="96" spans="1:17" ht="15.75" customHeight="1">
      <c r="A96" s="10"/>
      <c r="B96" s="23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49"/>
      <c r="P96" s="48"/>
      <c r="Q96" s="4"/>
    </row>
    <row r="97" spans="1:17" ht="15.75">
      <c r="A97" s="11" t="s">
        <v>84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49"/>
      <c r="P97" s="77">
        <f>+SUM(C97:N97)</f>
        <v>0</v>
      </c>
    </row>
    <row r="98" spans="1:17" ht="15.75">
      <c r="A98" s="11" t="s">
        <v>47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49"/>
      <c r="P98" s="77">
        <f>+SUM(C98:N98)</f>
        <v>0</v>
      </c>
    </row>
    <row r="99" spans="1:17" ht="18.75">
      <c r="A99" s="256" t="s">
        <v>45</v>
      </c>
      <c r="B99" s="229"/>
      <c r="C99" s="226">
        <f t="shared" ref="C99:N99" si="37">+C27-C95+C97+C98+C58+C31</f>
        <v>0</v>
      </c>
      <c r="D99" s="226">
        <f t="shared" si="37"/>
        <v>0</v>
      </c>
      <c r="E99" s="226">
        <f t="shared" si="37"/>
        <v>0</v>
      </c>
      <c r="F99" s="226">
        <f t="shared" si="37"/>
        <v>0</v>
      </c>
      <c r="G99" s="226">
        <f t="shared" si="37"/>
        <v>0</v>
      </c>
      <c r="H99" s="226">
        <f t="shared" si="37"/>
        <v>0</v>
      </c>
      <c r="I99" s="226">
        <f t="shared" si="37"/>
        <v>0</v>
      </c>
      <c r="J99" s="226">
        <f t="shared" si="37"/>
        <v>0</v>
      </c>
      <c r="K99" s="226">
        <f t="shared" si="37"/>
        <v>0</v>
      </c>
      <c r="L99" s="226">
        <f t="shared" si="37"/>
        <v>0</v>
      </c>
      <c r="M99" s="226">
        <f t="shared" si="37"/>
        <v>0</v>
      </c>
      <c r="N99" s="226">
        <f t="shared" si="37"/>
        <v>0</v>
      </c>
      <c r="O99" s="49"/>
      <c r="P99" s="294">
        <f>+P27-P95+P97+P98+P58+P31</f>
        <v>0</v>
      </c>
      <c r="Q99" s="4"/>
    </row>
    <row r="100" spans="1:17" ht="15.75">
      <c r="A100" s="12"/>
      <c r="B100" s="23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49"/>
      <c r="P100" s="48"/>
      <c r="Q100" s="4"/>
    </row>
    <row r="101" spans="1:17" ht="15.75">
      <c r="A101" s="120"/>
      <c r="B101" s="23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49"/>
      <c r="P101" s="48"/>
      <c r="Q101" s="4"/>
    </row>
    <row r="102" spans="1:17" ht="15.75">
      <c r="A102" s="31" t="s">
        <v>48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49"/>
      <c r="P102" s="48"/>
    </row>
    <row r="103" spans="1:17">
      <c r="A103" s="32" t="s">
        <v>100</v>
      </c>
      <c r="C103" s="41" t="e">
        <f t="shared" ref="C103:N103" si="38">+C13/C6</f>
        <v>#DIV/0!</v>
      </c>
      <c r="D103" s="41" t="e">
        <f t="shared" si="38"/>
        <v>#DIV/0!</v>
      </c>
      <c r="E103" s="41" t="e">
        <f t="shared" si="38"/>
        <v>#DIV/0!</v>
      </c>
      <c r="F103" s="41" t="e">
        <f t="shared" si="38"/>
        <v>#DIV/0!</v>
      </c>
      <c r="G103" s="41" t="e">
        <f t="shared" si="38"/>
        <v>#DIV/0!</v>
      </c>
      <c r="H103" s="41" t="e">
        <f t="shared" si="38"/>
        <v>#DIV/0!</v>
      </c>
      <c r="I103" s="41" t="e">
        <f t="shared" si="38"/>
        <v>#DIV/0!</v>
      </c>
      <c r="J103" s="41" t="e">
        <f t="shared" si="38"/>
        <v>#DIV/0!</v>
      </c>
      <c r="K103" s="41" t="e">
        <f t="shared" si="38"/>
        <v>#DIV/0!</v>
      </c>
      <c r="L103" s="41" t="e">
        <f t="shared" si="38"/>
        <v>#DIV/0!</v>
      </c>
      <c r="M103" s="41" t="e">
        <f t="shared" si="38"/>
        <v>#DIV/0!</v>
      </c>
      <c r="N103" s="41" t="e">
        <f t="shared" si="38"/>
        <v>#DIV/0!</v>
      </c>
      <c r="O103" s="49"/>
      <c r="P103" s="299" t="e">
        <f>+P13/P8</f>
        <v>#DIV/0!</v>
      </c>
    </row>
    <row r="104" spans="1:17">
      <c r="A104" s="32" t="s">
        <v>99</v>
      </c>
      <c r="C104" s="59" t="e">
        <f t="shared" ref="C104:N104" si="39">+C61/C6</f>
        <v>#DIV/0!</v>
      </c>
      <c r="D104" s="59" t="e">
        <f t="shared" si="39"/>
        <v>#DIV/0!</v>
      </c>
      <c r="E104" s="59" t="e">
        <f t="shared" si="39"/>
        <v>#DIV/0!</v>
      </c>
      <c r="F104" s="59" t="e">
        <f t="shared" si="39"/>
        <v>#DIV/0!</v>
      </c>
      <c r="G104" s="59" t="e">
        <f t="shared" si="39"/>
        <v>#DIV/0!</v>
      </c>
      <c r="H104" s="59" t="e">
        <f t="shared" si="39"/>
        <v>#DIV/0!</v>
      </c>
      <c r="I104" s="59" t="e">
        <f t="shared" si="39"/>
        <v>#DIV/0!</v>
      </c>
      <c r="J104" s="59" t="e">
        <f t="shared" si="39"/>
        <v>#DIV/0!</v>
      </c>
      <c r="K104" s="59" t="e">
        <f t="shared" si="39"/>
        <v>#DIV/0!</v>
      </c>
      <c r="L104" s="59" t="e">
        <f t="shared" si="39"/>
        <v>#DIV/0!</v>
      </c>
      <c r="M104" s="59" t="e">
        <f t="shared" si="39"/>
        <v>#DIV/0!</v>
      </c>
      <c r="N104" s="59" t="e">
        <f t="shared" si="39"/>
        <v>#DIV/0!</v>
      </c>
      <c r="O104" s="49"/>
      <c r="P104" s="300" t="e">
        <f>+P61/P8</f>
        <v>#DIV/0!</v>
      </c>
    </row>
    <row r="105" spans="1:17">
      <c r="A105" s="33" t="s">
        <v>90</v>
      </c>
      <c r="C105" s="41" t="e">
        <f t="shared" ref="C105:N105" si="40">+((C38+C43+C48+C53)+C29)/C25</f>
        <v>#DIV/0!</v>
      </c>
      <c r="D105" s="41" t="e">
        <f t="shared" si="40"/>
        <v>#DIV/0!</v>
      </c>
      <c r="E105" s="41" t="e">
        <f t="shared" si="40"/>
        <v>#DIV/0!</v>
      </c>
      <c r="F105" s="41" t="e">
        <f t="shared" si="40"/>
        <v>#DIV/0!</v>
      </c>
      <c r="G105" s="41" t="e">
        <f t="shared" si="40"/>
        <v>#DIV/0!</v>
      </c>
      <c r="H105" s="41" t="e">
        <f t="shared" si="40"/>
        <v>#DIV/0!</v>
      </c>
      <c r="I105" s="41" t="e">
        <f t="shared" si="40"/>
        <v>#DIV/0!</v>
      </c>
      <c r="J105" s="41" t="e">
        <f t="shared" si="40"/>
        <v>#DIV/0!</v>
      </c>
      <c r="K105" s="41" t="e">
        <f t="shared" si="40"/>
        <v>#DIV/0!</v>
      </c>
      <c r="L105" s="41" t="e">
        <f t="shared" si="40"/>
        <v>#DIV/0!</v>
      </c>
      <c r="M105" s="41" t="e">
        <f t="shared" si="40"/>
        <v>#DIV/0!</v>
      </c>
      <c r="N105" s="41" t="e">
        <f t="shared" si="40"/>
        <v>#DIV/0!</v>
      </c>
      <c r="O105" s="49"/>
      <c r="P105" s="299" t="e">
        <f>+((P38+P43+P48+P53)+P29)/P25</f>
        <v>#DIV/0!</v>
      </c>
    </row>
    <row r="106" spans="1:17">
      <c r="A106" s="33" t="s">
        <v>110</v>
      </c>
      <c r="C106" s="59" t="e">
        <f>+(C27/C6)*C7</f>
        <v>#DIV/0!</v>
      </c>
      <c r="D106" s="59" t="e">
        <f t="shared" ref="D106:N106" si="41">+D99/D6</f>
        <v>#DIV/0!</v>
      </c>
      <c r="E106" s="59" t="e">
        <f t="shared" si="41"/>
        <v>#DIV/0!</v>
      </c>
      <c r="F106" s="59" t="e">
        <f t="shared" si="41"/>
        <v>#DIV/0!</v>
      </c>
      <c r="G106" s="59" t="e">
        <f t="shared" si="41"/>
        <v>#DIV/0!</v>
      </c>
      <c r="H106" s="59" t="e">
        <f t="shared" si="41"/>
        <v>#DIV/0!</v>
      </c>
      <c r="I106" s="59" t="e">
        <f t="shared" si="41"/>
        <v>#DIV/0!</v>
      </c>
      <c r="J106" s="59" t="e">
        <f t="shared" si="41"/>
        <v>#DIV/0!</v>
      </c>
      <c r="K106" s="59" t="e">
        <f t="shared" si="41"/>
        <v>#DIV/0!</v>
      </c>
      <c r="L106" s="59" t="e">
        <f t="shared" si="41"/>
        <v>#DIV/0!</v>
      </c>
      <c r="M106" s="59" t="e">
        <f t="shared" si="41"/>
        <v>#DIV/0!</v>
      </c>
      <c r="N106" s="59" t="e">
        <f t="shared" si="41"/>
        <v>#DIV/0!</v>
      </c>
      <c r="O106" s="49"/>
      <c r="P106" s="300" t="e">
        <f>+P99/P8</f>
        <v>#DIV/0!</v>
      </c>
    </row>
    <row r="107" spans="1:17">
      <c r="A107" s="34" t="s">
        <v>95</v>
      </c>
      <c r="C107" s="41" t="e">
        <f t="shared" ref="C107:N107" si="42">+C99/C27</f>
        <v>#DIV/0!</v>
      </c>
      <c r="D107" s="41" t="e">
        <f t="shared" si="42"/>
        <v>#DIV/0!</v>
      </c>
      <c r="E107" s="41" t="e">
        <f t="shared" si="42"/>
        <v>#DIV/0!</v>
      </c>
      <c r="F107" s="41" t="e">
        <f t="shared" si="42"/>
        <v>#DIV/0!</v>
      </c>
      <c r="G107" s="41" t="e">
        <f t="shared" si="42"/>
        <v>#DIV/0!</v>
      </c>
      <c r="H107" s="41" t="e">
        <f t="shared" si="42"/>
        <v>#DIV/0!</v>
      </c>
      <c r="I107" s="41" t="e">
        <f t="shared" si="42"/>
        <v>#DIV/0!</v>
      </c>
      <c r="J107" s="41" t="e">
        <f t="shared" si="42"/>
        <v>#DIV/0!</v>
      </c>
      <c r="K107" s="41" t="e">
        <f t="shared" si="42"/>
        <v>#DIV/0!</v>
      </c>
      <c r="L107" s="41" t="e">
        <f t="shared" si="42"/>
        <v>#DIV/0!</v>
      </c>
      <c r="M107" s="41" t="e">
        <f t="shared" si="42"/>
        <v>#DIV/0!</v>
      </c>
      <c r="N107" s="41" t="e">
        <f t="shared" si="42"/>
        <v>#DIV/0!</v>
      </c>
      <c r="O107" s="49"/>
      <c r="P107" s="299" t="e">
        <f>+P99/P27</f>
        <v>#DIV/0!</v>
      </c>
    </row>
    <row r="108" spans="1:17">
      <c r="A108" s="35" t="s">
        <v>101</v>
      </c>
      <c r="C108" s="57" t="e">
        <f t="shared" ref="C108:N108" si="43">+C81/C6</f>
        <v>#DIV/0!</v>
      </c>
      <c r="D108" s="57" t="e">
        <f t="shared" si="43"/>
        <v>#DIV/0!</v>
      </c>
      <c r="E108" s="57" t="e">
        <f t="shared" si="43"/>
        <v>#DIV/0!</v>
      </c>
      <c r="F108" s="57" t="e">
        <f t="shared" si="43"/>
        <v>#DIV/0!</v>
      </c>
      <c r="G108" s="57" t="e">
        <f t="shared" si="43"/>
        <v>#DIV/0!</v>
      </c>
      <c r="H108" s="57" t="e">
        <f t="shared" si="43"/>
        <v>#DIV/0!</v>
      </c>
      <c r="I108" s="57" t="e">
        <f t="shared" si="43"/>
        <v>#DIV/0!</v>
      </c>
      <c r="J108" s="57" t="e">
        <f t="shared" si="43"/>
        <v>#DIV/0!</v>
      </c>
      <c r="K108" s="57" t="e">
        <f t="shared" si="43"/>
        <v>#DIV/0!</v>
      </c>
      <c r="L108" s="57" t="e">
        <f t="shared" si="43"/>
        <v>#DIV/0!</v>
      </c>
      <c r="M108" s="57" t="e">
        <f t="shared" si="43"/>
        <v>#DIV/0!</v>
      </c>
      <c r="N108" s="57" t="e">
        <f t="shared" si="43"/>
        <v>#DIV/0!</v>
      </c>
      <c r="O108" s="49"/>
      <c r="P108" s="301" t="e">
        <f>+P81/P8</f>
        <v>#DIV/0!</v>
      </c>
    </row>
    <row r="109" spans="1:17"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49"/>
      <c r="P109" s="302"/>
    </row>
    <row r="110" spans="1:17" ht="15.75">
      <c r="A110" s="11" t="s">
        <v>85</v>
      </c>
      <c r="C110" s="60">
        <f>+C61+C64+C85+C77+C86+C90+C35+C50+C56</f>
        <v>0</v>
      </c>
      <c r="D110" s="60">
        <f t="shared" ref="D110:N110" si="44">+D61+D64+D85+D77+D86+D90+D35+D50+D56</f>
        <v>0</v>
      </c>
      <c r="E110" s="60">
        <f t="shared" si="44"/>
        <v>0</v>
      </c>
      <c r="F110" s="60">
        <f t="shared" si="44"/>
        <v>0</v>
      </c>
      <c r="G110" s="60">
        <f t="shared" si="44"/>
        <v>0</v>
      </c>
      <c r="H110" s="60">
        <f t="shared" si="44"/>
        <v>0</v>
      </c>
      <c r="I110" s="60">
        <f t="shared" si="44"/>
        <v>0</v>
      </c>
      <c r="J110" s="60">
        <f t="shared" si="44"/>
        <v>0</v>
      </c>
      <c r="K110" s="60">
        <f t="shared" si="44"/>
        <v>0</v>
      </c>
      <c r="L110" s="60">
        <f t="shared" si="44"/>
        <v>0</v>
      </c>
      <c r="M110" s="60">
        <f t="shared" si="44"/>
        <v>0</v>
      </c>
      <c r="N110" s="60">
        <f t="shared" si="44"/>
        <v>0</v>
      </c>
      <c r="O110" s="49"/>
      <c r="P110" s="303">
        <f t="shared" ref="P110" si="45">+P61+P64+P85+P77+P86+P90+P35+P50+P56</f>
        <v>0</v>
      </c>
    </row>
    <row r="111" spans="1:17" ht="15.75">
      <c r="A111" s="11" t="s">
        <v>86</v>
      </c>
      <c r="C111" s="60">
        <f>+C40+C45+C55+C57+C65+C69+C70+C71+C74+C78+C79+C80+C81+C87+C88+C89+C91+C92+C93+C94+C97+C98</f>
        <v>0</v>
      </c>
      <c r="D111" s="60">
        <f t="shared" ref="D111:N111" si="46">+D40+D45+D55+D57+D65+D69+D70+D71+D74+D78+D79+D80+D81+D87+D88+D89+D91+D92+D93+D94+D97+D98</f>
        <v>0</v>
      </c>
      <c r="E111" s="60">
        <f t="shared" si="46"/>
        <v>0</v>
      </c>
      <c r="F111" s="60">
        <f t="shared" si="46"/>
        <v>0</v>
      </c>
      <c r="G111" s="60">
        <f t="shared" si="46"/>
        <v>0</v>
      </c>
      <c r="H111" s="60">
        <f t="shared" si="46"/>
        <v>0</v>
      </c>
      <c r="I111" s="60">
        <f t="shared" si="46"/>
        <v>0</v>
      </c>
      <c r="J111" s="60">
        <f t="shared" si="46"/>
        <v>0</v>
      </c>
      <c r="K111" s="60">
        <f t="shared" si="46"/>
        <v>0</v>
      </c>
      <c r="L111" s="60">
        <f t="shared" si="46"/>
        <v>0</v>
      </c>
      <c r="M111" s="60">
        <f t="shared" si="46"/>
        <v>0</v>
      </c>
      <c r="N111" s="60">
        <f t="shared" si="46"/>
        <v>0</v>
      </c>
      <c r="O111" s="49"/>
      <c r="P111" s="303">
        <f t="shared" ref="P111" si="47">+P40+P45+P55+P57+P65+P69+P70+P71+P74+P78+P79+P80+P81+P87+P88+P89+P91+P92+P93+P94+P97+P98</f>
        <v>0</v>
      </c>
    </row>
    <row r="112" spans="1:17" ht="15.75">
      <c r="A112" s="11" t="s">
        <v>96</v>
      </c>
      <c r="C112" s="60">
        <f t="shared" ref="C112:N112" si="48">+C27-C110</f>
        <v>0</v>
      </c>
      <c r="D112" s="60">
        <f t="shared" si="48"/>
        <v>0</v>
      </c>
      <c r="E112" s="60">
        <f t="shared" si="48"/>
        <v>0</v>
      </c>
      <c r="F112" s="60">
        <f t="shared" si="48"/>
        <v>0</v>
      </c>
      <c r="G112" s="60">
        <f t="shared" si="48"/>
        <v>0</v>
      </c>
      <c r="H112" s="60">
        <f t="shared" si="48"/>
        <v>0</v>
      </c>
      <c r="I112" s="60">
        <f t="shared" si="48"/>
        <v>0</v>
      </c>
      <c r="J112" s="60">
        <f t="shared" si="48"/>
        <v>0</v>
      </c>
      <c r="K112" s="60">
        <f t="shared" si="48"/>
        <v>0</v>
      </c>
      <c r="L112" s="60">
        <f t="shared" si="48"/>
        <v>0</v>
      </c>
      <c r="M112" s="60">
        <f t="shared" si="48"/>
        <v>0</v>
      </c>
      <c r="N112" s="60">
        <f t="shared" si="48"/>
        <v>0</v>
      </c>
      <c r="O112" s="49"/>
      <c r="P112" s="303">
        <f>+P27-P110</f>
        <v>0</v>
      </c>
    </row>
    <row r="113" spans="1:16" ht="15.75">
      <c r="A113" s="38" t="s">
        <v>98</v>
      </c>
      <c r="C113" s="61" t="e">
        <f t="shared" ref="C113:N113" si="49">+C112/C27</f>
        <v>#DIV/0!</v>
      </c>
      <c r="D113" s="61" t="e">
        <f t="shared" si="49"/>
        <v>#DIV/0!</v>
      </c>
      <c r="E113" s="61" t="e">
        <f t="shared" si="49"/>
        <v>#DIV/0!</v>
      </c>
      <c r="F113" s="61" t="e">
        <f t="shared" si="49"/>
        <v>#DIV/0!</v>
      </c>
      <c r="G113" s="61" t="e">
        <f t="shared" si="49"/>
        <v>#DIV/0!</v>
      </c>
      <c r="H113" s="61" t="e">
        <f t="shared" si="49"/>
        <v>#DIV/0!</v>
      </c>
      <c r="I113" s="61" t="e">
        <f t="shared" si="49"/>
        <v>#DIV/0!</v>
      </c>
      <c r="J113" s="61" t="e">
        <f t="shared" si="49"/>
        <v>#DIV/0!</v>
      </c>
      <c r="K113" s="61" t="e">
        <f t="shared" si="49"/>
        <v>#DIV/0!</v>
      </c>
      <c r="L113" s="61" t="e">
        <f t="shared" si="49"/>
        <v>#DIV/0!</v>
      </c>
      <c r="M113" s="61" t="e">
        <f t="shared" si="49"/>
        <v>#DIV/0!</v>
      </c>
      <c r="N113" s="61" t="e">
        <f t="shared" si="49"/>
        <v>#DIV/0!</v>
      </c>
      <c r="O113" s="49"/>
      <c r="P113" s="304" t="e">
        <f>+P112/P27</f>
        <v>#DIV/0!</v>
      </c>
    </row>
    <row r="114" spans="1:16" ht="15.75">
      <c r="A114" s="11" t="s">
        <v>97</v>
      </c>
      <c r="C114" s="122" t="e">
        <f>+C111/C113</f>
        <v>#DIV/0!</v>
      </c>
      <c r="D114" s="122" t="e">
        <f t="shared" ref="D114:N114" si="50">+D111/D113</f>
        <v>#DIV/0!</v>
      </c>
      <c r="E114" s="122" t="e">
        <f t="shared" si="50"/>
        <v>#DIV/0!</v>
      </c>
      <c r="F114" s="122" t="e">
        <f t="shared" si="50"/>
        <v>#DIV/0!</v>
      </c>
      <c r="G114" s="122" t="e">
        <f t="shared" si="50"/>
        <v>#DIV/0!</v>
      </c>
      <c r="H114" s="122" t="e">
        <f t="shared" si="50"/>
        <v>#DIV/0!</v>
      </c>
      <c r="I114" s="122" t="e">
        <f t="shared" si="50"/>
        <v>#DIV/0!</v>
      </c>
      <c r="J114" s="122" t="e">
        <f t="shared" si="50"/>
        <v>#DIV/0!</v>
      </c>
      <c r="K114" s="122" t="e">
        <f t="shared" si="50"/>
        <v>#DIV/0!</v>
      </c>
      <c r="L114" s="122" t="e">
        <f t="shared" si="50"/>
        <v>#DIV/0!</v>
      </c>
      <c r="M114" s="122" t="e">
        <f t="shared" si="50"/>
        <v>#DIV/0!</v>
      </c>
      <c r="N114" s="122" t="e">
        <f t="shared" si="50"/>
        <v>#DIV/0!</v>
      </c>
      <c r="O114" s="49"/>
      <c r="P114" s="123" t="e">
        <f t="shared" ref="P114" si="51">+P111/P113</f>
        <v>#DIV/0!</v>
      </c>
    </row>
    <row r="115" spans="1:16" ht="15.75">
      <c r="A115" s="38" t="s">
        <v>105</v>
      </c>
      <c r="C115" s="62" t="e">
        <f t="shared" ref="C115:N115" si="52">+C27/C6</f>
        <v>#DIV/0!</v>
      </c>
      <c r="D115" s="62" t="e">
        <f t="shared" si="52"/>
        <v>#DIV/0!</v>
      </c>
      <c r="E115" s="62" t="e">
        <f t="shared" si="52"/>
        <v>#DIV/0!</v>
      </c>
      <c r="F115" s="62" t="e">
        <f t="shared" si="52"/>
        <v>#DIV/0!</v>
      </c>
      <c r="G115" s="62" t="e">
        <f t="shared" si="52"/>
        <v>#DIV/0!</v>
      </c>
      <c r="H115" s="62" t="e">
        <f t="shared" si="52"/>
        <v>#DIV/0!</v>
      </c>
      <c r="I115" s="62" t="e">
        <f t="shared" si="52"/>
        <v>#DIV/0!</v>
      </c>
      <c r="J115" s="62" t="e">
        <f t="shared" si="52"/>
        <v>#DIV/0!</v>
      </c>
      <c r="K115" s="62" t="e">
        <f t="shared" si="52"/>
        <v>#DIV/0!</v>
      </c>
      <c r="L115" s="62" t="e">
        <f t="shared" si="52"/>
        <v>#DIV/0!</v>
      </c>
      <c r="M115" s="62" t="e">
        <f t="shared" si="52"/>
        <v>#DIV/0!</v>
      </c>
      <c r="N115" s="62" t="e">
        <f t="shared" si="52"/>
        <v>#DIV/0!</v>
      </c>
      <c r="O115" s="49"/>
      <c r="P115" s="85" t="e">
        <f>+P27/P8</f>
        <v>#DIV/0!</v>
      </c>
    </row>
    <row r="116" spans="1:16" ht="15.75">
      <c r="A116" s="11" t="s">
        <v>102</v>
      </c>
      <c r="C116" s="124" t="e">
        <f>+C114/C115</f>
        <v>#DIV/0!</v>
      </c>
      <c r="D116" s="124" t="e">
        <f t="shared" ref="D116:N116" si="53">+D114/D115</f>
        <v>#DIV/0!</v>
      </c>
      <c r="E116" s="124" t="e">
        <f t="shared" si="53"/>
        <v>#DIV/0!</v>
      </c>
      <c r="F116" s="124" t="e">
        <f t="shared" si="53"/>
        <v>#DIV/0!</v>
      </c>
      <c r="G116" s="124" t="e">
        <f t="shared" si="53"/>
        <v>#DIV/0!</v>
      </c>
      <c r="H116" s="124" t="e">
        <f t="shared" si="53"/>
        <v>#DIV/0!</v>
      </c>
      <c r="I116" s="124" t="e">
        <f t="shared" si="53"/>
        <v>#DIV/0!</v>
      </c>
      <c r="J116" s="124" t="e">
        <f t="shared" si="53"/>
        <v>#DIV/0!</v>
      </c>
      <c r="K116" s="124" t="e">
        <f t="shared" si="53"/>
        <v>#DIV/0!</v>
      </c>
      <c r="L116" s="124" t="e">
        <f t="shared" si="53"/>
        <v>#DIV/0!</v>
      </c>
      <c r="M116" s="124" t="e">
        <f t="shared" si="53"/>
        <v>#DIV/0!</v>
      </c>
      <c r="N116" s="124" t="e">
        <f t="shared" si="53"/>
        <v>#DIV/0!</v>
      </c>
      <c r="O116" s="49"/>
      <c r="P116" s="125" t="e">
        <f t="shared" ref="P116" si="54">+P114/P115</f>
        <v>#DIV/0!</v>
      </c>
    </row>
    <row r="117" spans="1:16" ht="15.75">
      <c r="A117" s="38" t="s">
        <v>106</v>
      </c>
      <c r="C117" s="62">
        <f>249*31</f>
        <v>7719</v>
      </c>
      <c r="D117" s="62">
        <f>249*28</f>
        <v>6972</v>
      </c>
      <c r="E117" s="62">
        <f t="shared" ref="E117:N117" si="55">249*31</f>
        <v>7719</v>
      </c>
      <c r="F117" s="62">
        <f>249*30</f>
        <v>7470</v>
      </c>
      <c r="G117" s="62">
        <f t="shared" si="55"/>
        <v>7719</v>
      </c>
      <c r="H117" s="62">
        <f t="shared" si="55"/>
        <v>7719</v>
      </c>
      <c r="I117" s="62">
        <f t="shared" si="55"/>
        <v>7719</v>
      </c>
      <c r="J117" s="62">
        <f t="shared" si="55"/>
        <v>7719</v>
      </c>
      <c r="K117" s="62">
        <f t="shared" si="55"/>
        <v>7719</v>
      </c>
      <c r="L117" s="62">
        <f t="shared" si="55"/>
        <v>7719</v>
      </c>
      <c r="M117" s="62">
        <f t="shared" si="55"/>
        <v>7719</v>
      </c>
      <c r="N117" s="62">
        <f t="shared" si="55"/>
        <v>7719</v>
      </c>
      <c r="O117" s="49"/>
      <c r="P117" s="85">
        <f t="shared" ref="P117" si="56">249*31</f>
        <v>7719</v>
      </c>
    </row>
    <row r="118" spans="1:16" ht="15.75">
      <c r="A118" s="11" t="s">
        <v>103</v>
      </c>
      <c r="C118" s="87" t="e">
        <f>+C116/C117</f>
        <v>#DIV/0!</v>
      </c>
      <c r="D118" s="87" t="e">
        <f t="shared" ref="D118:N118" si="57">+D116/D117</f>
        <v>#DIV/0!</v>
      </c>
      <c r="E118" s="87" t="e">
        <f t="shared" si="57"/>
        <v>#DIV/0!</v>
      </c>
      <c r="F118" s="87" t="e">
        <f t="shared" si="57"/>
        <v>#DIV/0!</v>
      </c>
      <c r="G118" s="87" t="e">
        <f t="shared" si="57"/>
        <v>#DIV/0!</v>
      </c>
      <c r="H118" s="87" t="e">
        <f t="shared" si="57"/>
        <v>#DIV/0!</v>
      </c>
      <c r="I118" s="87" t="e">
        <f t="shared" si="57"/>
        <v>#DIV/0!</v>
      </c>
      <c r="J118" s="87" t="e">
        <f t="shared" si="57"/>
        <v>#DIV/0!</v>
      </c>
      <c r="K118" s="87" t="e">
        <f t="shared" si="57"/>
        <v>#DIV/0!</v>
      </c>
      <c r="L118" s="87" t="e">
        <f t="shared" si="57"/>
        <v>#DIV/0!</v>
      </c>
      <c r="M118" s="87" t="e">
        <f t="shared" si="57"/>
        <v>#DIV/0!</v>
      </c>
      <c r="N118" s="87" t="e">
        <f t="shared" si="57"/>
        <v>#DIV/0!</v>
      </c>
      <c r="O118" s="49"/>
      <c r="P118" s="88" t="e">
        <f t="shared" ref="P118" si="58">+P116/P117</f>
        <v>#DIV/0!</v>
      </c>
    </row>
    <row r="119" spans="1:16" ht="15.75">
      <c r="A119" s="11" t="s">
        <v>104</v>
      </c>
      <c r="C119" s="122" t="e">
        <f t="shared" ref="C119:N119" si="59">+C114/C6</f>
        <v>#DIV/0!</v>
      </c>
      <c r="D119" s="122" t="e">
        <f t="shared" si="59"/>
        <v>#DIV/0!</v>
      </c>
      <c r="E119" s="122" t="e">
        <f t="shared" si="59"/>
        <v>#DIV/0!</v>
      </c>
      <c r="F119" s="122" t="e">
        <f t="shared" si="59"/>
        <v>#DIV/0!</v>
      </c>
      <c r="G119" s="122" t="e">
        <f t="shared" si="59"/>
        <v>#DIV/0!</v>
      </c>
      <c r="H119" s="122" t="e">
        <f t="shared" si="59"/>
        <v>#DIV/0!</v>
      </c>
      <c r="I119" s="122" t="e">
        <f t="shared" si="59"/>
        <v>#DIV/0!</v>
      </c>
      <c r="J119" s="122" t="e">
        <f t="shared" si="59"/>
        <v>#DIV/0!</v>
      </c>
      <c r="K119" s="122" t="e">
        <f t="shared" si="59"/>
        <v>#DIV/0!</v>
      </c>
      <c r="L119" s="122" t="e">
        <f t="shared" si="59"/>
        <v>#DIV/0!</v>
      </c>
      <c r="M119" s="122" t="e">
        <f t="shared" si="59"/>
        <v>#DIV/0!</v>
      </c>
      <c r="N119" s="122" t="e">
        <f t="shared" si="59"/>
        <v>#DIV/0!</v>
      </c>
      <c r="O119" s="49"/>
      <c r="P119" s="123" t="e">
        <f>+P114/P8</f>
        <v>#DIV/0!</v>
      </c>
    </row>
    <row r="120" spans="1:16">
      <c r="C120" s="58"/>
      <c r="O120" s="49"/>
      <c r="P120" s="305"/>
    </row>
    <row r="121" spans="1:16" ht="15.75">
      <c r="A121" s="39" t="s">
        <v>111</v>
      </c>
      <c r="C121" s="126">
        <f>+(C25-C29)-C63-C38-C43-C48-C53</f>
        <v>0</v>
      </c>
      <c r="D121" s="126">
        <f t="shared" ref="D121:N121" si="60">+(D25-D29)-D63-D38-D43-D48-D53</f>
        <v>0</v>
      </c>
      <c r="E121" s="126">
        <f t="shared" si="60"/>
        <v>0</v>
      </c>
      <c r="F121" s="126">
        <f t="shared" si="60"/>
        <v>0</v>
      </c>
      <c r="G121" s="126">
        <f t="shared" si="60"/>
        <v>0</v>
      </c>
      <c r="H121" s="126">
        <f t="shared" si="60"/>
        <v>0</v>
      </c>
      <c r="I121" s="126">
        <f t="shared" si="60"/>
        <v>0</v>
      </c>
      <c r="J121" s="126">
        <f t="shared" si="60"/>
        <v>0</v>
      </c>
      <c r="K121" s="126">
        <f t="shared" si="60"/>
        <v>0</v>
      </c>
      <c r="L121" s="126">
        <f t="shared" si="60"/>
        <v>0</v>
      </c>
      <c r="M121" s="126">
        <f t="shared" si="60"/>
        <v>0</v>
      </c>
      <c r="N121" s="126">
        <f t="shared" si="60"/>
        <v>0</v>
      </c>
      <c r="O121" s="49"/>
      <c r="P121" s="306">
        <f t="shared" ref="P121" si="61">+(P25-P29)-P63-P38-P43-P48-P53</f>
        <v>0</v>
      </c>
    </row>
    <row r="122" spans="1:16" ht="16.5" thickBot="1">
      <c r="A122" s="39" t="s">
        <v>112</v>
      </c>
      <c r="C122" s="126">
        <f>+(C24-C62-C64)-C36-C41-C46-C51</f>
        <v>0</v>
      </c>
      <c r="D122" s="126">
        <f t="shared" ref="D122:N122" si="62">+(D24-D62-D64)-D36-D41-D46-D51</f>
        <v>0</v>
      </c>
      <c r="E122" s="126">
        <f t="shared" si="62"/>
        <v>0</v>
      </c>
      <c r="F122" s="126">
        <f t="shared" si="62"/>
        <v>0</v>
      </c>
      <c r="G122" s="126">
        <f t="shared" si="62"/>
        <v>0</v>
      </c>
      <c r="H122" s="126">
        <f t="shared" si="62"/>
        <v>0</v>
      </c>
      <c r="I122" s="126">
        <f t="shared" si="62"/>
        <v>0</v>
      </c>
      <c r="J122" s="126">
        <f t="shared" si="62"/>
        <v>0</v>
      </c>
      <c r="K122" s="126">
        <f t="shared" si="62"/>
        <v>0</v>
      </c>
      <c r="L122" s="126">
        <f t="shared" si="62"/>
        <v>0</v>
      </c>
      <c r="M122" s="126">
        <f t="shared" si="62"/>
        <v>0</v>
      </c>
      <c r="N122" s="126">
        <f t="shared" si="62"/>
        <v>0</v>
      </c>
      <c r="O122" s="49"/>
      <c r="P122" s="307">
        <f t="shared" ref="P122" si="63">+(P24-P62-P64)-P36-P41-P46-P51</f>
        <v>0</v>
      </c>
    </row>
    <row r="123" spans="1:16">
      <c r="C123" s="58"/>
      <c r="O123" s="49"/>
    </row>
    <row r="124" spans="1:16">
      <c r="C124" s="58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90" zoomScaleNormal="90" workbookViewId="0">
      <pane xSplit="2" ySplit="3" topLeftCell="C49" activePane="bottomRight" state="frozenSplit"/>
      <selection pane="topRight"/>
      <selection pane="bottomLeft" activeCell="A4" sqref="A4"/>
      <selection pane="bottomRight" activeCell="P10" sqref="P10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3.25">
      <c r="A1" s="29">
        <v>2015</v>
      </c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2"/>
    </row>
    <row r="2" spans="1:17" ht="16.5" thickBot="1">
      <c r="A2" s="18"/>
      <c r="B2" s="18"/>
      <c r="C2" s="17" t="s">
        <v>1</v>
      </c>
      <c r="D2" s="3"/>
      <c r="E2" s="17"/>
      <c r="F2" s="17"/>
      <c r="G2" s="17"/>
      <c r="H2" s="17"/>
      <c r="I2" s="17"/>
      <c r="J2" s="17"/>
      <c r="K2" s="17"/>
      <c r="L2" s="17"/>
      <c r="M2" s="17"/>
      <c r="N2" s="17"/>
      <c r="O2" s="1"/>
      <c r="P2" s="19"/>
      <c r="Q2" s="1"/>
    </row>
    <row r="3" spans="1:17" ht="18.75" thickBot="1">
      <c r="A3" s="7" t="s">
        <v>0</v>
      </c>
      <c r="B3" s="20"/>
      <c r="C3" s="21">
        <v>42005</v>
      </c>
      <c r="D3" s="21">
        <v>42036</v>
      </c>
      <c r="E3" s="21">
        <v>42064</v>
      </c>
      <c r="F3" s="21">
        <v>42095</v>
      </c>
      <c r="G3" s="21">
        <v>42125</v>
      </c>
      <c r="H3" s="21">
        <v>42156</v>
      </c>
      <c r="I3" s="21">
        <v>42186</v>
      </c>
      <c r="J3" s="21">
        <v>42217</v>
      </c>
      <c r="K3" s="21">
        <v>42248</v>
      </c>
      <c r="L3" s="21">
        <v>42278</v>
      </c>
      <c r="M3" s="21">
        <v>42309</v>
      </c>
      <c r="N3" s="21">
        <v>42339</v>
      </c>
      <c r="O3" s="1"/>
      <c r="P3" s="82" t="s">
        <v>2</v>
      </c>
      <c r="Q3" s="1"/>
    </row>
    <row r="4" spans="1:17" ht="21.75" thickBot="1">
      <c r="A4" s="8" t="s">
        <v>3</v>
      </c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295"/>
      <c r="Q4" s="1"/>
    </row>
    <row r="5" spans="1:17" ht="15.75">
      <c r="A5" s="13" t="s">
        <v>87</v>
      </c>
      <c r="B5" s="23"/>
      <c r="C5" s="68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5"/>
      <c r="P5" s="75">
        <f>+SUM(C5:N5)</f>
        <v>0</v>
      </c>
      <c r="Q5" s="1"/>
    </row>
    <row r="6" spans="1:17" ht="16.5" customHeight="1">
      <c r="A6" s="13" t="s">
        <v>4</v>
      </c>
      <c r="B6" s="27"/>
      <c r="C6" s="71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6"/>
      <c r="P6" s="78">
        <f t="shared" ref="P6:P7" si="0">+SUM(C4:N4)</f>
        <v>0</v>
      </c>
      <c r="Q6" s="1"/>
    </row>
    <row r="7" spans="1:17" ht="15.75">
      <c r="A7" s="14" t="s">
        <v>5</v>
      </c>
      <c r="B7" s="23"/>
      <c r="C7" s="121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6"/>
      <c r="P7" s="78">
        <f t="shared" si="0"/>
        <v>0</v>
      </c>
      <c r="Q7" s="1"/>
    </row>
    <row r="8" spans="1:17" ht="15.75">
      <c r="A8" s="14" t="s">
        <v>6</v>
      </c>
      <c r="B8" s="23"/>
      <c r="C8" s="65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6"/>
      <c r="P8" s="78">
        <f>+SUM(C6:N6)</f>
        <v>0</v>
      </c>
      <c r="Q8" s="1"/>
    </row>
    <row r="9" spans="1:17" ht="15.75">
      <c r="A9" s="36"/>
      <c r="B9" s="23"/>
      <c r="C9" s="65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9"/>
      <c r="P9" s="76"/>
      <c r="Q9" s="1"/>
    </row>
    <row r="10" spans="1:17" ht="15.75">
      <c r="A10" s="36"/>
      <c r="B10" s="37" t="s">
        <v>54</v>
      </c>
      <c r="C10" s="63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9"/>
      <c r="P10" s="77">
        <f t="shared" ref="P10:P17" si="1">+SUM(C10:N10)</f>
        <v>0</v>
      </c>
      <c r="Q10" s="1"/>
    </row>
    <row r="11" spans="1:17" ht="15.75">
      <c r="A11" s="36"/>
      <c r="B11" s="37" t="s">
        <v>55</v>
      </c>
      <c r="C11" s="63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9"/>
      <c r="P11" s="77">
        <f t="shared" si="1"/>
        <v>0</v>
      </c>
      <c r="Q11" s="1"/>
    </row>
    <row r="12" spans="1:17" ht="15.75">
      <c r="A12" s="36"/>
      <c r="B12" s="37" t="s">
        <v>56</v>
      </c>
      <c r="C12" s="63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9"/>
      <c r="P12" s="77">
        <f t="shared" si="1"/>
        <v>0</v>
      </c>
      <c r="Q12" s="1"/>
    </row>
    <row r="13" spans="1:17" ht="15.75">
      <c r="A13" s="282" t="s">
        <v>7</v>
      </c>
      <c r="B13" s="229"/>
      <c r="C13" s="230">
        <f>+C10+C11+C12</f>
        <v>0</v>
      </c>
      <c r="D13" s="230">
        <f t="shared" ref="D13:N13" si="2">+D10+D11+D12</f>
        <v>0</v>
      </c>
      <c r="E13" s="230">
        <f t="shared" si="2"/>
        <v>0</v>
      </c>
      <c r="F13" s="230">
        <f t="shared" si="2"/>
        <v>0</v>
      </c>
      <c r="G13" s="230">
        <f t="shared" si="2"/>
        <v>0</v>
      </c>
      <c r="H13" s="230">
        <f t="shared" si="2"/>
        <v>0</v>
      </c>
      <c r="I13" s="230">
        <f t="shared" si="2"/>
        <v>0</v>
      </c>
      <c r="J13" s="230">
        <f t="shared" si="2"/>
        <v>0</v>
      </c>
      <c r="K13" s="230">
        <f t="shared" si="2"/>
        <v>0</v>
      </c>
      <c r="L13" s="230">
        <f t="shared" si="2"/>
        <v>0</v>
      </c>
      <c r="M13" s="230">
        <f t="shared" si="2"/>
        <v>0</v>
      </c>
      <c r="N13" s="230">
        <f t="shared" si="2"/>
        <v>0</v>
      </c>
      <c r="O13" s="49"/>
      <c r="P13" s="308">
        <f t="shared" si="1"/>
        <v>0</v>
      </c>
      <c r="Q13" s="1"/>
    </row>
    <row r="14" spans="1:17" ht="15.75">
      <c r="A14" s="14" t="s">
        <v>9</v>
      </c>
      <c r="B14" s="23"/>
      <c r="C14" s="65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9"/>
      <c r="P14" s="77">
        <f t="shared" si="1"/>
        <v>0</v>
      </c>
      <c r="Q14" s="1"/>
    </row>
    <row r="15" spans="1:17" ht="15.75">
      <c r="A15" s="14" t="s">
        <v>8</v>
      </c>
      <c r="B15" s="23"/>
      <c r="C15" s="65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9"/>
      <c r="P15" s="77">
        <f t="shared" si="1"/>
        <v>0</v>
      </c>
      <c r="Q15" s="1"/>
    </row>
    <row r="16" spans="1:17" ht="15.75">
      <c r="A16" s="14" t="s">
        <v>11</v>
      </c>
      <c r="B16" s="23"/>
      <c r="C16" s="65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9"/>
      <c r="P16" s="77">
        <f t="shared" si="1"/>
        <v>0</v>
      </c>
      <c r="Q16" s="1"/>
    </row>
    <row r="17" spans="1:17" ht="15.75">
      <c r="A17" s="14" t="s">
        <v>10</v>
      </c>
      <c r="B17" s="23"/>
      <c r="C17" s="65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9"/>
      <c r="P17" s="77">
        <f t="shared" si="1"/>
        <v>0</v>
      </c>
      <c r="Q17" s="1"/>
    </row>
    <row r="18" spans="1:17" ht="15.75">
      <c r="A18" s="36"/>
      <c r="B18" s="37" t="s">
        <v>57</v>
      </c>
      <c r="C18" s="63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9"/>
      <c r="P18" s="77">
        <f>+SUM(C18:N18)</f>
        <v>0</v>
      </c>
      <c r="Q18" s="1"/>
    </row>
    <row r="19" spans="1:17" ht="15.75">
      <c r="A19" s="36"/>
      <c r="B19" s="37" t="s">
        <v>58</v>
      </c>
      <c r="C19" s="63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9"/>
      <c r="P19" s="77">
        <f>+SUM(C19:N19)</f>
        <v>0</v>
      </c>
      <c r="Q19" s="1"/>
    </row>
    <row r="20" spans="1:17" ht="15.75">
      <c r="A20" s="36"/>
      <c r="B20" s="37" t="s">
        <v>120</v>
      </c>
      <c r="C20" s="63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9"/>
      <c r="P20" s="77">
        <f>+SUM(C20:N20)</f>
        <v>0</v>
      </c>
      <c r="Q20" s="1"/>
    </row>
    <row r="21" spans="1:17" ht="15.75">
      <c r="A21" s="282" t="s">
        <v>12</v>
      </c>
      <c r="B21" s="229"/>
      <c r="C21" s="230">
        <f>+C20+C19+C18</f>
        <v>0</v>
      </c>
      <c r="D21" s="230">
        <f t="shared" ref="D21:N21" si="3">+D20+D19+D18</f>
        <v>0</v>
      </c>
      <c r="E21" s="230">
        <f t="shared" si="3"/>
        <v>0</v>
      </c>
      <c r="F21" s="230">
        <f t="shared" si="3"/>
        <v>0</v>
      </c>
      <c r="G21" s="230">
        <f t="shared" si="3"/>
        <v>0</v>
      </c>
      <c r="H21" s="230">
        <f t="shared" si="3"/>
        <v>0</v>
      </c>
      <c r="I21" s="230">
        <f t="shared" si="3"/>
        <v>0</v>
      </c>
      <c r="J21" s="230">
        <f t="shared" si="3"/>
        <v>0</v>
      </c>
      <c r="K21" s="230">
        <f t="shared" si="3"/>
        <v>0</v>
      </c>
      <c r="L21" s="230">
        <f t="shared" si="3"/>
        <v>0</v>
      </c>
      <c r="M21" s="230">
        <f t="shared" si="3"/>
        <v>0</v>
      </c>
      <c r="N21" s="230">
        <f t="shared" si="3"/>
        <v>0</v>
      </c>
      <c r="O21" s="49"/>
      <c r="P21" s="292">
        <f>+SUM(C21:N21)</f>
        <v>0</v>
      </c>
      <c r="Q21" s="1"/>
    </row>
    <row r="22" spans="1:17" ht="15.75">
      <c r="A22" s="282" t="s">
        <v>13</v>
      </c>
      <c r="B22" s="229"/>
      <c r="C22" s="296"/>
      <c r="D22" s="296"/>
      <c r="E22" s="296"/>
      <c r="F22" s="296"/>
      <c r="G22" s="296"/>
      <c r="H22" s="296"/>
      <c r="I22" s="296"/>
      <c r="J22" s="296"/>
      <c r="K22" s="296"/>
      <c r="L22" s="296"/>
      <c r="M22" s="296"/>
      <c r="N22" s="296"/>
      <c r="O22" s="49"/>
      <c r="P22" s="292">
        <f>+SUM(C22:N22)</f>
        <v>0</v>
      </c>
      <c r="Q22" s="1"/>
    </row>
    <row r="23" spans="1:17" ht="15.75">
      <c r="A23" s="9"/>
      <c r="B23" s="23"/>
      <c r="C23" s="6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49"/>
      <c r="P23" s="48"/>
      <c r="Q23" s="1"/>
    </row>
    <row r="24" spans="1:17" ht="15.75">
      <c r="A24" s="11" t="s">
        <v>14</v>
      </c>
      <c r="B24" s="23"/>
      <c r="C24" s="65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9"/>
      <c r="P24" s="77">
        <f>+SUM(C24:N24)</f>
        <v>0</v>
      </c>
      <c r="Q24" s="1"/>
    </row>
    <row r="25" spans="1:17" ht="15.75">
      <c r="A25" s="11" t="s">
        <v>15</v>
      </c>
      <c r="B25" s="23"/>
      <c r="C25" s="65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9"/>
      <c r="P25" s="77">
        <f>+SUM(C25:N25)</f>
        <v>0</v>
      </c>
      <c r="Q25" s="1"/>
    </row>
    <row r="26" spans="1:17" ht="15.75">
      <c r="A26" s="11" t="s">
        <v>93</v>
      </c>
      <c r="B26" s="23"/>
      <c r="C26" s="65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9"/>
      <c r="P26" s="77">
        <f>+SUM(C26:N26)</f>
        <v>0</v>
      </c>
      <c r="Q26" s="4"/>
    </row>
    <row r="27" spans="1:17" ht="18.75">
      <c r="A27" s="256" t="s">
        <v>16</v>
      </c>
      <c r="B27" s="229"/>
      <c r="C27" s="226">
        <f>+C24+C25+C26</f>
        <v>0</v>
      </c>
      <c r="D27" s="226">
        <f t="shared" ref="D27:N27" si="4">+D24+D25+D26</f>
        <v>0</v>
      </c>
      <c r="E27" s="226">
        <f t="shared" si="4"/>
        <v>0</v>
      </c>
      <c r="F27" s="226">
        <f t="shared" si="4"/>
        <v>0</v>
      </c>
      <c r="G27" s="226">
        <f t="shared" si="4"/>
        <v>0</v>
      </c>
      <c r="H27" s="226">
        <f t="shared" si="4"/>
        <v>0</v>
      </c>
      <c r="I27" s="226">
        <f t="shared" si="4"/>
        <v>0</v>
      </c>
      <c r="J27" s="226">
        <f t="shared" si="4"/>
        <v>0</v>
      </c>
      <c r="K27" s="226">
        <f t="shared" si="4"/>
        <v>0</v>
      </c>
      <c r="L27" s="226">
        <f t="shared" si="4"/>
        <v>0</v>
      </c>
      <c r="M27" s="226">
        <f t="shared" si="4"/>
        <v>0</v>
      </c>
      <c r="N27" s="226">
        <f t="shared" si="4"/>
        <v>0</v>
      </c>
      <c r="O27" s="49"/>
      <c r="P27" s="292">
        <f>+SUM(C27:N27)</f>
        <v>0</v>
      </c>
      <c r="Q27" s="4"/>
    </row>
    <row r="28" spans="1:17" ht="15.75" customHeight="1">
      <c r="A28" s="10"/>
      <c r="B28" s="23"/>
      <c r="C28" s="64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49"/>
      <c r="P28" s="48"/>
      <c r="Q28" s="4"/>
    </row>
    <row r="29" spans="1:17" ht="15.75">
      <c r="A29" s="11" t="s">
        <v>59</v>
      </c>
      <c r="B29" s="23"/>
      <c r="C29" s="65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9"/>
      <c r="P29" s="77">
        <f t="shared" ref="P29:P30" si="5">+SUM(C29:N29)</f>
        <v>0</v>
      </c>
      <c r="Q29" s="4"/>
    </row>
    <row r="30" spans="1:17" ht="15.75">
      <c r="A30" s="11" t="s">
        <v>94</v>
      </c>
      <c r="B30" s="23"/>
      <c r="C30" s="65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9"/>
      <c r="P30" s="77">
        <f t="shared" si="5"/>
        <v>0</v>
      </c>
      <c r="Q30" s="4"/>
    </row>
    <row r="31" spans="1:17" ht="18.75">
      <c r="A31" s="256" t="s">
        <v>53</v>
      </c>
      <c r="B31" s="229"/>
      <c r="C31" s="283">
        <f>+C30+C29</f>
        <v>0</v>
      </c>
      <c r="D31" s="283">
        <f t="shared" ref="D31:N31" si="6">+D30+D29</f>
        <v>0</v>
      </c>
      <c r="E31" s="283">
        <f t="shared" si="6"/>
        <v>0</v>
      </c>
      <c r="F31" s="283">
        <f t="shared" si="6"/>
        <v>0</v>
      </c>
      <c r="G31" s="283">
        <f t="shared" si="6"/>
        <v>0</v>
      </c>
      <c r="H31" s="283">
        <f t="shared" si="6"/>
        <v>0</v>
      </c>
      <c r="I31" s="283">
        <f t="shared" si="6"/>
        <v>0</v>
      </c>
      <c r="J31" s="283">
        <f t="shared" si="6"/>
        <v>0</v>
      </c>
      <c r="K31" s="283">
        <f t="shared" si="6"/>
        <v>0</v>
      </c>
      <c r="L31" s="283">
        <f t="shared" si="6"/>
        <v>0</v>
      </c>
      <c r="M31" s="283">
        <f t="shared" si="6"/>
        <v>0</v>
      </c>
      <c r="N31" s="283">
        <f t="shared" si="6"/>
        <v>0</v>
      </c>
      <c r="O31" s="49"/>
      <c r="P31" s="292">
        <f>+SUM(C31:N31)</f>
        <v>0</v>
      </c>
      <c r="Q31" s="4"/>
    </row>
    <row r="32" spans="1:17" ht="15.75" customHeight="1">
      <c r="A32" s="284" t="s">
        <v>92</v>
      </c>
      <c r="B32" s="229"/>
      <c r="C32" s="223" t="e">
        <f>+C29/C25</f>
        <v>#DIV/0!</v>
      </c>
      <c r="D32" s="223" t="e">
        <f t="shared" ref="D32:N32" si="7">+D29/D25</f>
        <v>#DIV/0!</v>
      </c>
      <c r="E32" s="223" t="e">
        <f t="shared" si="7"/>
        <v>#DIV/0!</v>
      </c>
      <c r="F32" s="223" t="e">
        <f t="shared" si="7"/>
        <v>#DIV/0!</v>
      </c>
      <c r="G32" s="223" t="e">
        <f t="shared" si="7"/>
        <v>#DIV/0!</v>
      </c>
      <c r="H32" s="223" t="e">
        <f t="shared" si="7"/>
        <v>#DIV/0!</v>
      </c>
      <c r="I32" s="223" t="e">
        <f t="shared" si="7"/>
        <v>#DIV/0!</v>
      </c>
      <c r="J32" s="223" t="e">
        <f t="shared" si="7"/>
        <v>#DIV/0!</v>
      </c>
      <c r="K32" s="223" t="e">
        <f t="shared" si="7"/>
        <v>#DIV/0!</v>
      </c>
      <c r="L32" s="223" t="e">
        <f t="shared" si="7"/>
        <v>#DIV/0!</v>
      </c>
      <c r="M32" s="223" t="e">
        <f t="shared" si="7"/>
        <v>#DIV/0!</v>
      </c>
      <c r="N32" s="223" t="e">
        <f t="shared" si="7"/>
        <v>#DIV/0!</v>
      </c>
      <c r="O32" s="49"/>
      <c r="P32" s="298" t="e">
        <f t="shared" ref="P32" si="8">+P29/P25</f>
        <v>#DIV/0!</v>
      </c>
      <c r="Q32" s="4"/>
    </row>
    <row r="33" spans="1:17" ht="18.75">
      <c r="A33" s="256" t="s">
        <v>17</v>
      </c>
      <c r="B33" s="229"/>
      <c r="C33" s="226">
        <f>+C27-C31</f>
        <v>0</v>
      </c>
      <c r="D33" s="226">
        <f t="shared" ref="D33:N33" si="9">+D27-D31</f>
        <v>0</v>
      </c>
      <c r="E33" s="226">
        <f t="shared" si="9"/>
        <v>0</v>
      </c>
      <c r="F33" s="226">
        <f t="shared" si="9"/>
        <v>0</v>
      </c>
      <c r="G33" s="226">
        <f t="shared" si="9"/>
        <v>0</v>
      </c>
      <c r="H33" s="226">
        <f t="shared" si="9"/>
        <v>0</v>
      </c>
      <c r="I33" s="226">
        <f t="shared" si="9"/>
        <v>0</v>
      </c>
      <c r="J33" s="226">
        <f t="shared" si="9"/>
        <v>0</v>
      </c>
      <c r="K33" s="226">
        <f t="shared" si="9"/>
        <v>0</v>
      </c>
      <c r="L33" s="226">
        <f t="shared" si="9"/>
        <v>0</v>
      </c>
      <c r="M33" s="226">
        <f t="shared" si="9"/>
        <v>0</v>
      </c>
      <c r="N33" s="226">
        <f t="shared" si="9"/>
        <v>0</v>
      </c>
      <c r="O33" s="49"/>
      <c r="P33" s="292">
        <f>+SUM(C33:N33)</f>
        <v>0</v>
      </c>
      <c r="Q33" s="4"/>
    </row>
    <row r="34" spans="1:17" ht="15.75" customHeight="1">
      <c r="A34" s="10"/>
      <c r="B34" s="23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49"/>
      <c r="P34" s="48"/>
      <c r="Q34" s="4"/>
    </row>
    <row r="35" spans="1:17" ht="15.75">
      <c r="A35" s="228" t="s">
        <v>60</v>
      </c>
      <c r="B35" s="249"/>
      <c r="C35" s="232">
        <f>+C36+C37+C38+C39</f>
        <v>0</v>
      </c>
      <c r="D35" s="232">
        <f t="shared" ref="D35:N35" si="10">+D36+D37+D38+D39</f>
        <v>0</v>
      </c>
      <c r="E35" s="232">
        <f t="shared" si="10"/>
        <v>0</v>
      </c>
      <c r="F35" s="232">
        <f t="shared" si="10"/>
        <v>0</v>
      </c>
      <c r="G35" s="232">
        <f t="shared" si="10"/>
        <v>0</v>
      </c>
      <c r="H35" s="232">
        <f t="shared" si="10"/>
        <v>0</v>
      </c>
      <c r="I35" s="232">
        <f t="shared" si="10"/>
        <v>0</v>
      </c>
      <c r="J35" s="232">
        <f t="shared" si="10"/>
        <v>0</v>
      </c>
      <c r="K35" s="232">
        <f t="shared" si="10"/>
        <v>0</v>
      </c>
      <c r="L35" s="232">
        <f t="shared" si="10"/>
        <v>0</v>
      </c>
      <c r="M35" s="232">
        <f t="shared" si="10"/>
        <v>0</v>
      </c>
      <c r="N35" s="232">
        <f t="shared" si="10"/>
        <v>0</v>
      </c>
      <c r="O35" s="49"/>
      <c r="P35" s="293">
        <f t="shared" ref="P35" si="11">+P36+P37+P38+P39</f>
        <v>0</v>
      </c>
      <c r="Q35" s="5"/>
    </row>
    <row r="36" spans="1:17" ht="15.75">
      <c r="A36" s="38"/>
      <c r="B36" s="39" t="s">
        <v>62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49"/>
      <c r="P36" s="77">
        <f t="shared" ref="P36:P57" si="12">+SUM(C36:N36)</f>
        <v>0</v>
      </c>
      <c r="Q36" s="5"/>
    </row>
    <row r="37" spans="1:17" ht="15.75">
      <c r="A37" s="38"/>
      <c r="B37" s="39" t="s">
        <v>64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49"/>
      <c r="P37" s="77">
        <f t="shared" si="12"/>
        <v>0</v>
      </c>
      <c r="Q37" s="5"/>
    </row>
    <row r="38" spans="1:17" ht="15.75">
      <c r="A38" s="38"/>
      <c r="B38" s="39" t="s">
        <v>63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49"/>
      <c r="P38" s="77">
        <f t="shared" si="12"/>
        <v>0</v>
      </c>
      <c r="Q38" s="5"/>
    </row>
    <row r="39" spans="1:17" ht="15.75">
      <c r="A39" s="38"/>
      <c r="B39" s="39" t="s">
        <v>72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49"/>
      <c r="P39" s="77">
        <f t="shared" si="12"/>
        <v>0</v>
      </c>
      <c r="Q39" s="5"/>
    </row>
    <row r="40" spans="1:17" ht="15.75">
      <c r="A40" s="228" t="s">
        <v>61</v>
      </c>
      <c r="B40" s="249"/>
      <c r="C40" s="232">
        <f>+SUM(C41:C44)</f>
        <v>0</v>
      </c>
      <c r="D40" s="232">
        <f t="shared" ref="D40:N40" si="13">+SUM(D41:D44)</f>
        <v>0</v>
      </c>
      <c r="E40" s="232">
        <f t="shared" si="13"/>
        <v>0</v>
      </c>
      <c r="F40" s="232">
        <f t="shared" si="13"/>
        <v>0</v>
      </c>
      <c r="G40" s="232">
        <f t="shared" si="13"/>
        <v>0</v>
      </c>
      <c r="H40" s="232">
        <f t="shared" si="13"/>
        <v>0</v>
      </c>
      <c r="I40" s="232">
        <f t="shared" si="13"/>
        <v>0</v>
      </c>
      <c r="J40" s="232">
        <f t="shared" si="13"/>
        <v>0</v>
      </c>
      <c r="K40" s="232">
        <f t="shared" si="13"/>
        <v>0</v>
      </c>
      <c r="L40" s="232">
        <f t="shared" si="13"/>
        <v>0</v>
      </c>
      <c r="M40" s="232">
        <f t="shared" si="13"/>
        <v>0</v>
      </c>
      <c r="N40" s="232">
        <f t="shared" si="13"/>
        <v>0</v>
      </c>
      <c r="O40" s="49"/>
      <c r="P40" s="293">
        <f t="shared" ref="P40" si="14">+SUM(P41:P44)</f>
        <v>0</v>
      </c>
      <c r="Q40" s="5"/>
    </row>
    <row r="41" spans="1:17" ht="15.75">
      <c r="A41" s="38"/>
      <c r="B41" s="39" t="s">
        <v>65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49"/>
      <c r="P41" s="77">
        <f t="shared" si="12"/>
        <v>0</v>
      </c>
      <c r="Q41" s="5"/>
    </row>
    <row r="42" spans="1:17" ht="15.75">
      <c r="A42" s="38"/>
      <c r="B42" s="39" t="s">
        <v>66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49"/>
      <c r="P42" s="77">
        <f t="shared" si="12"/>
        <v>0</v>
      </c>
      <c r="Q42" s="5"/>
    </row>
    <row r="43" spans="1:17" ht="15.75">
      <c r="A43" s="38"/>
      <c r="B43" s="39" t="s">
        <v>67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49"/>
      <c r="P43" s="77">
        <f t="shared" si="12"/>
        <v>0</v>
      </c>
      <c r="Q43" s="5"/>
    </row>
    <row r="44" spans="1:17" ht="15.75">
      <c r="A44" s="38"/>
      <c r="B44" s="39" t="s">
        <v>71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49"/>
      <c r="P44" s="77">
        <f t="shared" si="12"/>
        <v>0</v>
      </c>
      <c r="Q44" s="5"/>
    </row>
    <row r="45" spans="1:17" ht="15.75">
      <c r="A45" s="228" t="s">
        <v>18</v>
      </c>
      <c r="B45" s="229"/>
      <c r="C45" s="232">
        <f>+C46+C47+C48+C49</f>
        <v>0</v>
      </c>
      <c r="D45" s="232">
        <f t="shared" ref="D45:N45" si="15">+D46+D47+D48+D49</f>
        <v>0</v>
      </c>
      <c r="E45" s="232">
        <f t="shared" si="15"/>
        <v>0</v>
      </c>
      <c r="F45" s="232">
        <f t="shared" si="15"/>
        <v>0</v>
      </c>
      <c r="G45" s="232">
        <f t="shared" si="15"/>
        <v>0</v>
      </c>
      <c r="H45" s="232">
        <f t="shared" si="15"/>
        <v>0</v>
      </c>
      <c r="I45" s="232">
        <f t="shared" si="15"/>
        <v>0</v>
      </c>
      <c r="J45" s="232">
        <f t="shared" si="15"/>
        <v>0</v>
      </c>
      <c r="K45" s="232">
        <f t="shared" si="15"/>
        <v>0</v>
      </c>
      <c r="L45" s="232">
        <f t="shared" si="15"/>
        <v>0</v>
      </c>
      <c r="M45" s="232">
        <f t="shared" si="15"/>
        <v>0</v>
      </c>
      <c r="N45" s="232">
        <f t="shared" si="15"/>
        <v>0</v>
      </c>
      <c r="O45" s="49"/>
      <c r="P45" s="293">
        <f t="shared" ref="P45" si="16">+P46+P47+P48+P49</f>
        <v>0</v>
      </c>
      <c r="Q45" s="4"/>
    </row>
    <row r="46" spans="1:17" ht="15.75">
      <c r="A46" s="38"/>
      <c r="B46" s="39" t="s">
        <v>68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49"/>
      <c r="P46" s="77">
        <f t="shared" si="12"/>
        <v>0</v>
      </c>
      <c r="Q46" s="4"/>
    </row>
    <row r="47" spans="1:17" ht="15.75">
      <c r="A47" s="38"/>
      <c r="B47" s="39" t="s">
        <v>69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49"/>
      <c r="P47" s="77">
        <f t="shared" si="12"/>
        <v>0</v>
      </c>
      <c r="Q47" s="4"/>
    </row>
    <row r="48" spans="1:17" ht="15.75">
      <c r="A48" s="38"/>
      <c r="B48" s="39" t="s">
        <v>70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49"/>
      <c r="P48" s="77">
        <f t="shared" si="12"/>
        <v>0</v>
      </c>
      <c r="Q48" s="4"/>
    </row>
    <row r="49" spans="1:17" ht="15.75">
      <c r="A49" s="38"/>
      <c r="B49" s="39" t="s">
        <v>73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49"/>
      <c r="P49" s="77">
        <f t="shared" si="12"/>
        <v>0</v>
      </c>
      <c r="Q49" s="4"/>
    </row>
    <row r="50" spans="1:17" ht="15.75">
      <c r="A50" s="228" t="s">
        <v>19</v>
      </c>
      <c r="B50" s="249"/>
      <c r="C50" s="232">
        <f>+C51+C52+C53+C54</f>
        <v>0</v>
      </c>
      <c r="D50" s="232">
        <f t="shared" ref="D50:N50" si="17">+D51+D52+D53+D54</f>
        <v>0</v>
      </c>
      <c r="E50" s="232">
        <f t="shared" si="17"/>
        <v>0</v>
      </c>
      <c r="F50" s="232">
        <f t="shared" si="17"/>
        <v>0</v>
      </c>
      <c r="G50" s="232">
        <f t="shared" si="17"/>
        <v>0</v>
      </c>
      <c r="H50" s="232">
        <f t="shared" si="17"/>
        <v>0</v>
      </c>
      <c r="I50" s="232">
        <f t="shared" si="17"/>
        <v>0</v>
      </c>
      <c r="J50" s="232">
        <f t="shared" si="17"/>
        <v>0</v>
      </c>
      <c r="K50" s="232">
        <f t="shared" si="17"/>
        <v>0</v>
      </c>
      <c r="L50" s="232">
        <f t="shared" si="17"/>
        <v>0</v>
      </c>
      <c r="M50" s="232">
        <f t="shared" si="17"/>
        <v>0</v>
      </c>
      <c r="N50" s="232">
        <f t="shared" si="17"/>
        <v>0</v>
      </c>
      <c r="O50" s="49"/>
      <c r="P50" s="293">
        <f t="shared" ref="P50" si="18">+P51+P52+P53+P54</f>
        <v>0</v>
      </c>
      <c r="Q50" s="5"/>
    </row>
    <row r="51" spans="1:17" ht="15.75">
      <c r="A51" s="38"/>
      <c r="B51" s="39" t="s">
        <v>74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49"/>
      <c r="P51" s="77">
        <f t="shared" si="12"/>
        <v>0</v>
      </c>
      <c r="Q51" s="5"/>
    </row>
    <row r="52" spans="1:17" ht="15.75">
      <c r="A52" s="38"/>
      <c r="B52" s="39" t="s">
        <v>75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49"/>
      <c r="P52" s="77">
        <f t="shared" si="12"/>
        <v>0</v>
      </c>
      <c r="Q52" s="5"/>
    </row>
    <row r="53" spans="1:17" ht="15.75">
      <c r="A53" s="38"/>
      <c r="B53" s="39" t="s">
        <v>76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49"/>
      <c r="P53" s="77">
        <f t="shared" si="12"/>
        <v>0</v>
      </c>
      <c r="Q53" s="5"/>
    </row>
    <row r="54" spans="1:17" ht="15.75">
      <c r="A54" s="38"/>
      <c r="B54" s="39" t="s">
        <v>73</v>
      </c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49"/>
      <c r="P54" s="77">
        <f t="shared" si="12"/>
        <v>0</v>
      </c>
      <c r="Q54" s="5"/>
    </row>
    <row r="55" spans="1:17" ht="15.75">
      <c r="A55" s="11" t="s">
        <v>20</v>
      </c>
      <c r="B55" s="23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49"/>
      <c r="P55" s="77">
        <f t="shared" si="12"/>
        <v>0</v>
      </c>
      <c r="Q55" s="4"/>
    </row>
    <row r="56" spans="1:17" ht="15.75">
      <c r="A56" s="11" t="s">
        <v>21</v>
      </c>
      <c r="B56" s="23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49"/>
      <c r="P56" s="77">
        <f t="shared" si="12"/>
        <v>0</v>
      </c>
      <c r="Q56" s="4"/>
    </row>
    <row r="57" spans="1:17" ht="15.75">
      <c r="A57" s="11" t="s">
        <v>22</v>
      </c>
      <c r="B57" s="23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49"/>
      <c r="P57" s="77">
        <f t="shared" si="12"/>
        <v>0</v>
      </c>
      <c r="Q57" s="4"/>
    </row>
    <row r="58" spans="1:17" ht="18.75">
      <c r="A58" s="256" t="s">
        <v>23</v>
      </c>
      <c r="B58" s="229"/>
      <c r="C58" s="226">
        <f>+C35+C40+C45+C50+C55+C56+C57</f>
        <v>0</v>
      </c>
      <c r="D58" s="226">
        <f t="shared" ref="D58:N58" si="19">+D35+D40+D45+D50+D55+D56+D57</f>
        <v>0</v>
      </c>
      <c r="E58" s="226">
        <f t="shared" si="19"/>
        <v>0</v>
      </c>
      <c r="F58" s="226">
        <f t="shared" si="19"/>
        <v>0</v>
      </c>
      <c r="G58" s="226">
        <f t="shared" si="19"/>
        <v>0</v>
      </c>
      <c r="H58" s="226">
        <f t="shared" si="19"/>
        <v>0</v>
      </c>
      <c r="I58" s="226">
        <f t="shared" si="19"/>
        <v>0</v>
      </c>
      <c r="J58" s="226">
        <f t="shared" si="19"/>
        <v>0</v>
      </c>
      <c r="K58" s="226">
        <f t="shared" si="19"/>
        <v>0</v>
      </c>
      <c r="L58" s="226">
        <f t="shared" si="19"/>
        <v>0</v>
      </c>
      <c r="M58" s="226">
        <f t="shared" si="19"/>
        <v>0</v>
      </c>
      <c r="N58" s="226">
        <f t="shared" si="19"/>
        <v>0</v>
      </c>
      <c r="O58" s="49"/>
      <c r="P58" s="294">
        <f t="shared" ref="P58" si="20">+P35+P40+P45+P50+P55+P56+P57</f>
        <v>0</v>
      </c>
      <c r="Q58" s="4"/>
    </row>
    <row r="59" spans="1:17" ht="15.75" customHeight="1">
      <c r="A59" s="30"/>
      <c r="B59" s="23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49"/>
      <c r="P59" s="48"/>
      <c r="Q59" s="4"/>
    </row>
    <row r="60" spans="1:17" ht="15.75">
      <c r="A60" s="11" t="s">
        <v>24</v>
      </c>
      <c r="B60" s="23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49"/>
      <c r="P60" s="80">
        <f t="shared" ref="P60" si="21">+P61+P64</f>
        <v>0</v>
      </c>
      <c r="Q60" s="4"/>
    </row>
    <row r="61" spans="1:17" ht="15.75">
      <c r="A61" s="228" t="s">
        <v>77</v>
      </c>
      <c r="B61" s="229"/>
      <c r="C61" s="226">
        <f>+C62+C63</f>
        <v>0</v>
      </c>
      <c r="D61" s="226">
        <f t="shared" ref="D61:N61" si="22">+D62+D63</f>
        <v>0</v>
      </c>
      <c r="E61" s="226">
        <f t="shared" si="22"/>
        <v>0</v>
      </c>
      <c r="F61" s="226">
        <f t="shared" si="22"/>
        <v>0</v>
      </c>
      <c r="G61" s="226">
        <f t="shared" si="22"/>
        <v>0</v>
      </c>
      <c r="H61" s="226">
        <f t="shared" si="22"/>
        <v>0</v>
      </c>
      <c r="I61" s="226">
        <f t="shared" si="22"/>
        <v>0</v>
      </c>
      <c r="J61" s="226">
        <f t="shared" si="22"/>
        <v>0</v>
      </c>
      <c r="K61" s="226">
        <f t="shared" si="22"/>
        <v>0</v>
      </c>
      <c r="L61" s="226">
        <f t="shared" si="22"/>
        <v>0</v>
      </c>
      <c r="M61" s="226">
        <f t="shared" si="22"/>
        <v>0</v>
      </c>
      <c r="N61" s="226">
        <f t="shared" si="22"/>
        <v>0</v>
      </c>
      <c r="O61" s="49"/>
      <c r="P61" s="294">
        <f t="shared" ref="P61" si="23">+P62+P63</f>
        <v>0</v>
      </c>
      <c r="Q61" s="4"/>
    </row>
    <row r="62" spans="1:17" ht="15.75">
      <c r="A62" s="11"/>
      <c r="B62" s="39" t="s">
        <v>79</v>
      </c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49"/>
      <c r="P62" s="77">
        <f>+SUM(C62:N62)</f>
        <v>0</v>
      </c>
      <c r="Q62" s="4"/>
    </row>
    <row r="63" spans="1:17" ht="15.75">
      <c r="A63" s="11"/>
      <c r="B63" s="39" t="s">
        <v>78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49"/>
      <c r="P63" s="77">
        <f>+SUM(C63:N63)</f>
        <v>0</v>
      </c>
      <c r="Q63" s="4"/>
    </row>
    <row r="64" spans="1:17" ht="15.75">
      <c r="A64" s="11" t="s">
        <v>91</v>
      </c>
      <c r="B64" s="23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49"/>
      <c r="P64" s="77">
        <f>+SUM(C64:N64)</f>
        <v>0</v>
      </c>
      <c r="Q64" s="4"/>
    </row>
    <row r="65" spans="1:17" ht="15.75">
      <c r="A65" s="228" t="s">
        <v>25</v>
      </c>
      <c r="B65" s="229"/>
      <c r="C65" s="226">
        <f>+C66+C67+C68</f>
        <v>0</v>
      </c>
      <c r="D65" s="226">
        <f t="shared" ref="D65:N65" si="24">+D66+D67+D68</f>
        <v>0</v>
      </c>
      <c r="E65" s="226">
        <f t="shared" si="24"/>
        <v>0</v>
      </c>
      <c r="F65" s="226">
        <f t="shared" si="24"/>
        <v>0</v>
      </c>
      <c r="G65" s="226">
        <f t="shared" si="24"/>
        <v>0</v>
      </c>
      <c r="H65" s="226">
        <f t="shared" si="24"/>
        <v>0</v>
      </c>
      <c r="I65" s="226">
        <f t="shared" si="24"/>
        <v>0</v>
      </c>
      <c r="J65" s="226">
        <f t="shared" si="24"/>
        <v>0</v>
      </c>
      <c r="K65" s="226">
        <f t="shared" si="24"/>
        <v>0</v>
      </c>
      <c r="L65" s="226">
        <f t="shared" si="24"/>
        <v>0</v>
      </c>
      <c r="M65" s="226">
        <f t="shared" si="24"/>
        <v>0</v>
      </c>
      <c r="N65" s="226">
        <f t="shared" si="24"/>
        <v>0</v>
      </c>
      <c r="O65" s="49"/>
      <c r="P65" s="294">
        <f t="shared" ref="P65" si="25">+P66+P67+P68</f>
        <v>0</v>
      </c>
      <c r="Q65" s="4"/>
    </row>
    <row r="66" spans="1:17" ht="15.75">
      <c r="A66" s="11" t="s">
        <v>51</v>
      </c>
      <c r="B66" s="23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49"/>
      <c r="P66" s="77">
        <f t="shared" ref="P66:P73" si="26">+SUM(C66:N66)</f>
        <v>0</v>
      </c>
      <c r="Q66" s="4"/>
    </row>
    <row r="67" spans="1:17" ht="15.75">
      <c r="A67" s="11" t="s">
        <v>26</v>
      </c>
      <c r="B67" s="23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49"/>
      <c r="P67" s="77">
        <f t="shared" si="26"/>
        <v>0</v>
      </c>
      <c r="Q67" s="4"/>
    </row>
    <row r="68" spans="1:17" ht="15.75">
      <c r="A68" s="11" t="s">
        <v>82</v>
      </c>
      <c r="B68" s="23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49"/>
      <c r="P68" s="77">
        <f t="shared" si="26"/>
        <v>0</v>
      </c>
      <c r="Q68" s="4"/>
    </row>
    <row r="69" spans="1:17" ht="15.75">
      <c r="A69" s="11" t="s">
        <v>88</v>
      </c>
      <c r="B69" s="23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49"/>
      <c r="P69" s="77">
        <f t="shared" si="26"/>
        <v>0</v>
      </c>
      <c r="Q69" s="4"/>
    </row>
    <row r="70" spans="1:17" ht="15.75">
      <c r="A70" s="11" t="s">
        <v>81</v>
      </c>
      <c r="B70" s="23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49"/>
      <c r="P70" s="77">
        <f t="shared" si="26"/>
        <v>0</v>
      </c>
      <c r="Q70" s="4"/>
    </row>
    <row r="71" spans="1:17" ht="15.75">
      <c r="A71" s="228" t="s">
        <v>27</v>
      </c>
      <c r="B71" s="229"/>
      <c r="C71" s="226">
        <f>+C72+C73</f>
        <v>0</v>
      </c>
      <c r="D71" s="226">
        <f t="shared" ref="D71:N71" si="27">+D72+D73</f>
        <v>0</v>
      </c>
      <c r="E71" s="226">
        <f t="shared" si="27"/>
        <v>0</v>
      </c>
      <c r="F71" s="226">
        <f t="shared" si="27"/>
        <v>0</v>
      </c>
      <c r="G71" s="226">
        <f t="shared" si="27"/>
        <v>0</v>
      </c>
      <c r="H71" s="226">
        <f t="shared" si="27"/>
        <v>0</v>
      </c>
      <c r="I71" s="226">
        <f t="shared" si="27"/>
        <v>0</v>
      </c>
      <c r="J71" s="226">
        <f t="shared" si="27"/>
        <v>0</v>
      </c>
      <c r="K71" s="226">
        <f t="shared" si="27"/>
        <v>0</v>
      </c>
      <c r="L71" s="226">
        <f t="shared" si="27"/>
        <v>0</v>
      </c>
      <c r="M71" s="226">
        <f t="shared" si="27"/>
        <v>0</v>
      </c>
      <c r="N71" s="226">
        <f t="shared" si="27"/>
        <v>0</v>
      </c>
      <c r="O71" s="49"/>
      <c r="P71" s="294">
        <f t="shared" ref="P71" si="28">+P72+P73</f>
        <v>0</v>
      </c>
      <c r="Q71" s="4"/>
    </row>
    <row r="72" spans="1:17" ht="15.75">
      <c r="A72" s="11" t="s">
        <v>28</v>
      </c>
      <c r="B72" s="23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49"/>
      <c r="P72" s="77">
        <f t="shared" si="26"/>
        <v>0</v>
      </c>
      <c r="Q72" s="4"/>
    </row>
    <row r="73" spans="1:17" ht="15.75">
      <c r="A73" s="26" t="s">
        <v>29</v>
      </c>
      <c r="B73" s="23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49"/>
      <c r="P73" s="77">
        <f t="shared" si="26"/>
        <v>0</v>
      </c>
      <c r="Q73" s="4"/>
    </row>
    <row r="74" spans="1:17" ht="15.75">
      <c r="A74" s="286" t="s">
        <v>30</v>
      </c>
      <c r="B74" s="229"/>
      <c r="C74" s="226">
        <f>+C75+C76</f>
        <v>0</v>
      </c>
      <c r="D74" s="226">
        <f t="shared" ref="D74:N74" si="29">+D75+D76</f>
        <v>0</v>
      </c>
      <c r="E74" s="226">
        <f t="shared" si="29"/>
        <v>0</v>
      </c>
      <c r="F74" s="226">
        <f t="shared" si="29"/>
        <v>0</v>
      </c>
      <c r="G74" s="226">
        <f t="shared" si="29"/>
        <v>0</v>
      </c>
      <c r="H74" s="226">
        <f t="shared" si="29"/>
        <v>0</v>
      </c>
      <c r="I74" s="226">
        <f t="shared" si="29"/>
        <v>0</v>
      </c>
      <c r="J74" s="226">
        <f t="shared" si="29"/>
        <v>0</v>
      </c>
      <c r="K74" s="226">
        <f t="shared" si="29"/>
        <v>0</v>
      </c>
      <c r="L74" s="226">
        <f t="shared" si="29"/>
        <v>0</v>
      </c>
      <c r="M74" s="226">
        <f t="shared" si="29"/>
        <v>0</v>
      </c>
      <c r="N74" s="226">
        <f t="shared" si="29"/>
        <v>0</v>
      </c>
      <c r="O74" s="49"/>
      <c r="P74" s="294">
        <f t="shared" ref="P74" si="30">+P75+P76</f>
        <v>0</v>
      </c>
      <c r="Q74" s="4"/>
    </row>
    <row r="75" spans="1:17" ht="15.75">
      <c r="A75" s="11" t="s">
        <v>31</v>
      </c>
      <c r="B75" s="23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49"/>
      <c r="P75" s="77">
        <f t="shared" ref="P75:P80" si="31">+SUM(C75:N75)</f>
        <v>0</v>
      </c>
      <c r="Q75" s="4"/>
    </row>
    <row r="76" spans="1:17" ht="15.75">
      <c r="A76" s="11" t="s">
        <v>49</v>
      </c>
      <c r="B76" s="23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49"/>
      <c r="P76" s="77">
        <f t="shared" si="31"/>
        <v>0</v>
      </c>
      <c r="Q76" s="4"/>
    </row>
    <row r="77" spans="1:17" ht="15.75">
      <c r="A77" s="11" t="s">
        <v>32</v>
      </c>
      <c r="B77" s="23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49"/>
      <c r="P77" s="77">
        <f t="shared" si="31"/>
        <v>0</v>
      </c>
      <c r="Q77" s="4"/>
    </row>
    <row r="78" spans="1:17" ht="15.75">
      <c r="A78" s="11" t="s">
        <v>33</v>
      </c>
      <c r="B78" s="23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49"/>
      <c r="P78" s="77">
        <f t="shared" si="31"/>
        <v>0</v>
      </c>
      <c r="Q78" s="4"/>
    </row>
    <row r="79" spans="1:17" ht="15.75">
      <c r="A79" s="11" t="s">
        <v>34</v>
      </c>
      <c r="B79" s="23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49"/>
      <c r="P79" s="77">
        <f t="shared" si="31"/>
        <v>0</v>
      </c>
      <c r="Q79" s="4"/>
    </row>
    <row r="80" spans="1:17" ht="15.75">
      <c r="A80" s="11" t="s">
        <v>46</v>
      </c>
      <c r="B80" s="23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49"/>
      <c r="P80" s="77">
        <f t="shared" si="31"/>
        <v>0</v>
      </c>
      <c r="Q80" s="4"/>
    </row>
    <row r="81" spans="1:17" s="40" customFormat="1" ht="15.75">
      <c r="A81" s="248" t="s">
        <v>50</v>
      </c>
      <c r="B81" s="249"/>
      <c r="C81" s="226">
        <f>+C82+C83+C84</f>
        <v>0</v>
      </c>
      <c r="D81" s="226">
        <f t="shared" ref="D81:N81" si="32">+D82+D83+D84</f>
        <v>0</v>
      </c>
      <c r="E81" s="226">
        <f t="shared" si="32"/>
        <v>0</v>
      </c>
      <c r="F81" s="226">
        <f t="shared" si="32"/>
        <v>0</v>
      </c>
      <c r="G81" s="226">
        <f t="shared" si="32"/>
        <v>0</v>
      </c>
      <c r="H81" s="226">
        <f t="shared" si="32"/>
        <v>0</v>
      </c>
      <c r="I81" s="226">
        <f t="shared" si="32"/>
        <v>0</v>
      </c>
      <c r="J81" s="226">
        <f t="shared" si="32"/>
        <v>0</v>
      </c>
      <c r="K81" s="226">
        <f t="shared" si="32"/>
        <v>0</v>
      </c>
      <c r="L81" s="226">
        <f t="shared" si="32"/>
        <v>0</v>
      </c>
      <c r="M81" s="226">
        <f t="shared" si="32"/>
        <v>0</v>
      </c>
      <c r="N81" s="226">
        <f t="shared" si="32"/>
        <v>0</v>
      </c>
      <c r="O81" s="49"/>
      <c r="P81" s="294">
        <f t="shared" ref="P81" si="33">+P82+P83+P84</f>
        <v>0</v>
      </c>
      <c r="Q81" s="5"/>
    </row>
    <row r="82" spans="1:17" ht="15.75">
      <c r="A82" s="11" t="s">
        <v>35</v>
      </c>
      <c r="B82" s="23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49"/>
      <c r="P82" s="77">
        <f t="shared" ref="P82:P94" si="34">+SUM(C82:N82)</f>
        <v>0</v>
      </c>
      <c r="Q82" s="4"/>
    </row>
    <row r="83" spans="1:17" ht="15.75">
      <c r="A83" s="11" t="s">
        <v>36</v>
      </c>
      <c r="B83" s="23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49"/>
      <c r="P83" s="77">
        <f t="shared" si="34"/>
        <v>0</v>
      </c>
      <c r="Q83" s="4"/>
    </row>
    <row r="84" spans="1:17" ht="15.75">
      <c r="A84" s="11" t="s">
        <v>37</v>
      </c>
      <c r="B84" s="23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49"/>
      <c r="P84" s="77">
        <f t="shared" si="34"/>
        <v>0</v>
      </c>
      <c r="Q84" s="4"/>
    </row>
    <row r="85" spans="1:17" ht="15.75">
      <c r="A85" s="11" t="s">
        <v>52</v>
      </c>
      <c r="B85" s="23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49"/>
      <c r="P85" s="77">
        <f t="shared" si="34"/>
        <v>0</v>
      </c>
      <c r="Q85" s="4"/>
    </row>
    <row r="86" spans="1:17" ht="15.75">
      <c r="A86" s="11" t="s">
        <v>38</v>
      </c>
      <c r="B86" s="23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49"/>
      <c r="P86" s="77">
        <f t="shared" si="34"/>
        <v>0</v>
      </c>
      <c r="Q86" s="4"/>
    </row>
    <row r="87" spans="1:17" ht="15.75">
      <c r="A87" s="11" t="s">
        <v>39</v>
      </c>
      <c r="B87" s="23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49"/>
      <c r="P87" s="77">
        <f t="shared" si="34"/>
        <v>0</v>
      </c>
      <c r="Q87" s="4"/>
    </row>
    <row r="88" spans="1:17" ht="15.75">
      <c r="A88" s="11" t="s">
        <v>40</v>
      </c>
      <c r="B88" s="23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49"/>
      <c r="P88" s="77">
        <f t="shared" si="34"/>
        <v>0</v>
      </c>
      <c r="Q88" s="4"/>
    </row>
    <row r="89" spans="1:17" ht="15.75">
      <c r="A89" s="11" t="s">
        <v>41</v>
      </c>
      <c r="B89" s="23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49"/>
      <c r="P89" s="77">
        <f t="shared" si="34"/>
        <v>0</v>
      </c>
      <c r="Q89" s="4"/>
    </row>
    <row r="90" spans="1:17" ht="15.75">
      <c r="A90" s="38" t="s">
        <v>83</v>
      </c>
      <c r="B90" s="23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49"/>
      <c r="P90" s="77">
        <f t="shared" si="34"/>
        <v>0</v>
      </c>
      <c r="Q90" s="4"/>
    </row>
    <row r="91" spans="1:17" ht="15.75">
      <c r="A91" s="11" t="s">
        <v>42</v>
      </c>
      <c r="B91" s="23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49"/>
      <c r="P91" s="77">
        <f t="shared" si="34"/>
        <v>0</v>
      </c>
      <c r="Q91" s="4"/>
    </row>
    <row r="92" spans="1:17" ht="15.75">
      <c r="A92" s="38" t="s">
        <v>80</v>
      </c>
      <c r="B92" s="23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49"/>
      <c r="P92" s="77">
        <f t="shared" si="34"/>
        <v>0</v>
      </c>
      <c r="Q92" s="4"/>
    </row>
    <row r="93" spans="1:17" ht="15.75">
      <c r="A93" s="38" t="s">
        <v>89</v>
      </c>
      <c r="B93" s="23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49"/>
      <c r="P93" s="77">
        <f t="shared" si="34"/>
        <v>0</v>
      </c>
      <c r="Q93" s="4"/>
    </row>
    <row r="94" spans="1:17" ht="15.75">
      <c r="A94" s="11" t="s">
        <v>43</v>
      </c>
      <c r="B94" s="23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49"/>
      <c r="P94" s="77">
        <f t="shared" si="34"/>
        <v>0</v>
      </c>
      <c r="Q94" s="4"/>
    </row>
    <row r="95" spans="1:17" ht="18.75">
      <c r="A95" s="256" t="s">
        <v>44</v>
      </c>
      <c r="B95" s="229"/>
      <c r="C95" s="226">
        <f>+C82+C83+C84+C85+C86+C87+C88+C89+C90+C91+C92+C93+C94+C75+C76+C77+C78+C79+C80+C72+C73+C66+C67+C68+C69+C70+C62+C63+C64</f>
        <v>0</v>
      </c>
      <c r="D95" s="226">
        <f t="shared" ref="D95:N95" si="35">+D82+D83+D84+D85+D86+D87+D88+D89+D90+D91+D92+D93+D94+D75+D76+D77+D78+D79+D80+D72+D73+D66+D67+D68+D69+D70+D62+D63+D64</f>
        <v>0</v>
      </c>
      <c r="E95" s="226">
        <f t="shared" si="35"/>
        <v>0</v>
      </c>
      <c r="F95" s="226">
        <f t="shared" si="35"/>
        <v>0</v>
      </c>
      <c r="G95" s="226">
        <f t="shared" si="35"/>
        <v>0</v>
      </c>
      <c r="H95" s="226">
        <f t="shared" si="35"/>
        <v>0</v>
      </c>
      <c r="I95" s="226">
        <f t="shared" si="35"/>
        <v>0</v>
      </c>
      <c r="J95" s="226">
        <f t="shared" si="35"/>
        <v>0</v>
      </c>
      <c r="K95" s="226">
        <f t="shared" si="35"/>
        <v>0</v>
      </c>
      <c r="L95" s="226">
        <f t="shared" si="35"/>
        <v>0</v>
      </c>
      <c r="M95" s="226">
        <f t="shared" si="35"/>
        <v>0</v>
      </c>
      <c r="N95" s="226">
        <f t="shared" si="35"/>
        <v>0</v>
      </c>
      <c r="O95" s="49"/>
      <c r="P95" s="294">
        <f t="shared" ref="P95" si="36">+P82+P83+P84+P85+P86+P87+P88+P89+P90+P91+P92+P93+P94+P75+P76+P77+P78+P79+P80+P72+P73+P66+P67+P68+P69+P70+P62+P63+P64</f>
        <v>0</v>
      </c>
      <c r="Q95" s="4"/>
    </row>
    <row r="96" spans="1:17" ht="15.75" customHeight="1">
      <c r="A96" s="10"/>
      <c r="B96" s="23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49"/>
      <c r="P96" s="48"/>
      <c r="Q96" s="4"/>
    </row>
    <row r="97" spans="1:17" ht="15.75">
      <c r="A97" s="11" t="s">
        <v>84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49"/>
      <c r="P97" s="77">
        <f>+SUM(C97:N97)</f>
        <v>0</v>
      </c>
    </row>
    <row r="98" spans="1:17" ht="15.75">
      <c r="A98" s="11" t="s">
        <v>47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49"/>
      <c r="P98" s="77">
        <f>+SUM(C98:N98)</f>
        <v>0</v>
      </c>
    </row>
    <row r="99" spans="1:17" ht="18.75">
      <c r="A99" s="256" t="s">
        <v>45</v>
      </c>
      <c r="B99" s="229"/>
      <c r="C99" s="226">
        <f t="shared" ref="C99:N99" si="37">+C27-C95+C97+C98+C58+C31</f>
        <v>0</v>
      </c>
      <c r="D99" s="226">
        <f t="shared" si="37"/>
        <v>0</v>
      </c>
      <c r="E99" s="226">
        <f t="shared" si="37"/>
        <v>0</v>
      </c>
      <c r="F99" s="226">
        <f t="shared" si="37"/>
        <v>0</v>
      </c>
      <c r="G99" s="226">
        <f t="shared" si="37"/>
        <v>0</v>
      </c>
      <c r="H99" s="226">
        <f t="shared" si="37"/>
        <v>0</v>
      </c>
      <c r="I99" s="226">
        <f t="shared" si="37"/>
        <v>0</v>
      </c>
      <c r="J99" s="226">
        <f t="shared" si="37"/>
        <v>0</v>
      </c>
      <c r="K99" s="226">
        <f t="shared" si="37"/>
        <v>0</v>
      </c>
      <c r="L99" s="226">
        <f t="shared" si="37"/>
        <v>0</v>
      </c>
      <c r="M99" s="226">
        <f t="shared" si="37"/>
        <v>0</v>
      </c>
      <c r="N99" s="226">
        <f t="shared" si="37"/>
        <v>0</v>
      </c>
      <c r="O99" s="49"/>
      <c r="P99" s="294">
        <f>+P27-P95+P97+P98+P58+P31</f>
        <v>0</v>
      </c>
      <c r="Q99" s="4"/>
    </row>
    <row r="100" spans="1:17" ht="15.75">
      <c r="A100" s="12"/>
      <c r="B100" s="23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49"/>
      <c r="P100" s="48"/>
      <c r="Q100" s="4"/>
    </row>
    <row r="101" spans="1:17" ht="15.75">
      <c r="A101" s="120"/>
      <c r="B101" s="23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49"/>
      <c r="P101" s="48"/>
      <c r="Q101" s="4"/>
    </row>
    <row r="102" spans="1:17" ht="15.75">
      <c r="A102" s="31" t="s">
        <v>48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49"/>
      <c r="P102" s="48"/>
    </row>
    <row r="103" spans="1:17">
      <c r="A103" s="32" t="s">
        <v>100</v>
      </c>
      <c r="C103" s="41" t="e">
        <f t="shared" ref="C103:N103" si="38">+C13/C6</f>
        <v>#DIV/0!</v>
      </c>
      <c r="D103" s="41" t="e">
        <f t="shared" si="38"/>
        <v>#DIV/0!</v>
      </c>
      <c r="E103" s="41" t="e">
        <f t="shared" si="38"/>
        <v>#DIV/0!</v>
      </c>
      <c r="F103" s="41" t="e">
        <f t="shared" si="38"/>
        <v>#DIV/0!</v>
      </c>
      <c r="G103" s="41" t="e">
        <f t="shared" si="38"/>
        <v>#DIV/0!</v>
      </c>
      <c r="H103" s="41" t="e">
        <f t="shared" si="38"/>
        <v>#DIV/0!</v>
      </c>
      <c r="I103" s="41" t="e">
        <f t="shared" si="38"/>
        <v>#DIV/0!</v>
      </c>
      <c r="J103" s="41" t="e">
        <f t="shared" si="38"/>
        <v>#DIV/0!</v>
      </c>
      <c r="K103" s="41" t="e">
        <f t="shared" si="38"/>
        <v>#DIV/0!</v>
      </c>
      <c r="L103" s="41" t="e">
        <f t="shared" si="38"/>
        <v>#DIV/0!</v>
      </c>
      <c r="M103" s="41" t="e">
        <f t="shared" si="38"/>
        <v>#DIV/0!</v>
      </c>
      <c r="N103" s="41" t="e">
        <f t="shared" si="38"/>
        <v>#DIV/0!</v>
      </c>
      <c r="O103" s="49"/>
      <c r="P103" s="299" t="e">
        <f>+P13/P8</f>
        <v>#DIV/0!</v>
      </c>
    </row>
    <row r="104" spans="1:17">
      <c r="A104" s="32" t="s">
        <v>99</v>
      </c>
      <c r="C104" s="59" t="e">
        <f t="shared" ref="C104:N104" si="39">+C61/C6</f>
        <v>#DIV/0!</v>
      </c>
      <c r="D104" s="59" t="e">
        <f t="shared" si="39"/>
        <v>#DIV/0!</v>
      </c>
      <c r="E104" s="59" t="e">
        <f t="shared" si="39"/>
        <v>#DIV/0!</v>
      </c>
      <c r="F104" s="59" t="e">
        <f t="shared" si="39"/>
        <v>#DIV/0!</v>
      </c>
      <c r="G104" s="59" t="e">
        <f t="shared" si="39"/>
        <v>#DIV/0!</v>
      </c>
      <c r="H104" s="59" t="e">
        <f t="shared" si="39"/>
        <v>#DIV/0!</v>
      </c>
      <c r="I104" s="59" t="e">
        <f t="shared" si="39"/>
        <v>#DIV/0!</v>
      </c>
      <c r="J104" s="59" t="e">
        <f t="shared" si="39"/>
        <v>#DIV/0!</v>
      </c>
      <c r="K104" s="59" t="e">
        <f t="shared" si="39"/>
        <v>#DIV/0!</v>
      </c>
      <c r="L104" s="59" t="e">
        <f t="shared" si="39"/>
        <v>#DIV/0!</v>
      </c>
      <c r="M104" s="59" t="e">
        <f t="shared" si="39"/>
        <v>#DIV/0!</v>
      </c>
      <c r="N104" s="59" t="e">
        <f t="shared" si="39"/>
        <v>#DIV/0!</v>
      </c>
      <c r="O104" s="49"/>
      <c r="P104" s="300" t="e">
        <f>+P61/P8</f>
        <v>#DIV/0!</v>
      </c>
    </row>
    <row r="105" spans="1:17">
      <c r="A105" s="33" t="s">
        <v>90</v>
      </c>
      <c r="C105" s="41" t="e">
        <f t="shared" ref="C105:N105" si="40">+((C38+C43+C48+C53)+C29)/C25</f>
        <v>#DIV/0!</v>
      </c>
      <c r="D105" s="41" t="e">
        <f t="shared" si="40"/>
        <v>#DIV/0!</v>
      </c>
      <c r="E105" s="41" t="e">
        <f t="shared" si="40"/>
        <v>#DIV/0!</v>
      </c>
      <c r="F105" s="41" t="e">
        <f t="shared" si="40"/>
        <v>#DIV/0!</v>
      </c>
      <c r="G105" s="41" t="e">
        <f t="shared" si="40"/>
        <v>#DIV/0!</v>
      </c>
      <c r="H105" s="41" t="e">
        <f t="shared" si="40"/>
        <v>#DIV/0!</v>
      </c>
      <c r="I105" s="41" t="e">
        <f t="shared" si="40"/>
        <v>#DIV/0!</v>
      </c>
      <c r="J105" s="41" t="e">
        <f t="shared" si="40"/>
        <v>#DIV/0!</v>
      </c>
      <c r="K105" s="41" t="e">
        <f t="shared" si="40"/>
        <v>#DIV/0!</v>
      </c>
      <c r="L105" s="41" t="e">
        <f t="shared" si="40"/>
        <v>#DIV/0!</v>
      </c>
      <c r="M105" s="41" t="e">
        <f t="shared" si="40"/>
        <v>#DIV/0!</v>
      </c>
      <c r="N105" s="41" t="e">
        <f t="shared" si="40"/>
        <v>#DIV/0!</v>
      </c>
      <c r="O105" s="49"/>
      <c r="P105" s="299" t="e">
        <f>+((P38+P43+P48+P53)+P29)/P25</f>
        <v>#DIV/0!</v>
      </c>
    </row>
    <row r="106" spans="1:17">
      <c r="A106" s="33" t="s">
        <v>110</v>
      </c>
      <c r="C106" s="59" t="e">
        <f>+(C27/C6)*C7</f>
        <v>#DIV/0!</v>
      </c>
      <c r="D106" s="59" t="e">
        <f t="shared" ref="D106:N106" si="41">+D99/D6</f>
        <v>#DIV/0!</v>
      </c>
      <c r="E106" s="59" t="e">
        <f t="shared" si="41"/>
        <v>#DIV/0!</v>
      </c>
      <c r="F106" s="59" t="e">
        <f t="shared" si="41"/>
        <v>#DIV/0!</v>
      </c>
      <c r="G106" s="59" t="e">
        <f t="shared" si="41"/>
        <v>#DIV/0!</v>
      </c>
      <c r="H106" s="59" t="e">
        <f t="shared" si="41"/>
        <v>#DIV/0!</v>
      </c>
      <c r="I106" s="59" t="e">
        <f t="shared" si="41"/>
        <v>#DIV/0!</v>
      </c>
      <c r="J106" s="59" t="e">
        <f t="shared" si="41"/>
        <v>#DIV/0!</v>
      </c>
      <c r="K106" s="59" t="e">
        <f t="shared" si="41"/>
        <v>#DIV/0!</v>
      </c>
      <c r="L106" s="59" t="e">
        <f t="shared" si="41"/>
        <v>#DIV/0!</v>
      </c>
      <c r="M106" s="59" t="e">
        <f t="shared" si="41"/>
        <v>#DIV/0!</v>
      </c>
      <c r="N106" s="59" t="e">
        <f t="shared" si="41"/>
        <v>#DIV/0!</v>
      </c>
      <c r="O106" s="49"/>
      <c r="P106" s="300" t="e">
        <f>+P99/P8</f>
        <v>#DIV/0!</v>
      </c>
    </row>
    <row r="107" spans="1:17">
      <c r="A107" s="34" t="s">
        <v>95</v>
      </c>
      <c r="C107" s="41" t="e">
        <f t="shared" ref="C107:N107" si="42">+C99/C27</f>
        <v>#DIV/0!</v>
      </c>
      <c r="D107" s="41" t="e">
        <f t="shared" si="42"/>
        <v>#DIV/0!</v>
      </c>
      <c r="E107" s="41" t="e">
        <f t="shared" si="42"/>
        <v>#DIV/0!</v>
      </c>
      <c r="F107" s="41" t="e">
        <f t="shared" si="42"/>
        <v>#DIV/0!</v>
      </c>
      <c r="G107" s="41" t="e">
        <f t="shared" si="42"/>
        <v>#DIV/0!</v>
      </c>
      <c r="H107" s="41" t="e">
        <f t="shared" si="42"/>
        <v>#DIV/0!</v>
      </c>
      <c r="I107" s="41" t="e">
        <f t="shared" si="42"/>
        <v>#DIV/0!</v>
      </c>
      <c r="J107" s="41" t="e">
        <f t="shared" si="42"/>
        <v>#DIV/0!</v>
      </c>
      <c r="K107" s="41" t="e">
        <f t="shared" si="42"/>
        <v>#DIV/0!</v>
      </c>
      <c r="L107" s="41" t="e">
        <f t="shared" si="42"/>
        <v>#DIV/0!</v>
      </c>
      <c r="M107" s="41" t="e">
        <f t="shared" si="42"/>
        <v>#DIV/0!</v>
      </c>
      <c r="N107" s="41" t="e">
        <f t="shared" si="42"/>
        <v>#DIV/0!</v>
      </c>
      <c r="O107" s="49"/>
      <c r="P107" s="299" t="e">
        <f>+P99/P27</f>
        <v>#DIV/0!</v>
      </c>
    </row>
    <row r="108" spans="1:17">
      <c r="A108" s="35" t="s">
        <v>101</v>
      </c>
      <c r="C108" s="57" t="e">
        <f t="shared" ref="C108:N108" si="43">+C81/C6</f>
        <v>#DIV/0!</v>
      </c>
      <c r="D108" s="57" t="e">
        <f t="shared" si="43"/>
        <v>#DIV/0!</v>
      </c>
      <c r="E108" s="57" t="e">
        <f t="shared" si="43"/>
        <v>#DIV/0!</v>
      </c>
      <c r="F108" s="57" t="e">
        <f t="shared" si="43"/>
        <v>#DIV/0!</v>
      </c>
      <c r="G108" s="57" t="e">
        <f t="shared" si="43"/>
        <v>#DIV/0!</v>
      </c>
      <c r="H108" s="57" t="e">
        <f t="shared" si="43"/>
        <v>#DIV/0!</v>
      </c>
      <c r="I108" s="57" t="e">
        <f t="shared" si="43"/>
        <v>#DIV/0!</v>
      </c>
      <c r="J108" s="57" t="e">
        <f t="shared" si="43"/>
        <v>#DIV/0!</v>
      </c>
      <c r="K108" s="57" t="e">
        <f t="shared" si="43"/>
        <v>#DIV/0!</v>
      </c>
      <c r="L108" s="57" t="e">
        <f t="shared" si="43"/>
        <v>#DIV/0!</v>
      </c>
      <c r="M108" s="57" t="e">
        <f t="shared" si="43"/>
        <v>#DIV/0!</v>
      </c>
      <c r="N108" s="57" t="e">
        <f t="shared" si="43"/>
        <v>#DIV/0!</v>
      </c>
      <c r="O108" s="49"/>
      <c r="P108" s="301" t="e">
        <f>+P81/P8</f>
        <v>#DIV/0!</v>
      </c>
    </row>
    <row r="109" spans="1:17"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49"/>
      <c r="P109" s="302"/>
    </row>
    <row r="110" spans="1:17" ht="15.75">
      <c r="A110" s="11" t="s">
        <v>85</v>
      </c>
      <c r="C110" s="60">
        <f>+C61+C64+C85+C77+C86+C90+C35+C50+C56</f>
        <v>0</v>
      </c>
      <c r="D110" s="60">
        <f t="shared" ref="D110:N110" si="44">+D61+D64+D85+D77+D86+D90+D35+D50+D56</f>
        <v>0</v>
      </c>
      <c r="E110" s="60">
        <f t="shared" si="44"/>
        <v>0</v>
      </c>
      <c r="F110" s="60">
        <f t="shared" si="44"/>
        <v>0</v>
      </c>
      <c r="G110" s="60">
        <f t="shared" si="44"/>
        <v>0</v>
      </c>
      <c r="H110" s="60">
        <f t="shared" si="44"/>
        <v>0</v>
      </c>
      <c r="I110" s="60">
        <f t="shared" si="44"/>
        <v>0</v>
      </c>
      <c r="J110" s="60">
        <f t="shared" si="44"/>
        <v>0</v>
      </c>
      <c r="K110" s="60">
        <f t="shared" si="44"/>
        <v>0</v>
      </c>
      <c r="L110" s="60">
        <f t="shared" si="44"/>
        <v>0</v>
      </c>
      <c r="M110" s="60">
        <f t="shared" si="44"/>
        <v>0</v>
      </c>
      <c r="N110" s="60">
        <f t="shared" si="44"/>
        <v>0</v>
      </c>
      <c r="O110" s="49"/>
      <c r="P110" s="303">
        <f t="shared" ref="P110" si="45">+P61+P64+P85+P77+P86+P90+P35+P50+P56</f>
        <v>0</v>
      </c>
    </row>
    <row r="111" spans="1:17" ht="15.75">
      <c r="A111" s="11" t="s">
        <v>86</v>
      </c>
      <c r="C111" s="60">
        <f>+C40+C45+C55+C57+C65+C69+C70+C71+C74+C78+C79+C80+C81+C87+C88+C89+C91+C92+C93+C94+C97+C98</f>
        <v>0</v>
      </c>
      <c r="D111" s="60">
        <f t="shared" ref="D111:N111" si="46">+D40+D45+D55+D57+D65+D69+D70+D71+D74+D78+D79+D80+D81+D87+D88+D89+D91+D92+D93+D94+D97+D98</f>
        <v>0</v>
      </c>
      <c r="E111" s="60">
        <f t="shared" si="46"/>
        <v>0</v>
      </c>
      <c r="F111" s="60">
        <f t="shared" si="46"/>
        <v>0</v>
      </c>
      <c r="G111" s="60">
        <f t="shared" si="46"/>
        <v>0</v>
      </c>
      <c r="H111" s="60">
        <f t="shared" si="46"/>
        <v>0</v>
      </c>
      <c r="I111" s="60">
        <f t="shared" si="46"/>
        <v>0</v>
      </c>
      <c r="J111" s="60">
        <f t="shared" si="46"/>
        <v>0</v>
      </c>
      <c r="K111" s="60">
        <f t="shared" si="46"/>
        <v>0</v>
      </c>
      <c r="L111" s="60">
        <f t="shared" si="46"/>
        <v>0</v>
      </c>
      <c r="M111" s="60">
        <f t="shared" si="46"/>
        <v>0</v>
      </c>
      <c r="N111" s="60">
        <f t="shared" si="46"/>
        <v>0</v>
      </c>
      <c r="O111" s="49"/>
      <c r="P111" s="303">
        <f t="shared" ref="P111" si="47">+P40+P45+P55+P57+P65+P69+P70+P71+P74+P78+P79+P80+P81+P87+P88+P89+P91+P92+P93+P94+P97+P98</f>
        <v>0</v>
      </c>
    </row>
    <row r="112" spans="1:17" ht="15.75">
      <c r="A112" s="11" t="s">
        <v>96</v>
      </c>
      <c r="C112" s="60">
        <f t="shared" ref="C112:N112" si="48">+C27-C110</f>
        <v>0</v>
      </c>
      <c r="D112" s="60">
        <f t="shared" si="48"/>
        <v>0</v>
      </c>
      <c r="E112" s="60">
        <f t="shared" si="48"/>
        <v>0</v>
      </c>
      <c r="F112" s="60">
        <f t="shared" si="48"/>
        <v>0</v>
      </c>
      <c r="G112" s="60">
        <f t="shared" si="48"/>
        <v>0</v>
      </c>
      <c r="H112" s="60">
        <f t="shared" si="48"/>
        <v>0</v>
      </c>
      <c r="I112" s="60">
        <f t="shared" si="48"/>
        <v>0</v>
      </c>
      <c r="J112" s="60">
        <f t="shared" si="48"/>
        <v>0</v>
      </c>
      <c r="K112" s="60">
        <f t="shared" si="48"/>
        <v>0</v>
      </c>
      <c r="L112" s="60">
        <f t="shared" si="48"/>
        <v>0</v>
      </c>
      <c r="M112" s="60">
        <f t="shared" si="48"/>
        <v>0</v>
      </c>
      <c r="N112" s="60">
        <f t="shared" si="48"/>
        <v>0</v>
      </c>
      <c r="O112" s="49"/>
      <c r="P112" s="303">
        <f>+P27-P110</f>
        <v>0</v>
      </c>
    </row>
    <row r="113" spans="1:16" ht="15.75">
      <c r="A113" s="38" t="s">
        <v>98</v>
      </c>
      <c r="C113" s="61" t="e">
        <f t="shared" ref="C113:N113" si="49">+C112/C27</f>
        <v>#DIV/0!</v>
      </c>
      <c r="D113" s="61" t="e">
        <f t="shared" si="49"/>
        <v>#DIV/0!</v>
      </c>
      <c r="E113" s="61" t="e">
        <f t="shared" si="49"/>
        <v>#DIV/0!</v>
      </c>
      <c r="F113" s="61" t="e">
        <f t="shared" si="49"/>
        <v>#DIV/0!</v>
      </c>
      <c r="G113" s="61" t="e">
        <f t="shared" si="49"/>
        <v>#DIV/0!</v>
      </c>
      <c r="H113" s="61" t="e">
        <f t="shared" si="49"/>
        <v>#DIV/0!</v>
      </c>
      <c r="I113" s="61" t="e">
        <f t="shared" si="49"/>
        <v>#DIV/0!</v>
      </c>
      <c r="J113" s="61" t="e">
        <f t="shared" si="49"/>
        <v>#DIV/0!</v>
      </c>
      <c r="K113" s="61" t="e">
        <f t="shared" si="49"/>
        <v>#DIV/0!</v>
      </c>
      <c r="L113" s="61" t="e">
        <f t="shared" si="49"/>
        <v>#DIV/0!</v>
      </c>
      <c r="M113" s="61" t="e">
        <f t="shared" si="49"/>
        <v>#DIV/0!</v>
      </c>
      <c r="N113" s="61" t="e">
        <f t="shared" si="49"/>
        <v>#DIV/0!</v>
      </c>
      <c r="O113" s="49"/>
      <c r="P113" s="304" t="e">
        <f>+P112/P27</f>
        <v>#DIV/0!</v>
      </c>
    </row>
    <row r="114" spans="1:16" ht="15.75">
      <c r="A114" s="11" t="s">
        <v>97</v>
      </c>
      <c r="C114" s="122" t="e">
        <f>+C111/C113</f>
        <v>#DIV/0!</v>
      </c>
      <c r="D114" s="122" t="e">
        <f t="shared" ref="D114:N114" si="50">+D111/D113</f>
        <v>#DIV/0!</v>
      </c>
      <c r="E114" s="122" t="e">
        <f t="shared" si="50"/>
        <v>#DIV/0!</v>
      </c>
      <c r="F114" s="122" t="e">
        <f t="shared" si="50"/>
        <v>#DIV/0!</v>
      </c>
      <c r="G114" s="122" t="e">
        <f t="shared" si="50"/>
        <v>#DIV/0!</v>
      </c>
      <c r="H114" s="122" t="e">
        <f t="shared" si="50"/>
        <v>#DIV/0!</v>
      </c>
      <c r="I114" s="122" t="e">
        <f t="shared" si="50"/>
        <v>#DIV/0!</v>
      </c>
      <c r="J114" s="122" t="e">
        <f t="shared" si="50"/>
        <v>#DIV/0!</v>
      </c>
      <c r="K114" s="122" t="e">
        <f t="shared" si="50"/>
        <v>#DIV/0!</v>
      </c>
      <c r="L114" s="122" t="e">
        <f t="shared" si="50"/>
        <v>#DIV/0!</v>
      </c>
      <c r="M114" s="122" t="e">
        <f t="shared" si="50"/>
        <v>#DIV/0!</v>
      </c>
      <c r="N114" s="122" t="e">
        <f t="shared" si="50"/>
        <v>#DIV/0!</v>
      </c>
      <c r="O114" s="49"/>
      <c r="P114" s="123" t="e">
        <f t="shared" ref="P114" si="51">+P111/P113</f>
        <v>#DIV/0!</v>
      </c>
    </row>
    <row r="115" spans="1:16" ht="15.75">
      <c r="A115" s="38" t="s">
        <v>105</v>
      </c>
      <c r="C115" s="62" t="e">
        <f t="shared" ref="C115:N115" si="52">+C27/C6</f>
        <v>#DIV/0!</v>
      </c>
      <c r="D115" s="62" t="e">
        <f t="shared" si="52"/>
        <v>#DIV/0!</v>
      </c>
      <c r="E115" s="62" t="e">
        <f t="shared" si="52"/>
        <v>#DIV/0!</v>
      </c>
      <c r="F115" s="62" t="e">
        <f t="shared" si="52"/>
        <v>#DIV/0!</v>
      </c>
      <c r="G115" s="62" t="e">
        <f t="shared" si="52"/>
        <v>#DIV/0!</v>
      </c>
      <c r="H115" s="62" t="e">
        <f t="shared" si="52"/>
        <v>#DIV/0!</v>
      </c>
      <c r="I115" s="62" t="e">
        <f t="shared" si="52"/>
        <v>#DIV/0!</v>
      </c>
      <c r="J115" s="62" t="e">
        <f t="shared" si="52"/>
        <v>#DIV/0!</v>
      </c>
      <c r="K115" s="62" t="e">
        <f t="shared" si="52"/>
        <v>#DIV/0!</v>
      </c>
      <c r="L115" s="62" t="e">
        <f t="shared" si="52"/>
        <v>#DIV/0!</v>
      </c>
      <c r="M115" s="62" t="e">
        <f t="shared" si="52"/>
        <v>#DIV/0!</v>
      </c>
      <c r="N115" s="62" t="e">
        <f t="shared" si="52"/>
        <v>#DIV/0!</v>
      </c>
      <c r="O115" s="49"/>
      <c r="P115" s="85" t="e">
        <f>+P27/P8</f>
        <v>#DIV/0!</v>
      </c>
    </row>
    <row r="116" spans="1:16" ht="15.75">
      <c r="A116" s="11" t="s">
        <v>102</v>
      </c>
      <c r="C116" s="124" t="e">
        <f>+C114/C115</f>
        <v>#DIV/0!</v>
      </c>
      <c r="D116" s="124" t="e">
        <f t="shared" ref="D116:N116" si="53">+D114/D115</f>
        <v>#DIV/0!</v>
      </c>
      <c r="E116" s="124" t="e">
        <f t="shared" si="53"/>
        <v>#DIV/0!</v>
      </c>
      <c r="F116" s="124" t="e">
        <f t="shared" si="53"/>
        <v>#DIV/0!</v>
      </c>
      <c r="G116" s="124" t="e">
        <f t="shared" si="53"/>
        <v>#DIV/0!</v>
      </c>
      <c r="H116" s="124" t="e">
        <f t="shared" si="53"/>
        <v>#DIV/0!</v>
      </c>
      <c r="I116" s="124" t="e">
        <f t="shared" si="53"/>
        <v>#DIV/0!</v>
      </c>
      <c r="J116" s="124" t="e">
        <f t="shared" si="53"/>
        <v>#DIV/0!</v>
      </c>
      <c r="K116" s="124" t="e">
        <f t="shared" si="53"/>
        <v>#DIV/0!</v>
      </c>
      <c r="L116" s="124" t="e">
        <f t="shared" si="53"/>
        <v>#DIV/0!</v>
      </c>
      <c r="M116" s="124" t="e">
        <f t="shared" si="53"/>
        <v>#DIV/0!</v>
      </c>
      <c r="N116" s="124" t="e">
        <f t="shared" si="53"/>
        <v>#DIV/0!</v>
      </c>
      <c r="O116" s="49"/>
      <c r="P116" s="125" t="e">
        <f t="shared" ref="P116" si="54">+P114/P115</f>
        <v>#DIV/0!</v>
      </c>
    </row>
    <row r="117" spans="1:16" ht="15.75">
      <c r="A117" s="38" t="s">
        <v>106</v>
      </c>
      <c r="C117" s="62">
        <f>249*31</f>
        <v>7719</v>
      </c>
      <c r="D117" s="62">
        <f>249*28</f>
        <v>6972</v>
      </c>
      <c r="E117" s="62">
        <f t="shared" ref="E117:N117" si="55">249*31</f>
        <v>7719</v>
      </c>
      <c r="F117" s="62">
        <f>249*30</f>
        <v>7470</v>
      </c>
      <c r="G117" s="62">
        <f t="shared" si="55"/>
        <v>7719</v>
      </c>
      <c r="H117" s="62">
        <f t="shared" si="55"/>
        <v>7719</v>
      </c>
      <c r="I117" s="62">
        <f t="shared" si="55"/>
        <v>7719</v>
      </c>
      <c r="J117" s="62">
        <f t="shared" si="55"/>
        <v>7719</v>
      </c>
      <c r="K117" s="62">
        <f t="shared" si="55"/>
        <v>7719</v>
      </c>
      <c r="L117" s="62">
        <f t="shared" si="55"/>
        <v>7719</v>
      </c>
      <c r="M117" s="62">
        <f t="shared" si="55"/>
        <v>7719</v>
      </c>
      <c r="N117" s="62">
        <f t="shared" si="55"/>
        <v>7719</v>
      </c>
      <c r="O117" s="49"/>
      <c r="P117" s="85">
        <f t="shared" ref="P117" si="56">249*31</f>
        <v>7719</v>
      </c>
    </row>
    <row r="118" spans="1:16" ht="15.75">
      <c r="A118" s="11" t="s">
        <v>103</v>
      </c>
      <c r="C118" s="87" t="e">
        <f>+C116/C117</f>
        <v>#DIV/0!</v>
      </c>
      <c r="D118" s="87" t="e">
        <f t="shared" ref="D118:N118" si="57">+D116/D117</f>
        <v>#DIV/0!</v>
      </c>
      <c r="E118" s="87" t="e">
        <f t="shared" si="57"/>
        <v>#DIV/0!</v>
      </c>
      <c r="F118" s="87" t="e">
        <f t="shared" si="57"/>
        <v>#DIV/0!</v>
      </c>
      <c r="G118" s="87" t="e">
        <f t="shared" si="57"/>
        <v>#DIV/0!</v>
      </c>
      <c r="H118" s="87" t="e">
        <f t="shared" si="57"/>
        <v>#DIV/0!</v>
      </c>
      <c r="I118" s="87" t="e">
        <f t="shared" si="57"/>
        <v>#DIV/0!</v>
      </c>
      <c r="J118" s="87" t="e">
        <f t="shared" si="57"/>
        <v>#DIV/0!</v>
      </c>
      <c r="K118" s="87" t="e">
        <f t="shared" si="57"/>
        <v>#DIV/0!</v>
      </c>
      <c r="L118" s="87" t="e">
        <f t="shared" si="57"/>
        <v>#DIV/0!</v>
      </c>
      <c r="M118" s="87" t="e">
        <f t="shared" si="57"/>
        <v>#DIV/0!</v>
      </c>
      <c r="N118" s="87" t="e">
        <f t="shared" si="57"/>
        <v>#DIV/0!</v>
      </c>
      <c r="O118" s="49"/>
      <c r="P118" s="88" t="e">
        <f t="shared" ref="P118" si="58">+P116/P117</f>
        <v>#DIV/0!</v>
      </c>
    </row>
    <row r="119" spans="1:16" ht="15.75">
      <c r="A119" s="11" t="s">
        <v>104</v>
      </c>
      <c r="C119" s="122" t="e">
        <f t="shared" ref="C119:N119" si="59">+C114/C6</f>
        <v>#DIV/0!</v>
      </c>
      <c r="D119" s="122" t="e">
        <f t="shared" si="59"/>
        <v>#DIV/0!</v>
      </c>
      <c r="E119" s="122" t="e">
        <f t="shared" si="59"/>
        <v>#DIV/0!</v>
      </c>
      <c r="F119" s="122" t="e">
        <f t="shared" si="59"/>
        <v>#DIV/0!</v>
      </c>
      <c r="G119" s="122" t="e">
        <f t="shared" si="59"/>
        <v>#DIV/0!</v>
      </c>
      <c r="H119" s="122" t="e">
        <f t="shared" si="59"/>
        <v>#DIV/0!</v>
      </c>
      <c r="I119" s="122" t="e">
        <f t="shared" si="59"/>
        <v>#DIV/0!</v>
      </c>
      <c r="J119" s="122" t="e">
        <f t="shared" si="59"/>
        <v>#DIV/0!</v>
      </c>
      <c r="K119" s="122" t="e">
        <f t="shared" si="59"/>
        <v>#DIV/0!</v>
      </c>
      <c r="L119" s="122" t="e">
        <f t="shared" si="59"/>
        <v>#DIV/0!</v>
      </c>
      <c r="M119" s="122" t="e">
        <f t="shared" si="59"/>
        <v>#DIV/0!</v>
      </c>
      <c r="N119" s="122" t="e">
        <f t="shared" si="59"/>
        <v>#DIV/0!</v>
      </c>
      <c r="O119" s="49"/>
      <c r="P119" s="123" t="e">
        <f>+P114/P8</f>
        <v>#DIV/0!</v>
      </c>
    </row>
    <row r="120" spans="1:16">
      <c r="C120" s="58"/>
      <c r="O120" s="49"/>
      <c r="P120" s="305"/>
    </row>
    <row r="121" spans="1:16" ht="15.75">
      <c r="A121" s="39" t="s">
        <v>111</v>
      </c>
      <c r="C121" s="126">
        <f>+(C25-C29)-C63-C38-C43-C48-C53</f>
        <v>0</v>
      </c>
      <c r="D121" s="126">
        <f t="shared" ref="D121:N121" si="60">+(D25-D29)-D63-D38-D43-D48-D53</f>
        <v>0</v>
      </c>
      <c r="E121" s="126">
        <f t="shared" si="60"/>
        <v>0</v>
      </c>
      <c r="F121" s="126">
        <f t="shared" si="60"/>
        <v>0</v>
      </c>
      <c r="G121" s="126">
        <f t="shared" si="60"/>
        <v>0</v>
      </c>
      <c r="H121" s="126">
        <f t="shared" si="60"/>
        <v>0</v>
      </c>
      <c r="I121" s="126">
        <f t="shared" si="60"/>
        <v>0</v>
      </c>
      <c r="J121" s="126">
        <f t="shared" si="60"/>
        <v>0</v>
      </c>
      <c r="K121" s="126">
        <f t="shared" si="60"/>
        <v>0</v>
      </c>
      <c r="L121" s="126">
        <f t="shared" si="60"/>
        <v>0</v>
      </c>
      <c r="M121" s="126">
        <f t="shared" si="60"/>
        <v>0</v>
      </c>
      <c r="N121" s="126">
        <f t="shared" si="60"/>
        <v>0</v>
      </c>
      <c r="O121" s="49"/>
      <c r="P121" s="306">
        <f t="shared" ref="P121" si="61">+(P25-P29)-P63-P38-P43-P48-P53</f>
        <v>0</v>
      </c>
    </row>
    <row r="122" spans="1:16" ht="16.5" thickBot="1">
      <c r="A122" s="39" t="s">
        <v>112</v>
      </c>
      <c r="C122" s="126">
        <f>+(C24-C62-C64)-C36-C41-C46-C51</f>
        <v>0</v>
      </c>
      <c r="D122" s="126">
        <f t="shared" ref="D122:N122" si="62">+(D24-D62-D64)-D36-D41-D46-D51</f>
        <v>0</v>
      </c>
      <c r="E122" s="126">
        <f t="shared" si="62"/>
        <v>0</v>
      </c>
      <c r="F122" s="126">
        <f t="shared" si="62"/>
        <v>0</v>
      </c>
      <c r="G122" s="126">
        <f t="shared" si="62"/>
        <v>0</v>
      </c>
      <c r="H122" s="126">
        <f t="shared" si="62"/>
        <v>0</v>
      </c>
      <c r="I122" s="126">
        <f t="shared" si="62"/>
        <v>0</v>
      </c>
      <c r="J122" s="126">
        <f t="shared" si="62"/>
        <v>0</v>
      </c>
      <c r="K122" s="126">
        <f t="shared" si="62"/>
        <v>0</v>
      </c>
      <c r="L122" s="126">
        <f t="shared" si="62"/>
        <v>0</v>
      </c>
      <c r="M122" s="126">
        <f t="shared" si="62"/>
        <v>0</v>
      </c>
      <c r="N122" s="126">
        <f t="shared" si="62"/>
        <v>0</v>
      </c>
      <c r="O122" s="127"/>
      <c r="P122" s="307">
        <f t="shared" ref="P122" si="63">+(P24-P62-P64)-P36-P41-P46-P51</f>
        <v>0</v>
      </c>
    </row>
    <row r="123" spans="1:16">
      <c r="C123" s="58"/>
    </row>
    <row r="124" spans="1:16">
      <c r="C124" s="58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"/>
  <sheetViews>
    <sheetView zoomScale="90" zoomScaleNormal="90" workbookViewId="0">
      <pane xSplit="2" ySplit="3" topLeftCell="Y61" activePane="bottomRight" state="frozenSplit"/>
      <selection pane="topRight"/>
      <selection pane="bottomLeft" activeCell="A4" sqref="A4"/>
      <selection pane="bottomRight" activeCell="Y32" sqref="Y32"/>
    </sheetView>
  </sheetViews>
  <sheetFormatPr baseColWidth="10" defaultRowHeight="15"/>
  <cols>
    <col min="1" max="1" width="9.7109375" customWidth="1"/>
    <col min="2" max="2" width="30.7109375" customWidth="1"/>
    <col min="3" max="3" width="10.7109375" customWidth="1"/>
    <col min="4" max="5" width="9.5703125" customWidth="1"/>
    <col min="6" max="38" width="10.7109375" customWidth="1"/>
    <col min="39" max="39" width="2.7109375" customWidth="1"/>
  </cols>
  <sheetData>
    <row r="1" spans="1:40" ht="23.25">
      <c r="A1" s="29">
        <v>2014</v>
      </c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1"/>
      <c r="AN1" s="22"/>
    </row>
    <row r="2" spans="1:40" ht="15.75">
      <c r="A2" s="18" t="s">
        <v>113</v>
      </c>
      <c r="B2" s="129"/>
      <c r="C2" s="17" t="s">
        <v>1</v>
      </c>
      <c r="D2" s="17"/>
      <c r="E2" s="17"/>
      <c r="F2" s="3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"/>
      <c r="AN2" s="1"/>
    </row>
    <row r="3" spans="1:40" ht="18">
      <c r="A3" s="7" t="s">
        <v>0</v>
      </c>
      <c r="B3" s="20"/>
      <c r="C3" s="21">
        <v>41640</v>
      </c>
      <c r="D3" s="21" t="s">
        <v>109</v>
      </c>
      <c r="E3" s="103" t="s">
        <v>108</v>
      </c>
      <c r="F3" s="91">
        <v>41671</v>
      </c>
      <c r="G3" s="21" t="s">
        <v>109</v>
      </c>
      <c r="H3" s="103" t="s">
        <v>108</v>
      </c>
      <c r="I3" s="91">
        <v>41699</v>
      </c>
      <c r="J3" s="21" t="s">
        <v>109</v>
      </c>
      <c r="K3" s="103" t="s">
        <v>108</v>
      </c>
      <c r="L3" s="91">
        <v>41730</v>
      </c>
      <c r="M3" s="21" t="s">
        <v>109</v>
      </c>
      <c r="N3" s="103" t="s">
        <v>108</v>
      </c>
      <c r="O3" s="91">
        <v>41760</v>
      </c>
      <c r="P3" s="21" t="s">
        <v>109</v>
      </c>
      <c r="Q3" s="103" t="s">
        <v>108</v>
      </c>
      <c r="R3" s="91">
        <v>41791</v>
      </c>
      <c r="S3" s="21" t="s">
        <v>109</v>
      </c>
      <c r="T3" s="103" t="s">
        <v>108</v>
      </c>
      <c r="U3" s="91">
        <v>41821</v>
      </c>
      <c r="V3" s="21" t="s">
        <v>109</v>
      </c>
      <c r="W3" s="103" t="s">
        <v>108</v>
      </c>
      <c r="X3" s="91">
        <v>41852</v>
      </c>
      <c r="Y3" s="21" t="s">
        <v>109</v>
      </c>
      <c r="Z3" s="103" t="s">
        <v>108</v>
      </c>
      <c r="AA3" s="91">
        <v>41883</v>
      </c>
      <c r="AB3" s="21" t="s">
        <v>109</v>
      </c>
      <c r="AC3" s="103" t="s">
        <v>108</v>
      </c>
      <c r="AD3" s="91">
        <v>41913</v>
      </c>
      <c r="AE3" s="21" t="s">
        <v>109</v>
      </c>
      <c r="AF3" s="103" t="s">
        <v>108</v>
      </c>
      <c r="AG3" s="91">
        <v>41944</v>
      </c>
      <c r="AH3" s="21" t="s">
        <v>109</v>
      </c>
      <c r="AI3" s="103" t="s">
        <v>108</v>
      </c>
      <c r="AJ3" s="91">
        <v>41974</v>
      </c>
      <c r="AK3" s="21" t="s">
        <v>109</v>
      </c>
      <c r="AL3" s="21" t="s">
        <v>108</v>
      </c>
      <c r="AM3" s="1"/>
      <c r="AN3" s="1"/>
    </row>
    <row r="4" spans="1:40" ht="21">
      <c r="A4" s="8" t="s">
        <v>3</v>
      </c>
      <c r="B4" s="24"/>
      <c r="C4" s="25"/>
      <c r="D4" s="25"/>
      <c r="E4" s="104"/>
      <c r="F4" s="25"/>
      <c r="G4" s="25"/>
      <c r="H4" s="104"/>
      <c r="I4" s="25"/>
      <c r="J4" s="25"/>
      <c r="K4" s="104"/>
      <c r="L4" s="25"/>
      <c r="M4" s="25"/>
      <c r="N4" s="104"/>
      <c r="O4" s="25"/>
      <c r="P4" s="25"/>
      <c r="Q4" s="104"/>
      <c r="R4" s="25"/>
      <c r="S4" s="25"/>
      <c r="T4" s="104"/>
      <c r="U4" s="25"/>
      <c r="V4" s="25"/>
      <c r="W4" s="104"/>
      <c r="X4" s="25"/>
      <c r="Y4" s="25"/>
      <c r="Z4" s="104"/>
      <c r="AA4" s="25"/>
      <c r="AB4" s="25"/>
      <c r="AC4" s="104"/>
      <c r="AD4" s="25"/>
      <c r="AE4" s="25"/>
      <c r="AF4" s="104"/>
      <c r="AG4" s="25"/>
      <c r="AH4" s="25"/>
      <c r="AI4" s="104"/>
      <c r="AJ4" s="25"/>
      <c r="AK4" s="25"/>
      <c r="AL4" s="25"/>
      <c r="AM4" s="1"/>
      <c r="AN4" s="1"/>
    </row>
    <row r="5" spans="1:40" ht="15.75">
      <c r="A5" s="13" t="s">
        <v>87</v>
      </c>
      <c r="B5" s="23"/>
      <c r="C5" s="68">
        <f>+N!C5</f>
        <v>0</v>
      </c>
      <c r="D5" s="68">
        <f>+'N-1'!C5</f>
        <v>0</v>
      </c>
      <c r="E5" s="105">
        <f>+D5-C5</f>
        <v>0</v>
      </c>
      <c r="F5" s="68">
        <f>+N!D5</f>
        <v>0</v>
      </c>
      <c r="G5" s="68">
        <f>+'N-1'!D5</f>
        <v>0</v>
      </c>
      <c r="H5" s="105">
        <f>+G5-F5</f>
        <v>0</v>
      </c>
      <c r="I5" s="68">
        <f>+N!E5</f>
        <v>0</v>
      </c>
      <c r="J5" s="68">
        <f>+'N-1'!E5</f>
        <v>0</v>
      </c>
      <c r="K5" s="105">
        <f>+J5-I5</f>
        <v>0</v>
      </c>
      <c r="L5" s="68">
        <f>+N!F5</f>
        <v>0</v>
      </c>
      <c r="M5" s="68">
        <f>+'N-1'!F5</f>
        <v>0</v>
      </c>
      <c r="N5" s="105">
        <f>+M5-L5</f>
        <v>0</v>
      </c>
      <c r="O5" s="68">
        <f>+N!G5</f>
        <v>0</v>
      </c>
      <c r="P5" s="68">
        <f>+'N-1'!G5</f>
        <v>0</v>
      </c>
      <c r="Q5" s="105">
        <f>+P5-O5</f>
        <v>0</v>
      </c>
      <c r="R5" s="68">
        <f>+N!H5</f>
        <v>0</v>
      </c>
      <c r="S5" s="68">
        <f>+'N-1'!H5</f>
        <v>0</v>
      </c>
      <c r="T5" s="105">
        <f>+S5-R5</f>
        <v>0</v>
      </c>
      <c r="U5" s="68">
        <f>+N!I5</f>
        <v>0</v>
      </c>
      <c r="V5" s="68">
        <f>+'N-1'!I5</f>
        <v>0</v>
      </c>
      <c r="W5" s="105">
        <f t="shared" ref="W5" si="0">+V5-U5</f>
        <v>0</v>
      </c>
      <c r="X5" s="68">
        <f>+N!J5</f>
        <v>0</v>
      </c>
      <c r="Y5" s="68">
        <f>+'N-1'!J5</f>
        <v>0</v>
      </c>
      <c r="Z5" s="105">
        <f t="shared" ref="Z5" si="1">+Y5-X5</f>
        <v>0</v>
      </c>
      <c r="AA5" s="68">
        <f>+N!K5</f>
        <v>0</v>
      </c>
      <c r="AB5" s="68">
        <f>+'N-1'!K5</f>
        <v>0</v>
      </c>
      <c r="AC5" s="105">
        <f t="shared" ref="AC5" si="2">+AB5-AA5</f>
        <v>0</v>
      </c>
      <c r="AD5" s="68">
        <f>+N!L5</f>
        <v>0</v>
      </c>
      <c r="AE5" s="68">
        <f>+'N-1'!L5</f>
        <v>0</v>
      </c>
      <c r="AF5" s="105">
        <f t="shared" ref="AF5" si="3">+AE5-AD5</f>
        <v>0</v>
      </c>
      <c r="AG5" s="68">
        <f>+N!M5</f>
        <v>0</v>
      </c>
      <c r="AH5" s="68">
        <f>+'N-1'!M5</f>
        <v>0</v>
      </c>
      <c r="AI5" s="105">
        <f t="shared" ref="AI5" si="4">+AH5-AG5</f>
        <v>0</v>
      </c>
      <c r="AJ5" s="68">
        <f>+N!N5</f>
        <v>0</v>
      </c>
      <c r="AK5" s="68">
        <f>+'N-1'!N5</f>
        <v>0</v>
      </c>
      <c r="AL5" s="105">
        <f t="shared" ref="AL5" si="5">+AK5-AJ5</f>
        <v>0</v>
      </c>
      <c r="AM5" s="168"/>
      <c r="AN5" s="1"/>
    </row>
    <row r="6" spans="1:40" ht="16.5" customHeight="1">
      <c r="A6" s="13" t="s">
        <v>4</v>
      </c>
      <c r="B6" s="27"/>
      <c r="C6" s="68">
        <f>+N!C6</f>
        <v>0</v>
      </c>
      <c r="D6" s="68">
        <f>+'N-1'!C6</f>
        <v>0</v>
      </c>
      <c r="E6" s="68">
        <f t="shared" ref="E6:E12" si="6">+D6-C6</f>
        <v>0</v>
      </c>
      <c r="F6" s="68">
        <f>+N!D6</f>
        <v>0</v>
      </c>
      <c r="G6" s="68">
        <f>+'N-1'!D6</f>
        <v>0</v>
      </c>
      <c r="H6" s="68">
        <f t="shared" ref="H6:H12" si="7">+G6-F6</f>
        <v>0</v>
      </c>
      <c r="I6" s="68">
        <f>+N!E6</f>
        <v>0</v>
      </c>
      <c r="J6" s="68">
        <f>+'N-1'!E6</f>
        <v>0</v>
      </c>
      <c r="K6" s="68">
        <f t="shared" ref="K6:K12" si="8">+J6-I6</f>
        <v>0</v>
      </c>
      <c r="L6" s="68">
        <f>+N!F6</f>
        <v>0</v>
      </c>
      <c r="M6" s="68">
        <f>+'N-1'!F6</f>
        <v>0</v>
      </c>
      <c r="N6" s="68">
        <f t="shared" ref="N6:N12" si="9">+M6-L6</f>
        <v>0</v>
      </c>
      <c r="O6" s="68">
        <f>+N!G6</f>
        <v>0</v>
      </c>
      <c r="P6" s="68">
        <f>+'N-1'!G6</f>
        <v>0</v>
      </c>
      <c r="Q6" s="68">
        <f t="shared" ref="Q6:Q12" si="10">+P6-O6</f>
        <v>0</v>
      </c>
      <c r="R6" s="68">
        <f>+N!H6</f>
        <v>0</v>
      </c>
      <c r="S6" s="68">
        <f>+'N-1'!H6</f>
        <v>0</v>
      </c>
      <c r="T6" s="68">
        <f t="shared" ref="T6:T12" si="11">+S6-R6</f>
        <v>0</v>
      </c>
      <c r="U6" s="68">
        <f>+N!I6</f>
        <v>0</v>
      </c>
      <c r="V6" s="68">
        <f>+'N-1'!I6</f>
        <v>0</v>
      </c>
      <c r="W6" s="68">
        <f t="shared" ref="W6:W12" si="12">+V6-U6</f>
        <v>0</v>
      </c>
      <c r="X6" s="68">
        <f>+N!J6</f>
        <v>0</v>
      </c>
      <c r="Y6" s="68">
        <f>+'N-1'!J6</f>
        <v>0</v>
      </c>
      <c r="Z6" s="68">
        <f t="shared" ref="Z6:Z13" si="13">+Y6-X6</f>
        <v>0</v>
      </c>
      <c r="AA6" s="68">
        <f>+N!K6</f>
        <v>0</v>
      </c>
      <c r="AB6" s="68">
        <f>+'N-1'!K6</f>
        <v>0</v>
      </c>
      <c r="AC6" s="68">
        <f t="shared" ref="AC6:AC13" si="14">+AB6-AA6</f>
        <v>0</v>
      </c>
      <c r="AD6" s="68">
        <f>+N!L6</f>
        <v>0</v>
      </c>
      <c r="AE6" s="68">
        <f>+'N-1'!L6</f>
        <v>0</v>
      </c>
      <c r="AF6" s="68">
        <f t="shared" ref="AF6:AF13" si="15">+AE6-AD6</f>
        <v>0</v>
      </c>
      <c r="AG6" s="68">
        <f>+N!M6</f>
        <v>0</v>
      </c>
      <c r="AH6" s="68">
        <f>+'N-1'!M6</f>
        <v>0</v>
      </c>
      <c r="AI6" s="68">
        <f t="shared" ref="AI6:AI13" si="16">+AH6-AG6</f>
        <v>0</v>
      </c>
      <c r="AJ6" s="68">
        <f>+N!N6</f>
        <v>0</v>
      </c>
      <c r="AK6" s="68">
        <f>+'N-1'!N6</f>
        <v>0</v>
      </c>
      <c r="AL6" s="105">
        <f t="shared" ref="AL6:AL13" si="17">+AK6-AJ6</f>
        <v>0</v>
      </c>
      <c r="AM6" s="49"/>
      <c r="AN6" s="1"/>
    </row>
    <row r="7" spans="1:40" s="174" customFormat="1" ht="15.75">
      <c r="A7" s="169" t="s">
        <v>5</v>
      </c>
      <c r="B7" s="170"/>
      <c r="C7" s="171">
        <f>+N!C7</f>
        <v>0</v>
      </c>
      <c r="D7" s="171">
        <f>+'N-1'!C7</f>
        <v>0</v>
      </c>
      <c r="E7" s="171">
        <f t="shared" si="6"/>
        <v>0</v>
      </c>
      <c r="F7" s="171">
        <f>+N!D7</f>
        <v>0</v>
      </c>
      <c r="G7" s="171">
        <f>+'N-1'!D7</f>
        <v>0</v>
      </c>
      <c r="H7" s="171">
        <f t="shared" si="7"/>
        <v>0</v>
      </c>
      <c r="I7" s="171">
        <f>+N!E7</f>
        <v>0</v>
      </c>
      <c r="J7" s="171">
        <f>+'N-1'!E7</f>
        <v>0</v>
      </c>
      <c r="K7" s="171">
        <f t="shared" si="8"/>
        <v>0</v>
      </c>
      <c r="L7" s="171">
        <f>+N!F7</f>
        <v>0</v>
      </c>
      <c r="M7" s="171">
        <f>+'N-1'!F7</f>
        <v>0</v>
      </c>
      <c r="N7" s="171">
        <f t="shared" si="9"/>
        <v>0</v>
      </c>
      <c r="O7" s="171">
        <f>+N!G7</f>
        <v>0</v>
      </c>
      <c r="P7" s="171">
        <f>+'N-1'!G7</f>
        <v>0</v>
      </c>
      <c r="Q7" s="171">
        <f t="shared" si="10"/>
        <v>0</v>
      </c>
      <c r="R7" s="171">
        <f>+N!H7</f>
        <v>0</v>
      </c>
      <c r="S7" s="171">
        <f>+'N-1'!H7</f>
        <v>0</v>
      </c>
      <c r="T7" s="171">
        <f t="shared" si="11"/>
        <v>0</v>
      </c>
      <c r="U7" s="171">
        <f>+N!I7</f>
        <v>0</v>
      </c>
      <c r="V7" s="171">
        <f>+'N-1'!I7</f>
        <v>0</v>
      </c>
      <c r="W7" s="171">
        <f t="shared" si="12"/>
        <v>0</v>
      </c>
      <c r="X7" s="171">
        <f>+N!J7</f>
        <v>0</v>
      </c>
      <c r="Y7" s="171">
        <f>+'N-1'!J7</f>
        <v>0</v>
      </c>
      <c r="Z7" s="171">
        <f t="shared" si="13"/>
        <v>0</v>
      </c>
      <c r="AA7" s="171">
        <f>+N!K7</f>
        <v>0</v>
      </c>
      <c r="AB7" s="171">
        <f>+'N-1'!K7</f>
        <v>0</v>
      </c>
      <c r="AC7" s="171">
        <f t="shared" si="14"/>
        <v>0</v>
      </c>
      <c r="AD7" s="171">
        <f>+N!L7</f>
        <v>0</v>
      </c>
      <c r="AE7" s="171">
        <f>+'N-1'!L7</f>
        <v>0</v>
      </c>
      <c r="AF7" s="171">
        <f t="shared" si="15"/>
        <v>0</v>
      </c>
      <c r="AG7" s="171">
        <f>+N!M7</f>
        <v>0</v>
      </c>
      <c r="AH7" s="171">
        <f>+'N-1'!M7</f>
        <v>0</v>
      </c>
      <c r="AI7" s="171">
        <f t="shared" si="16"/>
        <v>0</v>
      </c>
      <c r="AJ7" s="171">
        <f>+N!N7</f>
        <v>0</v>
      </c>
      <c r="AK7" s="171">
        <f>+'N-1'!N7</f>
        <v>0</v>
      </c>
      <c r="AL7" s="309">
        <f t="shared" si="17"/>
        <v>0</v>
      </c>
      <c r="AM7" s="172"/>
      <c r="AN7" s="173"/>
    </row>
    <row r="8" spans="1:40" ht="15.75">
      <c r="A8" s="14" t="s">
        <v>6</v>
      </c>
      <c r="B8" s="23"/>
      <c r="C8" s="65">
        <f>+N!C8</f>
        <v>0</v>
      </c>
      <c r="D8" s="65">
        <f>+'N-1'!C8</f>
        <v>0</v>
      </c>
      <c r="E8" s="65">
        <f t="shared" si="6"/>
        <v>0</v>
      </c>
      <c r="F8" s="65">
        <f>+N!D8</f>
        <v>0</v>
      </c>
      <c r="G8" s="65">
        <f>+'N-1'!D8</f>
        <v>0</v>
      </c>
      <c r="H8" s="65">
        <f t="shared" si="7"/>
        <v>0</v>
      </c>
      <c r="I8" s="65">
        <f>+N!E8</f>
        <v>0</v>
      </c>
      <c r="J8" s="65">
        <f>+'N-1'!E8</f>
        <v>0</v>
      </c>
      <c r="K8" s="65">
        <f t="shared" si="8"/>
        <v>0</v>
      </c>
      <c r="L8" s="65">
        <f>+N!F8</f>
        <v>0</v>
      </c>
      <c r="M8" s="65">
        <f>+'N-1'!F8</f>
        <v>0</v>
      </c>
      <c r="N8" s="65">
        <f t="shared" si="9"/>
        <v>0</v>
      </c>
      <c r="O8" s="65">
        <f>+N!G8</f>
        <v>0</v>
      </c>
      <c r="P8" s="65">
        <f>+'N-1'!G8</f>
        <v>0</v>
      </c>
      <c r="Q8" s="65">
        <f t="shared" si="10"/>
        <v>0</v>
      </c>
      <c r="R8" s="65">
        <f>+N!H8</f>
        <v>0</v>
      </c>
      <c r="S8" s="65">
        <f>+'N-1'!H8</f>
        <v>0</v>
      </c>
      <c r="T8" s="65">
        <f t="shared" si="11"/>
        <v>0</v>
      </c>
      <c r="U8" s="65">
        <f>+N!I8</f>
        <v>0</v>
      </c>
      <c r="V8" s="65">
        <f>+'N-1'!I8</f>
        <v>0</v>
      </c>
      <c r="W8" s="65">
        <f t="shared" si="12"/>
        <v>0</v>
      </c>
      <c r="X8" s="65">
        <f>+N!J8</f>
        <v>0</v>
      </c>
      <c r="Y8" s="65">
        <f>+'N-1'!J8</f>
        <v>0</v>
      </c>
      <c r="Z8" s="65">
        <f t="shared" si="13"/>
        <v>0</v>
      </c>
      <c r="AA8" s="65">
        <f>+N!K8</f>
        <v>0</v>
      </c>
      <c r="AB8" s="65">
        <f>+'N-1'!K8</f>
        <v>0</v>
      </c>
      <c r="AC8" s="65">
        <f t="shared" si="14"/>
        <v>0</v>
      </c>
      <c r="AD8" s="65">
        <f>+N!L8</f>
        <v>0</v>
      </c>
      <c r="AE8" s="65">
        <f>+'N-1'!L8</f>
        <v>0</v>
      </c>
      <c r="AF8" s="65">
        <f t="shared" si="15"/>
        <v>0</v>
      </c>
      <c r="AG8" s="65">
        <f>+N!M8</f>
        <v>0</v>
      </c>
      <c r="AH8" s="65">
        <f>+'N-1'!M8</f>
        <v>0</v>
      </c>
      <c r="AI8" s="65">
        <f t="shared" si="16"/>
        <v>0</v>
      </c>
      <c r="AJ8" s="65">
        <f>+N!N8</f>
        <v>0</v>
      </c>
      <c r="AK8" s="65">
        <f>+'N-1'!N8</f>
        <v>0</v>
      </c>
      <c r="AL8" s="106">
        <f t="shared" si="17"/>
        <v>0</v>
      </c>
      <c r="AM8" s="46"/>
      <c r="AN8" s="1"/>
    </row>
    <row r="9" spans="1:40" ht="15.75">
      <c r="A9" s="36"/>
      <c r="B9" s="2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106"/>
      <c r="AM9" s="49"/>
      <c r="AN9" s="1"/>
    </row>
    <row r="10" spans="1:40" ht="15.75">
      <c r="A10" s="36"/>
      <c r="B10" s="37" t="s">
        <v>54</v>
      </c>
      <c r="C10" s="63">
        <f>+N!C10</f>
        <v>0</v>
      </c>
      <c r="D10" s="63">
        <f>+'N-1'!C10</f>
        <v>0</v>
      </c>
      <c r="E10" s="63">
        <f t="shared" si="6"/>
        <v>0</v>
      </c>
      <c r="F10" s="63">
        <f>+N!D10</f>
        <v>0</v>
      </c>
      <c r="G10" s="63">
        <f>+'N-1'!D10</f>
        <v>0</v>
      </c>
      <c r="H10" s="63">
        <f t="shared" si="7"/>
        <v>0</v>
      </c>
      <c r="I10" s="63">
        <f>+N!E10</f>
        <v>0</v>
      </c>
      <c r="J10" s="63">
        <f>+'N-1'!E10</f>
        <v>0</v>
      </c>
      <c r="K10" s="63">
        <f t="shared" si="8"/>
        <v>0</v>
      </c>
      <c r="L10" s="63">
        <f>+N!F10</f>
        <v>0</v>
      </c>
      <c r="M10" s="63">
        <f>+'N-1'!F10</f>
        <v>0</v>
      </c>
      <c r="N10" s="63">
        <f t="shared" si="9"/>
        <v>0</v>
      </c>
      <c r="O10" s="63">
        <f>+N!G10</f>
        <v>0</v>
      </c>
      <c r="P10" s="63">
        <f>+'N-1'!G10</f>
        <v>0</v>
      </c>
      <c r="Q10" s="63">
        <f t="shared" si="10"/>
        <v>0</v>
      </c>
      <c r="R10" s="63">
        <f>+N!H10</f>
        <v>0</v>
      </c>
      <c r="S10" s="63">
        <f>+'N-1'!H10</f>
        <v>0</v>
      </c>
      <c r="T10" s="63">
        <f t="shared" si="11"/>
        <v>0</v>
      </c>
      <c r="U10" s="63">
        <f>+N!I10</f>
        <v>0</v>
      </c>
      <c r="V10" s="63">
        <f>+'N-1'!I10</f>
        <v>0</v>
      </c>
      <c r="W10" s="63">
        <f t="shared" si="12"/>
        <v>0</v>
      </c>
      <c r="X10" s="63">
        <f>+N!J10</f>
        <v>0</v>
      </c>
      <c r="Y10" s="63">
        <f>+'N-1'!J10</f>
        <v>0</v>
      </c>
      <c r="Z10" s="63">
        <f t="shared" si="13"/>
        <v>0</v>
      </c>
      <c r="AA10" s="63">
        <f>+N!K10</f>
        <v>0</v>
      </c>
      <c r="AB10" s="63">
        <f>+'N-1'!K10</f>
        <v>0</v>
      </c>
      <c r="AC10" s="63">
        <f t="shared" si="14"/>
        <v>0</v>
      </c>
      <c r="AD10" s="63">
        <f>+N!L10</f>
        <v>0</v>
      </c>
      <c r="AE10" s="63">
        <f>+'N-1'!L10</f>
        <v>0</v>
      </c>
      <c r="AF10" s="63">
        <f t="shared" si="15"/>
        <v>0</v>
      </c>
      <c r="AG10" s="63">
        <f>+N!M10</f>
        <v>0</v>
      </c>
      <c r="AH10" s="63">
        <f>+'N-1'!M10</f>
        <v>0</v>
      </c>
      <c r="AI10" s="63">
        <f t="shared" si="16"/>
        <v>0</v>
      </c>
      <c r="AJ10" s="63">
        <f>+N!N10</f>
        <v>0</v>
      </c>
      <c r="AK10" s="63">
        <f>+'N-1'!N10</f>
        <v>0</v>
      </c>
      <c r="AL10" s="107">
        <f t="shared" si="17"/>
        <v>0</v>
      </c>
      <c r="AM10" s="49"/>
      <c r="AN10" s="1"/>
    </row>
    <row r="11" spans="1:40" ht="15.75">
      <c r="A11" s="36"/>
      <c r="B11" s="37" t="s">
        <v>55</v>
      </c>
      <c r="C11" s="63">
        <f>+N!C11</f>
        <v>0</v>
      </c>
      <c r="D11" s="63">
        <f>+'N-1'!C11</f>
        <v>0</v>
      </c>
      <c r="E11" s="63">
        <f t="shared" si="6"/>
        <v>0</v>
      </c>
      <c r="F11" s="63">
        <f>+N!D11</f>
        <v>0</v>
      </c>
      <c r="G11" s="63">
        <f>+'N-1'!D11</f>
        <v>0</v>
      </c>
      <c r="H11" s="63">
        <f t="shared" si="7"/>
        <v>0</v>
      </c>
      <c r="I11" s="63">
        <f>+N!E11</f>
        <v>0</v>
      </c>
      <c r="J11" s="63">
        <f>+'N-1'!E11</f>
        <v>0</v>
      </c>
      <c r="K11" s="63">
        <f t="shared" si="8"/>
        <v>0</v>
      </c>
      <c r="L11" s="63">
        <f>+N!F11</f>
        <v>0</v>
      </c>
      <c r="M11" s="63">
        <f>+'N-1'!F11</f>
        <v>0</v>
      </c>
      <c r="N11" s="63">
        <f t="shared" si="9"/>
        <v>0</v>
      </c>
      <c r="O11" s="63">
        <f>+N!G11</f>
        <v>0</v>
      </c>
      <c r="P11" s="63">
        <f>+'N-1'!G11</f>
        <v>0</v>
      </c>
      <c r="Q11" s="63">
        <f t="shared" si="10"/>
        <v>0</v>
      </c>
      <c r="R11" s="63">
        <f>+N!H11</f>
        <v>0</v>
      </c>
      <c r="S11" s="63">
        <f>+'N-1'!H11</f>
        <v>0</v>
      </c>
      <c r="T11" s="63">
        <f t="shared" si="11"/>
        <v>0</v>
      </c>
      <c r="U11" s="63">
        <f>+N!I11</f>
        <v>0</v>
      </c>
      <c r="V11" s="63">
        <f>+'N-1'!I11</f>
        <v>0</v>
      </c>
      <c r="W11" s="63">
        <f t="shared" si="12"/>
        <v>0</v>
      </c>
      <c r="X11" s="63">
        <f>+N!J11</f>
        <v>0</v>
      </c>
      <c r="Y11" s="63">
        <f>+'N-1'!J11</f>
        <v>0</v>
      </c>
      <c r="Z11" s="63">
        <f t="shared" si="13"/>
        <v>0</v>
      </c>
      <c r="AA11" s="63">
        <f>+N!K11</f>
        <v>0</v>
      </c>
      <c r="AB11" s="63">
        <f>+'N-1'!K11</f>
        <v>0</v>
      </c>
      <c r="AC11" s="63">
        <f t="shared" si="14"/>
        <v>0</v>
      </c>
      <c r="AD11" s="63">
        <f>+N!L11</f>
        <v>0</v>
      </c>
      <c r="AE11" s="63">
        <f>+'N-1'!L11</f>
        <v>0</v>
      </c>
      <c r="AF11" s="63">
        <f t="shared" si="15"/>
        <v>0</v>
      </c>
      <c r="AG11" s="63">
        <f>+N!M11</f>
        <v>0</v>
      </c>
      <c r="AH11" s="63">
        <f>+'N-1'!M11</f>
        <v>0</v>
      </c>
      <c r="AI11" s="63">
        <f t="shared" si="16"/>
        <v>0</v>
      </c>
      <c r="AJ11" s="63">
        <f>+N!N11</f>
        <v>0</v>
      </c>
      <c r="AK11" s="63">
        <f>+'N-1'!N11</f>
        <v>0</v>
      </c>
      <c r="AL11" s="107">
        <f t="shared" si="17"/>
        <v>0</v>
      </c>
      <c r="AM11" s="49"/>
      <c r="AN11" s="1"/>
    </row>
    <row r="12" spans="1:40" ht="15.75">
      <c r="A12" s="36"/>
      <c r="B12" s="37" t="s">
        <v>56</v>
      </c>
      <c r="C12" s="63">
        <f>+N!C12</f>
        <v>0</v>
      </c>
      <c r="D12" s="63">
        <f>+'N-1'!C12</f>
        <v>0</v>
      </c>
      <c r="E12" s="63">
        <f t="shared" si="6"/>
        <v>0</v>
      </c>
      <c r="F12" s="63">
        <f>+N!D12</f>
        <v>0</v>
      </c>
      <c r="G12" s="63">
        <f>+'N-1'!D12</f>
        <v>0</v>
      </c>
      <c r="H12" s="63">
        <f t="shared" si="7"/>
        <v>0</v>
      </c>
      <c r="I12" s="63">
        <f>+N!E12</f>
        <v>0</v>
      </c>
      <c r="J12" s="63">
        <f>+'N-1'!E12</f>
        <v>0</v>
      </c>
      <c r="K12" s="63">
        <f t="shared" si="8"/>
        <v>0</v>
      </c>
      <c r="L12" s="63">
        <f>+N!F12</f>
        <v>0</v>
      </c>
      <c r="M12" s="63">
        <f>+'N-1'!F12</f>
        <v>0</v>
      </c>
      <c r="N12" s="63">
        <f t="shared" si="9"/>
        <v>0</v>
      </c>
      <c r="O12" s="63">
        <f>+N!G12</f>
        <v>0</v>
      </c>
      <c r="P12" s="63">
        <f>+'N-1'!G12</f>
        <v>0</v>
      </c>
      <c r="Q12" s="63">
        <f t="shared" si="10"/>
        <v>0</v>
      </c>
      <c r="R12" s="63">
        <f>+N!H12</f>
        <v>0</v>
      </c>
      <c r="S12" s="63">
        <f>+'N-1'!H12</f>
        <v>0</v>
      </c>
      <c r="T12" s="63">
        <f t="shared" si="11"/>
        <v>0</v>
      </c>
      <c r="U12" s="63">
        <f>+N!I12</f>
        <v>0</v>
      </c>
      <c r="V12" s="63">
        <f>+'N-1'!I12</f>
        <v>0</v>
      </c>
      <c r="W12" s="63">
        <f t="shared" si="12"/>
        <v>0</v>
      </c>
      <c r="X12" s="63">
        <f>+N!J12</f>
        <v>0</v>
      </c>
      <c r="Y12" s="63">
        <f>+'N-1'!J12</f>
        <v>0</v>
      </c>
      <c r="Z12" s="63">
        <f t="shared" si="13"/>
        <v>0</v>
      </c>
      <c r="AA12" s="63">
        <f>+N!K12</f>
        <v>0</v>
      </c>
      <c r="AB12" s="63">
        <f>+'N-1'!K12</f>
        <v>0</v>
      </c>
      <c r="AC12" s="63">
        <f t="shared" si="14"/>
        <v>0</v>
      </c>
      <c r="AD12" s="63">
        <f>+N!L12</f>
        <v>0</v>
      </c>
      <c r="AE12" s="63">
        <f>+'N-1'!L12</f>
        <v>0</v>
      </c>
      <c r="AF12" s="63">
        <f t="shared" si="15"/>
        <v>0</v>
      </c>
      <c r="AG12" s="63">
        <f>+N!M12</f>
        <v>0</v>
      </c>
      <c r="AH12" s="63">
        <f>+'N-1'!M12</f>
        <v>0</v>
      </c>
      <c r="AI12" s="63">
        <f t="shared" si="16"/>
        <v>0</v>
      </c>
      <c r="AJ12" s="63">
        <f>+N!N12</f>
        <v>0</v>
      </c>
      <c r="AK12" s="63">
        <f>+'N-1'!N12</f>
        <v>0</v>
      </c>
      <c r="AL12" s="107">
        <f t="shared" si="17"/>
        <v>0</v>
      </c>
      <c r="AM12" s="49"/>
      <c r="AN12" s="1"/>
    </row>
    <row r="13" spans="1:40" ht="15.75">
      <c r="A13" s="282" t="s">
        <v>7</v>
      </c>
      <c r="B13" s="229"/>
      <c r="C13" s="230">
        <f>+C10+C11+C12</f>
        <v>0</v>
      </c>
      <c r="D13" s="225"/>
      <c r="E13" s="225">
        <f t="shared" ref="E13:E14" si="18">+D13-C13</f>
        <v>0</v>
      </c>
      <c r="F13" s="230">
        <f>+F10+F11+F12</f>
        <v>0</v>
      </c>
      <c r="G13" s="230"/>
      <c r="H13" s="225">
        <f t="shared" ref="H13:H14" si="19">+G13-F13</f>
        <v>0</v>
      </c>
      <c r="I13" s="230">
        <f>+I10+I11+I12</f>
        <v>0</v>
      </c>
      <c r="J13" s="230"/>
      <c r="K13" s="230"/>
      <c r="L13" s="230">
        <f>+L10+L11+L12</f>
        <v>0</v>
      </c>
      <c r="M13" s="230"/>
      <c r="N13" s="230"/>
      <c r="O13" s="230">
        <f>+O10+O11+O12</f>
        <v>0</v>
      </c>
      <c r="P13" s="230"/>
      <c r="Q13" s="230"/>
      <c r="R13" s="230">
        <f>+R10+R11+R12</f>
        <v>0</v>
      </c>
      <c r="S13" s="230"/>
      <c r="T13" s="230"/>
      <c r="U13" s="230">
        <f>+U10+U11+U12</f>
        <v>0</v>
      </c>
      <c r="V13" s="230"/>
      <c r="W13" s="230"/>
      <c r="X13" s="225">
        <f>+N!J13</f>
        <v>0</v>
      </c>
      <c r="Y13" s="225">
        <f>+'N-1'!J13</f>
        <v>0</v>
      </c>
      <c r="Z13" s="225">
        <f t="shared" si="13"/>
        <v>0</v>
      </c>
      <c r="AA13" s="225">
        <f>+N!K13</f>
        <v>0</v>
      </c>
      <c r="AB13" s="225">
        <f>+'N-1'!K13</f>
        <v>0</v>
      </c>
      <c r="AC13" s="225">
        <f t="shared" si="14"/>
        <v>0</v>
      </c>
      <c r="AD13" s="225">
        <f>+N!L13</f>
        <v>0</v>
      </c>
      <c r="AE13" s="225">
        <f>+'N-1'!L13</f>
        <v>0</v>
      </c>
      <c r="AF13" s="225">
        <f t="shared" si="15"/>
        <v>0</v>
      </c>
      <c r="AG13" s="225">
        <f>+N!M13</f>
        <v>0</v>
      </c>
      <c r="AH13" s="225">
        <f>+'N-1'!M13</f>
        <v>0</v>
      </c>
      <c r="AI13" s="225">
        <f t="shared" si="16"/>
        <v>0</v>
      </c>
      <c r="AJ13" s="225">
        <f>+N!N13</f>
        <v>0</v>
      </c>
      <c r="AK13" s="225">
        <f>+'N-1'!N13</f>
        <v>0</v>
      </c>
      <c r="AL13" s="311">
        <f t="shared" si="17"/>
        <v>0</v>
      </c>
      <c r="AM13" s="46"/>
      <c r="AN13" s="1"/>
    </row>
    <row r="14" spans="1:40" ht="15.75">
      <c r="A14" s="14" t="s">
        <v>9</v>
      </c>
      <c r="B14" s="23"/>
      <c r="C14" s="287">
        <f>N!C14</f>
        <v>0</v>
      </c>
      <c r="D14" s="287">
        <f>'N-1'!C14</f>
        <v>0</v>
      </c>
      <c r="E14" s="287">
        <f t="shared" si="18"/>
        <v>0</v>
      </c>
      <c r="F14" s="287">
        <f>N!D14</f>
        <v>0</v>
      </c>
      <c r="G14" s="287">
        <f>'N-1'!D14</f>
        <v>0</v>
      </c>
      <c r="H14" s="287">
        <f t="shared" si="19"/>
        <v>0</v>
      </c>
      <c r="I14" s="287">
        <f>N!E14</f>
        <v>0</v>
      </c>
      <c r="J14" s="287">
        <f>'N-1'!E14</f>
        <v>0</v>
      </c>
      <c r="K14" s="287">
        <f t="shared" ref="K14" si="20">+J14-I14</f>
        <v>0</v>
      </c>
      <c r="L14" s="287">
        <f>N!F14</f>
        <v>0</v>
      </c>
      <c r="M14" s="287">
        <f>'N-1'!F14</f>
        <v>0</v>
      </c>
      <c r="N14" s="287">
        <f t="shared" ref="N14" si="21">+M14-L14</f>
        <v>0</v>
      </c>
      <c r="O14" s="287">
        <f>N!G14</f>
        <v>0</v>
      </c>
      <c r="P14" s="287">
        <f>N!G14</f>
        <v>0</v>
      </c>
      <c r="Q14" s="287">
        <f>P14-O14</f>
        <v>0</v>
      </c>
      <c r="R14" s="287">
        <f>N!H14</f>
        <v>0</v>
      </c>
      <c r="S14" s="287">
        <f>N!H14</f>
        <v>0</v>
      </c>
      <c r="T14" s="287">
        <f t="shared" ref="T14" si="22">S14-R14</f>
        <v>0</v>
      </c>
      <c r="U14" s="287">
        <f>N!I14</f>
        <v>0</v>
      </c>
      <c r="V14" s="287">
        <f>N!I14</f>
        <v>0</v>
      </c>
      <c r="W14" s="287">
        <f t="shared" ref="W14" si="23">V14-U14</f>
        <v>0</v>
      </c>
      <c r="X14" s="287">
        <f>N!J14</f>
        <v>0</v>
      </c>
      <c r="Y14" s="287">
        <f>N!J14</f>
        <v>0</v>
      </c>
      <c r="Z14" s="287">
        <f>N!R14</f>
        <v>0</v>
      </c>
      <c r="AA14" s="287">
        <f>N!K14</f>
        <v>0</v>
      </c>
      <c r="AB14" s="287">
        <f>N!K14</f>
        <v>0</v>
      </c>
      <c r="AC14" s="287">
        <f>N!U14</f>
        <v>0</v>
      </c>
      <c r="AD14" s="287">
        <f>N!L14</f>
        <v>0</v>
      </c>
      <c r="AE14" s="287">
        <f>N!L14</f>
        <v>0</v>
      </c>
      <c r="AF14" s="287">
        <f>N!X14</f>
        <v>0</v>
      </c>
      <c r="AG14" s="287">
        <f>N!M14</f>
        <v>0</v>
      </c>
      <c r="AH14" s="287">
        <f>N!M14</f>
        <v>0</v>
      </c>
      <c r="AI14" s="287">
        <f>N!AA14</f>
        <v>0</v>
      </c>
      <c r="AJ14" s="287">
        <f>N!N14</f>
        <v>0</v>
      </c>
      <c r="AK14" s="287">
        <f>N!N14</f>
        <v>0</v>
      </c>
      <c r="AL14" s="287">
        <f>N!AD14</f>
        <v>0</v>
      </c>
      <c r="AM14" s="278"/>
      <c r="AN14" s="1"/>
    </row>
    <row r="15" spans="1:40" ht="15.75">
      <c r="A15" s="14" t="s">
        <v>8</v>
      </c>
      <c r="B15" s="23"/>
      <c r="C15" s="65">
        <f>N!C15</f>
        <v>0</v>
      </c>
      <c r="D15" s="65">
        <f>'N-1'!C15</f>
        <v>0</v>
      </c>
      <c r="E15" s="65">
        <f t="shared" ref="E15:E22" si="24">+D15-C15</f>
        <v>0</v>
      </c>
      <c r="F15" s="65">
        <f>N!D15</f>
        <v>0</v>
      </c>
      <c r="G15" s="65">
        <f>'N-1'!D15</f>
        <v>0</v>
      </c>
      <c r="H15" s="65">
        <f t="shared" ref="H15:H22" si="25">+G15-F15</f>
        <v>0</v>
      </c>
      <c r="I15" s="65">
        <f>N!E15</f>
        <v>0</v>
      </c>
      <c r="J15" s="65">
        <f>'N-1'!E15</f>
        <v>0</v>
      </c>
      <c r="K15" s="65">
        <f t="shared" ref="K15:K22" si="26">+J15-I15</f>
        <v>0</v>
      </c>
      <c r="L15" s="65">
        <f>N!F15</f>
        <v>0</v>
      </c>
      <c r="M15" s="65">
        <f>'N-1'!F15</f>
        <v>0</v>
      </c>
      <c r="N15" s="65">
        <f t="shared" ref="N15:N22" si="27">+M15-L15</f>
        <v>0</v>
      </c>
      <c r="O15" s="65">
        <f>N!G15</f>
        <v>0</v>
      </c>
      <c r="P15" s="65">
        <f>N!G15</f>
        <v>0</v>
      </c>
      <c r="Q15" s="65">
        <f t="shared" ref="Q15:Q22" si="28">P15-O15</f>
        <v>0</v>
      </c>
      <c r="R15" s="65">
        <f>N!H15</f>
        <v>0</v>
      </c>
      <c r="S15" s="65">
        <f>N!H15</f>
        <v>0</v>
      </c>
      <c r="T15" s="65">
        <f t="shared" ref="T15:T22" si="29">S15-R15</f>
        <v>0</v>
      </c>
      <c r="U15" s="65">
        <f>N!I15</f>
        <v>0</v>
      </c>
      <c r="V15" s="65">
        <f>N!I15</f>
        <v>0</v>
      </c>
      <c r="W15" s="65">
        <f t="shared" ref="W15:W22" si="30">V15-U15</f>
        <v>0</v>
      </c>
      <c r="X15" s="65">
        <f>N!J15</f>
        <v>0</v>
      </c>
      <c r="Y15" s="65">
        <f>N!J15</f>
        <v>0</v>
      </c>
      <c r="Z15" s="65">
        <f>N!R15</f>
        <v>0</v>
      </c>
      <c r="AA15" s="65">
        <f>N!K15</f>
        <v>0</v>
      </c>
      <c r="AB15" s="65">
        <f>N!K15</f>
        <v>0</v>
      </c>
      <c r="AC15" s="65">
        <f>N!U15</f>
        <v>0</v>
      </c>
      <c r="AD15" s="65">
        <f>N!L15</f>
        <v>0</v>
      </c>
      <c r="AE15" s="65">
        <f>N!L15</f>
        <v>0</v>
      </c>
      <c r="AF15" s="65">
        <f>N!X15</f>
        <v>0</v>
      </c>
      <c r="AG15" s="65">
        <f>N!M15</f>
        <v>0</v>
      </c>
      <c r="AH15" s="65">
        <f>N!M15</f>
        <v>0</v>
      </c>
      <c r="AI15" s="65">
        <f>N!AA15</f>
        <v>0</v>
      </c>
      <c r="AJ15" s="65">
        <f>N!N15</f>
        <v>0</v>
      </c>
      <c r="AK15" s="65">
        <f>N!N15</f>
        <v>0</v>
      </c>
      <c r="AL15" s="65">
        <f>N!AD15</f>
        <v>0</v>
      </c>
      <c r="AM15" s="278"/>
      <c r="AN15" s="1"/>
    </row>
    <row r="16" spans="1:40" ht="15.75">
      <c r="A16" s="14" t="s">
        <v>11</v>
      </c>
      <c r="B16" s="23"/>
      <c r="C16" s="65">
        <f>N!C16</f>
        <v>0</v>
      </c>
      <c r="D16" s="65">
        <f>'N-1'!C16</f>
        <v>0</v>
      </c>
      <c r="E16" s="65">
        <f t="shared" si="24"/>
        <v>0</v>
      </c>
      <c r="F16" s="65">
        <f>N!D16</f>
        <v>0</v>
      </c>
      <c r="G16" s="65">
        <f>'N-1'!D16</f>
        <v>0</v>
      </c>
      <c r="H16" s="65">
        <f t="shared" si="25"/>
        <v>0</v>
      </c>
      <c r="I16" s="65">
        <f>N!E16</f>
        <v>0</v>
      </c>
      <c r="J16" s="65">
        <f>'N-1'!E16</f>
        <v>0</v>
      </c>
      <c r="K16" s="65">
        <f t="shared" si="26"/>
        <v>0</v>
      </c>
      <c r="L16" s="65">
        <f>N!F16</f>
        <v>0</v>
      </c>
      <c r="M16" s="65">
        <f>'N-1'!F16</f>
        <v>0</v>
      </c>
      <c r="N16" s="65">
        <f t="shared" si="27"/>
        <v>0</v>
      </c>
      <c r="O16" s="65">
        <f>N!G16</f>
        <v>0</v>
      </c>
      <c r="P16" s="65">
        <f>N!G16</f>
        <v>0</v>
      </c>
      <c r="Q16" s="65">
        <f t="shared" si="28"/>
        <v>0</v>
      </c>
      <c r="R16" s="65">
        <f>N!H16</f>
        <v>0</v>
      </c>
      <c r="S16" s="65">
        <f>N!H16</f>
        <v>0</v>
      </c>
      <c r="T16" s="65">
        <f t="shared" si="29"/>
        <v>0</v>
      </c>
      <c r="U16" s="65">
        <f>N!I16</f>
        <v>0</v>
      </c>
      <c r="V16" s="65">
        <f>N!I16</f>
        <v>0</v>
      </c>
      <c r="W16" s="65">
        <f t="shared" si="30"/>
        <v>0</v>
      </c>
      <c r="X16" s="65">
        <f>N!J16</f>
        <v>0</v>
      </c>
      <c r="Y16" s="65">
        <f>N!J16</f>
        <v>0</v>
      </c>
      <c r="Z16" s="65">
        <f>N!R16</f>
        <v>0</v>
      </c>
      <c r="AA16" s="65">
        <f>N!K16</f>
        <v>0</v>
      </c>
      <c r="AB16" s="65">
        <f>N!K16</f>
        <v>0</v>
      </c>
      <c r="AC16" s="65">
        <f>N!U16</f>
        <v>0</v>
      </c>
      <c r="AD16" s="65">
        <f>N!L16</f>
        <v>0</v>
      </c>
      <c r="AE16" s="65">
        <f>N!L16</f>
        <v>0</v>
      </c>
      <c r="AF16" s="65">
        <f>N!X16</f>
        <v>0</v>
      </c>
      <c r="AG16" s="65">
        <f>N!M16</f>
        <v>0</v>
      </c>
      <c r="AH16" s="65">
        <f>N!M16</f>
        <v>0</v>
      </c>
      <c r="AI16" s="65">
        <f>N!AA16</f>
        <v>0</v>
      </c>
      <c r="AJ16" s="65">
        <f>N!N16</f>
        <v>0</v>
      </c>
      <c r="AK16" s="65">
        <f>N!N16</f>
        <v>0</v>
      </c>
      <c r="AL16" s="65">
        <f>N!AD16</f>
        <v>0</v>
      </c>
      <c r="AM16" s="278"/>
      <c r="AN16" s="1"/>
    </row>
    <row r="17" spans="1:40" ht="15.75">
      <c r="A17" s="14" t="s">
        <v>10</v>
      </c>
      <c r="B17" s="23"/>
      <c r="C17" s="65">
        <f>N!C17</f>
        <v>0</v>
      </c>
      <c r="D17" s="65">
        <f>'N-1'!C17</f>
        <v>0</v>
      </c>
      <c r="E17" s="65">
        <f t="shared" si="24"/>
        <v>0</v>
      </c>
      <c r="F17" s="65">
        <f>N!D17</f>
        <v>0</v>
      </c>
      <c r="G17" s="65">
        <f>'N-1'!D17</f>
        <v>0</v>
      </c>
      <c r="H17" s="65">
        <f t="shared" si="25"/>
        <v>0</v>
      </c>
      <c r="I17" s="65">
        <f>N!E17</f>
        <v>0</v>
      </c>
      <c r="J17" s="65">
        <f>'N-1'!E17</f>
        <v>0</v>
      </c>
      <c r="K17" s="65">
        <f t="shared" si="26"/>
        <v>0</v>
      </c>
      <c r="L17" s="65">
        <f>N!F17</f>
        <v>0</v>
      </c>
      <c r="M17" s="65">
        <f>'N-1'!F17</f>
        <v>0</v>
      </c>
      <c r="N17" s="65">
        <f t="shared" si="27"/>
        <v>0</v>
      </c>
      <c r="O17" s="65">
        <f>N!G17</f>
        <v>0</v>
      </c>
      <c r="P17" s="65">
        <f>N!G17</f>
        <v>0</v>
      </c>
      <c r="Q17" s="65">
        <f t="shared" si="28"/>
        <v>0</v>
      </c>
      <c r="R17" s="65">
        <f>N!H17</f>
        <v>0</v>
      </c>
      <c r="S17" s="65">
        <f>N!H17</f>
        <v>0</v>
      </c>
      <c r="T17" s="65">
        <f t="shared" si="29"/>
        <v>0</v>
      </c>
      <c r="U17" s="65">
        <f>N!I17</f>
        <v>0</v>
      </c>
      <c r="V17" s="65">
        <f>N!I17</f>
        <v>0</v>
      </c>
      <c r="W17" s="65">
        <f t="shared" si="30"/>
        <v>0</v>
      </c>
      <c r="X17" s="65">
        <f>N!J17</f>
        <v>0</v>
      </c>
      <c r="Y17" s="65">
        <f>N!J17</f>
        <v>0</v>
      </c>
      <c r="Z17" s="65">
        <f>N!R17</f>
        <v>0</v>
      </c>
      <c r="AA17" s="65">
        <f>N!K17</f>
        <v>0</v>
      </c>
      <c r="AB17" s="65">
        <f>N!K17</f>
        <v>0</v>
      </c>
      <c r="AC17" s="65">
        <f>N!U17</f>
        <v>0</v>
      </c>
      <c r="AD17" s="65">
        <f>N!L17</f>
        <v>0</v>
      </c>
      <c r="AE17" s="65">
        <f>N!L17</f>
        <v>0</v>
      </c>
      <c r="AF17" s="65">
        <f>N!X17</f>
        <v>0</v>
      </c>
      <c r="AG17" s="65">
        <f>N!M17</f>
        <v>0</v>
      </c>
      <c r="AH17" s="65">
        <f>N!M17</f>
        <v>0</v>
      </c>
      <c r="AI17" s="65">
        <f>N!AA17</f>
        <v>0</v>
      </c>
      <c r="AJ17" s="65">
        <f>N!N17</f>
        <v>0</v>
      </c>
      <c r="AK17" s="65">
        <f>N!N17</f>
        <v>0</v>
      </c>
      <c r="AL17" s="65">
        <f>N!AD17</f>
        <v>0</v>
      </c>
      <c r="AM17" s="278"/>
      <c r="AN17" s="1"/>
    </row>
    <row r="18" spans="1:40" ht="15.75">
      <c r="A18" s="36"/>
      <c r="B18" s="37" t="s">
        <v>57</v>
      </c>
      <c r="C18" s="63">
        <f>N!C18</f>
        <v>0</v>
      </c>
      <c r="D18" s="63">
        <f>'N-1'!C18</f>
        <v>0</v>
      </c>
      <c r="E18" s="63">
        <f t="shared" si="24"/>
        <v>0</v>
      </c>
      <c r="F18" s="63">
        <f>N!D18</f>
        <v>0</v>
      </c>
      <c r="G18" s="63">
        <f>'N-1'!D18</f>
        <v>0</v>
      </c>
      <c r="H18" s="63">
        <f t="shared" si="25"/>
        <v>0</v>
      </c>
      <c r="I18" s="63">
        <f>N!E18</f>
        <v>0</v>
      </c>
      <c r="J18" s="63">
        <f>'N-1'!E18</f>
        <v>0</v>
      </c>
      <c r="K18" s="63">
        <f t="shared" si="26"/>
        <v>0</v>
      </c>
      <c r="L18" s="63">
        <f>N!F18</f>
        <v>0</v>
      </c>
      <c r="M18" s="63">
        <f>'N-1'!F18</f>
        <v>0</v>
      </c>
      <c r="N18" s="63">
        <f t="shared" si="27"/>
        <v>0</v>
      </c>
      <c r="O18" s="63">
        <f>N!G18</f>
        <v>0</v>
      </c>
      <c r="P18" s="63">
        <f>N!G18</f>
        <v>0</v>
      </c>
      <c r="Q18" s="63">
        <f t="shared" si="28"/>
        <v>0</v>
      </c>
      <c r="R18" s="63">
        <f>N!H18</f>
        <v>0</v>
      </c>
      <c r="S18" s="63">
        <f>N!H18</f>
        <v>0</v>
      </c>
      <c r="T18" s="63">
        <f t="shared" si="29"/>
        <v>0</v>
      </c>
      <c r="U18" s="63">
        <f>N!I18</f>
        <v>0</v>
      </c>
      <c r="V18" s="63">
        <f>N!I18</f>
        <v>0</v>
      </c>
      <c r="W18" s="63">
        <f t="shared" si="30"/>
        <v>0</v>
      </c>
      <c r="X18" s="63">
        <f>N!J18</f>
        <v>0</v>
      </c>
      <c r="Y18" s="63">
        <f>N!J18</f>
        <v>0</v>
      </c>
      <c r="Z18" s="63">
        <f>N!R18</f>
        <v>0</v>
      </c>
      <c r="AA18" s="63">
        <f>N!K18</f>
        <v>0</v>
      </c>
      <c r="AB18" s="63">
        <f>N!K18</f>
        <v>0</v>
      </c>
      <c r="AC18" s="63">
        <f>N!U18</f>
        <v>0</v>
      </c>
      <c r="AD18" s="63">
        <f>N!L18</f>
        <v>0</v>
      </c>
      <c r="AE18" s="63">
        <f>N!L18</f>
        <v>0</v>
      </c>
      <c r="AF18" s="63">
        <f>N!X18</f>
        <v>0</v>
      </c>
      <c r="AG18" s="63">
        <f>N!M18</f>
        <v>0</v>
      </c>
      <c r="AH18" s="63">
        <f>N!M18</f>
        <v>0</v>
      </c>
      <c r="AI18" s="63">
        <f>N!AA18</f>
        <v>0</v>
      </c>
      <c r="AJ18" s="63">
        <f>N!N18</f>
        <v>0</v>
      </c>
      <c r="AK18" s="63">
        <f>N!N18</f>
        <v>0</v>
      </c>
      <c r="AL18" s="63">
        <f>N!AD18</f>
        <v>0</v>
      </c>
      <c r="AM18" s="278"/>
      <c r="AN18" s="1"/>
    </row>
    <row r="19" spans="1:40" ht="15.75">
      <c r="A19" s="36"/>
      <c r="B19" s="37" t="s">
        <v>58</v>
      </c>
      <c r="C19" s="63">
        <f>N!C19</f>
        <v>0</v>
      </c>
      <c r="D19" s="63">
        <f>'N-1'!C19</f>
        <v>0</v>
      </c>
      <c r="E19" s="63">
        <f t="shared" si="24"/>
        <v>0</v>
      </c>
      <c r="F19" s="63">
        <f>N!D19</f>
        <v>0</v>
      </c>
      <c r="G19" s="63">
        <f>'N-1'!D19</f>
        <v>0</v>
      </c>
      <c r="H19" s="63">
        <f t="shared" si="25"/>
        <v>0</v>
      </c>
      <c r="I19" s="63">
        <f>N!E19</f>
        <v>0</v>
      </c>
      <c r="J19" s="63">
        <f>'N-1'!E19</f>
        <v>0</v>
      </c>
      <c r="K19" s="63">
        <f t="shared" si="26"/>
        <v>0</v>
      </c>
      <c r="L19" s="63">
        <f>N!F19</f>
        <v>0</v>
      </c>
      <c r="M19" s="63">
        <f>'N-1'!F19</f>
        <v>0</v>
      </c>
      <c r="N19" s="63">
        <f t="shared" si="27"/>
        <v>0</v>
      </c>
      <c r="O19" s="63">
        <f>N!G19</f>
        <v>0</v>
      </c>
      <c r="P19" s="63">
        <f>N!G19</f>
        <v>0</v>
      </c>
      <c r="Q19" s="63">
        <f t="shared" si="28"/>
        <v>0</v>
      </c>
      <c r="R19" s="63">
        <f>N!H19</f>
        <v>0</v>
      </c>
      <c r="S19" s="63">
        <f>N!H19</f>
        <v>0</v>
      </c>
      <c r="T19" s="63">
        <f t="shared" si="29"/>
        <v>0</v>
      </c>
      <c r="U19" s="63">
        <f>N!I19</f>
        <v>0</v>
      </c>
      <c r="V19" s="63">
        <f>N!I19</f>
        <v>0</v>
      </c>
      <c r="W19" s="63">
        <f t="shared" si="30"/>
        <v>0</v>
      </c>
      <c r="X19" s="63">
        <f>N!J19</f>
        <v>0</v>
      </c>
      <c r="Y19" s="63">
        <f>N!J19</f>
        <v>0</v>
      </c>
      <c r="Z19" s="63">
        <f>N!R19</f>
        <v>0</v>
      </c>
      <c r="AA19" s="63">
        <f>N!K19</f>
        <v>0</v>
      </c>
      <c r="AB19" s="63">
        <f>N!K19</f>
        <v>0</v>
      </c>
      <c r="AC19" s="63">
        <f>N!U19</f>
        <v>0</v>
      </c>
      <c r="AD19" s="63">
        <f>N!L19</f>
        <v>0</v>
      </c>
      <c r="AE19" s="63">
        <f>N!L19</f>
        <v>0</v>
      </c>
      <c r="AF19" s="63">
        <f>N!X19</f>
        <v>0</v>
      </c>
      <c r="AG19" s="63">
        <f>N!M19</f>
        <v>0</v>
      </c>
      <c r="AH19" s="63">
        <f>N!M19</f>
        <v>0</v>
      </c>
      <c r="AI19" s="63">
        <f>N!AA19</f>
        <v>0</v>
      </c>
      <c r="AJ19" s="63">
        <f>N!N19</f>
        <v>0</v>
      </c>
      <c r="AK19" s="63">
        <f>N!N19</f>
        <v>0</v>
      </c>
      <c r="AL19" s="63">
        <f>N!AD19</f>
        <v>0</v>
      </c>
      <c r="AM19" s="278"/>
      <c r="AN19" s="1"/>
    </row>
    <row r="20" spans="1:40" ht="15.75">
      <c r="A20" s="36"/>
      <c r="B20" s="37" t="s">
        <v>120</v>
      </c>
      <c r="C20" s="63">
        <f>N!C20</f>
        <v>0</v>
      </c>
      <c r="D20" s="63">
        <f>'N-1'!C20</f>
        <v>0</v>
      </c>
      <c r="E20" s="63">
        <f t="shared" si="24"/>
        <v>0</v>
      </c>
      <c r="F20" s="63">
        <f>N!D20</f>
        <v>0</v>
      </c>
      <c r="G20" s="63">
        <f>'N-1'!D20</f>
        <v>0</v>
      </c>
      <c r="H20" s="63">
        <f t="shared" si="25"/>
        <v>0</v>
      </c>
      <c r="I20" s="63">
        <f>N!E20</f>
        <v>0</v>
      </c>
      <c r="J20" s="63">
        <f>'N-1'!E20</f>
        <v>0</v>
      </c>
      <c r="K20" s="63">
        <f t="shared" si="26"/>
        <v>0</v>
      </c>
      <c r="L20" s="63">
        <f>N!F20</f>
        <v>0</v>
      </c>
      <c r="M20" s="63">
        <f>'N-1'!F20</f>
        <v>0</v>
      </c>
      <c r="N20" s="63">
        <f t="shared" si="27"/>
        <v>0</v>
      </c>
      <c r="O20" s="63">
        <f>N!G20</f>
        <v>0</v>
      </c>
      <c r="P20" s="63">
        <f>N!G20</f>
        <v>0</v>
      </c>
      <c r="Q20" s="63">
        <f t="shared" si="28"/>
        <v>0</v>
      </c>
      <c r="R20" s="63">
        <f>N!H20</f>
        <v>0</v>
      </c>
      <c r="S20" s="63">
        <f>N!H20</f>
        <v>0</v>
      </c>
      <c r="T20" s="63">
        <f t="shared" si="29"/>
        <v>0</v>
      </c>
      <c r="U20" s="63">
        <f>N!I20</f>
        <v>0</v>
      </c>
      <c r="V20" s="63">
        <f>N!I20</f>
        <v>0</v>
      </c>
      <c r="W20" s="63">
        <f t="shared" si="30"/>
        <v>0</v>
      </c>
      <c r="X20" s="63">
        <f>N!J20</f>
        <v>0</v>
      </c>
      <c r="Y20" s="63">
        <f>N!J20</f>
        <v>0</v>
      </c>
      <c r="Z20" s="63">
        <f>N!R20</f>
        <v>0</v>
      </c>
      <c r="AA20" s="63">
        <f>N!K20</f>
        <v>0</v>
      </c>
      <c r="AB20" s="63">
        <f>N!K20</f>
        <v>0</v>
      </c>
      <c r="AC20" s="63">
        <f>N!U20</f>
        <v>0</v>
      </c>
      <c r="AD20" s="63">
        <f>N!L20</f>
        <v>0</v>
      </c>
      <c r="AE20" s="63">
        <f>N!L20</f>
        <v>0</v>
      </c>
      <c r="AF20" s="63">
        <f>N!X20</f>
        <v>0</v>
      </c>
      <c r="AG20" s="63">
        <f>N!M20</f>
        <v>0</v>
      </c>
      <c r="AH20" s="63">
        <f>N!M20</f>
        <v>0</v>
      </c>
      <c r="AI20" s="63">
        <f>N!AA20</f>
        <v>0</v>
      </c>
      <c r="AJ20" s="63">
        <f>N!N20</f>
        <v>0</v>
      </c>
      <c r="AK20" s="63">
        <f>N!N20</f>
        <v>0</v>
      </c>
      <c r="AL20" s="63">
        <f>N!AD20</f>
        <v>0</v>
      </c>
      <c r="AM20" s="278"/>
      <c r="AN20" s="1"/>
    </row>
    <row r="21" spans="1:40" ht="15.75">
      <c r="A21" s="282" t="s">
        <v>12</v>
      </c>
      <c r="B21" s="229"/>
      <c r="C21" s="230">
        <f>+C20+C19+C18</f>
        <v>0</v>
      </c>
      <c r="D21" s="230">
        <f t="shared" ref="D21" si="31">+D20+D19+D18</f>
        <v>0</v>
      </c>
      <c r="E21" s="296">
        <f t="shared" si="24"/>
        <v>0</v>
      </c>
      <c r="F21" s="230">
        <f>+F20+F19+F18</f>
        <v>0</v>
      </c>
      <c r="G21" s="230">
        <f>+G20+G19+G18</f>
        <v>0</v>
      </c>
      <c r="H21" s="296">
        <f t="shared" si="25"/>
        <v>0</v>
      </c>
      <c r="I21" s="230">
        <f>+I20+I19+I18</f>
        <v>0</v>
      </c>
      <c r="J21" s="230">
        <f>+J20+J19+J18</f>
        <v>0</v>
      </c>
      <c r="K21" s="296">
        <f t="shared" si="26"/>
        <v>0</v>
      </c>
      <c r="L21" s="230">
        <f>+L20+L19+L18</f>
        <v>0</v>
      </c>
      <c r="M21" s="230">
        <f>+M20+M19+M18</f>
        <v>0</v>
      </c>
      <c r="N21" s="296">
        <f t="shared" si="27"/>
        <v>0</v>
      </c>
      <c r="O21" s="230">
        <f>+O20+O19+O18</f>
        <v>0</v>
      </c>
      <c r="P21" s="230">
        <f>+P20+P19+P18</f>
        <v>0</v>
      </c>
      <c r="Q21" s="296">
        <f t="shared" si="28"/>
        <v>0</v>
      </c>
      <c r="R21" s="230">
        <f>+R20+R19+R18</f>
        <v>0</v>
      </c>
      <c r="S21" s="230">
        <f>+S20+S19+S18</f>
        <v>0</v>
      </c>
      <c r="T21" s="296">
        <f t="shared" si="29"/>
        <v>0</v>
      </c>
      <c r="U21" s="230">
        <f>+U20+U19+U18</f>
        <v>0</v>
      </c>
      <c r="V21" s="230">
        <f>+V20+V19+V18</f>
        <v>0</v>
      </c>
      <c r="W21" s="296">
        <f t="shared" si="30"/>
        <v>0</v>
      </c>
      <c r="X21" s="230">
        <f>+X20+X19+X18</f>
        <v>0</v>
      </c>
      <c r="Y21" s="230">
        <f>+Y20+Y19+Y18</f>
        <v>0</v>
      </c>
      <c r="Z21" s="296">
        <f>N!R21</f>
        <v>0</v>
      </c>
      <c r="AA21" s="230">
        <f>+AA20+AA19+AA18</f>
        <v>0</v>
      </c>
      <c r="AB21" s="230">
        <f>+AB20+AB19+AB18</f>
        <v>0</v>
      </c>
      <c r="AC21" s="296">
        <f>N!U21</f>
        <v>0</v>
      </c>
      <c r="AD21" s="230">
        <f>+AD20+AD19+AD18</f>
        <v>0</v>
      </c>
      <c r="AE21" s="230">
        <f>+AE20+AE19+AE18</f>
        <v>0</v>
      </c>
      <c r="AF21" s="296">
        <f>N!X21</f>
        <v>0</v>
      </c>
      <c r="AG21" s="230">
        <f>+AG20+AG19+AG18</f>
        <v>0</v>
      </c>
      <c r="AH21" s="230">
        <f>+AH20+AH19+AH18</f>
        <v>0</v>
      </c>
      <c r="AI21" s="296">
        <f>N!AA21</f>
        <v>0</v>
      </c>
      <c r="AJ21" s="230">
        <f>+AJ20+AJ19+AJ18</f>
        <v>0</v>
      </c>
      <c r="AK21" s="230">
        <f>+AK20+AK19+AK18</f>
        <v>0</v>
      </c>
      <c r="AL21" s="296">
        <f>N!AD21</f>
        <v>0</v>
      </c>
      <c r="AM21" s="278"/>
      <c r="AN21" s="1"/>
    </row>
    <row r="22" spans="1:40" ht="15.75">
      <c r="A22" s="282" t="s">
        <v>13</v>
      </c>
      <c r="B22" s="229"/>
      <c r="C22" s="230">
        <f>N!C22</f>
        <v>0</v>
      </c>
      <c r="D22" s="230">
        <f>'N-1'!C22</f>
        <v>0</v>
      </c>
      <c r="E22" s="296">
        <f t="shared" si="24"/>
        <v>0</v>
      </c>
      <c r="F22" s="230">
        <f>N!D22</f>
        <v>0</v>
      </c>
      <c r="G22" s="230">
        <f>'N-1'!D22</f>
        <v>0</v>
      </c>
      <c r="H22" s="296">
        <f t="shared" si="25"/>
        <v>0</v>
      </c>
      <c r="I22" s="230">
        <f>N!E22</f>
        <v>0</v>
      </c>
      <c r="J22" s="230">
        <f>'N-1'!E22</f>
        <v>0</v>
      </c>
      <c r="K22" s="296">
        <f t="shared" si="26"/>
        <v>0</v>
      </c>
      <c r="L22" s="230">
        <f>N!F22</f>
        <v>0</v>
      </c>
      <c r="M22" s="230">
        <f>'N-1'!F22</f>
        <v>0</v>
      </c>
      <c r="N22" s="296">
        <f t="shared" si="27"/>
        <v>0</v>
      </c>
      <c r="O22" s="230">
        <f>N!G22</f>
        <v>0</v>
      </c>
      <c r="P22" s="230">
        <f>'N-1'!G22</f>
        <v>0</v>
      </c>
      <c r="Q22" s="296">
        <f t="shared" si="28"/>
        <v>0</v>
      </c>
      <c r="R22" s="230">
        <f>N!H22</f>
        <v>0</v>
      </c>
      <c r="S22" s="230">
        <f>'N-1'!H22</f>
        <v>0</v>
      </c>
      <c r="T22" s="296">
        <f t="shared" si="29"/>
        <v>0</v>
      </c>
      <c r="U22" s="230">
        <f>N!I22</f>
        <v>0</v>
      </c>
      <c r="V22" s="230">
        <f>'N-1'!I22</f>
        <v>0</v>
      </c>
      <c r="W22" s="296">
        <f t="shared" si="30"/>
        <v>0</v>
      </c>
      <c r="X22" s="230">
        <f>N!J22</f>
        <v>0</v>
      </c>
      <c r="Y22" s="230">
        <f>'N-1'!J22</f>
        <v>0</v>
      </c>
      <c r="Z22" s="296">
        <f>N!R22</f>
        <v>0</v>
      </c>
      <c r="AA22" s="230">
        <f>N!K22</f>
        <v>0</v>
      </c>
      <c r="AB22" s="230">
        <f>'N-1'!K22</f>
        <v>0</v>
      </c>
      <c r="AC22" s="296">
        <f>N!U22</f>
        <v>0</v>
      </c>
      <c r="AD22" s="230">
        <f>N!L22</f>
        <v>0</v>
      </c>
      <c r="AE22" s="230">
        <f>'N-1'!L22</f>
        <v>0</v>
      </c>
      <c r="AF22" s="296">
        <f>N!X22</f>
        <v>0</v>
      </c>
      <c r="AG22" s="230">
        <f>N!M22</f>
        <v>0</v>
      </c>
      <c r="AH22" s="230">
        <f>'N-1'!M22</f>
        <v>0</v>
      </c>
      <c r="AI22" s="296">
        <f>N!AA22</f>
        <v>0</v>
      </c>
      <c r="AJ22" s="230">
        <f>N!N22</f>
        <v>0</v>
      </c>
      <c r="AK22" s="230">
        <f>'N-1'!N22</f>
        <v>0</v>
      </c>
      <c r="AL22" s="296">
        <f>N!AD22</f>
        <v>0</v>
      </c>
      <c r="AM22" s="278"/>
      <c r="AN22" s="1"/>
    </row>
    <row r="23" spans="1:40" ht="15.75">
      <c r="A23" s="281"/>
      <c r="B23" s="23"/>
      <c r="C23" s="221"/>
      <c r="D23" s="221"/>
      <c r="E23" s="107"/>
      <c r="F23" s="221"/>
      <c r="G23" s="221"/>
      <c r="H23" s="107"/>
      <c r="I23" s="221"/>
      <c r="J23" s="221"/>
      <c r="K23" s="107"/>
      <c r="L23" s="221"/>
      <c r="M23" s="221"/>
      <c r="N23" s="107"/>
      <c r="O23" s="221"/>
      <c r="P23" s="221"/>
      <c r="Q23" s="63"/>
      <c r="R23" s="221"/>
      <c r="S23" s="221"/>
      <c r="T23" s="63"/>
      <c r="U23" s="221"/>
      <c r="V23" s="221"/>
      <c r="W23" s="63"/>
      <c r="X23" s="221"/>
      <c r="Y23" s="221"/>
      <c r="Z23" s="63"/>
      <c r="AA23" s="221"/>
      <c r="AB23" s="221"/>
      <c r="AC23" s="63"/>
      <c r="AD23" s="221"/>
      <c r="AE23" s="221"/>
      <c r="AF23" s="63"/>
      <c r="AG23" s="221"/>
      <c r="AH23" s="221"/>
      <c r="AI23" s="63"/>
      <c r="AJ23" s="221"/>
      <c r="AK23" s="221"/>
      <c r="AL23" s="63"/>
      <c r="AM23" s="46"/>
      <c r="AN23" s="1"/>
    </row>
    <row r="24" spans="1:40" ht="15.75">
      <c r="A24" s="235" t="s">
        <v>14</v>
      </c>
      <c r="B24" s="236"/>
      <c r="C24" s="237">
        <f>N!C24</f>
        <v>0</v>
      </c>
      <c r="D24" s="237">
        <f>'N-1'!C24</f>
        <v>0</v>
      </c>
      <c r="E24" s="266">
        <f t="shared" ref="E24:E36" si="32">+D24-C24</f>
        <v>0</v>
      </c>
      <c r="F24" s="237">
        <f>N!D24</f>
        <v>0</v>
      </c>
      <c r="G24" s="237">
        <f>'N-1'!D24</f>
        <v>0</v>
      </c>
      <c r="H24" s="266">
        <f t="shared" ref="H24:H27" si="33">+G24-F24</f>
        <v>0</v>
      </c>
      <c r="I24" s="237">
        <f>N!E24</f>
        <v>0</v>
      </c>
      <c r="J24" s="237">
        <f>'N-1'!E24</f>
        <v>0</v>
      </c>
      <c r="K24" s="266">
        <f t="shared" ref="K24:K27" si="34">+J24-I24</f>
        <v>0</v>
      </c>
      <c r="L24" s="237">
        <f>N!F24</f>
        <v>0</v>
      </c>
      <c r="M24" s="237">
        <f>'N-1'!F24</f>
        <v>0</v>
      </c>
      <c r="N24" s="266">
        <f t="shared" ref="N24:N27" si="35">+M24-L24</f>
        <v>0</v>
      </c>
      <c r="O24" s="237">
        <f>N!G24</f>
        <v>0</v>
      </c>
      <c r="P24" s="237">
        <f>'N-1'!G24</f>
        <v>0</v>
      </c>
      <c r="Q24" s="266">
        <f t="shared" ref="Q24:Q27" si="36">P24-O24</f>
        <v>0</v>
      </c>
      <c r="R24" s="237">
        <f>N!H24</f>
        <v>0</v>
      </c>
      <c r="S24" s="237">
        <f>'N-1'!H24</f>
        <v>0</v>
      </c>
      <c r="T24" s="266">
        <f t="shared" ref="T24:T27" si="37">S24-R24</f>
        <v>0</v>
      </c>
      <c r="U24" s="237">
        <f>N!I24</f>
        <v>0</v>
      </c>
      <c r="V24" s="237">
        <f>'N-1'!I24</f>
        <v>0</v>
      </c>
      <c r="W24" s="266">
        <f t="shared" ref="W24:W27" si="38">V24-U24</f>
        <v>0</v>
      </c>
      <c r="X24" s="237">
        <f>N!J24</f>
        <v>0</v>
      </c>
      <c r="Y24" s="237">
        <f>'N-1'!J24</f>
        <v>0</v>
      </c>
      <c r="Z24" s="266">
        <f>N!R24</f>
        <v>0</v>
      </c>
      <c r="AA24" s="237">
        <f>N!K24</f>
        <v>0</v>
      </c>
      <c r="AB24" s="237">
        <f>'N-1'!K24</f>
        <v>0</v>
      </c>
      <c r="AC24" s="266">
        <f>N!U24</f>
        <v>0</v>
      </c>
      <c r="AD24" s="237">
        <f>N!L24</f>
        <v>0</v>
      </c>
      <c r="AE24" s="237">
        <f>'N-1'!L24</f>
        <v>0</v>
      </c>
      <c r="AF24" s="266">
        <f>N!X24</f>
        <v>0</v>
      </c>
      <c r="AG24" s="237">
        <f>N!M24</f>
        <v>0</v>
      </c>
      <c r="AH24" s="237">
        <f>'N-1'!M24</f>
        <v>0</v>
      </c>
      <c r="AI24" s="266">
        <f>N!AA24</f>
        <v>0</v>
      </c>
      <c r="AJ24" s="237">
        <f>N!N24</f>
        <v>0</v>
      </c>
      <c r="AK24" s="237">
        <f>'N-1'!N24</f>
        <v>0</v>
      </c>
      <c r="AL24" s="266">
        <f>N!AD24</f>
        <v>0</v>
      </c>
      <c r="AM24" s="278"/>
      <c r="AN24" s="1"/>
    </row>
    <row r="25" spans="1:40" ht="15.75">
      <c r="A25" s="244" t="s">
        <v>15</v>
      </c>
      <c r="B25" s="245"/>
      <c r="C25" s="246">
        <f>N!C25</f>
        <v>0</v>
      </c>
      <c r="D25" s="246">
        <f>'N-1'!C25</f>
        <v>0</v>
      </c>
      <c r="E25" s="267">
        <f t="shared" si="32"/>
        <v>0</v>
      </c>
      <c r="F25" s="246">
        <f>N!D25</f>
        <v>0</v>
      </c>
      <c r="G25" s="246">
        <f>'N-1'!D25</f>
        <v>0</v>
      </c>
      <c r="H25" s="267">
        <f t="shared" si="33"/>
        <v>0</v>
      </c>
      <c r="I25" s="246">
        <f>N!E25</f>
        <v>0</v>
      </c>
      <c r="J25" s="246">
        <f>'N-1'!E25</f>
        <v>0</v>
      </c>
      <c r="K25" s="267">
        <f t="shared" si="34"/>
        <v>0</v>
      </c>
      <c r="L25" s="246">
        <f>N!F25</f>
        <v>0</v>
      </c>
      <c r="M25" s="246">
        <f>'N-1'!F25</f>
        <v>0</v>
      </c>
      <c r="N25" s="267">
        <f t="shared" si="35"/>
        <v>0</v>
      </c>
      <c r="O25" s="246">
        <f>N!G25</f>
        <v>0</v>
      </c>
      <c r="P25" s="246">
        <f>'N-1'!G25</f>
        <v>0</v>
      </c>
      <c r="Q25" s="267">
        <f t="shared" si="36"/>
        <v>0</v>
      </c>
      <c r="R25" s="246">
        <f>N!H25</f>
        <v>0</v>
      </c>
      <c r="S25" s="246">
        <f>'N-1'!H25</f>
        <v>0</v>
      </c>
      <c r="T25" s="267">
        <f t="shared" si="37"/>
        <v>0</v>
      </c>
      <c r="U25" s="246">
        <f>N!I25</f>
        <v>0</v>
      </c>
      <c r="V25" s="246">
        <f>'N-1'!I25</f>
        <v>0</v>
      </c>
      <c r="W25" s="267">
        <f t="shared" si="38"/>
        <v>0</v>
      </c>
      <c r="X25" s="246">
        <f>N!J25</f>
        <v>0</v>
      </c>
      <c r="Y25" s="246">
        <f>'N-1'!J25</f>
        <v>0</v>
      </c>
      <c r="Z25" s="267">
        <f>N!R25</f>
        <v>0</v>
      </c>
      <c r="AA25" s="246">
        <f>N!K25</f>
        <v>0</v>
      </c>
      <c r="AB25" s="246">
        <f>'N-1'!K25</f>
        <v>0</v>
      </c>
      <c r="AC25" s="267">
        <f>N!U25</f>
        <v>0</v>
      </c>
      <c r="AD25" s="246">
        <f>N!L25</f>
        <v>0</v>
      </c>
      <c r="AE25" s="246">
        <f>'N-1'!L25</f>
        <v>0</v>
      </c>
      <c r="AF25" s="267">
        <f>N!X25</f>
        <v>0</v>
      </c>
      <c r="AG25" s="246">
        <f>N!M25</f>
        <v>0</v>
      </c>
      <c r="AH25" s="246">
        <f>'N-1'!M25</f>
        <v>0</v>
      </c>
      <c r="AI25" s="267">
        <f>N!AA25</f>
        <v>0</v>
      </c>
      <c r="AJ25" s="246">
        <f>N!N25</f>
        <v>0</v>
      </c>
      <c r="AK25" s="246">
        <f>'N-1'!N25</f>
        <v>0</v>
      </c>
      <c r="AL25" s="267">
        <f>N!AD25</f>
        <v>0</v>
      </c>
      <c r="AM25" s="278"/>
      <c r="AN25" s="1"/>
    </row>
    <row r="26" spans="1:40" ht="15.75">
      <c r="A26" s="239" t="s">
        <v>93</v>
      </c>
      <c r="B26" s="240"/>
      <c r="C26" s="241">
        <f>N!C26</f>
        <v>0</v>
      </c>
      <c r="D26" s="241">
        <f>'N-1'!C26</f>
        <v>0</v>
      </c>
      <c r="E26" s="268">
        <f t="shared" si="32"/>
        <v>0</v>
      </c>
      <c r="F26" s="241">
        <f>N!D26</f>
        <v>0</v>
      </c>
      <c r="G26" s="241">
        <f>'N-1'!D26</f>
        <v>0</v>
      </c>
      <c r="H26" s="268">
        <f t="shared" si="33"/>
        <v>0</v>
      </c>
      <c r="I26" s="241">
        <f>N!E26</f>
        <v>0</v>
      </c>
      <c r="J26" s="241">
        <f>'N-1'!E26</f>
        <v>0</v>
      </c>
      <c r="K26" s="268">
        <f t="shared" si="34"/>
        <v>0</v>
      </c>
      <c r="L26" s="241">
        <f>N!F26</f>
        <v>0</v>
      </c>
      <c r="M26" s="241">
        <f>'N-1'!F26</f>
        <v>0</v>
      </c>
      <c r="N26" s="268">
        <f t="shared" si="35"/>
        <v>0</v>
      </c>
      <c r="O26" s="241">
        <f>N!G26</f>
        <v>0</v>
      </c>
      <c r="P26" s="241">
        <f>'N-1'!G26</f>
        <v>0</v>
      </c>
      <c r="Q26" s="268">
        <f t="shared" si="36"/>
        <v>0</v>
      </c>
      <c r="R26" s="241">
        <f>N!H26</f>
        <v>0</v>
      </c>
      <c r="S26" s="241">
        <f>'N-1'!H26</f>
        <v>0</v>
      </c>
      <c r="T26" s="268">
        <f t="shared" si="37"/>
        <v>0</v>
      </c>
      <c r="U26" s="241">
        <f>N!I26</f>
        <v>0</v>
      </c>
      <c r="V26" s="241">
        <f>'N-1'!I26</f>
        <v>0</v>
      </c>
      <c r="W26" s="268">
        <f t="shared" si="38"/>
        <v>0</v>
      </c>
      <c r="X26" s="241">
        <f>N!J26</f>
        <v>0</v>
      </c>
      <c r="Y26" s="241">
        <f>'N-1'!J26</f>
        <v>0</v>
      </c>
      <c r="Z26" s="268">
        <f>N!R26</f>
        <v>0</v>
      </c>
      <c r="AA26" s="241">
        <f>N!K26</f>
        <v>0</v>
      </c>
      <c r="AB26" s="241">
        <f>'N-1'!K26</f>
        <v>0</v>
      </c>
      <c r="AC26" s="268">
        <f>N!U26</f>
        <v>0</v>
      </c>
      <c r="AD26" s="241">
        <f>N!L26</f>
        <v>0</v>
      </c>
      <c r="AE26" s="241">
        <f>'N-1'!L26</f>
        <v>0</v>
      </c>
      <c r="AF26" s="268">
        <f>N!X26</f>
        <v>0</v>
      </c>
      <c r="AG26" s="241">
        <f>N!M26</f>
        <v>0</v>
      </c>
      <c r="AH26" s="241">
        <f>'N-1'!M26</f>
        <v>0</v>
      </c>
      <c r="AI26" s="268">
        <f>N!AA26</f>
        <v>0</v>
      </c>
      <c r="AJ26" s="241">
        <f>N!N26</f>
        <v>0</v>
      </c>
      <c r="AK26" s="241">
        <f>'N-1'!N26</f>
        <v>0</v>
      </c>
      <c r="AL26" s="268">
        <f>N!AD26</f>
        <v>0</v>
      </c>
      <c r="AM26" s="312"/>
      <c r="AN26" s="4"/>
    </row>
    <row r="27" spans="1:40" ht="18.75">
      <c r="A27" s="256" t="s">
        <v>16</v>
      </c>
      <c r="B27" s="229"/>
      <c r="C27" s="226">
        <f>+C24+C25+C26</f>
        <v>0</v>
      </c>
      <c r="D27" s="226">
        <f>+D24+D25+D26</f>
        <v>0</v>
      </c>
      <c r="E27" s="296">
        <f t="shared" si="32"/>
        <v>0</v>
      </c>
      <c r="F27" s="226">
        <f>+F24+F25+F26</f>
        <v>0</v>
      </c>
      <c r="G27" s="226">
        <f>+G24+G25+G26</f>
        <v>0</v>
      </c>
      <c r="H27" s="296">
        <f t="shared" si="33"/>
        <v>0</v>
      </c>
      <c r="I27" s="226">
        <f>+I24+I25+I26</f>
        <v>0</v>
      </c>
      <c r="J27" s="226">
        <f>+J24+J25+J26</f>
        <v>0</v>
      </c>
      <c r="K27" s="296">
        <f t="shared" si="34"/>
        <v>0</v>
      </c>
      <c r="L27" s="226">
        <f>+L24+L25+L26</f>
        <v>0</v>
      </c>
      <c r="M27" s="226">
        <f>+M24+M25+M26</f>
        <v>0</v>
      </c>
      <c r="N27" s="296">
        <f t="shared" si="35"/>
        <v>0</v>
      </c>
      <c r="O27" s="226">
        <f>+O24+O25+O26</f>
        <v>0</v>
      </c>
      <c r="P27" s="226">
        <f>+P24+P25+P26</f>
        <v>0</v>
      </c>
      <c r="Q27" s="296">
        <f t="shared" si="36"/>
        <v>0</v>
      </c>
      <c r="R27" s="226">
        <f>+R24+R25+R26</f>
        <v>0</v>
      </c>
      <c r="S27" s="226">
        <f>+S24+S25+S26</f>
        <v>0</v>
      </c>
      <c r="T27" s="296">
        <f t="shared" si="37"/>
        <v>0</v>
      </c>
      <c r="U27" s="226">
        <f>+U24+U25+U26</f>
        <v>0</v>
      </c>
      <c r="V27" s="226">
        <f>+V24+V25+V26</f>
        <v>0</v>
      </c>
      <c r="W27" s="296">
        <f t="shared" si="38"/>
        <v>0</v>
      </c>
      <c r="X27" s="226">
        <f>+X24+X25+X26</f>
        <v>0</v>
      </c>
      <c r="Y27" s="226">
        <f>+Y24+Y25+Y26</f>
        <v>0</v>
      </c>
      <c r="Z27" s="296">
        <f>N!R27</f>
        <v>0</v>
      </c>
      <c r="AA27" s="226">
        <f>+AA24+AA25+AA26</f>
        <v>0</v>
      </c>
      <c r="AB27" s="226">
        <f>+AB24+AB25+AB26</f>
        <v>0</v>
      </c>
      <c r="AC27" s="296">
        <f>N!U27</f>
        <v>0</v>
      </c>
      <c r="AD27" s="226">
        <f>+AD24+AD25+AD26</f>
        <v>0</v>
      </c>
      <c r="AE27" s="226">
        <f>+AE24+AE25+AE26</f>
        <v>0</v>
      </c>
      <c r="AF27" s="296">
        <f>N!X27</f>
        <v>0</v>
      </c>
      <c r="AG27" s="226">
        <f>+AG24+AG25+AG26</f>
        <v>0</v>
      </c>
      <c r="AH27" s="226">
        <f>+AH24+AH25+AH26</f>
        <v>0</v>
      </c>
      <c r="AI27" s="296">
        <f>N!AA27</f>
        <v>0</v>
      </c>
      <c r="AJ27" s="226">
        <f>+AJ24+AJ25+AJ26</f>
        <v>0</v>
      </c>
      <c r="AK27" s="226">
        <f>+AK24+AK25+AK26</f>
        <v>0</v>
      </c>
      <c r="AL27" s="296">
        <f>N!AD27</f>
        <v>0</v>
      </c>
      <c r="AM27" s="312"/>
      <c r="AN27" s="4"/>
    </row>
    <row r="28" spans="1:40" ht="15.75" customHeight="1">
      <c r="A28" s="10"/>
      <c r="B28" s="23"/>
      <c r="C28" s="64"/>
      <c r="D28" s="64"/>
      <c r="E28" s="107"/>
      <c r="F28" s="92"/>
      <c r="G28" s="64"/>
      <c r="H28" s="107"/>
      <c r="I28" s="92"/>
      <c r="J28" s="64"/>
      <c r="K28" s="108"/>
      <c r="L28" s="92"/>
      <c r="M28" s="64"/>
      <c r="N28" s="108"/>
      <c r="O28" s="92"/>
      <c r="P28" s="64"/>
      <c r="Q28" s="108"/>
      <c r="R28" s="92"/>
      <c r="S28" s="64"/>
      <c r="T28" s="108"/>
      <c r="U28" s="92"/>
      <c r="V28" s="64"/>
      <c r="W28" s="108"/>
      <c r="X28" s="92"/>
      <c r="Y28" s="64"/>
      <c r="Z28" s="108"/>
      <c r="AA28" s="92"/>
      <c r="AB28" s="64"/>
      <c r="AC28" s="108"/>
      <c r="AD28" s="92"/>
      <c r="AE28" s="64"/>
      <c r="AF28" s="108"/>
      <c r="AG28" s="92"/>
      <c r="AH28" s="64"/>
      <c r="AI28" s="108"/>
      <c r="AJ28" s="92"/>
      <c r="AK28" s="64"/>
      <c r="AL28" s="64"/>
      <c r="AM28" s="51"/>
      <c r="AN28" s="4"/>
    </row>
    <row r="29" spans="1:40" ht="15.75">
      <c r="A29" s="244" t="s">
        <v>59</v>
      </c>
      <c r="B29" s="245"/>
      <c r="C29" s="67">
        <f>N!C29</f>
        <v>0</v>
      </c>
      <c r="D29" s="67">
        <f>'N-1'!C29</f>
        <v>0</v>
      </c>
      <c r="E29" s="267">
        <f t="shared" si="32"/>
        <v>0</v>
      </c>
      <c r="F29" s="67">
        <f>N!D29</f>
        <v>0</v>
      </c>
      <c r="G29" s="67">
        <f>'N-1'!D29</f>
        <v>0</v>
      </c>
      <c r="H29" s="267">
        <f t="shared" ref="H29" si="39">+G29-F29</f>
        <v>0</v>
      </c>
      <c r="I29" s="67">
        <f>N!E29</f>
        <v>0</v>
      </c>
      <c r="J29" s="67">
        <f>'N-1'!E29</f>
        <v>0</v>
      </c>
      <c r="K29" s="267">
        <f t="shared" ref="K29" si="40">+J29-I29</f>
        <v>0</v>
      </c>
      <c r="L29" s="67">
        <f>N!F29</f>
        <v>0</v>
      </c>
      <c r="M29" s="67">
        <f>'N-1'!F29</f>
        <v>0</v>
      </c>
      <c r="N29" s="267">
        <f t="shared" ref="N29:N36" si="41">+M29-L29</f>
        <v>0</v>
      </c>
      <c r="O29" s="67">
        <f>N!G29</f>
        <v>0</v>
      </c>
      <c r="P29" s="67">
        <f>'N-1'!G29</f>
        <v>0</v>
      </c>
      <c r="Q29" s="267">
        <f t="shared" ref="Q29" si="42">+P29-O29</f>
        <v>0</v>
      </c>
      <c r="R29" s="67">
        <f>N!H29</f>
        <v>0</v>
      </c>
      <c r="S29" s="67">
        <f>'N-1'!H29</f>
        <v>0</v>
      </c>
      <c r="T29" s="267">
        <f t="shared" ref="T29" si="43">+S29-R29</f>
        <v>0</v>
      </c>
      <c r="U29" s="67">
        <f>N!I29</f>
        <v>0</v>
      </c>
      <c r="V29" s="67">
        <f>'N-1'!I29</f>
        <v>0</v>
      </c>
      <c r="W29" s="267">
        <f t="shared" ref="W29" si="44">+V29-U29</f>
        <v>0</v>
      </c>
      <c r="X29" s="67">
        <f>N!J29</f>
        <v>0</v>
      </c>
      <c r="Y29" s="67">
        <f>'N-1'!J29</f>
        <v>0</v>
      </c>
      <c r="Z29" s="267">
        <f t="shared" ref="Z29" si="45">+Y29-X29</f>
        <v>0</v>
      </c>
      <c r="AA29" s="67">
        <f>N!K29</f>
        <v>0</v>
      </c>
      <c r="AB29" s="67">
        <f>'N-1'!K29</f>
        <v>0</v>
      </c>
      <c r="AC29" s="267">
        <f t="shared" ref="AC29" si="46">+AB29-AA29</f>
        <v>0</v>
      </c>
      <c r="AD29" s="67">
        <f>N!L29</f>
        <v>0</v>
      </c>
      <c r="AE29" s="67">
        <f>'N-1'!L29</f>
        <v>0</v>
      </c>
      <c r="AF29" s="267">
        <f t="shared" ref="AF29" si="47">+AE29-AD29</f>
        <v>0</v>
      </c>
      <c r="AG29" s="67">
        <f>N!M29</f>
        <v>0</v>
      </c>
      <c r="AH29" s="67">
        <f>'N-1'!M29</f>
        <v>0</v>
      </c>
      <c r="AI29" s="267">
        <f t="shared" ref="AI29" si="48">+AH29-AG29</f>
        <v>0</v>
      </c>
      <c r="AJ29" s="67">
        <f>N!N29</f>
        <v>0</v>
      </c>
      <c r="AK29" s="67">
        <f>'N-1'!N29</f>
        <v>0</v>
      </c>
      <c r="AL29" s="314">
        <f t="shared" ref="AL29" si="49">+AK29-AJ29</f>
        <v>0</v>
      </c>
      <c r="AM29" s="51"/>
      <c r="AN29" s="4"/>
    </row>
    <row r="30" spans="1:40" ht="15.75">
      <c r="A30" s="239" t="s">
        <v>94</v>
      </c>
      <c r="B30" s="240"/>
      <c r="C30" s="219">
        <f>N!C30</f>
        <v>0</v>
      </c>
      <c r="D30" s="219">
        <f>'N-1'!C30</f>
        <v>0</v>
      </c>
      <c r="E30" s="268">
        <f t="shared" si="32"/>
        <v>0</v>
      </c>
      <c r="F30" s="219">
        <f>N!D30</f>
        <v>0</v>
      </c>
      <c r="G30" s="219">
        <f>'N-1'!D30</f>
        <v>0</v>
      </c>
      <c r="H30" s="268">
        <f t="shared" ref="H30:H36" si="50">+G30-F30</f>
        <v>0</v>
      </c>
      <c r="I30" s="219">
        <f>N!E30</f>
        <v>0</v>
      </c>
      <c r="J30" s="219">
        <f>'N-1'!E30</f>
        <v>0</v>
      </c>
      <c r="K30" s="268">
        <f t="shared" ref="K30:K36" si="51">+J30-I30</f>
        <v>0</v>
      </c>
      <c r="L30" s="219">
        <f>N!F30</f>
        <v>0</v>
      </c>
      <c r="M30" s="219">
        <f>'N-1'!F30</f>
        <v>0</v>
      </c>
      <c r="N30" s="268">
        <f t="shared" si="41"/>
        <v>0</v>
      </c>
      <c r="O30" s="219">
        <f>N!G30</f>
        <v>0</v>
      </c>
      <c r="P30" s="219">
        <f>'N-1'!G30</f>
        <v>0</v>
      </c>
      <c r="Q30" s="268">
        <f t="shared" ref="Q30:Q36" si="52">+P30-O30</f>
        <v>0</v>
      </c>
      <c r="R30" s="219">
        <f>N!H30</f>
        <v>0</v>
      </c>
      <c r="S30" s="219">
        <f>'N-1'!H30</f>
        <v>0</v>
      </c>
      <c r="T30" s="268">
        <f t="shared" ref="T30:T36" si="53">+S30-R30</f>
        <v>0</v>
      </c>
      <c r="U30" s="219">
        <f>N!I30</f>
        <v>0</v>
      </c>
      <c r="V30" s="219">
        <f>'N-1'!I30</f>
        <v>0</v>
      </c>
      <c r="W30" s="268">
        <f t="shared" ref="W30:W36" si="54">+V30-U30</f>
        <v>0</v>
      </c>
      <c r="X30" s="219">
        <f>N!J30</f>
        <v>0</v>
      </c>
      <c r="Y30" s="219">
        <f>'N-1'!J30</f>
        <v>0</v>
      </c>
      <c r="Z30" s="268">
        <f t="shared" ref="Z30:Z36" si="55">+Y30-X30</f>
        <v>0</v>
      </c>
      <c r="AA30" s="219">
        <f>N!K30</f>
        <v>0</v>
      </c>
      <c r="AB30" s="219">
        <f>'N-1'!K30</f>
        <v>0</v>
      </c>
      <c r="AC30" s="268">
        <f t="shared" ref="AC30:AC36" si="56">+AB30-AA30</f>
        <v>0</v>
      </c>
      <c r="AD30" s="219">
        <f>N!L30</f>
        <v>0</v>
      </c>
      <c r="AE30" s="219">
        <f>'N-1'!L30</f>
        <v>0</v>
      </c>
      <c r="AF30" s="268">
        <f t="shared" ref="AF30:AF36" si="57">+AE30-AD30</f>
        <v>0</v>
      </c>
      <c r="AG30" s="219">
        <f>N!M30</f>
        <v>0</v>
      </c>
      <c r="AH30" s="219">
        <f>'N-1'!M30</f>
        <v>0</v>
      </c>
      <c r="AI30" s="268">
        <f t="shared" ref="AI30:AI36" si="58">+AH30-AG30</f>
        <v>0</v>
      </c>
      <c r="AJ30" s="219">
        <f>N!N30</f>
        <v>0</v>
      </c>
      <c r="AK30" s="219">
        <f>'N-1'!N30</f>
        <v>0</v>
      </c>
      <c r="AL30" s="313">
        <f t="shared" ref="AL30:AL36" si="59">+AK30-AJ30</f>
        <v>0</v>
      </c>
      <c r="AM30" s="53"/>
      <c r="AN30" s="4"/>
    </row>
    <row r="31" spans="1:40" ht="18.75">
      <c r="A31" s="256" t="s">
        <v>53</v>
      </c>
      <c r="B31" s="229"/>
      <c r="C31" s="283">
        <f>+C30+C29</f>
        <v>0</v>
      </c>
      <c r="D31" s="283">
        <f>+D30+D29</f>
        <v>0</v>
      </c>
      <c r="E31" s="296">
        <f t="shared" si="32"/>
        <v>0</v>
      </c>
      <c r="F31" s="283">
        <f>+F30+F29</f>
        <v>0</v>
      </c>
      <c r="G31" s="283">
        <f>+G30+G29</f>
        <v>0</v>
      </c>
      <c r="H31" s="296">
        <f t="shared" si="50"/>
        <v>0</v>
      </c>
      <c r="I31" s="283">
        <f>+I30+I29</f>
        <v>0</v>
      </c>
      <c r="J31" s="283">
        <f>+J30+J29</f>
        <v>0</v>
      </c>
      <c r="K31" s="296">
        <f t="shared" si="51"/>
        <v>0</v>
      </c>
      <c r="L31" s="283">
        <f>+L30+L29</f>
        <v>0</v>
      </c>
      <c r="M31" s="283">
        <f>+M30+M29</f>
        <v>0</v>
      </c>
      <c r="N31" s="296">
        <f t="shared" si="41"/>
        <v>0</v>
      </c>
      <c r="O31" s="283">
        <f>+O30+O29</f>
        <v>0</v>
      </c>
      <c r="P31" s="283">
        <f>+P30+P29</f>
        <v>0</v>
      </c>
      <c r="Q31" s="296">
        <f t="shared" si="52"/>
        <v>0</v>
      </c>
      <c r="R31" s="283">
        <f>+R30+R29</f>
        <v>0</v>
      </c>
      <c r="S31" s="283">
        <f>+S30+S29</f>
        <v>0</v>
      </c>
      <c r="T31" s="296">
        <f t="shared" si="53"/>
        <v>0</v>
      </c>
      <c r="U31" s="283">
        <f>+U30+U29</f>
        <v>0</v>
      </c>
      <c r="V31" s="283">
        <f>+V30+V29</f>
        <v>0</v>
      </c>
      <c r="W31" s="296">
        <f t="shared" si="54"/>
        <v>0</v>
      </c>
      <c r="X31" s="283">
        <f>+X30+X29</f>
        <v>0</v>
      </c>
      <c r="Y31" s="283">
        <f>+Y30+Y29</f>
        <v>0</v>
      </c>
      <c r="Z31" s="296">
        <f t="shared" si="55"/>
        <v>0</v>
      </c>
      <c r="AA31" s="283">
        <f>+AA30+AA29</f>
        <v>0</v>
      </c>
      <c r="AB31" s="283">
        <f>+AB30+AB29</f>
        <v>0</v>
      </c>
      <c r="AC31" s="296">
        <f t="shared" si="56"/>
        <v>0</v>
      </c>
      <c r="AD31" s="283">
        <f>+AD30+AD29</f>
        <v>0</v>
      </c>
      <c r="AE31" s="283">
        <f>+AE30+AE29</f>
        <v>0</v>
      </c>
      <c r="AF31" s="296">
        <f t="shared" si="57"/>
        <v>0</v>
      </c>
      <c r="AG31" s="283">
        <f>+AG30+AG29</f>
        <v>0</v>
      </c>
      <c r="AH31" s="283">
        <f>+AH30+AH29</f>
        <v>0</v>
      </c>
      <c r="AI31" s="296">
        <f t="shared" si="58"/>
        <v>0</v>
      </c>
      <c r="AJ31" s="283">
        <f>+AJ30+AJ29</f>
        <v>0</v>
      </c>
      <c r="AK31" s="283">
        <f>+AK30+AK29</f>
        <v>0</v>
      </c>
      <c r="AL31" s="315">
        <f t="shared" si="59"/>
        <v>0</v>
      </c>
      <c r="AM31" s="51"/>
      <c r="AN31" s="4"/>
    </row>
    <row r="32" spans="1:40" ht="15.75" customHeight="1">
      <c r="A32" s="284" t="s">
        <v>92</v>
      </c>
      <c r="B32" s="229"/>
      <c r="C32" s="223" t="e">
        <f>+C29/C25</f>
        <v>#DIV/0!</v>
      </c>
      <c r="D32" s="223"/>
      <c r="E32" s="296"/>
      <c r="F32" s="223" t="e">
        <f>+F29/F25</f>
        <v>#DIV/0!</v>
      </c>
      <c r="G32" s="223"/>
      <c r="H32" s="296"/>
      <c r="I32" s="223" t="e">
        <f>+I29/I25</f>
        <v>#DIV/0!</v>
      </c>
      <c r="J32" s="223"/>
      <c r="K32" s="296"/>
      <c r="L32" s="223" t="e">
        <f>+L29/L25</f>
        <v>#DIV/0!</v>
      </c>
      <c r="M32" s="223"/>
      <c r="N32" s="296"/>
      <c r="O32" s="223" t="e">
        <f>+O29/O25</f>
        <v>#DIV/0!</v>
      </c>
      <c r="P32" s="223"/>
      <c r="Q32" s="296"/>
      <c r="R32" s="223" t="e">
        <f>+R29/R25</f>
        <v>#DIV/0!</v>
      </c>
      <c r="S32" s="223"/>
      <c r="T32" s="296"/>
      <c r="U32" s="223" t="e">
        <f>+U29/U25</f>
        <v>#DIV/0!</v>
      </c>
      <c r="V32" s="223"/>
      <c r="W32" s="296"/>
      <c r="X32" s="223" t="e">
        <f>+X29/X25</f>
        <v>#DIV/0!</v>
      </c>
      <c r="Y32" s="223"/>
      <c r="Z32" s="296"/>
      <c r="AA32" s="223" t="e">
        <f>+AA29/AA25</f>
        <v>#DIV/0!</v>
      </c>
      <c r="AB32" s="223"/>
      <c r="AC32" s="296"/>
      <c r="AD32" s="223" t="e">
        <f>+AD29/AD25</f>
        <v>#DIV/0!</v>
      </c>
      <c r="AE32" s="223"/>
      <c r="AF32" s="296"/>
      <c r="AG32" s="223" t="e">
        <f>+AG29/AG25</f>
        <v>#DIV/0!</v>
      </c>
      <c r="AH32" s="223"/>
      <c r="AI32" s="296"/>
      <c r="AJ32" s="223" t="e">
        <f>+AJ29/AJ25</f>
        <v>#DIV/0!</v>
      </c>
      <c r="AK32" s="223"/>
      <c r="AL32" s="315"/>
      <c r="AM32" s="51"/>
      <c r="AN32" s="4"/>
    </row>
    <row r="33" spans="1:40" ht="18.75">
      <c r="A33" s="256" t="s">
        <v>17</v>
      </c>
      <c r="B33" s="229"/>
      <c r="C33" s="226">
        <f>+C27-C31</f>
        <v>0</v>
      </c>
      <c r="D33" s="226">
        <f>+D27-D31</f>
        <v>0</v>
      </c>
      <c r="E33" s="296">
        <f t="shared" si="32"/>
        <v>0</v>
      </c>
      <c r="F33" s="226">
        <f>+F27-F31</f>
        <v>0</v>
      </c>
      <c r="G33" s="226">
        <f>+G27-G31</f>
        <v>0</v>
      </c>
      <c r="H33" s="296">
        <f t="shared" si="50"/>
        <v>0</v>
      </c>
      <c r="I33" s="226">
        <f>+I27-I31</f>
        <v>0</v>
      </c>
      <c r="J33" s="226">
        <f>+J27-J31</f>
        <v>0</v>
      </c>
      <c r="K33" s="296">
        <f t="shared" si="51"/>
        <v>0</v>
      </c>
      <c r="L33" s="226">
        <f>+L27-L31</f>
        <v>0</v>
      </c>
      <c r="M33" s="226">
        <f>+M27-M31</f>
        <v>0</v>
      </c>
      <c r="N33" s="296">
        <f t="shared" si="41"/>
        <v>0</v>
      </c>
      <c r="O33" s="226">
        <f>+O27-O31</f>
        <v>0</v>
      </c>
      <c r="P33" s="226">
        <f>+P27-P31</f>
        <v>0</v>
      </c>
      <c r="Q33" s="296">
        <f t="shared" si="52"/>
        <v>0</v>
      </c>
      <c r="R33" s="226">
        <f>+R27-R31</f>
        <v>0</v>
      </c>
      <c r="S33" s="226">
        <f>+S27-S31</f>
        <v>0</v>
      </c>
      <c r="T33" s="296">
        <f t="shared" si="53"/>
        <v>0</v>
      </c>
      <c r="U33" s="226">
        <f>+U27-U31</f>
        <v>0</v>
      </c>
      <c r="V33" s="226">
        <f>+V27-V31</f>
        <v>0</v>
      </c>
      <c r="W33" s="296">
        <f t="shared" si="54"/>
        <v>0</v>
      </c>
      <c r="X33" s="226">
        <f>+X27-X31</f>
        <v>0</v>
      </c>
      <c r="Y33" s="226">
        <f>+Y27-Y31</f>
        <v>0</v>
      </c>
      <c r="Z33" s="296">
        <f t="shared" si="55"/>
        <v>0</v>
      </c>
      <c r="AA33" s="226">
        <f>+AA27-AA31</f>
        <v>0</v>
      </c>
      <c r="AB33" s="226">
        <f>+AB27-AB31</f>
        <v>0</v>
      </c>
      <c r="AC33" s="296">
        <f t="shared" si="56"/>
        <v>0</v>
      </c>
      <c r="AD33" s="226">
        <f>+AD27-AD31</f>
        <v>0</v>
      </c>
      <c r="AE33" s="226">
        <f>+AE27-AE31</f>
        <v>0</v>
      </c>
      <c r="AF33" s="296">
        <f t="shared" si="57"/>
        <v>0</v>
      </c>
      <c r="AG33" s="226">
        <f>+AG27-AG31</f>
        <v>0</v>
      </c>
      <c r="AH33" s="226">
        <f>+AH27-AH31</f>
        <v>0</v>
      </c>
      <c r="AI33" s="296">
        <f t="shared" si="58"/>
        <v>0</v>
      </c>
      <c r="AJ33" s="226">
        <f>+AJ27-AJ31</f>
        <v>0</v>
      </c>
      <c r="AK33" s="226">
        <f>+AK27-AK31</f>
        <v>0</v>
      </c>
      <c r="AL33" s="315">
        <f t="shared" si="59"/>
        <v>0</v>
      </c>
      <c r="AM33" s="51"/>
      <c r="AN33" s="4"/>
    </row>
    <row r="34" spans="1:40" ht="15.75" customHeight="1">
      <c r="A34" s="10"/>
      <c r="B34" s="23"/>
      <c r="C34" s="64"/>
      <c r="D34" s="64"/>
      <c r="E34" s="107"/>
      <c r="F34" s="93"/>
      <c r="G34" s="64"/>
      <c r="H34" s="107"/>
      <c r="I34" s="93"/>
      <c r="J34" s="64"/>
      <c r="K34" s="107"/>
      <c r="L34" s="93"/>
      <c r="M34" s="64"/>
      <c r="N34" s="107"/>
      <c r="O34" s="93"/>
      <c r="P34" s="64"/>
      <c r="Q34" s="107"/>
      <c r="R34" s="93"/>
      <c r="S34" s="64"/>
      <c r="T34" s="107"/>
      <c r="U34" s="93"/>
      <c r="V34" s="64"/>
      <c r="W34" s="107"/>
      <c r="X34" s="93"/>
      <c r="Y34" s="64"/>
      <c r="Z34" s="107"/>
      <c r="AA34" s="93"/>
      <c r="AB34" s="64"/>
      <c r="AC34" s="107"/>
      <c r="AD34" s="93"/>
      <c r="AE34" s="64"/>
      <c r="AF34" s="107"/>
      <c r="AG34" s="93"/>
      <c r="AH34" s="64"/>
      <c r="AI34" s="107"/>
      <c r="AJ34" s="93"/>
      <c r="AK34" s="64"/>
      <c r="AL34" s="107"/>
      <c r="AM34" s="51"/>
      <c r="AN34" s="4"/>
    </row>
    <row r="35" spans="1:40" ht="15.75">
      <c r="A35" s="285" t="s">
        <v>60</v>
      </c>
      <c r="B35" s="263"/>
      <c r="C35" s="232">
        <f>+C36+C37+C38+C39</f>
        <v>0</v>
      </c>
      <c r="D35" s="232">
        <f>+D36+D37+D38+D39</f>
        <v>0</v>
      </c>
      <c r="E35" s="296">
        <f t="shared" si="32"/>
        <v>0</v>
      </c>
      <c r="F35" s="232">
        <f>+F36+F37+F38+F39</f>
        <v>0</v>
      </c>
      <c r="G35" s="232">
        <f>+G36+G37+G38+G39</f>
        <v>0</v>
      </c>
      <c r="H35" s="296">
        <f t="shared" si="50"/>
        <v>0</v>
      </c>
      <c r="I35" s="232">
        <f>+I36+I37+I38+I39</f>
        <v>0</v>
      </c>
      <c r="J35" s="232">
        <f>+J36+J37+J38+J39</f>
        <v>0</v>
      </c>
      <c r="K35" s="296">
        <f t="shared" si="51"/>
        <v>0</v>
      </c>
      <c r="L35" s="232">
        <f>+L36+L37+L38+L39</f>
        <v>0</v>
      </c>
      <c r="M35" s="232">
        <f>+M36+M37+M38+M39</f>
        <v>0</v>
      </c>
      <c r="N35" s="296">
        <f t="shared" si="41"/>
        <v>0</v>
      </c>
      <c r="O35" s="232">
        <f>+O36+O37+O38+O39</f>
        <v>0</v>
      </c>
      <c r="P35" s="232">
        <f>+P36+P37+P38+P39</f>
        <v>0</v>
      </c>
      <c r="Q35" s="296">
        <f t="shared" si="52"/>
        <v>0</v>
      </c>
      <c r="R35" s="232">
        <f>+R36+R37+R38+R39</f>
        <v>0</v>
      </c>
      <c r="S35" s="232">
        <f>+S36+S37+S38+S39</f>
        <v>0</v>
      </c>
      <c r="T35" s="296">
        <f t="shared" si="53"/>
        <v>0</v>
      </c>
      <c r="U35" s="232">
        <f>+U36+U37+U38+U39</f>
        <v>0</v>
      </c>
      <c r="V35" s="232">
        <f>+V36+V37+V38+V39</f>
        <v>0</v>
      </c>
      <c r="W35" s="296">
        <f t="shared" si="54"/>
        <v>0</v>
      </c>
      <c r="X35" s="232">
        <f>+X36+X37+X38+X39</f>
        <v>0</v>
      </c>
      <c r="Y35" s="232">
        <f>+Y36+Y37+Y38+Y39</f>
        <v>0</v>
      </c>
      <c r="Z35" s="296">
        <f t="shared" si="55"/>
        <v>0</v>
      </c>
      <c r="AA35" s="232">
        <f>+AA36+AA37+AA38+AA39</f>
        <v>0</v>
      </c>
      <c r="AB35" s="232">
        <f>+AB36+AB37+AB38+AB39</f>
        <v>0</v>
      </c>
      <c r="AC35" s="296">
        <f t="shared" si="56"/>
        <v>0</v>
      </c>
      <c r="AD35" s="232">
        <f>+AD36+AD37+AD38+AD39</f>
        <v>0</v>
      </c>
      <c r="AE35" s="232">
        <f>+AE36+AE37+AE38+AE39</f>
        <v>0</v>
      </c>
      <c r="AF35" s="296">
        <f t="shared" si="57"/>
        <v>0</v>
      </c>
      <c r="AG35" s="232">
        <f>+AG36+AG37+AG38+AG39</f>
        <v>0</v>
      </c>
      <c r="AH35" s="232">
        <f>+AH36+AH37+AH38+AH39</f>
        <v>0</v>
      </c>
      <c r="AI35" s="296">
        <f t="shared" si="58"/>
        <v>0</v>
      </c>
      <c r="AJ35" s="232">
        <f>+AJ36+AJ37+AJ38+AJ39</f>
        <v>0</v>
      </c>
      <c r="AK35" s="232">
        <f>+AK36+AK37+AK38+AK39</f>
        <v>0</v>
      </c>
      <c r="AL35" s="296">
        <f t="shared" si="59"/>
        <v>0</v>
      </c>
      <c r="AM35" s="316"/>
      <c r="AN35" s="5"/>
    </row>
    <row r="36" spans="1:40" ht="15.75">
      <c r="A36" s="38"/>
      <c r="B36" s="39" t="s">
        <v>62</v>
      </c>
      <c r="C36" s="287">
        <f>N!C36</f>
        <v>0</v>
      </c>
      <c r="D36" s="287">
        <f>'N-1'!C36</f>
        <v>0</v>
      </c>
      <c r="E36" s="317">
        <f t="shared" si="32"/>
        <v>0</v>
      </c>
      <c r="F36" s="287">
        <f>N!D36</f>
        <v>0</v>
      </c>
      <c r="G36" s="287">
        <f>'N-1'!D36</f>
        <v>0</v>
      </c>
      <c r="H36" s="317">
        <f t="shared" si="50"/>
        <v>0</v>
      </c>
      <c r="I36" s="287">
        <f>N!E36</f>
        <v>0</v>
      </c>
      <c r="J36" s="287">
        <f>'N-1'!E36</f>
        <v>0</v>
      </c>
      <c r="K36" s="317">
        <f t="shared" si="51"/>
        <v>0</v>
      </c>
      <c r="L36" s="287">
        <f>N!F36</f>
        <v>0</v>
      </c>
      <c r="M36" s="287">
        <f>'N-1'!F36</f>
        <v>0</v>
      </c>
      <c r="N36" s="317">
        <f t="shared" si="41"/>
        <v>0</v>
      </c>
      <c r="O36" s="287">
        <f>N!G36</f>
        <v>0</v>
      </c>
      <c r="P36" s="287">
        <f>'N-1'!G36</f>
        <v>0</v>
      </c>
      <c r="Q36" s="317">
        <f t="shared" si="52"/>
        <v>0</v>
      </c>
      <c r="R36" s="287">
        <f>N!H36</f>
        <v>0</v>
      </c>
      <c r="S36" s="287">
        <f>'N-1'!H36</f>
        <v>0</v>
      </c>
      <c r="T36" s="317">
        <f t="shared" si="53"/>
        <v>0</v>
      </c>
      <c r="U36" s="287">
        <f>N!I36</f>
        <v>0</v>
      </c>
      <c r="V36" s="287">
        <f>'N-1'!I36</f>
        <v>0</v>
      </c>
      <c r="W36" s="317">
        <f t="shared" si="54"/>
        <v>0</v>
      </c>
      <c r="X36" s="287">
        <f>N!J36</f>
        <v>0</v>
      </c>
      <c r="Y36" s="287">
        <f>'N-1'!J36</f>
        <v>0</v>
      </c>
      <c r="Z36" s="317">
        <f t="shared" si="55"/>
        <v>0</v>
      </c>
      <c r="AA36" s="287">
        <f>N!K36</f>
        <v>0</v>
      </c>
      <c r="AB36" s="287">
        <f>'N-1'!K36</f>
        <v>0</v>
      </c>
      <c r="AC36" s="317">
        <f t="shared" si="56"/>
        <v>0</v>
      </c>
      <c r="AD36" s="287">
        <f>N!L36</f>
        <v>0</v>
      </c>
      <c r="AE36" s="287">
        <f>'N-1'!L36</f>
        <v>0</v>
      </c>
      <c r="AF36" s="317">
        <f t="shared" si="57"/>
        <v>0</v>
      </c>
      <c r="AG36" s="287">
        <f>N!M36</f>
        <v>0</v>
      </c>
      <c r="AH36" s="287">
        <f>'N-1'!M36</f>
        <v>0</v>
      </c>
      <c r="AI36" s="317">
        <f t="shared" si="58"/>
        <v>0</v>
      </c>
      <c r="AJ36" s="287">
        <f>N!N36</f>
        <v>0</v>
      </c>
      <c r="AK36" s="287">
        <f>'N-1'!N36</f>
        <v>0</v>
      </c>
      <c r="AL36" s="318">
        <f t="shared" si="59"/>
        <v>0</v>
      </c>
      <c r="AM36" s="54"/>
      <c r="AN36" s="5"/>
    </row>
    <row r="37" spans="1:40" ht="15.75">
      <c r="A37" s="38"/>
      <c r="B37" s="39" t="s">
        <v>64</v>
      </c>
      <c r="C37" s="65">
        <f>N!C37</f>
        <v>0</v>
      </c>
      <c r="D37" s="65">
        <f>'N-1'!C37</f>
        <v>0</v>
      </c>
      <c r="E37" s="63">
        <f t="shared" ref="E37:E39" si="60">+D37-C37</f>
        <v>0</v>
      </c>
      <c r="F37" s="65">
        <f>N!D37</f>
        <v>0</v>
      </c>
      <c r="G37" s="65">
        <f>'N-1'!D37</f>
        <v>0</v>
      </c>
      <c r="H37" s="63">
        <f t="shared" ref="H37:H39" si="61">+G37-F37</f>
        <v>0</v>
      </c>
      <c r="I37" s="65">
        <f>N!E37</f>
        <v>0</v>
      </c>
      <c r="J37" s="65">
        <f>'N-1'!E37</f>
        <v>0</v>
      </c>
      <c r="K37" s="63">
        <f t="shared" ref="K37:K39" si="62">+J37-I37</f>
        <v>0</v>
      </c>
      <c r="L37" s="65">
        <f>N!F37</f>
        <v>0</v>
      </c>
      <c r="M37" s="65">
        <f>'N-1'!F37</f>
        <v>0</v>
      </c>
      <c r="N37" s="63">
        <f t="shared" ref="N37:N39" si="63">+M37-L37</f>
        <v>0</v>
      </c>
      <c r="O37" s="65">
        <f>N!G37</f>
        <v>0</v>
      </c>
      <c r="P37" s="65">
        <f>'N-1'!G37</f>
        <v>0</v>
      </c>
      <c r="Q37" s="63">
        <f t="shared" ref="Q37:Q39" si="64">+P37-O37</f>
        <v>0</v>
      </c>
      <c r="R37" s="65">
        <f>N!H37</f>
        <v>0</v>
      </c>
      <c r="S37" s="65">
        <f>'N-1'!H37</f>
        <v>0</v>
      </c>
      <c r="T37" s="63">
        <f t="shared" ref="T37:T39" si="65">+S37-R37</f>
        <v>0</v>
      </c>
      <c r="U37" s="65">
        <f>N!I37</f>
        <v>0</v>
      </c>
      <c r="V37" s="65">
        <f>'N-1'!I37</f>
        <v>0</v>
      </c>
      <c r="W37" s="63">
        <f t="shared" ref="W37:W39" si="66">+V37-U37</f>
        <v>0</v>
      </c>
      <c r="X37" s="65">
        <f>N!J37</f>
        <v>0</v>
      </c>
      <c r="Y37" s="65">
        <f>'N-1'!J37</f>
        <v>0</v>
      </c>
      <c r="Z37" s="63">
        <f t="shared" ref="Z37:Z39" si="67">+Y37-X37</f>
        <v>0</v>
      </c>
      <c r="AA37" s="65">
        <f>N!K37</f>
        <v>0</v>
      </c>
      <c r="AB37" s="65">
        <f>'N-1'!K37</f>
        <v>0</v>
      </c>
      <c r="AC37" s="63">
        <f t="shared" ref="AC37:AC39" si="68">+AB37-AA37</f>
        <v>0</v>
      </c>
      <c r="AD37" s="65">
        <f>N!L37</f>
        <v>0</v>
      </c>
      <c r="AE37" s="65">
        <f>'N-1'!L37</f>
        <v>0</v>
      </c>
      <c r="AF37" s="63">
        <f t="shared" ref="AF37:AF39" si="69">+AE37-AD37</f>
        <v>0</v>
      </c>
      <c r="AG37" s="65">
        <f>N!M37</f>
        <v>0</v>
      </c>
      <c r="AH37" s="65">
        <f>'N-1'!M37</f>
        <v>0</v>
      </c>
      <c r="AI37" s="63">
        <f t="shared" ref="AI37:AI39" si="70">+AH37-AG37</f>
        <v>0</v>
      </c>
      <c r="AJ37" s="65">
        <f>N!N37</f>
        <v>0</v>
      </c>
      <c r="AK37" s="65">
        <f>'N-1'!N37</f>
        <v>0</v>
      </c>
      <c r="AL37" s="107">
        <f t="shared" ref="AL37:AL39" si="71">+AK37-AJ37</f>
        <v>0</v>
      </c>
      <c r="AM37" s="54"/>
      <c r="AN37" s="5"/>
    </row>
    <row r="38" spans="1:40" ht="15.75">
      <c r="A38" s="38"/>
      <c r="B38" s="39" t="s">
        <v>63</v>
      </c>
      <c r="C38" s="65">
        <f>N!C38</f>
        <v>0</v>
      </c>
      <c r="D38" s="65">
        <f>'N-1'!C38</f>
        <v>0</v>
      </c>
      <c r="E38" s="63">
        <f t="shared" si="60"/>
        <v>0</v>
      </c>
      <c r="F38" s="65">
        <f>N!D38</f>
        <v>0</v>
      </c>
      <c r="G38" s="65">
        <f>'N-1'!D38</f>
        <v>0</v>
      </c>
      <c r="H38" s="63">
        <f t="shared" si="61"/>
        <v>0</v>
      </c>
      <c r="I38" s="65">
        <f>N!E38</f>
        <v>0</v>
      </c>
      <c r="J38" s="65">
        <f>'N-1'!E38</f>
        <v>0</v>
      </c>
      <c r="K38" s="63">
        <f t="shared" si="62"/>
        <v>0</v>
      </c>
      <c r="L38" s="65">
        <f>N!F38</f>
        <v>0</v>
      </c>
      <c r="M38" s="65">
        <f>'N-1'!F38</f>
        <v>0</v>
      </c>
      <c r="N38" s="63">
        <f t="shared" si="63"/>
        <v>0</v>
      </c>
      <c r="O38" s="65">
        <f>N!G38</f>
        <v>0</v>
      </c>
      <c r="P38" s="65">
        <f>'N-1'!G38</f>
        <v>0</v>
      </c>
      <c r="Q38" s="63">
        <f t="shared" si="64"/>
        <v>0</v>
      </c>
      <c r="R38" s="65">
        <f>N!H38</f>
        <v>0</v>
      </c>
      <c r="S38" s="65">
        <f>'N-1'!H38</f>
        <v>0</v>
      </c>
      <c r="T38" s="63">
        <f t="shared" si="65"/>
        <v>0</v>
      </c>
      <c r="U38" s="65">
        <f>N!I38</f>
        <v>0</v>
      </c>
      <c r="V38" s="65">
        <f>'N-1'!I38</f>
        <v>0</v>
      </c>
      <c r="W38" s="63">
        <f t="shared" si="66"/>
        <v>0</v>
      </c>
      <c r="X38" s="65">
        <f>N!J38</f>
        <v>0</v>
      </c>
      <c r="Y38" s="65">
        <f>'N-1'!J38</f>
        <v>0</v>
      </c>
      <c r="Z38" s="63">
        <f t="shared" si="67"/>
        <v>0</v>
      </c>
      <c r="AA38" s="65">
        <f>N!K38</f>
        <v>0</v>
      </c>
      <c r="AB38" s="65">
        <f>'N-1'!K38</f>
        <v>0</v>
      </c>
      <c r="AC38" s="63">
        <f t="shared" si="68"/>
        <v>0</v>
      </c>
      <c r="AD38" s="65">
        <f>N!L38</f>
        <v>0</v>
      </c>
      <c r="AE38" s="65">
        <f>'N-1'!L38</f>
        <v>0</v>
      </c>
      <c r="AF38" s="63">
        <f t="shared" si="69"/>
        <v>0</v>
      </c>
      <c r="AG38" s="65">
        <f>N!M38</f>
        <v>0</v>
      </c>
      <c r="AH38" s="65">
        <f>'N-1'!M38</f>
        <v>0</v>
      </c>
      <c r="AI38" s="63">
        <f t="shared" si="70"/>
        <v>0</v>
      </c>
      <c r="AJ38" s="65">
        <f>N!N38</f>
        <v>0</v>
      </c>
      <c r="AK38" s="65">
        <f>'N-1'!N38</f>
        <v>0</v>
      </c>
      <c r="AL38" s="107">
        <f t="shared" si="71"/>
        <v>0</v>
      </c>
      <c r="AM38" s="54"/>
      <c r="AN38" s="5"/>
    </row>
    <row r="39" spans="1:40" ht="15.75">
      <c r="A39" s="38"/>
      <c r="B39" s="39" t="s">
        <v>72</v>
      </c>
      <c r="C39" s="206">
        <f>N!C39</f>
        <v>0</v>
      </c>
      <c r="D39" s="206">
        <f>'N-1'!C39</f>
        <v>0</v>
      </c>
      <c r="E39" s="207">
        <f t="shared" si="60"/>
        <v>0</v>
      </c>
      <c r="F39" s="206">
        <f>N!D39</f>
        <v>0</v>
      </c>
      <c r="G39" s="206">
        <f>'N-1'!D39</f>
        <v>0</v>
      </c>
      <c r="H39" s="207">
        <f t="shared" si="61"/>
        <v>0</v>
      </c>
      <c r="I39" s="206">
        <f>N!E39</f>
        <v>0</v>
      </c>
      <c r="J39" s="206">
        <f>'N-1'!E39</f>
        <v>0</v>
      </c>
      <c r="K39" s="207">
        <f t="shared" si="62"/>
        <v>0</v>
      </c>
      <c r="L39" s="206">
        <f>N!F39</f>
        <v>0</v>
      </c>
      <c r="M39" s="206">
        <f>'N-1'!F39</f>
        <v>0</v>
      </c>
      <c r="N39" s="207">
        <f t="shared" si="63"/>
        <v>0</v>
      </c>
      <c r="O39" s="206">
        <f>N!G39</f>
        <v>0</v>
      </c>
      <c r="P39" s="206">
        <f>'N-1'!G39</f>
        <v>0</v>
      </c>
      <c r="Q39" s="207">
        <f t="shared" si="64"/>
        <v>0</v>
      </c>
      <c r="R39" s="206">
        <f>N!H39</f>
        <v>0</v>
      </c>
      <c r="S39" s="206">
        <f>'N-1'!H39</f>
        <v>0</v>
      </c>
      <c r="T39" s="207">
        <f t="shared" si="65"/>
        <v>0</v>
      </c>
      <c r="U39" s="206">
        <f>N!I39</f>
        <v>0</v>
      </c>
      <c r="V39" s="206">
        <f>'N-1'!I39</f>
        <v>0</v>
      </c>
      <c r="W39" s="207">
        <f t="shared" si="66"/>
        <v>0</v>
      </c>
      <c r="X39" s="206">
        <f>N!J39</f>
        <v>0</v>
      </c>
      <c r="Y39" s="206">
        <f>'N-1'!J39</f>
        <v>0</v>
      </c>
      <c r="Z39" s="207">
        <f t="shared" si="67"/>
        <v>0</v>
      </c>
      <c r="AA39" s="206">
        <f>N!K39</f>
        <v>0</v>
      </c>
      <c r="AB39" s="206">
        <f>'N-1'!K39</f>
        <v>0</v>
      </c>
      <c r="AC39" s="207">
        <f t="shared" si="68"/>
        <v>0</v>
      </c>
      <c r="AD39" s="206">
        <f>N!L39</f>
        <v>0</v>
      </c>
      <c r="AE39" s="206">
        <f>'N-1'!L39</f>
        <v>0</v>
      </c>
      <c r="AF39" s="207">
        <f t="shared" si="69"/>
        <v>0</v>
      </c>
      <c r="AG39" s="206">
        <f>N!M39</f>
        <v>0</v>
      </c>
      <c r="AH39" s="206">
        <f>'N-1'!M39</f>
        <v>0</v>
      </c>
      <c r="AI39" s="207">
        <f t="shared" si="70"/>
        <v>0</v>
      </c>
      <c r="AJ39" s="206">
        <f>N!N39</f>
        <v>0</v>
      </c>
      <c r="AK39" s="206">
        <f>'N-1'!N39</f>
        <v>0</v>
      </c>
      <c r="AL39" s="310">
        <f t="shared" si="71"/>
        <v>0</v>
      </c>
      <c r="AM39" s="54"/>
      <c r="AN39" s="5"/>
    </row>
    <row r="40" spans="1:40" ht="15.75">
      <c r="A40" s="228" t="s">
        <v>61</v>
      </c>
      <c r="B40" s="249"/>
      <c r="C40" s="265">
        <f>+SUM(C41:C44)</f>
        <v>0</v>
      </c>
      <c r="D40" s="265">
        <f t="shared" ref="D40:AL40" si="72">+SUM(D41:D44)</f>
        <v>0</v>
      </c>
      <c r="E40" s="265">
        <f t="shared" si="72"/>
        <v>0</v>
      </c>
      <c r="F40" s="265">
        <f t="shared" si="72"/>
        <v>0</v>
      </c>
      <c r="G40" s="265">
        <f t="shared" si="72"/>
        <v>0</v>
      </c>
      <c r="H40" s="265">
        <f t="shared" si="72"/>
        <v>0</v>
      </c>
      <c r="I40" s="265">
        <f t="shared" si="72"/>
        <v>0</v>
      </c>
      <c r="J40" s="265">
        <f t="shared" si="72"/>
        <v>0</v>
      </c>
      <c r="K40" s="265">
        <f t="shared" si="72"/>
        <v>0</v>
      </c>
      <c r="L40" s="265">
        <f t="shared" si="72"/>
        <v>0</v>
      </c>
      <c r="M40" s="265">
        <f t="shared" si="72"/>
        <v>0</v>
      </c>
      <c r="N40" s="265">
        <f t="shared" si="72"/>
        <v>0</v>
      </c>
      <c r="O40" s="265">
        <f t="shared" si="72"/>
        <v>0</v>
      </c>
      <c r="P40" s="265">
        <f t="shared" si="72"/>
        <v>0</v>
      </c>
      <c r="Q40" s="265">
        <f t="shared" si="72"/>
        <v>0</v>
      </c>
      <c r="R40" s="265">
        <f t="shared" si="72"/>
        <v>0</v>
      </c>
      <c r="S40" s="265">
        <f t="shared" si="72"/>
        <v>0</v>
      </c>
      <c r="T40" s="265">
        <f t="shared" si="72"/>
        <v>0</v>
      </c>
      <c r="U40" s="265">
        <f t="shared" si="72"/>
        <v>0</v>
      </c>
      <c r="V40" s="265">
        <f t="shared" si="72"/>
        <v>0</v>
      </c>
      <c r="W40" s="265">
        <f t="shared" si="72"/>
        <v>0</v>
      </c>
      <c r="X40" s="265">
        <f t="shared" si="72"/>
        <v>0</v>
      </c>
      <c r="Y40" s="265">
        <f t="shared" si="72"/>
        <v>0</v>
      </c>
      <c r="Z40" s="265">
        <f t="shared" si="72"/>
        <v>0</v>
      </c>
      <c r="AA40" s="265">
        <f t="shared" si="72"/>
        <v>0</v>
      </c>
      <c r="AB40" s="265">
        <f t="shared" si="72"/>
        <v>0</v>
      </c>
      <c r="AC40" s="265">
        <f t="shared" si="72"/>
        <v>0</v>
      </c>
      <c r="AD40" s="265">
        <f t="shared" si="72"/>
        <v>0</v>
      </c>
      <c r="AE40" s="265">
        <f t="shared" si="72"/>
        <v>0</v>
      </c>
      <c r="AF40" s="265">
        <f t="shared" si="72"/>
        <v>0</v>
      </c>
      <c r="AG40" s="265">
        <f t="shared" si="72"/>
        <v>0</v>
      </c>
      <c r="AH40" s="265">
        <f t="shared" si="72"/>
        <v>0</v>
      </c>
      <c r="AI40" s="265">
        <f t="shared" si="72"/>
        <v>0</v>
      </c>
      <c r="AJ40" s="265">
        <f t="shared" si="72"/>
        <v>0</v>
      </c>
      <c r="AK40" s="265">
        <f t="shared" si="72"/>
        <v>0</v>
      </c>
      <c r="AL40" s="265">
        <f t="shared" si="72"/>
        <v>0</v>
      </c>
      <c r="AM40" s="316"/>
      <c r="AN40" s="5"/>
    </row>
    <row r="41" spans="1:40" ht="15.75">
      <c r="A41" s="38"/>
      <c r="B41" s="39" t="s">
        <v>65</v>
      </c>
      <c r="C41" s="287">
        <f>N!C41</f>
        <v>0</v>
      </c>
      <c r="D41" s="287">
        <f>'N-1'!C41</f>
        <v>0</v>
      </c>
      <c r="E41" s="287">
        <f>D41-C41</f>
        <v>0</v>
      </c>
      <c r="F41" s="287">
        <f>N!D41</f>
        <v>0</v>
      </c>
      <c r="G41" s="287">
        <f>'N-1'!D41</f>
        <v>0</v>
      </c>
      <c r="H41" s="317">
        <f t="shared" ref="H41:H57" si="73">+G41-F41</f>
        <v>0</v>
      </c>
      <c r="I41" s="287">
        <f>N!E41</f>
        <v>0</v>
      </c>
      <c r="J41" s="287">
        <f>'N-1'!E41</f>
        <v>0</v>
      </c>
      <c r="K41" s="317">
        <f t="shared" ref="K41:K57" si="74">+J41-I41</f>
        <v>0</v>
      </c>
      <c r="L41" s="287">
        <f>N!F41</f>
        <v>0</v>
      </c>
      <c r="M41" s="287">
        <f>'N-1'!F41</f>
        <v>0</v>
      </c>
      <c r="N41" s="317">
        <f t="shared" ref="N41:N57" si="75">+M41-L41</f>
        <v>0</v>
      </c>
      <c r="O41" s="287">
        <f>N!G41</f>
        <v>0</v>
      </c>
      <c r="P41" s="287">
        <f>'N-1'!G41</f>
        <v>0</v>
      </c>
      <c r="Q41" s="317">
        <f t="shared" ref="Q41:Q57" si="76">+P41-O41</f>
        <v>0</v>
      </c>
      <c r="R41" s="287">
        <f>N!H41</f>
        <v>0</v>
      </c>
      <c r="S41" s="287">
        <f>'N-1'!H41</f>
        <v>0</v>
      </c>
      <c r="T41" s="317">
        <f t="shared" ref="T41:T57" si="77">+S41-R41</f>
        <v>0</v>
      </c>
      <c r="U41" s="287">
        <f>N!I41</f>
        <v>0</v>
      </c>
      <c r="V41" s="287">
        <f>'N-1'!I41</f>
        <v>0</v>
      </c>
      <c r="W41" s="317">
        <f t="shared" ref="W41:W57" si="78">+V41-U41</f>
        <v>0</v>
      </c>
      <c r="X41" s="287">
        <f>N!J41</f>
        <v>0</v>
      </c>
      <c r="Y41" s="287">
        <f>'N-1'!J41</f>
        <v>0</v>
      </c>
      <c r="Z41" s="317">
        <f t="shared" ref="Z41:Z57" si="79">+Y41-X41</f>
        <v>0</v>
      </c>
      <c r="AA41" s="287">
        <f>N!K41</f>
        <v>0</v>
      </c>
      <c r="AB41" s="287">
        <f>'N-1'!K41</f>
        <v>0</v>
      </c>
      <c r="AC41" s="317">
        <f t="shared" ref="AC41:AC57" si="80">+AB41-AA41</f>
        <v>0</v>
      </c>
      <c r="AD41" s="287">
        <f>N!L41</f>
        <v>0</v>
      </c>
      <c r="AE41" s="287">
        <f>'N-1'!L41</f>
        <v>0</v>
      </c>
      <c r="AF41" s="317">
        <f t="shared" ref="AF41:AF57" si="81">+AE41-AD41</f>
        <v>0</v>
      </c>
      <c r="AG41" s="287">
        <f>N!M41</f>
        <v>0</v>
      </c>
      <c r="AH41" s="287">
        <f>'N-1'!M41</f>
        <v>0</v>
      </c>
      <c r="AI41" s="317">
        <f t="shared" ref="AI41:AI57" si="82">+AH41-AG41</f>
        <v>0</v>
      </c>
      <c r="AJ41" s="287">
        <f>N!N41</f>
        <v>0</v>
      </c>
      <c r="AK41" s="287">
        <f>'N-1'!N41</f>
        <v>0</v>
      </c>
      <c r="AL41" s="318">
        <f t="shared" ref="AL41:AL57" si="83">+AK41-AJ41</f>
        <v>0</v>
      </c>
      <c r="AM41" s="54"/>
      <c r="AN41" s="5"/>
    </row>
    <row r="42" spans="1:40" ht="15.75">
      <c r="A42" s="38"/>
      <c r="B42" s="39" t="s">
        <v>66</v>
      </c>
      <c r="C42" s="65">
        <f>N!C42</f>
        <v>0</v>
      </c>
      <c r="D42" s="65">
        <f>'N-1'!C42</f>
        <v>0</v>
      </c>
      <c r="E42" s="65">
        <f t="shared" ref="E42:E44" si="84">D42-C42</f>
        <v>0</v>
      </c>
      <c r="F42" s="65">
        <f>N!D42</f>
        <v>0</v>
      </c>
      <c r="G42" s="65">
        <f>'N-1'!D42</f>
        <v>0</v>
      </c>
      <c r="H42" s="63">
        <f t="shared" si="73"/>
        <v>0</v>
      </c>
      <c r="I42" s="65">
        <f>N!E42</f>
        <v>0</v>
      </c>
      <c r="J42" s="65">
        <f>'N-1'!E42</f>
        <v>0</v>
      </c>
      <c r="K42" s="63">
        <f t="shared" si="74"/>
        <v>0</v>
      </c>
      <c r="L42" s="65">
        <f>N!F42</f>
        <v>0</v>
      </c>
      <c r="M42" s="65">
        <f>'N-1'!F42</f>
        <v>0</v>
      </c>
      <c r="N42" s="63">
        <f t="shared" si="75"/>
        <v>0</v>
      </c>
      <c r="O42" s="65">
        <f>N!G42</f>
        <v>0</v>
      </c>
      <c r="P42" s="65">
        <f>'N-1'!G42</f>
        <v>0</v>
      </c>
      <c r="Q42" s="63">
        <f t="shared" si="76"/>
        <v>0</v>
      </c>
      <c r="R42" s="65">
        <f>N!H42</f>
        <v>0</v>
      </c>
      <c r="S42" s="65">
        <f>'N-1'!H42</f>
        <v>0</v>
      </c>
      <c r="T42" s="63">
        <f t="shared" si="77"/>
        <v>0</v>
      </c>
      <c r="U42" s="65">
        <f>N!I42</f>
        <v>0</v>
      </c>
      <c r="V42" s="65">
        <f>'N-1'!I42</f>
        <v>0</v>
      </c>
      <c r="W42" s="63">
        <f t="shared" si="78"/>
        <v>0</v>
      </c>
      <c r="X42" s="65">
        <f>N!J42</f>
        <v>0</v>
      </c>
      <c r="Y42" s="65">
        <f>'N-1'!J42</f>
        <v>0</v>
      </c>
      <c r="Z42" s="63">
        <f t="shared" si="79"/>
        <v>0</v>
      </c>
      <c r="AA42" s="65">
        <f>N!K42</f>
        <v>0</v>
      </c>
      <c r="AB42" s="65">
        <f>'N-1'!K42</f>
        <v>0</v>
      </c>
      <c r="AC42" s="63">
        <f t="shared" si="80"/>
        <v>0</v>
      </c>
      <c r="AD42" s="65">
        <f>N!L42</f>
        <v>0</v>
      </c>
      <c r="AE42" s="65">
        <f>'N-1'!L42</f>
        <v>0</v>
      </c>
      <c r="AF42" s="63">
        <f t="shared" si="81"/>
        <v>0</v>
      </c>
      <c r="AG42" s="65">
        <f>N!M42</f>
        <v>0</v>
      </c>
      <c r="AH42" s="65">
        <f>'N-1'!M42</f>
        <v>0</v>
      </c>
      <c r="AI42" s="63">
        <f t="shared" si="82"/>
        <v>0</v>
      </c>
      <c r="AJ42" s="65">
        <f>N!N42</f>
        <v>0</v>
      </c>
      <c r="AK42" s="65">
        <f>'N-1'!N42</f>
        <v>0</v>
      </c>
      <c r="AL42" s="107">
        <f t="shared" si="83"/>
        <v>0</v>
      </c>
      <c r="AM42" s="54"/>
      <c r="AN42" s="5"/>
    </row>
    <row r="43" spans="1:40" ht="15.75">
      <c r="A43" s="38"/>
      <c r="B43" s="39" t="s">
        <v>67</v>
      </c>
      <c r="C43" s="65">
        <f>N!C43</f>
        <v>0</v>
      </c>
      <c r="D43" s="65">
        <f>'N-1'!C43</f>
        <v>0</v>
      </c>
      <c r="E43" s="65">
        <f t="shared" si="84"/>
        <v>0</v>
      </c>
      <c r="F43" s="65">
        <f>N!D43</f>
        <v>0</v>
      </c>
      <c r="G43" s="65">
        <f>'N-1'!D43</f>
        <v>0</v>
      </c>
      <c r="H43" s="63">
        <f t="shared" si="73"/>
        <v>0</v>
      </c>
      <c r="I43" s="65">
        <f>N!E43</f>
        <v>0</v>
      </c>
      <c r="J43" s="65">
        <f>'N-1'!E43</f>
        <v>0</v>
      </c>
      <c r="K43" s="63">
        <f t="shared" si="74"/>
        <v>0</v>
      </c>
      <c r="L43" s="65">
        <f>N!F43</f>
        <v>0</v>
      </c>
      <c r="M43" s="65">
        <f>'N-1'!F43</f>
        <v>0</v>
      </c>
      <c r="N43" s="63">
        <f t="shared" si="75"/>
        <v>0</v>
      </c>
      <c r="O43" s="65">
        <f>N!G43</f>
        <v>0</v>
      </c>
      <c r="P43" s="65">
        <f>'N-1'!G43</f>
        <v>0</v>
      </c>
      <c r="Q43" s="63">
        <f t="shared" si="76"/>
        <v>0</v>
      </c>
      <c r="R43" s="65">
        <f>N!H43</f>
        <v>0</v>
      </c>
      <c r="S43" s="65">
        <f>'N-1'!H43</f>
        <v>0</v>
      </c>
      <c r="T43" s="63">
        <f t="shared" si="77"/>
        <v>0</v>
      </c>
      <c r="U43" s="65">
        <f>N!I43</f>
        <v>0</v>
      </c>
      <c r="V43" s="65">
        <f>'N-1'!I43</f>
        <v>0</v>
      </c>
      <c r="W43" s="63">
        <f t="shared" si="78"/>
        <v>0</v>
      </c>
      <c r="X43" s="65">
        <f>N!J43</f>
        <v>0</v>
      </c>
      <c r="Y43" s="65">
        <f>'N-1'!J43</f>
        <v>0</v>
      </c>
      <c r="Z43" s="63">
        <f t="shared" si="79"/>
        <v>0</v>
      </c>
      <c r="AA43" s="65">
        <f>N!K43</f>
        <v>0</v>
      </c>
      <c r="AB43" s="65">
        <f>'N-1'!K43</f>
        <v>0</v>
      </c>
      <c r="AC43" s="63">
        <f t="shared" si="80"/>
        <v>0</v>
      </c>
      <c r="AD43" s="65">
        <f>N!L43</f>
        <v>0</v>
      </c>
      <c r="AE43" s="65">
        <f>'N-1'!L43</f>
        <v>0</v>
      </c>
      <c r="AF43" s="63">
        <f t="shared" si="81"/>
        <v>0</v>
      </c>
      <c r="AG43" s="65">
        <f>N!M43</f>
        <v>0</v>
      </c>
      <c r="AH43" s="65">
        <f>'N-1'!M43</f>
        <v>0</v>
      </c>
      <c r="AI43" s="63">
        <f t="shared" si="82"/>
        <v>0</v>
      </c>
      <c r="AJ43" s="65">
        <f>N!N43</f>
        <v>0</v>
      </c>
      <c r="AK43" s="65">
        <f>'N-1'!N43</f>
        <v>0</v>
      </c>
      <c r="AL43" s="107">
        <f t="shared" si="83"/>
        <v>0</v>
      </c>
      <c r="AM43" s="54"/>
      <c r="AN43" s="5"/>
    </row>
    <row r="44" spans="1:40" ht="15.75">
      <c r="A44" s="38"/>
      <c r="B44" s="39" t="s">
        <v>71</v>
      </c>
      <c r="C44" s="206">
        <f>N!C44</f>
        <v>0</v>
      </c>
      <c r="D44" s="206">
        <f>'N-1'!C44</f>
        <v>0</v>
      </c>
      <c r="E44" s="206">
        <f t="shared" si="84"/>
        <v>0</v>
      </c>
      <c r="F44" s="206">
        <f>N!D44</f>
        <v>0</v>
      </c>
      <c r="G44" s="206">
        <f>'N-1'!D44</f>
        <v>0</v>
      </c>
      <c r="H44" s="207">
        <f t="shared" si="73"/>
        <v>0</v>
      </c>
      <c r="I44" s="206">
        <f>N!E44</f>
        <v>0</v>
      </c>
      <c r="J44" s="206">
        <f>'N-1'!E44</f>
        <v>0</v>
      </c>
      <c r="K44" s="207">
        <f t="shared" si="74"/>
        <v>0</v>
      </c>
      <c r="L44" s="206">
        <f>N!F44</f>
        <v>0</v>
      </c>
      <c r="M44" s="206">
        <f>'N-1'!F44</f>
        <v>0</v>
      </c>
      <c r="N44" s="207">
        <f t="shared" si="75"/>
        <v>0</v>
      </c>
      <c r="O44" s="206">
        <f>N!G44</f>
        <v>0</v>
      </c>
      <c r="P44" s="206">
        <f>'N-1'!G44</f>
        <v>0</v>
      </c>
      <c r="Q44" s="207">
        <f t="shared" si="76"/>
        <v>0</v>
      </c>
      <c r="R44" s="206">
        <f>N!H44</f>
        <v>0</v>
      </c>
      <c r="S44" s="206">
        <f>'N-1'!H44</f>
        <v>0</v>
      </c>
      <c r="T44" s="207">
        <f t="shared" si="77"/>
        <v>0</v>
      </c>
      <c r="U44" s="206">
        <f>N!I44</f>
        <v>0</v>
      </c>
      <c r="V44" s="206">
        <f>'N-1'!I44</f>
        <v>0</v>
      </c>
      <c r="W44" s="207">
        <f t="shared" si="78"/>
        <v>0</v>
      </c>
      <c r="X44" s="206">
        <f>N!J44</f>
        <v>0</v>
      </c>
      <c r="Y44" s="206">
        <f>'N-1'!J44</f>
        <v>0</v>
      </c>
      <c r="Z44" s="207">
        <f t="shared" si="79"/>
        <v>0</v>
      </c>
      <c r="AA44" s="206">
        <f>N!K44</f>
        <v>0</v>
      </c>
      <c r="AB44" s="206">
        <f>'N-1'!K44</f>
        <v>0</v>
      </c>
      <c r="AC44" s="207">
        <f t="shared" si="80"/>
        <v>0</v>
      </c>
      <c r="AD44" s="206">
        <f>N!L44</f>
        <v>0</v>
      </c>
      <c r="AE44" s="206">
        <f>'N-1'!L44</f>
        <v>0</v>
      </c>
      <c r="AF44" s="207">
        <f t="shared" si="81"/>
        <v>0</v>
      </c>
      <c r="AG44" s="206">
        <f>N!M44</f>
        <v>0</v>
      </c>
      <c r="AH44" s="206">
        <f>'N-1'!M44</f>
        <v>0</v>
      </c>
      <c r="AI44" s="207">
        <f t="shared" si="82"/>
        <v>0</v>
      </c>
      <c r="AJ44" s="206">
        <f>N!N44</f>
        <v>0</v>
      </c>
      <c r="AK44" s="206">
        <f>'N-1'!N44</f>
        <v>0</v>
      </c>
      <c r="AL44" s="310">
        <f t="shared" si="83"/>
        <v>0</v>
      </c>
      <c r="AM44" s="54"/>
      <c r="AN44" s="5"/>
    </row>
    <row r="45" spans="1:40" ht="15.75">
      <c r="A45" s="228" t="s">
        <v>18</v>
      </c>
      <c r="B45" s="229"/>
      <c r="C45" s="265">
        <f t="shared" ref="C45" si="85">+C46+C47+C48+C49</f>
        <v>0</v>
      </c>
      <c r="D45" s="265">
        <f t="shared" ref="D45" si="86">+D46+D47+D48+D49</f>
        <v>0</v>
      </c>
      <c r="E45" s="265">
        <f t="shared" ref="E45" si="87">+E46+E47+E48+E49</f>
        <v>0</v>
      </c>
      <c r="F45" s="265">
        <f t="shared" ref="F45" si="88">+F46+F47+F48+F49</f>
        <v>0</v>
      </c>
      <c r="G45" s="265">
        <f t="shared" ref="G45" si="89">+G46+G47+G48+G49</f>
        <v>0</v>
      </c>
      <c r="H45" s="265">
        <f t="shared" ref="H45:AL45" si="90">+H46+H47+H48+H49</f>
        <v>0</v>
      </c>
      <c r="I45" s="265">
        <f t="shared" si="90"/>
        <v>0</v>
      </c>
      <c r="J45" s="265">
        <f t="shared" si="90"/>
        <v>0</v>
      </c>
      <c r="K45" s="265">
        <f t="shared" si="90"/>
        <v>0</v>
      </c>
      <c r="L45" s="265">
        <f t="shared" si="90"/>
        <v>0</v>
      </c>
      <c r="M45" s="265">
        <f t="shared" si="90"/>
        <v>0</v>
      </c>
      <c r="N45" s="265">
        <f t="shared" si="90"/>
        <v>0</v>
      </c>
      <c r="O45" s="265">
        <f t="shared" si="90"/>
        <v>0</v>
      </c>
      <c r="P45" s="265">
        <f t="shared" si="90"/>
        <v>0</v>
      </c>
      <c r="Q45" s="265">
        <f t="shared" si="90"/>
        <v>0</v>
      </c>
      <c r="R45" s="265">
        <f t="shared" si="90"/>
        <v>0</v>
      </c>
      <c r="S45" s="265">
        <f t="shared" si="90"/>
        <v>0</v>
      </c>
      <c r="T45" s="265">
        <f t="shared" si="90"/>
        <v>0</v>
      </c>
      <c r="U45" s="265">
        <f t="shared" si="90"/>
        <v>0</v>
      </c>
      <c r="V45" s="265">
        <f t="shared" si="90"/>
        <v>0</v>
      </c>
      <c r="W45" s="265">
        <f t="shared" si="90"/>
        <v>0</v>
      </c>
      <c r="X45" s="265">
        <f t="shared" si="90"/>
        <v>0</v>
      </c>
      <c r="Y45" s="265">
        <f t="shared" si="90"/>
        <v>0</v>
      </c>
      <c r="Z45" s="265">
        <f t="shared" si="90"/>
        <v>0</v>
      </c>
      <c r="AA45" s="265">
        <f t="shared" si="90"/>
        <v>0</v>
      </c>
      <c r="AB45" s="265">
        <f t="shared" si="90"/>
        <v>0</v>
      </c>
      <c r="AC45" s="265">
        <f t="shared" si="90"/>
        <v>0</v>
      </c>
      <c r="AD45" s="265">
        <f t="shared" si="90"/>
        <v>0</v>
      </c>
      <c r="AE45" s="265">
        <f t="shared" si="90"/>
        <v>0</v>
      </c>
      <c r="AF45" s="265">
        <f t="shared" si="90"/>
        <v>0</v>
      </c>
      <c r="AG45" s="265">
        <f t="shared" si="90"/>
        <v>0</v>
      </c>
      <c r="AH45" s="265">
        <f t="shared" si="90"/>
        <v>0</v>
      </c>
      <c r="AI45" s="265">
        <f t="shared" si="90"/>
        <v>0</v>
      </c>
      <c r="AJ45" s="265">
        <f t="shared" si="90"/>
        <v>0</v>
      </c>
      <c r="AK45" s="265">
        <f t="shared" si="90"/>
        <v>0</v>
      </c>
      <c r="AL45" s="265">
        <f t="shared" si="90"/>
        <v>0</v>
      </c>
      <c r="AM45" s="42"/>
      <c r="AN45" s="4"/>
    </row>
    <row r="46" spans="1:40" ht="15.75">
      <c r="A46" s="38"/>
      <c r="B46" s="39" t="s">
        <v>68</v>
      </c>
      <c r="C46" s="287">
        <f>N!C46</f>
        <v>0</v>
      </c>
      <c r="D46" s="287">
        <f>'N-1'!C46</f>
        <v>0</v>
      </c>
      <c r="E46" s="287">
        <f t="shared" ref="E46:E49" si="91">D46-C46</f>
        <v>0</v>
      </c>
      <c r="F46" s="287">
        <f>N!D46</f>
        <v>0</v>
      </c>
      <c r="G46" s="287">
        <f>'N-1'!D46</f>
        <v>0</v>
      </c>
      <c r="H46" s="317">
        <f t="shared" si="73"/>
        <v>0</v>
      </c>
      <c r="I46" s="287">
        <f>N!E46</f>
        <v>0</v>
      </c>
      <c r="J46" s="287">
        <f>'N-1'!E46</f>
        <v>0</v>
      </c>
      <c r="K46" s="317">
        <f t="shared" si="74"/>
        <v>0</v>
      </c>
      <c r="L46" s="287">
        <f>N!F46</f>
        <v>0</v>
      </c>
      <c r="M46" s="287">
        <f>'N-1'!F46</f>
        <v>0</v>
      </c>
      <c r="N46" s="317">
        <f t="shared" si="75"/>
        <v>0</v>
      </c>
      <c r="O46" s="287">
        <f>N!G46</f>
        <v>0</v>
      </c>
      <c r="P46" s="287">
        <f>'N-1'!G46</f>
        <v>0</v>
      </c>
      <c r="Q46" s="317">
        <f t="shared" si="76"/>
        <v>0</v>
      </c>
      <c r="R46" s="287">
        <f>N!H46</f>
        <v>0</v>
      </c>
      <c r="S46" s="287">
        <f>'N-1'!H46</f>
        <v>0</v>
      </c>
      <c r="T46" s="317">
        <f t="shared" si="77"/>
        <v>0</v>
      </c>
      <c r="U46" s="287">
        <f>N!I46</f>
        <v>0</v>
      </c>
      <c r="V46" s="287">
        <f>'N-1'!I46</f>
        <v>0</v>
      </c>
      <c r="W46" s="317">
        <f t="shared" si="78"/>
        <v>0</v>
      </c>
      <c r="X46" s="287">
        <f>N!J46</f>
        <v>0</v>
      </c>
      <c r="Y46" s="287">
        <f>'N-1'!J46</f>
        <v>0</v>
      </c>
      <c r="Z46" s="317">
        <f t="shared" si="79"/>
        <v>0</v>
      </c>
      <c r="AA46" s="287">
        <f>N!K46</f>
        <v>0</v>
      </c>
      <c r="AB46" s="287">
        <f>'N-1'!K46</f>
        <v>0</v>
      </c>
      <c r="AC46" s="317">
        <f t="shared" si="80"/>
        <v>0</v>
      </c>
      <c r="AD46" s="287">
        <f>N!L46</f>
        <v>0</v>
      </c>
      <c r="AE46" s="287">
        <f>'N-1'!L46</f>
        <v>0</v>
      </c>
      <c r="AF46" s="317">
        <f t="shared" si="81"/>
        <v>0</v>
      </c>
      <c r="AG46" s="287">
        <f>N!M46</f>
        <v>0</v>
      </c>
      <c r="AH46" s="287">
        <f>'N-1'!M46</f>
        <v>0</v>
      </c>
      <c r="AI46" s="317">
        <f t="shared" si="82"/>
        <v>0</v>
      </c>
      <c r="AJ46" s="287">
        <f>N!N46</f>
        <v>0</v>
      </c>
      <c r="AK46" s="287">
        <f>'N-1'!N46</f>
        <v>0</v>
      </c>
      <c r="AL46" s="318">
        <f t="shared" si="83"/>
        <v>0</v>
      </c>
      <c r="AM46" s="42"/>
      <c r="AN46" s="4"/>
    </row>
    <row r="47" spans="1:40" ht="15.75">
      <c r="A47" s="38"/>
      <c r="B47" s="39" t="s">
        <v>69</v>
      </c>
      <c r="C47" s="65">
        <f>N!C47</f>
        <v>0</v>
      </c>
      <c r="D47" s="65">
        <f>'N-1'!C47</f>
        <v>0</v>
      </c>
      <c r="E47" s="65">
        <f t="shared" si="91"/>
        <v>0</v>
      </c>
      <c r="F47" s="65">
        <f>N!D47</f>
        <v>0</v>
      </c>
      <c r="G47" s="65">
        <f>'N-1'!D47</f>
        <v>0</v>
      </c>
      <c r="H47" s="63">
        <f t="shared" si="73"/>
        <v>0</v>
      </c>
      <c r="I47" s="65">
        <f>N!E47</f>
        <v>0</v>
      </c>
      <c r="J47" s="65">
        <f>'N-1'!E47</f>
        <v>0</v>
      </c>
      <c r="K47" s="63">
        <f t="shared" si="74"/>
        <v>0</v>
      </c>
      <c r="L47" s="65">
        <f>N!F47</f>
        <v>0</v>
      </c>
      <c r="M47" s="65">
        <f>'N-1'!F47</f>
        <v>0</v>
      </c>
      <c r="N47" s="63">
        <f t="shared" si="75"/>
        <v>0</v>
      </c>
      <c r="O47" s="65">
        <f>N!G47</f>
        <v>0</v>
      </c>
      <c r="P47" s="65">
        <f>'N-1'!G47</f>
        <v>0</v>
      </c>
      <c r="Q47" s="63">
        <f t="shared" si="76"/>
        <v>0</v>
      </c>
      <c r="R47" s="65">
        <f>N!H47</f>
        <v>0</v>
      </c>
      <c r="S47" s="65">
        <f>'N-1'!H47</f>
        <v>0</v>
      </c>
      <c r="T47" s="63">
        <f t="shared" si="77"/>
        <v>0</v>
      </c>
      <c r="U47" s="65">
        <f>N!I47</f>
        <v>0</v>
      </c>
      <c r="V47" s="65">
        <f>'N-1'!I47</f>
        <v>0</v>
      </c>
      <c r="W47" s="63">
        <f t="shared" si="78"/>
        <v>0</v>
      </c>
      <c r="X47" s="65">
        <f>N!J47</f>
        <v>0</v>
      </c>
      <c r="Y47" s="65">
        <f>'N-1'!J47</f>
        <v>0</v>
      </c>
      <c r="Z47" s="63">
        <f t="shared" si="79"/>
        <v>0</v>
      </c>
      <c r="AA47" s="65">
        <f>N!K47</f>
        <v>0</v>
      </c>
      <c r="AB47" s="65">
        <f>'N-1'!K47</f>
        <v>0</v>
      </c>
      <c r="AC47" s="63">
        <f t="shared" si="80"/>
        <v>0</v>
      </c>
      <c r="AD47" s="65">
        <f>N!L47</f>
        <v>0</v>
      </c>
      <c r="AE47" s="65">
        <f>'N-1'!L47</f>
        <v>0</v>
      </c>
      <c r="AF47" s="63">
        <f t="shared" si="81"/>
        <v>0</v>
      </c>
      <c r="AG47" s="65">
        <f>N!M47</f>
        <v>0</v>
      </c>
      <c r="AH47" s="65">
        <f>'N-1'!M47</f>
        <v>0</v>
      </c>
      <c r="AI47" s="63">
        <f t="shared" si="82"/>
        <v>0</v>
      </c>
      <c r="AJ47" s="65">
        <f>N!N47</f>
        <v>0</v>
      </c>
      <c r="AK47" s="65">
        <f>'N-1'!N47</f>
        <v>0</v>
      </c>
      <c r="AL47" s="107">
        <f t="shared" si="83"/>
        <v>0</v>
      </c>
      <c r="AM47" s="42"/>
      <c r="AN47" s="4"/>
    </row>
    <row r="48" spans="1:40" ht="15.75">
      <c r="A48" s="38"/>
      <c r="B48" s="39" t="s">
        <v>70</v>
      </c>
      <c r="C48" s="65">
        <f>N!C48</f>
        <v>0</v>
      </c>
      <c r="D48" s="65">
        <f>'N-1'!C48</f>
        <v>0</v>
      </c>
      <c r="E48" s="65">
        <f t="shared" si="91"/>
        <v>0</v>
      </c>
      <c r="F48" s="65">
        <f>N!D48</f>
        <v>0</v>
      </c>
      <c r="G48" s="65">
        <f>'N-1'!D48</f>
        <v>0</v>
      </c>
      <c r="H48" s="63">
        <f t="shared" si="73"/>
        <v>0</v>
      </c>
      <c r="I48" s="65">
        <f>N!E48</f>
        <v>0</v>
      </c>
      <c r="J48" s="65">
        <f>'N-1'!E48</f>
        <v>0</v>
      </c>
      <c r="K48" s="63">
        <f t="shared" si="74"/>
        <v>0</v>
      </c>
      <c r="L48" s="65">
        <f>N!F48</f>
        <v>0</v>
      </c>
      <c r="M48" s="65">
        <f>'N-1'!F48</f>
        <v>0</v>
      </c>
      <c r="N48" s="63">
        <f t="shared" si="75"/>
        <v>0</v>
      </c>
      <c r="O48" s="65">
        <f>N!G48</f>
        <v>0</v>
      </c>
      <c r="P48" s="65">
        <f>'N-1'!G48</f>
        <v>0</v>
      </c>
      <c r="Q48" s="63">
        <f t="shared" si="76"/>
        <v>0</v>
      </c>
      <c r="R48" s="65">
        <f>N!H48</f>
        <v>0</v>
      </c>
      <c r="S48" s="65">
        <f>'N-1'!H48</f>
        <v>0</v>
      </c>
      <c r="T48" s="63">
        <f t="shared" si="77"/>
        <v>0</v>
      </c>
      <c r="U48" s="65">
        <f>N!I48</f>
        <v>0</v>
      </c>
      <c r="V48" s="65">
        <f>'N-1'!I48</f>
        <v>0</v>
      </c>
      <c r="W48" s="63">
        <f t="shared" si="78"/>
        <v>0</v>
      </c>
      <c r="X48" s="65">
        <f>N!J48</f>
        <v>0</v>
      </c>
      <c r="Y48" s="65">
        <f>'N-1'!J48</f>
        <v>0</v>
      </c>
      <c r="Z48" s="63">
        <f t="shared" si="79"/>
        <v>0</v>
      </c>
      <c r="AA48" s="65">
        <f>N!K48</f>
        <v>0</v>
      </c>
      <c r="AB48" s="65">
        <f>'N-1'!K48</f>
        <v>0</v>
      </c>
      <c r="AC48" s="63">
        <f t="shared" si="80"/>
        <v>0</v>
      </c>
      <c r="AD48" s="65">
        <f>N!L48</f>
        <v>0</v>
      </c>
      <c r="AE48" s="65">
        <f>'N-1'!L48</f>
        <v>0</v>
      </c>
      <c r="AF48" s="63">
        <f t="shared" si="81"/>
        <v>0</v>
      </c>
      <c r="AG48" s="65">
        <f>N!M48</f>
        <v>0</v>
      </c>
      <c r="AH48" s="65">
        <f>'N-1'!M48</f>
        <v>0</v>
      </c>
      <c r="AI48" s="63">
        <f t="shared" si="82"/>
        <v>0</v>
      </c>
      <c r="AJ48" s="65">
        <f>N!N48</f>
        <v>0</v>
      </c>
      <c r="AK48" s="65">
        <f>'N-1'!N48</f>
        <v>0</v>
      </c>
      <c r="AL48" s="107">
        <f t="shared" si="83"/>
        <v>0</v>
      </c>
      <c r="AM48" s="42"/>
      <c r="AN48" s="4"/>
    </row>
    <row r="49" spans="1:40" ht="15.75">
      <c r="A49" s="38"/>
      <c r="B49" s="39" t="s">
        <v>73</v>
      </c>
      <c r="C49" s="65">
        <f>N!C49</f>
        <v>0</v>
      </c>
      <c r="D49" s="65">
        <f>'N-1'!C49</f>
        <v>0</v>
      </c>
      <c r="E49" s="65">
        <f t="shared" si="91"/>
        <v>0</v>
      </c>
      <c r="F49" s="65">
        <f>N!D49</f>
        <v>0</v>
      </c>
      <c r="G49" s="65">
        <f>'N-1'!D49</f>
        <v>0</v>
      </c>
      <c r="H49" s="63">
        <f t="shared" si="73"/>
        <v>0</v>
      </c>
      <c r="I49" s="65">
        <f>N!E49</f>
        <v>0</v>
      </c>
      <c r="J49" s="65">
        <f>'N-1'!E49</f>
        <v>0</v>
      </c>
      <c r="K49" s="63">
        <f t="shared" si="74"/>
        <v>0</v>
      </c>
      <c r="L49" s="65">
        <f>N!F49</f>
        <v>0</v>
      </c>
      <c r="M49" s="65">
        <f>'N-1'!F49</f>
        <v>0</v>
      </c>
      <c r="N49" s="63">
        <f t="shared" si="75"/>
        <v>0</v>
      </c>
      <c r="O49" s="65">
        <f>N!G49</f>
        <v>0</v>
      </c>
      <c r="P49" s="65">
        <f>'N-1'!G49</f>
        <v>0</v>
      </c>
      <c r="Q49" s="63">
        <f t="shared" si="76"/>
        <v>0</v>
      </c>
      <c r="R49" s="65">
        <f>N!H49</f>
        <v>0</v>
      </c>
      <c r="S49" s="65">
        <f>'N-1'!H49</f>
        <v>0</v>
      </c>
      <c r="T49" s="63">
        <f t="shared" si="77"/>
        <v>0</v>
      </c>
      <c r="U49" s="65">
        <f>N!I49</f>
        <v>0</v>
      </c>
      <c r="V49" s="65">
        <f>'N-1'!I49</f>
        <v>0</v>
      </c>
      <c r="W49" s="63">
        <f t="shared" si="78"/>
        <v>0</v>
      </c>
      <c r="X49" s="65">
        <f>N!J49</f>
        <v>0</v>
      </c>
      <c r="Y49" s="65">
        <f>'N-1'!J49</f>
        <v>0</v>
      </c>
      <c r="Z49" s="63">
        <f t="shared" si="79"/>
        <v>0</v>
      </c>
      <c r="AA49" s="65">
        <f>N!K49</f>
        <v>0</v>
      </c>
      <c r="AB49" s="65">
        <f>'N-1'!K49</f>
        <v>0</v>
      </c>
      <c r="AC49" s="63">
        <f t="shared" si="80"/>
        <v>0</v>
      </c>
      <c r="AD49" s="65">
        <f>N!L49</f>
        <v>0</v>
      </c>
      <c r="AE49" s="65">
        <f>'N-1'!L49</f>
        <v>0</v>
      </c>
      <c r="AF49" s="63">
        <f t="shared" si="81"/>
        <v>0</v>
      </c>
      <c r="AG49" s="65">
        <f>N!M49</f>
        <v>0</v>
      </c>
      <c r="AH49" s="65">
        <f>'N-1'!M49</f>
        <v>0</v>
      </c>
      <c r="AI49" s="63">
        <f t="shared" si="82"/>
        <v>0</v>
      </c>
      <c r="AJ49" s="65">
        <f>N!N49</f>
        <v>0</v>
      </c>
      <c r="AK49" s="65">
        <f>'N-1'!N49</f>
        <v>0</v>
      </c>
      <c r="AL49" s="107">
        <f t="shared" si="83"/>
        <v>0</v>
      </c>
      <c r="AM49" s="42"/>
      <c r="AN49" s="4"/>
    </row>
    <row r="50" spans="1:40" ht="15.75">
      <c r="A50" s="228" t="s">
        <v>19</v>
      </c>
      <c r="B50" s="249"/>
      <c r="C50" s="232">
        <f t="shared" ref="C50" si="92">+C51+C52+C53+C54</f>
        <v>0</v>
      </c>
      <c r="D50" s="232">
        <f t="shared" ref="D50" si="93">+D51+D52+D53+D54</f>
        <v>0</v>
      </c>
      <c r="E50" s="232">
        <f t="shared" ref="E50" si="94">+E51+E52+E53+E54</f>
        <v>0</v>
      </c>
      <c r="F50" s="232">
        <f t="shared" ref="F50:AL50" si="95">+F51+F52+F53+F54</f>
        <v>0</v>
      </c>
      <c r="G50" s="232">
        <f t="shared" si="95"/>
        <v>0</v>
      </c>
      <c r="H50" s="232">
        <f t="shared" si="95"/>
        <v>0</v>
      </c>
      <c r="I50" s="232">
        <f t="shared" si="95"/>
        <v>0</v>
      </c>
      <c r="J50" s="232">
        <f t="shared" si="95"/>
        <v>0</v>
      </c>
      <c r="K50" s="232">
        <f t="shared" si="95"/>
        <v>0</v>
      </c>
      <c r="L50" s="232">
        <f t="shared" si="95"/>
        <v>0</v>
      </c>
      <c r="M50" s="232">
        <f t="shared" si="95"/>
        <v>0</v>
      </c>
      <c r="N50" s="232">
        <f t="shared" si="95"/>
        <v>0</v>
      </c>
      <c r="O50" s="232">
        <f t="shared" si="95"/>
        <v>0</v>
      </c>
      <c r="P50" s="232">
        <f t="shared" si="95"/>
        <v>0</v>
      </c>
      <c r="Q50" s="232">
        <f t="shared" si="95"/>
        <v>0</v>
      </c>
      <c r="R50" s="232">
        <f t="shared" si="95"/>
        <v>0</v>
      </c>
      <c r="S50" s="232">
        <f t="shared" si="95"/>
        <v>0</v>
      </c>
      <c r="T50" s="232">
        <f t="shared" si="95"/>
        <v>0</v>
      </c>
      <c r="U50" s="232">
        <f t="shared" si="95"/>
        <v>0</v>
      </c>
      <c r="V50" s="232">
        <f t="shared" si="95"/>
        <v>0</v>
      </c>
      <c r="W50" s="232">
        <f t="shared" si="95"/>
        <v>0</v>
      </c>
      <c r="X50" s="232">
        <f t="shared" si="95"/>
        <v>0</v>
      </c>
      <c r="Y50" s="232">
        <f t="shared" si="95"/>
        <v>0</v>
      </c>
      <c r="Z50" s="232">
        <f t="shared" si="95"/>
        <v>0</v>
      </c>
      <c r="AA50" s="232">
        <f t="shared" si="95"/>
        <v>0</v>
      </c>
      <c r="AB50" s="232">
        <f t="shared" si="95"/>
        <v>0</v>
      </c>
      <c r="AC50" s="232">
        <f t="shared" si="95"/>
        <v>0</v>
      </c>
      <c r="AD50" s="232">
        <f t="shared" si="95"/>
        <v>0</v>
      </c>
      <c r="AE50" s="232">
        <f t="shared" si="95"/>
        <v>0</v>
      </c>
      <c r="AF50" s="232">
        <f t="shared" si="95"/>
        <v>0</v>
      </c>
      <c r="AG50" s="232">
        <f t="shared" si="95"/>
        <v>0</v>
      </c>
      <c r="AH50" s="232">
        <f t="shared" si="95"/>
        <v>0</v>
      </c>
      <c r="AI50" s="232">
        <f t="shared" si="95"/>
        <v>0</v>
      </c>
      <c r="AJ50" s="232">
        <f t="shared" si="95"/>
        <v>0</v>
      </c>
      <c r="AK50" s="232">
        <f t="shared" si="95"/>
        <v>0</v>
      </c>
      <c r="AL50" s="250">
        <f t="shared" si="95"/>
        <v>0</v>
      </c>
      <c r="AM50" s="55"/>
      <c r="AN50" s="5"/>
    </row>
    <row r="51" spans="1:40" ht="15.75">
      <c r="A51" s="38"/>
      <c r="B51" s="39" t="s">
        <v>74</v>
      </c>
      <c r="C51" s="65">
        <f>N!C51</f>
        <v>0</v>
      </c>
      <c r="D51" s="65">
        <f>'N-1'!C51</f>
        <v>0</v>
      </c>
      <c r="E51" s="106">
        <f t="shared" ref="E51:E57" si="96">D51-C51</f>
        <v>0</v>
      </c>
      <c r="F51" s="65">
        <f>N!D51</f>
        <v>0</v>
      </c>
      <c r="G51" s="65">
        <f>'N-1'!D51</f>
        <v>0</v>
      </c>
      <c r="H51" s="107">
        <f t="shared" si="73"/>
        <v>0</v>
      </c>
      <c r="I51" s="65">
        <f>N!E51</f>
        <v>0</v>
      </c>
      <c r="J51" s="65">
        <f>'N-1'!E51</f>
        <v>0</v>
      </c>
      <c r="K51" s="107">
        <f t="shared" si="74"/>
        <v>0</v>
      </c>
      <c r="L51" s="65">
        <f>N!F51</f>
        <v>0</v>
      </c>
      <c r="M51" s="65">
        <f>'N-1'!F51</f>
        <v>0</v>
      </c>
      <c r="N51" s="107">
        <f t="shared" si="75"/>
        <v>0</v>
      </c>
      <c r="O51" s="65">
        <f>N!G51</f>
        <v>0</v>
      </c>
      <c r="P51" s="65">
        <f>'N-1'!G51</f>
        <v>0</v>
      </c>
      <c r="Q51" s="107">
        <f t="shared" si="76"/>
        <v>0</v>
      </c>
      <c r="R51" s="65">
        <f>N!H51</f>
        <v>0</v>
      </c>
      <c r="S51" s="65">
        <f>'N-1'!H51</f>
        <v>0</v>
      </c>
      <c r="T51" s="107">
        <f t="shared" si="77"/>
        <v>0</v>
      </c>
      <c r="U51" s="65">
        <f>N!I51</f>
        <v>0</v>
      </c>
      <c r="V51" s="65">
        <f>'N-1'!I51</f>
        <v>0</v>
      </c>
      <c r="W51" s="107">
        <f t="shared" si="78"/>
        <v>0</v>
      </c>
      <c r="X51" s="65">
        <f>N!J51</f>
        <v>0</v>
      </c>
      <c r="Y51" s="65">
        <f>'N-1'!J51</f>
        <v>0</v>
      </c>
      <c r="Z51" s="107">
        <f t="shared" si="79"/>
        <v>0</v>
      </c>
      <c r="AA51" s="65">
        <f>N!K51</f>
        <v>0</v>
      </c>
      <c r="AB51" s="65">
        <f>'N-1'!K51</f>
        <v>0</v>
      </c>
      <c r="AC51" s="107">
        <f t="shared" si="80"/>
        <v>0</v>
      </c>
      <c r="AD51" s="65">
        <f>N!L51</f>
        <v>0</v>
      </c>
      <c r="AE51" s="65">
        <f>'N-1'!L51</f>
        <v>0</v>
      </c>
      <c r="AF51" s="107">
        <f t="shared" si="81"/>
        <v>0</v>
      </c>
      <c r="AG51" s="65">
        <f>N!M51</f>
        <v>0</v>
      </c>
      <c r="AH51" s="65">
        <f>'N-1'!M51</f>
        <v>0</v>
      </c>
      <c r="AI51" s="107">
        <f t="shared" si="82"/>
        <v>0</v>
      </c>
      <c r="AJ51" s="65">
        <f>N!N51</f>
        <v>0</v>
      </c>
      <c r="AK51" s="65">
        <f>'N-1'!N51</f>
        <v>0</v>
      </c>
      <c r="AL51" s="107">
        <f t="shared" si="83"/>
        <v>0</v>
      </c>
      <c r="AM51" s="55"/>
      <c r="AN51" s="5"/>
    </row>
    <row r="52" spans="1:40" ht="15.75">
      <c r="A52" s="38"/>
      <c r="B52" s="39" t="s">
        <v>75</v>
      </c>
      <c r="C52" s="65">
        <f>N!C52</f>
        <v>0</v>
      </c>
      <c r="D52" s="65">
        <f>'N-1'!C52</f>
        <v>0</v>
      </c>
      <c r="E52" s="106">
        <f t="shared" si="96"/>
        <v>0</v>
      </c>
      <c r="F52" s="65">
        <f>N!D52</f>
        <v>0</v>
      </c>
      <c r="G52" s="65">
        <f>'N-1'!D52</f>
        <v>0</v>
      </c>
      <c r="H52" s="107">
        <f t="shared" si="73"/>
        <v>0</v>
      </c>
      <c r="I52" s="65">
        <f>N!E52</f>
        <v>0</v>
      </c>
      <c r="J52" s="65">
        <f>'N-1'!E52</f>
        <v>0</v>
      </c>
      <c r="K52" s="107">
        <f t="shared" si="74"/>
        <v>0</v>
      </c>
      <c r="L52" s="65">
        <f>N!F52</f>
        <v>0</v>
      </c>
      <c r="M52" s="65">
        <f>'N-1'!F52</f>
        <v>0</v>
      </c>
      <c r="N52" s="107">
        <f t="shared" si="75"/>
        <v>0</v>
      </c>
      <c r="O52" s="65">
        <f>N!G52</f>
        <v>0</v>
      </c>
      <c r="P52" s="65">
        <f>'N-1'!G52</f>
        <v>0</v>
      </c>
      <c r="Q52" s="107">
        <f t="shared" si="76"/>
        <v>0</v>
      </c>
      <c r="R52" s="65">
        <f>N!H52</f>
        <v>0</v>
      </c>
      <c r="S52" s="65">
        <f>'N-1'!H52</f>
        <v>0</v>
      </c>
      <c r="T52" s="107">
        <f t="shared" si="77"/>
        <v>0</v>
      </c>
      <c r="U52" s="65">
        <f>N!I52</f>
        <v>0</v>
      </c>
      <c r="V52" s="65">
        <f>'N-1'!I52</f>
        <v>0</v>
      </c>
      <c r="W52" s="107">
        <f t="shared" si="78"/>
        <v>0</v>
      </c>
      <c r="X52" s="65">
        <f>N!J52</f>
        <v>0</v>
      </c>
      <c r="Y52" s="65">
        <f>'N-1'!J52</f>
        <v>0</v>
      </c>
      <c r="Z52" s="107">
        <f t="shared" si="79"/>
        <v>0</v>
      </c>
      <c r="AA52" s="65">
        <f>N!K52</f>
        <v>0</v>
      </c>
      <c r="AB52" s="65">
        <f>'N-1'!K52</f>
        <v>0</v>
      </c>
      <c r="AC52" s="107">
        <f t="shared" si="80"/>
        <v>0</v>
      </c>
      <c r="AD52" s="65">
        <f>N!L52</f>
        <v>0</v>
      </c>
      <c r="AE52" s="65">
        <f>'N-1'!L52</f>
        <v>0</v>
      </c>
      <c r="AF52" s="107">
        <f t="shared" si="81"/>
        <v>0</v>
      </c>
      <c r="AG52" s="65">
        <f>N!M52</f>
        <v>0</v>
      </c>
      <c r="AH52" s="65">
        <f>'N-1'!M52</f>
        <v>0</v>
      </c>
      <c r="AI52" s="107">
        <f t="shared" si="82"/>
        <v>0</v>
      </c>
      <c r="AJ52" s="65">
        <f>N!N52</f>
        <v>0</v>
      </c>
      <c r="AK52" s="65">
        <f>'N-1'!N52</f>
        <v>0</v>
      </c>
      <c r="AL52" s="107">
        <f t="shared" si="83"/>
        <v>0</v>
      </c>
      <c r="AM52" s="55"/>
      <c r="AN52" s="5"/>
    </row>
    <row r="53" spans="1:40" ht="15.75">
      <c r="A53" s="38"/>
      <c r="B53" s="39" t="s">
        <v>76</v>
      </c>
      <c r="C53" s="65">
        <f>N!C53</f>
        <v>0</v>
      </c>
      <c r="D53" s="65">
        <f>'N-1'!C53</f>
        <v>0</v>
      </c>
      <c r="E53" s="106">
        <f t="shared" si="96"/>
        <v>0</v>
      </c>
      <c r="F53" s="65">
        <f>N!D53</f>
        <v>0</v>
      </c>
      <c r="G53" s="65">
        <f>'N-1'!D53</f>
        <v>0</v>
      </c>
      <c r="H53" s="107">
        <f t="shared" si="73"/>
        <v>0</v>
      </c>
      <c r="I53" s="65">
        <f>N!E53</f>
        <v>0</v>
      </c>
      <c r="J53" s="65">
        <f>'N-1'!E53</f>
        <v>0</v>
      </c>
      <c r="K53" s="107">
        <f t="shared" si="74"/>
        <v>0</v>
      </c>
      <c r="L53" s="65">
        <f>N!F53</f>
        <v>0</v>
      </c>
      <c r="M53" s="65">
        <f>'N-1'!F53</f>
        <v>0</v>
      </c>
      <c r="N53" s="107">
        <f t="shared" si="75"/>
        <v>0</v>
      </c>
      <c r="O53" s="65">
        <f>N!G53</f>
        <v>0</v>
      </c>
      <c r="P53" s="65">
        <f>'N-1'!G53</f>
        <v>0</v>
      </c>
      <c r="Q53" s="107">
        <f t="shared" si="76"/>
        <v>0</v>
      </c>
      <c r="R53" s="65">
        <f>N!H53</f>
        <v>0</v>
      </c>
      <c r="S53" s="65">
        <f>'N-1'!H53</f>
        <v>0</v>
      </c>
      <c r="T53" s="107">
        <f t="shared" si="77"/>
        <v>0</v>
      </c>
      <c r="U53" s="65">
        <f>N!I53</f>
        <v>0</v>
      </c>
      <c r="V53" s="65">
        <f>'N-1'!I53</f>
        <v>0</v>
      </c>
      <c r="W53" s="107">
        <f t="shared" si="78"/>
        <v>0</v>
      </c>
      <c r="X53" s="65">
        <f>N!J53</f>
        <v>0</v>
      </c>
      <c r="Y53" s="65">
        <f>'N-1'!J53</f>
        <v>0</v>
      </c>
      <c r="Z53" s="107">
        <f t="shared" si="79"/>
        <v>0</v>
      </c>
      <c r="AA53" s="65">
        <f>N!K53</f>
        <v>0</v>
      </c>
      <c r="AB53" s="65">
        <f>'N-1'!K53</f>
        <v>0</v>
      </c>
      <c r="AC53" s="107">
        <f t="shared" si="80"/>
        <v>0</v>
      </c>
      <c r="AD53" s="65">
        <f>N!L53</f>
        <v>0</v>
      </c>
      <c r="AE53" s="65">
        <f>'N-1'!L53</f>
        <v>0</v>
      </c>
      <c r="AF53" s="107">
        <f t="shared" si="81"/>
        <v>0</v>
      </c>
      <c r="AG53" s="65">
        <f>N!M53</f>
        <v>0</v>
      </c>
      <c r="AH53" s="65">
        <f>'N-1'!M53</f>
        <v>0</v>
      </c>
      <c r="AI53" s="107">
        <f t="shared" si="82"/>
        <v>0</v>
      </c>
      <c r="AJ53" s="65">
        <f>N!N53</f>
        <v>0</v>
      </c>
      <c r="AK53" s="65">
        <f>'N-1'!N53</f>
        <v>0</v>
      </c>
      <c r="AL53" s="107">
        <f t="shared" si="83"/>
        <v>0</v>
      </c>
      <c r="AM53" s="55"/>
      <c r="AN53" s="5"/>
    </row>
    <row r="54" spans="1:40" ht="15.75">
      <c r="A54" s="38"/>
      <c r="B54" s="39" t="s">
        <v>73</v>
      </c>
      <c r="C54" s="65">
        <f>N!C54</f>
        <v>0</v>
      </c>
      <c r="D54" s="65">
        <f>'N-1'!C54</f>
        <v>0</v>
      </c>
      <c r="E54" s="106">
        <f t="shared" si="96"/>
        <v>0</v>
      </c>
      <c r="F54" s="65">
        <f>N!D54</f>
        <v>0</v>
      </c>
      <c r="G54" s="65">
        <f>'N-1'!D54</f>
        <v>0</v>
      </c>
      <c r="H54" s="107">
        <f t="shared" si="73"/>
        <v>0</v>
      </c>
      <c r="I54" s="65">
        <f>N!E54</f>
        <v>0</v>
      </c>
      <c r="J54" s="65">
        <f>'N-1'!E54</f>
        <v>0</v>
      </c>
      <c r="K54" s="107">
        <f t="shared" si="74"/>
        <v>0</v>
      </c>
      <c r="L54" s="65">
        <f>N!F54</f>
        <v>0</v>
      </c>
      <c r="M54" s="65">
        <f>'N-1'!F54</f>
        <v>0</v>
      </c>
      <c r="N54" s="107">
        <f t="shared" si="75"/>
        <v>0</v>
      </c>
      <c r="O54" s="65">
        <f>N!G54</f>
        <v>0</v>
      </c>
      <c r="P54" s="65">
        <f>'N-1'!G54</f>
        <v>0</v>
      </c>
      <c r="Q54" s="107">
        <f t="shared" si="76"/>
        <v>0</v>
      </c>
      <c r="R54" s="65">
        <f>N!H54</f>
        <v>0</v>
      </c>
      <c r="S54" s="65">
        <f>'N-1'!H54</f>
        <v>0</v>
      </c>
      <c r="T54" s="107">
        <f t="shared" si="77"/>
        <v>0</v>
      </c>
      <c r="U54" s="65">
        <f>N!I54</f>
        <v>0</v>
      </c>
      <c r="V54" s="65">
        <f>'N-1'!I54</f>
        <v>0</v>
      </c>
      <c r="W54" s="107">
        <f t="shared" si="78"/>
        <v>0</v>
      </c>
      <c r="X54" s="65">
        <f>N!J54</f>
        <v>0</v>
      </c>
      <c r="Y54" s="65">
        <f>'N-1'!J54</f>
        <v>0</v>
      </c>
      <c r="Z54" s="107">
        <f t="shared" si="79"/>
        <v>0</v>
      </c>
      <c r="AA54" s="65">
        <f>N!K54</f>
        <v>0</v>
      </c>
      <c r="AB54" s="65">
        <f>'N-1'!K54</f>
        <v>0</v>
      </c>
      <c r="AC54" s="107">
        <f t="shared" si="80"/>
        <v>0</v>
      </c>
      <c r="AD54" s="65">
        <f>N!L54</f>
        <v>0</v>
      </c>
      <c r="AE54" s="65">
        <f>'N-1'!L54</f>
        <v>0</v>
      </c>
      <c r="AF54" s="107">
        <f t="shared" si="81"/>
        <v>0</v>
      </c>
      <c r="AG54" s="65">
        <f>N!M54</f>
        <v>0</v>
      </c>
      <c r="AH54" s="65">
        <f>'N-1'!M54</f>
        <v>0</v>
      </c>
      <c r="AI54" s="107">
        <f t="shared" si="82"/>
        <v>0</v>
      </c>
      <c r="AJ54" s="65">
        <f>N!N54</f>
        <v>0</v>
      </c>
      <c r="AK54" s="65">
        <f>'N-1'!N54</f>
        <v>0</v>
      </c>
      <c r="AL54" s="107">
        <f t="shared" si="83"/>
        <v>0</v>
      </c>
      <c r="AM54" s="55"/>
      <c r="AN54" s="5"/>
    </row>
    <row r="55" spans="1:40" ht="15.75">
      <c r="A55" s="11" t="s">
        <v>20</v>
      </c>
      <c r="B55" s="23"/>
      <c r="C55" s="65">
        <f>N!C55</f>
        <v>0</v>
      </c>
      <c r="D55" s="65">
        <f>'N-1'!C55</f>
        <v>0</v>
      </c>
      <c r="E55" s="106">
        <f t="shared" si="96"/>
        <v>0</v>
      </c>
      <c r="F55" s="65">
        <f>N!D55</f>
        <v>0</v>
      </c>
      <c r="G55" s="65">
        <f>'N-1'!D55</f>
        <v>0</v>
      </c>
      <c r="H55" s="107">
        <f t="shared" si="73"/>
        <v>0</v>
      </c>
      <c r="I55" s="65">
        <f>N!E55</f>
        <v>0</v>
      </c>
      <c r="J55" s="65">
        <f>'N-1'!E55</f>
        <v>0</v>
      </c>
      <c r="K55" s="107">
        <f t="shared" si="74"/>
        <v>0</v>
      </c>
      <c r="L55" s="65">
        <f>N!F55</f>
        <v>0</v>
      </c>
      <c r="M55" s="65">
        <f>'N-1'!F55</f>
        <v>0</v>
      </c>
      <c r="N55" s="107">
        <f t="shared" si="75"/>
        <v>0</v>
      </c>
      <c r="O55" s="65">
        <f>N!G55</f>
        <v>0</v>
      </c>
      <c r="P55" s="65">
        <f>'N-1'!G55</f>
        <v>0</v>
      </c>
      <c r="Q55" s="107">
        <f t="shared" si="76"/>
        <v>0</v>
      </c>
      <c r="R55" s="65">
        <f>N!H55</f>
        <v>0</v>
      </c>
      <c r="S55" s="65">
        <f>'N-1'!H55</f>
        <v>0</v>
      </c>
      <c r="T55" s="107">
        <f t="shared" si="77"/>
        <v>0</v>
      </c>
      <c r="U55" s="65">
        <f>N!I55</f>
        <v>0</v>
      </c>
      <c r="V55" s="65">
        <f>'N-1'!I55</f>
        <v>0</v>
      </c>
      <c r="W55" s="107">
        <f t="shared" si="78"/>
        <v>0</v>
      </c>
      <c r="X55" s="65">
        <f>N!J55</f>
        <v>0</v>
      </c>
      <c r="Y55" s="65">
        <f>'N-1'!J55</f>
        <v>0</v>
      </c>
      <c r="Z55" s="107">
        <f t="shared" si="79"/>
        <v>0</v>
      </c>
      <c r="AA55" s="65">
        <f>N!K55</f>
        <v>0</v>
      </c>
      <c r="AB55" s="65">
        <f>'N-1'!K55</f>
        <v>0</v>
      </c>
      <c r="AC55" s="107">
        <f t="shared" si="80"/>
        <v>0</v>
      </c>
      <c r="AD55" s="65">
        <f>N!L55</f>
        <v>0</v>
      </c>
      <c r="AE55" s="65">
        <f>'N-1'!L55</f>
        <v>0</v>
      </c>
      <c r="AF55" s="107">
        <f t="shared" si="81"/>
        <v>0</v>
      </c>
      <c r="AG55" s="65">
        <f>N!M55</f>
        <v>0</v>
      </c>
      <c r="AH55" s="65">
        <f>'N-1'!M55</f>
        <v>0</v>
      </c>
      <c r="AI55" s="107">
        <f t="shared" si="82"/>
        <v>0</v>
      </c>
      <c r="AJ55" s="65">
        <f>N!N55</f>
        <v>0</v>
      </c>
      <c r="AK55" s="65">
        <f>'N-1'!N55</f>
        <v>0</v>
      </c>
      <c r="AL55" s="107">
        <f t="shared" si="83"/>
        <v>0</v>
      </c>
      <c r="AM55" s="43"/>
      <c r="AN55" s="4"/>
    </row>
    <row r="56" spans="1:40" ht="15.75">
      <c r="A56" s="11" t="s">
        <v>21</v>
      </c>
      <c r="B56" s="23"/>
      <c r="C56" s="65">
        <f>N!C56</f>
        <v>0</v>
      </c>
      <c r="D56" s="65">
        <f>'N-1'!C56</f>
        <v>0</v>
      </c>
      <c r="E56" s="106">
        <f t="shared" si="96"/>
        <v>0</v>
      </c>
      <c r="F56" s="65">
        <f>N!D56</f>
        <v>0</v>
      </c>
      <c r="G56" s="65">
        <f>'N-1'!D56</f>
        <v>0</v>
      </c>
      <c r="H56" s="107">
        <f t="shared" si="73"/>
        <v>0</v>
      </c>
      <c r="I56" s="65">
        <f>N!E56</f>
        <v>0</v>
      </c>
      <c r="J56" s="65">
        <f>'N-1'!E56</f>
        <v>0</v>
      </c>
      <c r="K56" s="107">
        <f t="shared" si="74"/>
        <v>0</v>
      </c>
      <c r="L56" s="65">
        <f>N!F56</f>
        <v>0</v>
      </c>
      <c r="M56" s="65">
        <f>'N-1'!F56</f>
        <v>0</v>
      </c>
      <c r="N56" s="107">
        <f t="shared" si="75"/>
        <v>0</v>
      </c>
      <c r="O56" s="65">
        <f>N!G56</f>
        <v>0</v>
      </c>
      <c r="P56" s="65">
        <f>'N-1'!G56</f>
        <v>0</v>
      </c>
      <c r="Q56" s="107">
        <f t="shared" si="76"/>
        <v>0</v>
      </c>
      <c r="R56" s="65">
        <f>N!H56</f>
        <v>0</v>
      </c>
      <c r="S56" s="65">
        <f>'N-1'!H56</f>
        <v>0</v>
      </c>
      <c r="T56" s="107">
        <f t="shared" si="77"/>
        <v>0</v>
      </c>
      <c r="U56" s="65">
        <f>N!I56</f>
        <v>0</v>
      </c>
      <c r="V56" s="65">
        <f>'N-1'!I56</f>
        <v>0</v>
      </c>
      <c r="W56" s="107">
        <f t="shared" si="78"/>
        <v>0</v>
      </c>
      <c r="X56" s="65">
        <f>N!J56</f>
        <v>0</v>
      </c>
      <c r="Y56" s="65">
        <f>'N-1'!J56</f>
        <v>0</v>
      </c>
      <c r="Z56" s="107">
        <f t="shared" si="79"/>
        <v>0</v>
      </c>
      <c r="AA56" s="65">
        <f>N!K56</f>
        <v>0</v>
      </c>
      <c r="AB56" s="65">
        <f>'N-1'!K56</f>
        <v>0</v>
      </c>
      <c r="AC56" s="107">
        <f t="shared" si="80"/>
        <v>0</v>
      </c>
      <c r="AD56" s="65">
        <f>N!L56</f>
        <v>0</v>
      </c>
      <c r="AE56" s="65">
        <f>'N-1'!L56</f>
        <v>0</v>
      </c>
      <c r="AF56" s="107">
        <f t="shared" si="81"/>
        <v>0</v>
      </c>
      <c r="AG56" s="65">
        <f>N!M56</f>
        <v>0</v>
      </c>
      <c r="AH56" s="65">
        <f>'N-1'!M56</f>
        <v>0</v>
      </c>
      <c r="AI56" s="107">
        <f t="shared" si="82"/>
        <v>0</v>
      </c>
      <c r="AJ56" s="65">
        <f>N!N56</f>
        <v>0</v>
      </c>
      <c r="AK56" s="65">
        <f>'N-1'!N56</f>
        <v>0</v>
      </c>
      <c r="AL56" s="107">
        <f t="shared" si="83"/>
        <v>0</v>
      </c>
      <c r="AM56" s="55"/>
      <c r="AN56" s="4"/>
    </row>
    <row r="57" spans="1:40" ht="15.75">
      <c r="A57" s="11" t="s">
        <v>22</v>
      </c>
      <c r="B57" s="23"/>
      <c r="C57" s="65">
        <f>N!C57</f>
        <v>0</v>
      </c>
      <c r="D57" s="65">
        <f>'N-1'!C57</f>
        <v>0</v>
      </c>
      <c r="E57" s="106">
        <f t="shared" si="96"/>
        <v>0</v>
      </c>
      <c r="F57" s="65">
        <f>N!D57</f>
        <v>0</v>
      </c>
      <c r="G57" s="65">
        <f>'N-1'!D57</f>
        <v>0</v>
      </c>
      <c r="H57" s="107">
        <f t="shared" si="73"/>
        <v>0</v>
      </c>
      <c r="I57" s="65">
        <f>N!E57</f>
        <v>0</v>
      </c>
      <c r="J57" s="65">
        <f>'N-1'!E57</f>
        <v>0</v>
      </c>
      <c r="K57" s="107">
        <f t="shared" si="74"/>
        <v>0</v>
      </c>
      <c r="L57" s="65">
        <f>N!F57</f>
        <v>0</v>
      </c>
      <c r="M57" s="65">
        <f>'N-1'!F57</f>
        <v>0</v>
      </c>
      <c r="N57" s="107">
        <f t="shared" si="75"/>
        <v>0</v>
      </c>
      <c r="O57" s="65">
        <f>N!G57</f>
        <v>0</v>
      </c>
      <c r="P57" s="65">
        <f>'N-1'!G57</f>
        <v>0</v>
      </c>
      <c r="Q57" s="107">
        <f t="shared" si="76"/>
        <v>0</v>
      </c>
      <c r="R57" s="65">
        <f>N!H57</f>
        <v>0</v>
      </c>
      <c r="S57" s="65">
        <f>'N-1'!H57</f>
        <v>0</v>
      </c>
      <c r="T57" s="107">
        <f t="shared" si="77"/>
        <v>0</v>
      </c>
      <c r="U57" s="65">
        <f>N!I57</f>
        <v>0</v>
      </c>
      <c r="V57" s="65">
        <f>'N-1'!I57</f>
        <v>0</v>
      </c>
      <c r="W57" s="107">
        <f t="shared" si="78"/>
        <v>0</v>
      </c>
      <c r="X57" s="65">
        <f>N!J57</f>
        <v>0</v>
      </c>
      <c r="Y57" s="65">
        <f>'N-1'!J57</f>
        <v>0</v>
      </c>
      <c r="Z57" s="107">
        <f t="shared" si="79"/>
        <v>0</v>
      </c>
      <c r="AA57" s="65">
        <f>N!K57</f>
        <v>0</v>
      </c>
      <c r="AB57" s="65">
        <f>'N-1'!K57</f>
        <v>0</v>
      </c>
      <c r="AC57" s="107">
        <f t="shared" si="80"/>
        <v>0</v>
      </c>
      <c r="AD57" s="65">
        <f>N!L57</f>
        <v>0</v>
      </c>
      <c r="AE57" s="65">
        <f>'N-1'!L57</f>
        <v>0</v>
      </c>
      <c r="AF57" s="107">
        <f t="shared" si="81"/>
        <v>0</v>
      </c>
      <c r="AG57" s="65">
        <f>N!M57</f>
        <v>0</v>
      </c>
      <c r="AH57" s="65">
        <f>'N-1'!M57</f>
        <v>0</v>
      </c>
      <c r="AI57" s="107">
        <f t="shared" si="82"/>
        <v>0</v>
      </c>
      <c r="AJ57" s="65">
        <f>N!N57</f>
        <v>0</v>
      </c>
      <c r="AK57" s="65">
        <f>'N-1'!N57</f>
        <v>0</v>
      </c>
      <c r="AL57" s="107">
        <f t="shared" si="83"/>
        <v>0</v>
      </c>
      <c r="AM57" s="43"/>
      <c r="AN57" s="4"/>
    </row>
    <row r="58" spans="1:40" ht="18.75">
      <c r="A58" s="256" t="s">
        <v>23</v>
      </c>
      <c r="B58" s="229"/>
      <c r="C58" s="226">
        <f>+C35+C40+C45+C50+C55+C56+C57</f>
        <v>0</v>
      </c>
      <c r="D58" s="226">
        <f t="shared" ref="D58:AL58" si="97">+D35+D40+D45+D50+D55+D56+D57</f>
        <v>0</v>
      </c>
      <c r="E58" s="226">
        <f t="shared" si="97"/>
        <v>0</v>
      </c>
      <c r="F58" s="226">
        <f t="shared" si="97"/>
        <v>0</v>
      </c>
      <c r="G58" s="226">
        <f t="shared" si="97"/>
        <v>0</v>
      </c>
      <c r="H58" s="226">
        <f t="shared" si="97"/>
        <v>0</v>
      </c>
      <c r="I58" s="226">
        <f t="shared" si="97"/>
        <v>0</v>
      </c>
      <c r="J58" s="226">
        <f t="shared" si="97"/>
        <v>0</v>
      </c>
      <c r="K58" s="226">
        <f t="shared" si="97"/>
        <v>0</v>
      </c>
      <c r="L58" s="226">
        <f t="shared" si="97"/>
        <v>0</v>
      </c>
      <c r="M58" s="226">
        <f t="shared" si="97"/>
        <v>0</v>
      </c>
      <c r="N58" s="226">
        <f t="shared" si="97"/>
        <v>0</v>
      </c>
      <c r="O58" s="226">
        <f t="shared" si="97"/>
        <v>0</v>
      </c>
      <c r="P58" s="226">
        <f t="shared" si="97"/>
        <v>0</v>
      </c>
      <c r="Q58" s="226">
        <f t="shared" si="97"/>
        <v>0</v>
      </c>
      <c r="R58" s="226">
        <f t="shared" si="97"/>
        <v>0</v>
      </c>
      <c r="S58" s="226">
        <f t="shared" si="97"/>
        <v>0</v>
      </c>
      <c r="T58" s="226">
        <f t="shared" si="97"/>
        <v>0</v>
      </c>
      <c r="U58" s="226">
        <f t="shared" si="97"/>
        <v>0</v>
      </c>
      <c r="V58" s="226">
        <f t="shared" si="97"/>
        <v>0</v>
      </c>
      <c r="W58" s="226">
        <f t="shared" si="97"/>
        <v>0</v>
      </c>
      <c r="X58" s="226">
        <f t="shared" si="97"/>
        <v>0</v>
      </c>
      <c r="Y58" s="226">
        <f t="shared" si="97"/>
        <v>0</v>
      </c>
      <c r="Z58" s="226">
        <f t="shared" si="97"/>
        <v>0</v>
      </c>
      <c r="AA58" s="226">
        <f t="shared" si="97"/>
        <v>0</v>
      </c>
      <c r="AB58" s="226">
        <f t="shared" si="97"/>
        <v>0</v>
      </c>
      <c r="AC58" s="226">
        <f t="shared" si="97"/>
        <v>0</v>
      </c>
      <c r="AD58" s="226">
        <f t="shared" si="97"/>
        <v>0</v>
      </c>
      <c r="AE58" s="226">
        <f t="shared" si="97"/>
        <v>0</v>
      </c>
      <c r="AF58" s="226">
        <f t="shared" si="97"/>
        <v>0</v>
      </c>
      <c r="AG58" s="226">
        <f t="shared" si="97"/>
        <v>0</v>
      </c>
      <c r="AH58" s="226">
        <f t="shared" si="97"/>
        <v>0</v>
      </c>
      <c r="AI58" s="226">
        <f t="shared" si="97"/>
        <v>0</v>
      </c>
      <c r="AJ58" s="226">
        <f t="shared" si="97"/>
        <v>0</v>
      </c>
      <c r="AK58" s="226">
        <f t="shared" si="97"/>
        <v>0</v>
      </c>
      <c r="AL58" s="226">
        <f t="shared" si="97"/>
        <v>0</v>
      </c>
      <c r="AM58" s="43"/>
      <c r="AN58" s="4"/>
    </row>
    <row r="59" spans="1:40" ht="15.75" customHeight="1">
      <c r="A59" s="30"/>
      <c r="B59" s="23"/>
      <c r="C59" s="79"/>
      <c r="D59" s="79"/>
      <c r="E59" s="109"/>
      <c r="F59" s="94"/>
      <c r="G59" s="79"/>
      <c r="H59" s="109"/>
      <c r="I59" s="94"/>
      <c r="J59" s="79"/>
      <c r="K59" s="109"/>
      <c r="L59" s="94"/>
      <c r="M59" s="79"/>
      <c r="N59" s="109"/>
      <c r="O59" s="94"/>
      <c r="P59" s="79"/>
      <c r="Q59" s="109"/>
      <c r="R59" s="94"/>
      <c r="S59" s="79"/>
      <c r="T59" s="109"/>
      <c r="U59" s="94"/>
      <c r="V59" s="79"/>
      <c r="W59" s="109"/>
      <c r="X59" s="94"/>
      <c r="Y59" s="79"/>
      <c r="Z59" s="109"/>
      <c r="AA59" s="94"/>
      <c r="AB59" s="79"/>
      <c r="AC59" s="109"/>
      <c r="AD59" s="94"/>
      <c r="AE59" s="79"/>
      <c r="AF59" s="109"/>
      <c r="AG59" s="94"/>
      <c r="AH59" s="79"/>
      <c r="AI59" s="109"/>
      <c r="AJ59" s="94"/>
      <c r="AK59" s="79"/>
      <c r="AL59" s="79"/>
      <c r="AM59" s="43"/>
      <c r="AN59" s="4"/>
    </row>
    <row r="60" spans="1:40" ht="15.75">
      <c r="A60" s="11" t="s">
        <v>24</v>
      </c>
      <c r="B60" s="23"/>
      <c r="C60" s="79">
        <f>+C61+C64</f>
        <v>0</v>
      </c>
      <c r="D60" s="79">
        <f>+D61+D64</f>
        <v>0</v>
      </c>
      <c r="E60" s="109"/>
      <c r="F60" s="94">
        <f>+F61+F64</f>
        <v>0</v>
      </c>
      <c r="G60" s="94">
        <f>+G61+G64</f>
        <v>0</v>
      </c>
      <c r="H60" s="109"/>
      <c r="I60" s="94">
        <f>+I61+I64</f>
        <v>0</v>
      </c>
      <c r="J60" s="94">
        <f>+J61+J64</f>
        <v>0</v>
      </c>
      <c r="K60" s="109"/>
      <c r="L60" s="94">
        <f>+L61+L64</f>
        <v>0</v>
      </c>
      <c r="M60" s="94">
        <f>+M61+M64</f>
        <v>0</v>
      </c>
      <c r="N60" s="109"/>
      <c r="O60" s="94">
        <f>+O61+O64</f>
        <v>0</v>
      </c>
      <c r="P60" s="94">
        <f>+P61+P64</f>
        <v>0</v>
      </c>
      <c r="Q60" s="109"/>
      <c r="R60" s="94">
        <f>+R61+R64</f>
        <v>0</v>
      </c>
      <c r="S60" s="94">
        <f>+S61+S64</f>
        <v>0</v>
      </c>
      <c r="T60" s="109"/>
      <c r="U60" s="94">
        <f>+U61+U64</f>
        <v>0</v>
      </c>
      <c r="V60" s="94">
        <f>+V61+V64</f>
        <v>0</v>
      </c>
      <c r="W60" s="109"/>
      <c r="X60" s="94">
        <f>+X61+X64</f>
        <v>0</v>
      </c>
      <c r="Y60" s="94">
        <f>+Y61+Y64</f>
        <v>0</v>
      </c>
      <c r="Z60" s="109"/>
      <c r="AA60" s="94">
        <f>+AA61+AA64</f>
        <v>0</v>
      </c>
      <c r="AB60" s="94">
        <f>+AB61+AB64</f>
        <v>0</v>
      </c>
      <c r="AC60" s="109"/>
      <c r="AD60" s="94">
        <f>+AD61+AD64</f>
        <v>0</v>
      </c>
      <c r="AE60" s="94">
        <f>+AE61+AE64</f>
        <v>0</v>
      </c>
      <c r="AF60" s="109"/>
      <c r="AG60" s="94">
        <f>+AG61+AG64</f>
        <v>0</v>
      </c>
      <c r="AH60" s="94">
        <f>+AH61+AH64</f>
        <v>0</v>
      </c>
      <c r="AI60" s="109"/>
      <c r="AJ60" s="94">
        <f>+AJ61+AJ64</f>
        <v>0</v>
      </c>
      <c r="AK60" s="94">
        <f>+AK61+AK64</f>
        <v>0</v>
      </c>
      <c r="AL60" s="79"/>
      <c r="AM60" s="43"/>
      <c r="AN60" s="4"/>
    </row>
    <row r="61" spans="1:40" ht="15.75">
      <c r="A61" s="228" t="s">
        <v>77</v>
      </c>
      <c r="B61" s="229"/>
      <c r="C61" s="226">
        <f>+C62+C63</f>
        <v>0</v>
      </c>
      <c r="D61" s="226">
        <f>+D62+D63</f>
        <v>0</v>
      </c>
      <c r="E61" s="226"/>
      <c r="F61" s="226">
        <f>+F62+F63</f>
        <v>0</v>
      </c>
      <c r="G61" s="226">
        <f>+G62+G63</f>
        <v>0</v>
      </c>
      <c r="H61" s="226"/>
      <c r="I61" s="226">
        <f>+I62+I63</f>
        <v>0</v>
      </c>
      <c r="J61" s="226">
        <f>+J62+J63</f>
        <v>0</v>
      </c>
      <c r="K61" s="226"/>
      <c r="L61" s="226">
        <f>+L62+L63</f>
        <v>0</v>
      </c>
      <c r="M61" s="226">
        <f>+M62+M63</f>
        <v>0</v>
      </c>
      <c r="N61" s="226"/>
      <c r="O61" s="226">
        <f>+O62+O63</f>
        <v>0</v>
      </c>
      <c r="P61" s="226">
        <f>+P62+P63</f>
        <v>0</v>
      </c>
      <c r="Q61" s="226"/>
      <c r="R61" s="226">
        <f>+R62+R63</f>
        <v>0</v>
      </c>
      <c r="S61" s="226">
        <f>+S62+S63</f>
        <v>0</v>
      </c>
      <c r="T61" s="226"/>
      <c r="U61" s="226">
        <f>+U62+U63</f>
        <v>0</v>
      </c>
      <c r="V61" s="226">
        <f>+V62+V63</f>
        <v>0</v>
      </c>
      <c r="W61" s="226"/>
      <c r="X61" s="226">
        <f>+X62+X63</f>
        <v>0</v>
      </c>
      <c r="Y61" s="226">
        <f>+Y62+Y63</f>
        <v>0</v>
      </c>
      <c r="Z61" s="226"/>
      <c r="AA61" s="226">
        <f>+AA62+AA63</f>
        <v>0</v>
      </c>
      <c r="AB61" s="226">
        <f>+AB62+AB63</f>
        <v>0</v>
      </c>
      <c r="AC61" s="226"/>
      <c r="AD61" s="226">
        <f>+AD62+AD63</f>
        <v>0</v>
      </c>
      <c r="AE61" s="226">
        <f>+AE62+AE63</f>
        <v>0</v>
      </c>
      <c r="AF61" s="226"/>
      <c r="AG61" s="226">
        <f>+AG62+AG63</f>
        <v>0</v>
      </c>
      <c r="AH61" s="226">
        <f>+AH62+AH63</f>
        <v>0</v>
      </c>
      <c r="AI61" s="226"/>
      <c r="AJ61" s="226">
        <f>+AJ62+AJ63</f>
        <v>0</v>
      </c>
      <c r="AK61" s="226">
        <f>+AK62+AK63</f>
        <v>0</v>
      </c>
      <c r="AL61" s="226"/>
      <c r="AM61" s="43"/>
      <c r="AN61" s="4"/>
    </row>
    <row r="62" spans="1:40" ht="15.75">
      <c r="A62" s="11"/>
      <c r="B62" s="39" t="s">
        <v>79</v>
      </c>
      <c r="C62" s="65">
        <f>N!C62</f>
        <v>0</v>
      </c>
      <c r="D62" s="65">
        <f>'N-1'!C62</f>
        <v>0</v>
      </c>
      <c r="E62" s="106">
        <f t="shared" ref="E62" si="98">D62-C62</f>
        <v>0</v>
      </c>
      <c r="F62" s="65">
        <f>N!D62</f>
        <v>0</v>
      </c>
      <c r="G62" s="65">
        <f>'N-1'!D62</f>
        <v>0</v>
      </c>
      <c r="H62" s="106">
        <f t="shared" ref="H62" si="99">+G62-F62</f>
        <v>0</v>
      </c>
      <c r="I62" s="65">
        <f>N!E62</f>
        <v>0</v>
      </c>
      <c r="J62" s="65">
        <f>'N-1'!E62</f>
        <v>0</v>
      </c>
      <c r="K62" s="106">
        <f t="shared" ref="K62" si="100">+J62-I62</f>
        <v>0</v>
      </c>
      <c r="L62" s="65">
        <f>N!F62</f>
        <v>0</v>
      </c>
      <c r="M62" s="65">
        <f>'N-1'!F62</f>
        <v>0</v>
      </c>
      <c r="N62" s="106">
        <f t="shared" ref="N62" si="101">+M62-L62</f>
        <v>0</v>
      </c>
      <c r="O62" s="65">
        <f>N!G62</f>
        <v>0</v>
      </c>
      <c r="P62" s="65">
        <f>'N-1'!G62</f>
        <v>0</v>
      </c>
      <c r="Q62" s="106">
        <f t="shared" ref="Q62" si="102">+P62-O62</f>
        <v>0</v>
      </c>
      <c r="R62" s="65">
        <f>N!H62</f>
        <v>0</v>
      </c>
      <c r="S62" s="65">
        <f>'N-1'!H62</f>
        <v>0</v>
      </c>
      <c r="T62" s="106">
        <f t="shared" ref="T62" si="103">+S62-R62</f>
        <v>0</v>
      </c>
      <c r="U62" s="65">
        <f>N!I62</f>
        <v>0</v>
      </c>
      <c r="V62" s="65">
        <f>'N-1'!I62</f>
        <v>0</v>
      </c>
      <c r="W62" s="106">
        <f t="shared" ref="W62" si="104">+V62-U62</f>
        <v>0</v>
      </c>
      <c r="X62" s="65">
        <f>N!J62</f>
        <v>0</v>
      </c>
      <c r="Y62" s="65">
        <f>'N-1'!J62</f>
        <v>0</v>
      </c>
      <c r="Z62" s="106">
        <f t="shared" ref="Z62" si="105">+Y62-X62</f>
        <v>0</v>
      </c>
      <c r="AA62" s="65">
        <f>N!K62</f>
        <v>0</v>
      </c>
      <c r="AB62" s="65">
        <f>'N-1'!K62</f>
        <v>0</v>
      </c>
      <c r="AC62" s="106">
        <f t="shared" ref="AC62" si="106">+AB62-AA62</f>
        <v>0</v>
      </c>
      <c r="AD62" s="65">
        <f>N!L62</f>
        <v>0</v>
      </c>
      <c r="AE62" s="65">
        <f>'N-1'!L62</f>
        <v>0</v>
      </c>
      <c r="AF62" s="106">
        <f t="shared" ref="AF62" si="107">+AE62-AD62</f>
        <v>0</v>
      </c>
      <c r="AG62" s="65">
        <f>N!M62</f>
        <v>0</v>
      </c>
      <c r="AH62" s="65">
        <f>'N-1'!M62</f>
        <v>0</v>
      </c>
      <c r="AI62" s="106">
        <f t="shared" ref="AI62" si="108">+AH62-AG62</f>
        <v>0</v>
      </c>
      <c r="AJ62" s="65">
        <f>N!N62</f>
        <v>0</v>
      </c>
      <c r="AK62" s="65">
        <f>'N-1'!N62</f>
        <v>0</v>
      </c>
      <c r="AL62" s="106">
        <f t="shared" ref="AL62" si="109">+AK62-AJ62</f>
        <v>0</v>
      </c>
      <c r="AM62" s="43"/>
      <c r="AN62" s="4"/>
    </row>
    <row r="63" spans="1:40" ht="15.75">
      <c r="A63" s="11"/>
      <c r="B63" s="39" t="s">
        <v>78</v>
      </c>
      <c r="C63" s="65">
        <f>N!C63</f>
        <v>0</v>
      </c>
      <c r="D63" s="65">
        <f>'N-1'!C63</f>
        <v>0</v>
      </c>
      <c r="E63" s="106">
        <f t="shared" ref="E63:E64" si="110">D63-C63</f>
        <v>0</v>
      </c>
      <c r="F63" s="65">
        <f>N!D63</f>
        <v>0</v>
      </c>
      <c r="G63" s="65">
        <f>'N-1'!D63</f>
        <v>0</v>
      </c>
      <c r="H63" s="106">
        <f t="shared" ref="H63:H64" si="111">+G63-F63</f>
        <v>0</v>
      </c>
      <c r="I63" s="65">
        <f>N!E63</f>
        <v>0</v>
      </c>
      <c r="J63" s="65">
        <f>'N-1'!E63</f>
        <v>0</v>
      </c>
      <c r="K63" s="106">
        <f t="shared" ref="K63:K64" si="112">+J63-I63</f>
        <v>0</v>
      </c>
      <c r="L63" s="65">
        <f>N!F63</f>
        <v>0</v>
      </c>
      <c r="M63" s="65">
        <f>'N-1'!F63</f>
        <v>0</v>
      </c>
      <c r="N63" s="106">
        <f t="shared" ref="N63:N64" si="113">+M63-L63</f>
        <v>0</v>
      </c>
      <c r="O63" s="65">
        <f>N!G63</f>
        <v>0</v>
      </c>
      <c r="P63" s="65">
        <f>'N-1'!G63</f>
        <v>0</v>
      </c>
      <c r="Q63" s="106">
        <f t="shared" ref="Q63:Q64" si="114">+P63-O63</f>
        <v>0</v>
      </c>
      <c r="R63" s="65">
        <f>N!H63</f>
        <v>0</v>
      </c>
      <c r="S63" s="65">
        <f>'N-1'!H63</f>
        <v>0</v>
      </c>
      <c r="T63" s="106">
        <f t="shared" ref="T63:T64" si="115">+S63-R63</f>
        <v>0</v>
      </c>
      <c r="U63" s="65">
        <f>N!I63</f>
        <v>0</v>
      </c>
      <c r="V63" s="65">
        <f>'N-1'!I63</f>
        <v>0</v>
      </c>
      <c r="W63" s="106">
        <f t="shared" ref="W63:W64" si="116">+V63-U63</f>
        <v>0</v>
      </c>
      <c r="X63" s="65">
        <f>N!J63</f>
        <v>0</v>
      </c>
      <c r="Y63" s="65">
        <f>'N-1'!J63</f>
        <v>0</v>
      </c>
      <c r="Z63" s="106">
        <f t="shared" ref="Z63:Z64" si="117">+Y63-X63</f>
        <v>0</v>
      </c>
      <c r="AA63" s="65">
        <f>N!K63</f>
        <v>0</v>
      </c>
      <c r="AB63" s="65">
        <f>'N-1'!K63</f>
        <v>0</v>
      </c>
      <c r="AC63" s="106">
        <f t="shared" ref="AC63:AC64" si="118">+AB63-AA63</f>
        <v>0</v>
      </c>
      <c r="AD63" s="65">
        <f>N!L63</f>
        <v>0</v>
      </c>
      <c r="AE63" s="65">
        <f>'N-1'!L63</f>
        <v>0</v>
      </c>
      <c r="AF63" s="106">
        <f t="shared" ref="AF63:AF64" si="119">+AE63-AD63</f>
        <v>0</v>
      </c>
      <c r="AG63" s="65">
        <f>N!M63</f>
        <v>0</v>
      </c>
      <c r="AH63" s="65">
        <f>'N-1'!M63</f>
        <v>0</v>
      </c>
      <c r="AI63" s="106">
        <f t="shared" ref="AI63:AI64" si="120">+AH63-AG63</f>
        <v>0</v>
      </c>
      <c r="AJ63" s="65">
        <f>N!N63</f>
        <v>0</v>
      </c>
      <c r="AK63" s="65">
        <f>'N-1'!N63</f>
        <v>0</v>
      </c>
      <c r="AL63" s="106">
        <f t="shared" ref="AL63:AL64" si="121">+AK63-AJ63</f>
        <v>0</v>
      </c>
      <c r="AM63" s="43"/>
      <c r="AN63" s="4"/>
    </row>
    <row r="64" spans="1:40" ht="15.75">
      <c r="A64" s="11" t="s">
        <v>91</v>
      </c>
      <c r="B64" s="23"/>
      <c r="C64" s="65">
        <f>N!C64</f>
        <v>0</v>
      </c>
      <c r="D64" s="65">
        <f>'N-1'!C64</f>
        <v>0</v>
      </c>
      <c r="E64" s="106">
        <f t="shared" si="110"/>
        <v>0</v>
      </c>
      <c r="F64" s="65">
        <f>N!D64</f>
        <v>0</v>
      </c>
      <c r="G64" s="65">
        <f>'N-1'!D64</f>
        <v>0</v>
      </c>
      <c r="H64" s="106">
        <f t="shared" si="111"/>
        <v>0</v>
      </c>
      <c r="I64" s="65">
        <f>N!E64</f>
        <v>0</v>
      </c>
      <c r="J64" s="65">
        <f>'N-1'!E64</f>
        <v>0</v>
      </c>
      <c r="K64" s="106">
        <f t="shared" si="112"/>
        <v>0</v>
      </c>
      <c r="L64" s="65">
        <f>N!F64</f>
        <v>0</v>
      </c>
      <c r="M64" s="65">
        <f>'N-1'!F64</f>
        <v>0</v>
      </c>
      <c r="N64" s="106">
        <f t="shared" si="113"/>
        <v>0</v>
      </c>
      <c r="O64" s="65">
        <f>N!G64</f>
        <v>0</v>
      </c>
      <c r="P64" s="65">
        <f>'N-1'!G64</f>
        <v>0</v>
      </c>
      <c r="Q64" s="106">
        <f t="shared" si="114"/>
        <v>0</v>
      </c>
      <c r="R64" s="65">
        <f>N!H64</f>
        <v>0</v>
      </c>
      <c r="S64" s="65">
        <f>'N-1'!H64</f>
        <v>0</v>
      </c>
      <c r="T64" s="106">
        <f t="shared" si="115"/>
        <v>0</v>
      </c>
      <c r="U64" s="65">
        <f>N!I64</f>
        <v>0</v>
      </c>
      <c r="V64" s="65">
        <f>'N-1'!I64</f>
        <v>0</v>
      </c>
      <c r="W64" s="106">
        <f t="shared" si="116"/>
        <v>0</v>
      </c>
      <c r="X64" s="65">
        <f>N!J64</f>
        <v>0</v>
      </c>
      <c r="Y64" s="65">
        <f>'N-1'!J64</f>
        <v>0</v>
      </c>
      <c r="Z64" s="106">
        <f t="shared" si="117"/>
        <v>0</v>
      </c>
      <c r="AA64" s="65">
        <f>N!K64</f>
        <v>0</v>
      </c>
      <c r="AB64" s="65">
        <f>'N-1'!K64</f>
        <v>0</v>
      </c>
      <c r="AC64" s="106">
        <f t="shared" si="118"/>
        <v>0</v>
      </c>
      <c r="AD64" s="65">
        <f>N!L64</f>
        <v>0</v>
      </c>
      <c r="AE64" s="65">
        <f>'N-1'!L64</f>
        <v>0</v>
      </c>
      <c r="AF64" s="106">
        <f t="shared" si="119"/>
        <v>0</v>
      </c>
      <c r="AG64" s="65">
        <f>N!M64</f>
        <v>0</v>
      </c>
      <c r="AH64" s="65">
        <f>'N-1'!M64</f>
        <v>0</v>
      </c>
      <c r="AI64" s="106">
        <f t="shared" si="120"/>
        <v>0</v>
      </c>
      <c r="AJ64" s="65">
        <f>N!N64</f>
        <v>0</v>
      </c>
      <c r="AK64" s="65">
        <f>'N-1'!N64</f>
        <v>0</v>
      </c>
      <c r="AL64" s="106">
        <f t="shared" si="121"/>
        <v>0</v>
      </c>
      <c r="AM64" s="43"/>
      <c r="AN64" s="4"/>
    </row>
    <row r="65" spans="1:40" ht="15.75">
      <c r="A65" s="228" t="s">
        <v>25</v>
      </c>
      <c r="B65" s="229"/>
      <c r="C65" s="226">
        <f>+C66+C67+C68</f>
        <v>0</v>
      </c>
      <c r="D65" s="226">
        <f t="shared" ref="D65:AL65" si="122">+D66+D67+D68</f>
        <v>0</v>
      </c>
      <c r="E65" s="226">
        <f t="shared" si="122"/>
        <v>0</v>
      </c>
      <c r="F65" s="226">
        <f t="shared" si="122"/>
        <v>0</v>
      </c>
      <c r="G65" s="226">
        <f t="shared" si="122"/>
        <v>0</v>
      </c>
      <c r="H65" s="226">
        <f t="shared" si="122"/>
        <v>0</v>
      </c>
      <c r="I65" s="226">
        <f t="shared" si="122"/>
        <v>0</v>
      </c>
      <c r="J65" s="226">
        <f t="shared" si="122"/>
        <v>0</v>
      </c>
      <c r="K65" s="226">
        <f t="shared" si="122"/>
        <v>0</v>
      </c>
      <c r="L65" s="226">
        <f t="shared" si="122"/>
        <v>0</v>
      </c>
      <c r="M65" s="226">
        <f t="shared" si="122"/>
        <v>0</v>
      </c>
      <c r="N65" s="226">
        <f t="shared" si="122"/>
        <v>0</v>
      </c>
      <c r="O65" s="226">
        <f t="shared" si="122"/>
        <v>0</v>
      </c>
      <c r="P65" s="226">
        <f t="shared" si="122"/>
        <v>0</v>
      </c>
      <c r="Q65" s="226">
        <f t="shared" si="122"/>
        <v>0</v>
      </c>
      <c r="R65" s="226">
        <f t="shared" si="122"/>
        <v>0</v>
      </c>
      <c r="S65" s="226">
        <f t="shared" si="122"/>
        <v>0</v>
      </c>
      <c r="T65" s="226">
        <f t="shared" si="122"/>
        <v>0</v>
      </c>
      <c r="U65" s="226">
        <f t="shared" si="122"/>
        <v>0</v>
      </c>
      <c r="V65" s="226">
        <f t="shared" si="122"/>
        <v>0</v>
      </c>
      <c r="W65" s="226">
        <f t="shared" si="122"/>
        <v>0</v>
      </c>
      <c r="X65" s="226">
        <f t="shared" si="122"/>
        <v>0</v>
      </c>
      <c r="Y65" s="226">
        <f t="shared" si="122"/>
        <v>0</v>
      </c>
      <c r="Z65" s="226">
        <f t="shared" si="122"/>
        <v>0</v>
      </c>
      <c r="AA65" s="226">
        <f t="shared" si="122"/>
        <v>0</v>
      </c>
      <c r="AB65" s="226">
        <f t="shared" si="122"/>
        <v>0</v>
      </c>
      <c r="AC65" s="226">
        <f t="shared" si="122"/>
        <v>0</v>
      </c>
      <c r="AD65" s="226">
        <f t="shared" si="122"/>
        <v>0</v>
      </c>
      <c r="AE65" s="226">
        <f t="shared" si="122"/>
        <v>0</v>
      </c>
      <c r="AF65" s="226">
        <f t="shared" si="122"/>
        <v>0</v>
      </c>
      <c r="AG65" s="226">
        <f t="shared" si="122"/>
        <v>0</v>
      </c>
      <c r="AH65" s="226">
        <f t="shared" si="122"/>
        <v>0</v>
      </c>
      <c r="AI65" s="226">
        <f t="shared" si="122"/>
        <v>0</v>
      </c>
      <c r="AJ65" s="226">
        <f t="shared" si="122"/>
        <v>0</v>
      </c>
      <c r="AK65" s="226">
        <f t="shared" si="122"/>
        <v>0</v>
      </c>
      <c r="AL65" s="226">
        <f t="shared" si="122"/>
        <v>0</v>
      </c>
      <c r="AM65" s="43"/>
      <c r="AN65" s="4"/>
    </row>
    <row r="66" spans="1:40" ht="15.75">
      <c r="A66" s="11" t="s">
        <v>51</v>
      </c>
      <c r="B66" s="23"/>
      <c r="C66" s="65">
        <f>N!C66</f>
        <v>0</v>
      </c>
      <c r="D66" s="65">
        <f>'N-1'!C66</f>
        <v>0</v>
      </c>
      <c r="E66" s="106">
        <f t="shared" ref="E66:E69" si="123">D66-C66</f>
        <v>0</v>
      </c>
      <c r="F66" s="65">
        <f>N!D66</f>
        <v>0</v>
      </c>
      <c r="G66" s="65">
        <f>'N-1'!D66</f>
        <v>0</v>
      </c>
      <c r="H66" s="106">
        <f t="shared" ref="H66:H69" si="124">+G66-F66</f>
        <v>0</v>
      </c>
      <c r="I66" s="65">
        <f>N!E66</f>
        <v>0</v>
      </c>
      <c r="J66" s="65">
        <f>'N-1'!E66</f>
        <v>0</v>
      </c>
      <c r="K66" s="106">
        <f t="shared" ref="K66:K69" si="125">+J66-I66</f>
        <v>0</v>
      </c>
      <c r="L66" s="65">
        <f>N!F66</f>
        <v>0</v>
      </c>
      <c r="M66" s="65">
        <f>'N-1'!F66</f>
        <v>0</v>
      </c>
      <c r="N66" s="106">
        <f t="shared" ref="N66:N69" si="126">+M66-L66</f>
        <v>0</v>
      </c>
      <c r="O66" s="65">
        <f>N!G66</f>
        <v>0</v>
      </c>
      <c r="P66" s="65">
        <f>'N-1'!G66</f>
        <v>0</v>
      </c>
      <c r="Q66" s="106">
        <f t="shared" ref="Q66:Q69" si="127">+P66-O66</f>
        <v>0</v>
      </c>
      <c r="R66" s="65">
        <f>N!H66</f>
        <v>0</v>
      </c>
      <c r="S66" s="65">
        <f>'N-1'!H66</f>
        <v>0</v>
      </c>
      <c r="T66" s="106">
        <f t="shared" ref="T66:T69" si="128">+S66-R66</f>
        <v>0</v>
      </c>
      <c r="U66" s="65">
        <f>N!I66</f>
        <v>0</v>
      </c>
      <c r="V66" s="65">
        <f>'N-1'!I66</f>
        <v>0</v>
      </c>
      <c r="W66" s="106">
        <f t="shared" ref="W66:W69" si="129">+V66-U66</f>
        <v>0</v>
      </c>
      <c r="X66" s="65">
        <f>N!J66</f>
        <v>0</v>
      </c>
      <c r="Y66" s="65">
        <f>'N-1'!J66</f>
        <v>0</v>
      </c>
      <c r="Z66" s="106">
        <f t="shared" ref="Z66:Z69" si="130">+Y66-X66</f>
        <v>0</v>
      </c>
      <c r="AA66" s="65">
        <f>N!K66</f>
        <v>0</v>
      </c>
      <c r="AB66" s="65">
        <f>'N-1'!K66</f>
        <v>0</v>
      </c>
      <c r="AC66" s="106">
        <f t="shared" ref="AC66:AC69" si="131">+AB66-AA66</f>
        <v>0</v>
      </c>
      <c r="AD66" s="65">
        <f>N!L66</f>
        <v>0</v>
      </c>
      <c r="AE66" s="65">
        <f>'N-1'!L66</f>
        <v>0</v>
      </c>
      <c r="AF66" s="106">
        <f t="shared" ref="AF66:AF69" si="132">+AE66-AD66</f>
        <v>0</v>
      </c>
      <c r="AG66" s="65">
        <f>N!M66</f>
        <v>0</v>
      </c>
      <c r="AH66" s="65">
        <f>'N-1'!M66</f>
        <v>0</v>
      </c>
      <c r="AI66" s="106">
        <f t="shared" ref="AI66:AI69" si="133">+AH66-AG66</f>
        <v>0</v>
      </c>
      <c r="AJ66" s="65">
        <f>N!N66</f>
        <v>0</v>
      </c>
      <c r="AK66" s="65">
        <f>'N-1'!N66</f>
        <v>0</v>
      </c>
      <c r="AL66" s="106">
        <f t="shared" ref="AL66:AL69" si="134">+AK66-AJ66</f>
        <v>0</v>
      </c>
      <c r="AM66" s="43"/>
      <c r="AN66" s="4"/>
    </row>
    <row r="67" spans="1:40" ht="15.75">
      <c r="A67" s="11" t="s">
        <v>26</v>
      </c>
      <c r="B67" s="23"/>
      <c r="C67" s="65">
        <f>N!C67</f>
        <v>0</v>
      </c>
      <c r="D67" s="65">
        <f>'N-1'!C67</f>
        <v>0</v>
      </c>
      <c r="E67" s="106">
        <f t="shared" si="123"/>
        <v>0</v>
      </c>
      <c r="F67" s="65">
        <f>N!D67</f>
        <v>0</v>
      </c>
      <c r="G67" s="65">
        <f>'N-1'!D67</f>
        <v>0</v>
      </c>
      <c r="H67" s="106">
        <f t="shared" si="124"/>
        <v>0</v>
      </c>
      <c r="I67" s="65">
        <f>N!E67</f>
        <v>0</v>
      </c>
      <c r="J67" s="65">
        <f>'N-1'!E67</f>
        <v>0</v>
      </c>
      <c r="K67" s="106">
        <f t="shared" si="125"/>
        <v>0</v>
      </c>
      <c r="L67" s="65">
        <f>N!F67</f>
        <v>0</v>
      </c>
      <c r="M67" s="65">
        <f>'N-1'!F67</f>
        <v>0</v>
      </c>
      <c r="N67" s="106">
        <f t="shared" si="126"/>
        <v>0</v>
      </c>
      <c r="O67" s="65">
        <f>N!G67</f>
        <v>0</v>
      </c>
      <c r="P67" s="65">
        <f>'N-1'!G67</f>
        <v>0</v>
      </c>
      <c r="Q67" s="106">
        <f t="shared" si="127"/>
        <v>0</v>
      </c>
      <c r="R67" s="65">
        <f>N!H67</f>
        <v>0</v>
      </c>
      <c r="S67" s="65">
        <f>'N-1'!H67</f>
        <v>0</v>
      </c>
      <c r="T67" s="106">
        <f t="shared" si="128"/>
        <v>0</v>
      </c>
      <c r="U67" s="65">
        <f>N!I67</f>
        <v>0</v>
      </c>
      <c r="V67" s="65">
        <f>'N-1'!I67</f>
        <v>0</v>
      </c>
      <c r="W67" s="106">
        <f t="shared" si="129"/>
        <v>0</v>
      </c>
      <c r="X67" s="65">
        <f>N!J67</f>
        <v>0</v>
      </c>
      <c r="Y67" s="65">
        <f>'N-1'!J67</f>
        <v>0</v>
      </c>
      <c r="Z67" s="106">
        <f t="shared" si="130"/>
        <v>0</v>
      </c>
      <c r="AA67" s="65">
        <f>N!K67</f>
        <v>0</v>
      </c>
      <c r="AB67" s="65">
        <f>'N-1'!K67</f>
        <v>0</v>
      </c>
      <c r="AC67" s="106">
        <f t="shared" si="131"/>
        <v>0</v>
      </c>
      <c r="AD67" s="65">
        <f>N!L67</f>
        <v>0</v>
      </c>
      <c r="AE67" s="65">
        <f>'N-1'!L67</f>
        <v>0</v>
      </c>
      <c r="AF67" s="106">
        <f t="shared" si="132"/>
        <v>0</v>
      </c>
      <c r="AG67" s="65">
        <f>N!M67</f>
        <v>0</v>
      </c>
      <c r="AH67" s="65">
        <f>'N-1'!M67</f>
        <v>0</v>
      </c>
      <c r="AI67" s="106">
        <f t="shared" si="133"/>
        <v>0</v>
      </c>
      <c r="AJ67" s="65">
        <f>N!N67</f>
        <v>0</v>
      </c>
      <c r="AK67" s="65">
        <f>'N-1'!N67</f>
        <v>0</v>
      </c>
      <c r="AL67" s="106">
        <f t="shared" si="134"/>
        <v>0</v>
      </c>
      <c r="AM67" s="43"/>
      <c r="AN67" s="4"/>
    </row>
    <row r="68" spans="1:40" ht="15.75">
      <c r="A68" s="11" t="s">
        <v>82</v>
      </c>
      <c r="B68" s="23"/>
      <c r="C68" s="65">
        <f>N!C68</f>
        <v>0</v>
      </c>
      <c r="D68" s="65">
        <f>'N-1'!C68</f>
        <v>0</v>
      </c>
      <c r="E68" s="106">
        <f t="shared" si="123"/>
        <v>0</v>
      </c>
      <c r="F68" s="65">
        <f>N!D68</f>
        <v>0</v>
      </c>
      <c r="G68" s="65">
        <f>'N-1'!D68</f>
        <v>0</v>
      </c>
      <c r="H68" s="106">
        <f t="shared" si="124"/>
        <v>0</v>
      </c>
      <c r="I68" s="65">
        <f>N!E68</f>
        <v>0</v>
      </c>
      <c r="J68" s="65">
        <f>'N-1'!E68</f>
        <v>0</v>
      </c>
      <c r="K68" s="106">
        <f t="shared" si="125"/>
        <v>0</v>
      </c>
      <c r="L68" s="65">
        <f>N!F68</f>
        <v>0</v>
      </c>
      <c r="M68" s="65">
        <f>'N-1'!F68</f>
        <v>0</v>
      </c>
      <c r="N68" s="106">
        <f t="shared" si="126"/>
        <v>0</v>
      </c>
      <c r="O68" s="65">
        <f>N!G68</f>
        <v>0</v>
      </c>
      <c r="P68" s="65">
        <f>'N-1'!G68</f>
        <v>0</v>
      </c>
      <c r="Q68" s="106">
        <f t="shared" si="127"/>
        <v>0</v>
      </c>
      <c r="R68" s="65">
        <f>N!H68</f>
        <v>0</v>
      </c>
      <c r="S68" s="65">
        <f>'N-1'!H68</f>
        <v>0</v>
      </c>
      <c r="T68" s="106">
        <f t="shared" si="128"/>
        <v>0</v>
      </c>
      <c r="U68" s="65">
        <f>N!I68</f>
        <v>0</v>
      </c>
      <c r="V68" s="65">
        <f>'N-1'!I68</f>
        <v>0</v>
      </c>
      <c r="W68" s="106">
        <f t="shared" si="129"/>
        <v>0</v>
      </c>
      <c r="X68" s="65">
        <f>N!J68</f>
        <v>0</v>
      </c>
      <c r="Y68" s="65">
        <f>'N-1'!J68</f>
        <v>0</v>
      </c>
      <c r="Z68" s="106">
        <f t="shared" si="130"/>
        <v>0</v>
      </c>
      <c r="AA68" s="65">
        <f>N!K68</f>
        <v>0</v>
      </c>
      <c r="AB68" s="65">
        <f>'N-1'!K68</f>
        <v>0</v>
      </c>
      <c r="AC68" s="106">
        <f t="shared" si="131"/>
        <v>0</v>
      </c>
      <c r="AD68" s="65">
        <f>N!L68</f>
        <v>0</v>
      </c>
      <c r="AE68" s="65">
        <f>'N-1'!L68</f>
        <v>0</v>
      </c>
      <c r="AF68" s="106">
        <f t="shared" si="132"/>
        <v>0</v>
      </c>
      <c r="AG68" s="65">
        <f>N!M68</f>
        <v>0</v>
      </c>
      <c r="AH68" s="65">
        <f>'N-1'!M68</f>
        <v>0</v>
      </c>
      <c r="AI68" s="106">
        <f t="shared" si="133"/>
        <v>0</v>
      </c>
      <c r="AJ68" s="65">
        <f>N!N68</f>
        <v>0</v>
      </c>
      <c r="AK68" s="65">
        <f>'N-1'!N68</f>
        <v>0</v>
      </c>
      <c r="AL68" s="106">
        <f t="shared" si="134"/>
        <v>0</v>
      </c>
      <c r="AM68" s="43"/>
      <c r="AN68" s="4"/>
    </row>
    <row r="69" spans="1:40" ht="15.75">
      <c r="A69" s="11" t="s">
        <v>88</v>
      </c>
      <c r="B69" s="23"/>
      <c r="C69" s="65">
        <f>N!C69</f>
        <v>0</v>
      </c>
      <c r="D69" s="65">
        <f>'N-1'!C69</f>
        <v>0</v>
      </c>
      <c r="E69" s="106">
        <f t="shared" si="123"/>
        <v>0</v>
      </c>
      <c r="F69" s="65">
        <f>N!D69</f>
        <v>0</v>
      </c>
      <c r="G69" s="65">
        <f>'N-1'!D69</f>
        <v>0</v>
      </c>
      <c r="H69" s="106">
        <f t="shared" si="124"/>
        <v>0</v>
      </c>
      <c r="I69" s="65">
        <f>N!E69</f>
        <v>0</v>
      </c>
      <c r="J69" s="65">
        <f>'N-1'!E69</f>
        <v>0</v>
      </c>
      <c r="K69" s="106">
        <f t="shared" si="125"/>
        <v>0</v>
      </c>
      <c r="L69" s="65">
        <f>N!F69</f>
        <v>0</v>
      </c>
      <c r="M69" s="65">
        <f>'N-1'!F69</f>
        <v>0</v>
      </c>
      <c r="N69" s="106">
        <f t="shared" si="126"/>
        <v>0</v>
      </c>
      <c r="O69" s="65">
        <f>N!G69</f>
        <v>0</v>
      </c>
      <c r="P69" s="65">
        <f>'N-1'!G69</f>
        <v>0</v>
      </c>
      <c r="Q69" s="106">
        <f t="shared" si="127"/>
        <v>0</v>
      </c>
      <c r="R69" s="65">
        <f>N!H69</f>
        <v>0</v>
      </c>
      <c r="S69" s="65">
        <f>'N-1'!H69</f>
        <v>0</v>
      </c>
      <c r="T69" s="106">
        <f t="shared" si="128"/>
        <v>0</v>
      </c>
      <c r="U69" s="65">
        <f>N!I69</f>
        <v>0</v>
      </c>
      <c r="V69" s="65">
        <f>'N-1'!I69</f>
        <v>0</v>
      </c>
      <c r="W69" s="106">
        <f t="shared" si="129"/>
        <v>0</v>
      </c>
      <c r="X69" s="65">
        <f>N!J69</f>
        <v>0</v>
      </c>
      <c r="Y69" s="65">
        <f>'N-1'!J69</f>
        <v>0</v>
      </c>
      <c r="Z69" s="106">
        <f t="shared" si="130"/>
        <v>0</v>
      </c>
      <c r="AA69" s="65">
        <f>N!K69</f>
        <v>0</v>
      </c>
      <c r="AB69" s="65">
        <f>'N-1'!K69</f>
        <v>0</v>
      </c>
      <c r="AC69" s="106">
        <f t="shared" si="131"/>
        <v>0</v>
      </c>
      <c r="AD69" s="65">
        <f>N!L69</f>
        <v>0</v>
      </c>
      <c r="AE69" s="65">
        <f>'N-1'!L69</f>
        <v>0</v>
      </c>
      <c r="AF69" s="106">
        <f t="shared" si="132"/>
        <v>0</v>
      </c>
      <c r="AG69" s="65">
        <f>N!M69</f>
        <v>0</v>
      </c>
      <c r="AH69" s="65">
        <f>'N-1'!M69</f>
        <v>0</v>
      </c>
      <c r="AI69" s="106">
        <f t="shared" si="133"/>
        <v>0</v>
      </c>
      <c r="AJ69" s="65">
        <f>N!N69</f>
        <v>0</v>
      </c>
      <c r="AK69" s="65">
        <f>'N-1'!N69</f>
        <v>0</v>
      </c>
      <c r="AL69" s="106">
        <f t="shared" si="134"/>
        <v>0</v>
      </c>
      <c r="AM69" s="43"/>
      <c r="AN69" s="4"/>
    </row>
    <row r="70" spans="1:40" ht="15.75">
      <c r="A70" s="11" t="s">
        <v>81</v>
      </c>
      <c r="B70" s="23"/>
      <c r="C70" s="65">
        <f>N!C70</f>
        <v>0</v>
      </c>
      <c r="D70" s="65">
        <f>'N-1'!C70</f>
        <v>0</v>
      </c>
      <c r="E70" s="106">
        <f t="shared" ref="E70" si="135">D70-C70</f>
        <v>0</v>
      </c>
      <c r="F70" s="65">
        <f>N!D70</f>
        <v>0</v>
      </c>
      <c r="G70" s="65">
        <f>'N-1'!D70</f>
        <v>0</v>
      </c>
      <c r="H70" s="106">
        <f t="shared" ref="H70" si="136">+G70-F70</f>
        <v>0</v>
      </c>
      <c r="I70" s="65">
        <f>N!E70</f>
        <v>0</v>
      </c>
      <c r="J70" s="65">
        <f>'N-1'!E70</f>
        <v>0</v>
      </c>
      <c r="K70" s="106">
        <f t="shared" ref="K70" si="137">+J70-I70</f>
        <v>0</v>
      </c>
      <c r="L70" s="65">
        <f>N!F70</f>
        <v>0</v>
      </c>
      <c r="M70" s="65">
        <f>'N-1'!F70</f>
        <v>0</v>
      </c>
      <c r="N70" s="106">
        <f t="shared" ref="N70" si="138">+M70-L70</f>
        <v>0</v>
      </c>
      <c r="O70" s="65">
        <f>N!G70</f>
        <v>0</v>
      </c>
      <c r="P70" s="65">
        <f>'N-1'!G70</f>
        <v>0</v>
      </c>
      <c r="Q70" s="106">
        <f t="shared" ref="Q70" si="139">+P70-O70</f>
        <v>0</v>
      </c>
      <c r="R70" s="65">
        <f>N!H70</f>
        <v>0</v>
      </c>
      <c r="S70" s="65">
        <f>'N-1'!H70</f>
        <v>0</v>
      </c>
      <c r="T70" s="106">
        <f t="shared" ref="T70" si="140">+S70-R70</f>
        <v>0</v>
      </c>
      <c r="U70" s="65">
        <f>N!I70</f>
        <v>0</v>
      </c>
      <c r="V70" s="65">
        <f>'N-1'!I70</f>
        <v>0</v>
      </c>
      <c r="W70" s="106">
        <f t="shared" ref="W70" si="141">+V70-U70</f>
        <v>0</v>
      </c>
      <c r="X70" s="65">
        <f>N!J70</f>
        <v>0</v>
      </c>
      <c r="Y70" s="65">
        <f>'N-1'!J70</f>
        <v>0</v>
      </c>
      <c r="Z70" s="106">
        <f t="shared" ref="Z70" si="142">+Y70-X70</f>
        <v>0</v>
      </c>
      <c r="AA70" s="65">
        <f>N!K70</f>
        <v>0</v>
      </c>
      <c r="AB70" s="65">
        <f>'N-1'!K70</f>
        <v>0</v>
      </c>
      <c r="AC70" s="106">
        <f t="shared" ref="AC70" si="143">+AB70-AA70</f>
        <v>0</v>
      </c>
      <c r="AD70" s="65">
        <f>N!L70</f>
        <v>0</v>
      </c>
      <c r="AE70" s="65">
        <f>'N-1'!L70</f>
        <v>0</v>
      </c>
      <c r="AF70" s="106">
        <f t="shared" ref="AF70" si="144">+AE70-AD70</f>
        <v>0</v>
      </c>
      <c r="AG70" s="65">
        <f>N!M70</f>
        <v>0</v>
      </c>
      <c r="AH70" s="65">
        <f>'N-1'!M70</f>
        <v>0</v>
      </c>
      <c r="AI70" s="106">
        <f t="shared" ref="AI70" si="145">+AH70-AG70</f>
        <v>0</v>
      </c>
      <c r="AJ70" s="65">
        <f>N!N70</f>
        <v>0</v>
      </c>
      <c r="AK70" s="65">
        <f>'N-1'!N70</f>
        <v>0</v>
      </c>
      <c r="AL70" s="106">
        <f t="shared" ref="AL70" si="146">+AK70-AJ70</f>
        <v>0</v>
      </c>
      <c r="AM70" s="43"/>
      <c r="AN70" s="4"/>
    </row>
    <row r="71" spans="1:40" ht="15.75">
      <c r="A71" s="228" t="s">
        <v>27</v>
      </c>
      <c r="B71" s="229"/>
      <c r="C71" s="226">
        <f>+C72+C73</f>
        <v>0</v>
      </c>
      <c r="D71" s="226">
        <f t="shared" ref="D71:AL71" si="147">+D72+D73</f>
        <v>0</v>
      </c>
      <c r="E71" s="226">
        <f t="shared" si="147"/>
        <v>0</v>
      </c>
      <c r="F71" s="226">
        <f t="shared" si="147"/>
        <v>0</v>
      </c>
      <c r="G71" s="226">
        <f t="shared" si="147"/>
        <v>0</v>
      </c>
      <c r="H71" s="226">
        <f t="shared" si="147"/>
        <v>0</v>
      </c>
      <c r="I71" s="226">
        <f t="shared" si="147"/>
        <v>0</v>
      </c>
      <c r="J71" s="226">
        <f t="shared" si="147"/>
        <v>0</v>
      </c>
      <c r="K71" s="226">
        <f t="shared" si="147"/>
        <v>0</v>
      </c>
      <c r="L71" s="226">
        <f t="shared" si="147"/>
        <v>0</v>
      </c>
      <c r="M71" s="226">
        <f t="shared" si="147"/>
        <v>0</v>
      </c>
      <c r="N71" s="226">
        <f t="shared" si="147"/>
        <v>0</v>
      </c>
      <c r="O71" s="226">
        <f t="shared" si="147"/>
        <v>0</v>
      </c>
      <c r="P71" s="226">
        <f t="shared" si="147"/>
        <v>0</v>
      </c>
      <c r="Q71" s="226">
        <f t="shared" si="147"/>
        <v>0</v>
      </c>
      <c r="R71" s="226">
        <f t="shared" si="147"/>
        <v>0</v>
      </c>
      <c r="S71" s="226">
        <f t="shared" si="147"/>
        <v>0</v>
      </c>
      <c r="T71" s="226">
        <f t="shared" si="147"/>
        <v>0</v>
      </c>
      <c r="U71" s="226">
        <f t="shared" si="147"/>
        <v>0</v>
      </c>
      <c r="V71" s="226">
        <f t="shared" si="147"/>
        <v>0</v>
      </c>
      <c r="W71" s="226">
        <f t="shared" si="147"/>
        <v>0</v>
      </c>
      <c r="X71" s="226">
        <f t="shared" si="147"/>
        <v>0</v>
      </c>
      <c r="Y71" s="226">
        <f t="shared" si="147"/>
        <v>0</v>
      </c>
      <c r="Z71" s="226">
        <f t="shared" si="147"/>
        <v>0</v>
      </c>
      <c r="AA71" s="226">
        <f t="shared" si="147"/>
        <v>0</v>
      </c>
      <c r="AB71" s="226">
        <f t="shared" si="147"/>
        <v>0</v>
      </c>
      <c r="AC71" s="226">
        <f t="shared" si="147"/>
        <v>0</v>
      </c>
      <c r="AD71" s="226">
        <f t="shared" si="147"/>
        <v>0</v>
      </c>
      <c r="AE71" s="226">
        <f t="shared" si="147"/>
        <v>0</v>
      </c>
      <c r="AF71" s="226">
        <f t="shared" si="147"/>
        <v>0</v>
      </c>
      <c r="AG71" s="226">
        <f t="shared" si="147"/>
        <v>0</v>
      </c>
      <c r="AH71" s="226">
        <f t="shared" si="147"/>
        <v>0</v>
      </c>
      <c r="AI71" s="226">
        <f t="shared" si="147"/>
        <v>0</v>
      </c>
      <c r="AJ71" s="226">
        <f t="shared" si="147"/>
        <v>0</v>
      </c>
      <c r="AK71" s="226">
        <f t="shared" si="147"/>
        <v>0</v>
      </c>
      <c r="AL71" s="226">
        <f t="shared" si="147"/>
        <v>0</v>
      </c>
      <c r="AM71" s="43"/>
      <c r="AN71" s="4"/>
    </row>
    <row r="72" spans="1:40" ht="15.75">
      <c r="A72" s="11" t="s">
        <v>28</v>
      </c>
      <c r="B72" s="23"/>
      <c r="C72" s="65">
        <f>N!C72</f>
        <v>0</v>
      </c>
      <c r="D72" s="65">
        <f>'N-1'!C72</f>
        <v>0</v>
      </c>
      <c r="E72" s="106">
        <f t="shared" ref="E72:E73" si="148">D72-C72</f>
        <v>0</v>
      </c>
      <c r="F72" s="65">
        <f>N!D72</f>
        <v>0</v>
      </c>
      <c r="G72" s="65">
        <f>'N-1'!D72</f>
        <v>0</v>
      </c>
      <c r="H72" s="106">
        <f t="shared" ref="H72:H73" si="149">+G72-F72</f>
        <v>0</v>
      </c>
      <c r="I72" s="65">
        <f>N!E72</f>
        <v>0</v>
      </c>
      <c r="J72" s="65">
        <f>'N-1'!E72</f>
        <v>0</v>
      </c>
      <c r="K72" s="106">
        <f t="shared" ref="K72:K73" si="150">+J72-I72</f>
        <v>0</v>
      </c>
      <c r="L72" s="65">
        <f>N!F72</f>
        <v>0</v>
      </c>
      <c r="M72" s="65">
        <f>'N-1'!F72</f>
        <v>0</v>
      </c>
      <c r="N72" s="106">
        <f t="shared" ref="N72:N73" si="151">+M72-L72</f>
        <v>0</v>
      </c>
      <c r="O72" s="65">
        <f>N!G72</f>
        <v>0</v>
      </c>
      <c r="P72" s="65">
        <f>'N-1'!G72</f>
        <v>0</v>
      </c>
      <c r="Q72" s="106">
        <f t="shared" ref="Q72:Q73" si="152">+P72-O72</f>
        <v>0</v>
      </c>
      <c r="R72" s="65">
        <f>N!H72</f>
        <v>0</v>
      </c>
      <c r="S72" s="65">
        <f>'N-1'!H72</f>
        <v>0</v>
      </c>
      <c r="T72" s="106">
        <f t="shared" ref="T72:T73" si="153">+S72-R72</f>
        <v>0</v>
      </c>
      <c r="U72" s="65">
        <f>N!I72</f>
        <v>0</v>
      </c>
      <c r="V72" s="65">
        <f>'N-1'!I72</f>
        <v>0</v>
      </c>
      <c r="W72" s="106">
        <f t="shared" ref="W72:W73" si="154">+V72-U72</f>
        <v>0</v>
      </c>
      <c r="X72" s="65">
        <f>N!J72</f>
        <v>0</v>
      </c>
      <c r="Y72" s="65">
        <f>'N-1'!J72</f>
        <v>0</v>
      </c>
      <c r="Z72" s="106">
        <f t="shared" ref="Z72:Z73" si="155">+Y72-X72</f>
        <v>0</v>
      </c>
      <c r="AA72" s="65">
        <f>N!K72</f>
        <v>0</v>
      </c>
      <c r="AB72" s="65">
        <f>'N-1'!K72</f>
        <v>0</v>
      </c>
      <c r="AC72" s="106">
        <f t="shared" ref="AC72:AC73" si="156">+AB72-AA72</f>
        <v>0</v>
      </c>
      <c r="AD72" s="65">
        <f>N!L72</f>
        <v>0</v>
      </c>
      <c r="AE72" s="65">
        <f>'N-1'!L72</f>
        <v>0</v>
      </c>
      <c r="AF72" s="106">
        <f t="shared" ref="AF72:AF73" si="157">+AE72-AD72</f>
        <v>0</v>
      </c>
      <c r="AG72" s="65">
        <f>N!M72</f>
        <v>0</v>
      </c>
      <c r="AH72" s="65">
        <f>'N-1'!M72</f>
        <v>0</v>
      </c>
      <c r="AI72" s="106">
        <f t="shared" ref="AI72:AI73" si="158">+AH72-AG72</f>
        <v>0</v>
      </c>
      <c r="AJ72" s="65">
        <f>N!N72</f>
        <v>0</v>
      </c>
      <c r="AK72" s="65">
        <f>'N-1'!N72</f>
        <v>0</v>
      </c>
      <c r="AL72" s="106">
        <f t="shared" ref="AL72:AL73" si="159">+AK72-AJ72</f>
        <v>0</v>
      </c>
      <c r="AM72" s="43"/>
      <c r="AN72" s="4"/>
    </row>
    <row r="73" spans="1:40" ht="15.75">
      <c r="A73" s="26" t="s">
        <v>29</v>
      </c>
      <c r="B73" s="23"/>
      <c r="C73" s="65">
        <f>N!C73</f>
        <v>0</v>
      </c>
      <c r="D73" s="65">
        <f>'N-1'!C73</f>
        <v>0</v>
      </c>
      <c r="E73" s="106">
        <f t="shared" si="148"/>
        <v>0</v>
      </c>
      <c r="F73" s="65">
        <f>N!D73</f>
        <v>0</v>
      </c>
      <c r="G73" s="65">
        <f>'N-1'!D73</f>
        <v>0</v>
      </c>
      <c r="H73" s="106">
        <f t="shared" si="149"/>
        <v>0</v>
      </c>
      <c r="I73" s="65">
        <f>N!E73</f>
        <v>0</v>
      </c>
      <c r="J73" s="65">
        <f>'N-1'!E73</f>
        <v>0</v>
      </c>
      <c r="K73" s="106">
        <f t="shared" si="150"/>
        <v>0</v>
      </c>
      <c r="L73" s="65">
        <f>N!F73</f>
        <v>0</v>
      </c>
      <c r="M73" s="65">
        <f>'N-1'!F73</f>
        <v>0</v>
      </c>
      <c r="N73" s="106">
        <f t="shared" si="151"/>
        <v>0</v>
      </c>
      <c r="O73" s="65">
        <f>N!G73</f>
        <v>0</v>
      </c>
      <c r="P73" s="65">
        <f>'N-1'!G73</f>
        <v>0</v>
      </c>
      <c r="Q73" s="106">
        <f t="shared" si="152"/>
        <v>0</v>
      </c>
      <c r="R73" s="65">
        <f>N!H73</f>
        <v>0</v>
      </c>
      <c r="S73" s="65">
        <f>'N-1'!H73</f>
        <v>0</v>
      </c>
      <c r="T73" s="106">
        <f t="shared" si="153"/>
        <v>0</v>
      </c>
      <c r="U73" s="65">
        <f>N!I73</f>
        <v>0</v>
      </c>
      <c r="V73" s="65">
        <f>'N-1'!I73</f>
        <v>0</v>
      </c>
      <c r="W73" s="106">
        <f t="shared" si="154"/>
        <v>0</v>
      </c>
      <c r="X73" s="65">
        <f>N!J73</f>
        <v>0</v>
      </c>
      <c r="Y73" s="65">
        <f>'N-1'!J73</f>
        <v>0</v>
      </c>
      <c r="Z73" s="106">
        <f t="shared" si="155"/>
        <v>0</v>
      </c>
      <c r="AA73" s="65">
        <f>N!K73</f>
        <v>0</v>
      </c>
      <c r="AB73" s="65">
        <f>'N-1'!K73</f>
        <v>0</v>
      </c>
      <c r="AC73" s="106">
        <f t="shared" si="156"/>
        <v>0</v>
      </c>
      <c r="AD73" s="65">
        <f>N!L73</f>
        <v>0</v>
      </c>
      <c r="AE73" s="65">
        <f>'N-1'!L73</f>
        <v>0</v>
      </c>
      <c r="AF73" s="106">
        <f t="shared" si="157"/>
        <v>0</v>
      </c>
      <c r="AG73" s="65">
        <f>N!M73</f>
        <v>0</v>
      </c>
      <c r="AH73" s="65">
        <f>'N-1'!M73</f>
        <v>0</v>
      </c>
      <c r="AI73" s="106">
        <f t="shared" si="158"/>
        <v>0</v>
      </c>
      <c r="AJ73" s="65">
        <f>N!N73</f>
        <v>0</v>
      </c>
      <c r="AK73" s="65">
        <f>'N-1'!N73</f>
        <v>0</v>
      </c>
      <c r="AL73" s="106">
        <f t="shared" si="159"/>
        <v>0</v>
      </c>
      <c r="AM73" s="43"/>
      <c r="AN73" s="4"/>
    </row>
    <row r="74" spans="1:40" ht="15.75">
      <c r="A74" s="286" t="s">
        <v>30</v>
      </c>
      <c r="B74" s="229"/>
      <c r="C74" s="226">
        <f>+C75+C76</f>
        <v>0</v>
      </c>
      <c r="D74" s="226">
        <f t="shared" ref="D74:AL74" si="160">+D75+D76</f>
        <v>0</v>
      </c>
      <c r="E74" s="226">
        <f t="shared" si="160"/>
        <v>0</v>
      </c>
      <c r="F74" s="226">
        <f t="shared" si="160"/>
        <v>0</v>
      </c>
      <c r="G74" s="226">
        <f t="shared" si="160"/>
        <v>0</v>
      </c>
      <c r="H74" s="226">
        <f t="shared" si="160"/>
        <v>0</v>
      </c>
      <c r="I74" s="226">
        <f t="shared" si="160"/>
        <v>0</v>
      </c>
      <c r="J74" s="226">
        <f t="shared" si="160"/>
        <v>0</v>
      </c>
      <c r="K74" s="226">
        <f t="shared" si="160"/>
        <v>0</v>
      </c>
      <c r="L74" s="226">
        <f t="shared" si="160"/>
        <v>0</v>
      </c>
      <c r="M74" s="226">
        <f t="shared" si="160"/>
        <v>0</v>
      </c>
      <c r="N74" s="226">
        <f t="shared" si="160"/>
        <v>0</v>
      </c>
      <c r="O74" s="226">
        <f t="shared" si="160"/>
        <v>0</v>
      </c>
      <c r="P74" s="226">
        <f t="shared" si="160"/>
        <v>0</v>
      </c>
      <c r="Q74" s="226">
        <f t="shared" si="160"/>
        <v>0</v>
      </c>
      <c r="R74" s="226">
        <f t="shared" si="160"/>
        <v>0</v>
      </c>
      <c r="S74" s="226">
        <f t="shared" si="160"/>
        <v>0</v>
      </c>
      <c r="T74" s="226">
        <f t="shared" si="160"/>
        <v>0</v>
      </c>
      <c r="U74" s="226">
        <f t="shared" si="160"/>
        <v>0</v>
      </c>
      <c r="V74" s="226">
        <f t="shared" si="160"/>
        <v>0</v>
      </c>
      <c r="W74" s="226">
        <f t="shared" si="160"/>
        <v>0</v>
      </c>
      <c r="X74" s="226">
        <f t="shared" si="160"/>
        <v>0</v>
      </c>
      <c r="Y74" s="226">
        <f t="shared" si="160"/>
        <v>0</v>
      </c>
      <c r="Z74" s="226">
        <f t="shared" si="160"/>
        <v>0</v>
      </c>
      <c r="AA74" s="226">
        <f t="shared" si="160"/>
        <v>0</v>
      </c>
      <c r="AB74" s="226">
        <f t="shared" si="160"/>
        <v>0</v>
      </c>
      <c r="AC74" s="226">
        <f t="shared" si="160"/>
        <v>0</v>
      </c>
      <c r="AD74" s="226">
        <f t="shared" si="160"/>
        <v>0</v>
      </c>
      <c r="AE74" s="226">
        <f t="shared" si="160"/>
        <v>0</v>
      </c>
      <c r="AF74" s="226">
        <f t="shared" si="160"/>
        <v>0</v>
      </c>
      <c r="AG74" s="226">
        <f t="shared" si="160"/>
        <v>0</v>
      </c>
      <c r="AH74" s="226">
        <f t="shared" si="160"/>
        <v>0</v>
      </c>
      <c r="AI74" s="226">
        <f t="shared" si="160"/>
        <v>0</v>
      </c>
      <c r="AJ74" s="226">
        <f t="shared" si="160"/>
        <v>0</v>
      </c>
      <c r="AK74" s="226">
        <f t="shared" si="160"/>
        <v>0</v>
      </c>
      <c r="AL74" s="226">
        <f t="shared" si="160"/>
        <v>0</v>
      </c>
      <c r="AM74" s="43"/>
      <c r="AN74" s="4"/>
    </row>
    <row r="75" spans="1:40" ht="15.75">
      <c r="A75" s="11" t="s">
        <v>31</v>
      </c>
      <c r="B75" s="23"/>
      <c r="C75" s="65">
        <f>N!C75</f>
        <v>0</v>
      </c>
      <c r="D75" s="65">
        <f>'N-1'!C75</f>
        <v>0</v>
      </c>
      <c r="E75" s="106">
        <f t="shared" ref="E75:E80" si="161">D75-C75</f>
        <v>0</v>
      </c>
      <c r="F75" s="65">
        <f>N!D75</f>
        <v>0</v>
      </c>
      <c r="G75" s="65">
        <f>'N-1'!D75</f>
        <v>0</v>
      </c>
      <c r="H75" s="106">
        <f t="shared" ref="H75:H80" si="162">+G75-F75</f>
        <v>0</v>
      </c>
      <c r="I75" s="65">
        <f>N!E75</f>
        <v>0</v>
      </c>
      <c r="J75" s="65">
        <f>'N-1'!E75</f>
        <v>0</v>
      </c>
      <c r="K75" s="106">
        <f t="shared" ref="K75:K80" si="163">+J75-I75</f>
        <v>0</v>
      </c>
      <c r="L75" s="65">
        <f>N!F75</f>
        <v>0</v>
      </c>
      <c r="M75" s="65">
        <f>'N-1'!F75</f>
        <v>0</v>
      </c>
      <c r="N75" s="106">
        <f t="shared" ref="N75:N80" si="164">+M75-L75</f>
        <v>0</v>
      </c>
      <c r="O75" s="65">
        <f>N!G75</f>
        <v>0</v>
      </c>
      <c r="P75" s="65">
        <f>'N-1'!G75</f>
        <v>0</v>
      </c>
      <c r="Q75" s="106">
        <f t="shared" ref="Q75:Q80" si="165">+P75-O75</f>
        <v>0</v>
      </c>
      <c r="R75" s="65">
        <f>N!H75</f>
        <v>0</v>
      </c>
      <c r="S75" s="65">
        <f>'N-1'!H75</f>
        <v>0</v>
      </c>
      <c r="T75" s="106">
        <f t="shared" ref="T75:T80" si="166">+S75-R75</f>
        <v>0</v>
      </c>
      <c r="U75" s="65">
        <f>N!I75</f>
        <v>0</v>
      </c>
      <c r="V75" s="65">
        <f>'N-1'!I75</f>
        <v>0</v>
      </c>
      <c r="W75" s="106">
        <f t="shared" ref="W75:W80" si="167">+V75-U75</f>
        <v>0</v>
      </c>
      <c r="X75" s="65">
        <f>N!J75</f>
        <v>0</v>
      </c>
      <c r="Y75" s="65">
        <f>'N-1'!J75</f>
        <v>0</v>
      </c>
      <c r="Z75" s="106">
        <f t="shared" ref="Z75:Z80" si="168">+Y75-X75</f>
        <v>0</v>
      </c>
      <c r="AA75" s="65">
        <f>N!K75</f>
        <v>0</v>
      </c>
      <c r="AB75" s="65">
        <f>'N-1'!K75</f>
        <v>0</v>
      </c>
      <c r="AC75" s="106">
        <f t="shared" ref="AC75:AC80" si="169">+AB75-AA75</f>
        <v>0</v>
      </c>
      <c r="AD75" s="65">
        <f>N!L75</f>
        <v>0</v>
      </c>
      <c r="AE75" s="65">
        <f>'N-1'!L75</f>
        <v>0</v>
      </c>
      <c r="AF75" s="106">
        <f t="shared" ref="AF75:AF80" si="170">+AE75-AD75</f>
        <v>0</v>
      </c>
      <c r="AG75" s="65">
        <f>N!M75</f>
        <v>0</v>
      </c>
      <c r="AH75" s="65">
        <f>'N-1'!M75</f>
        <v>0</v>
      </c>
      <c r="AI75" s="106">
        <f t="shared" ref="AI75:AI80" si="171">+AH75-AG75</f>
        <v>0</v>
      </c>
      <c r="AJ75" s="65">
        <f>N!N75</f>
        <v>0</v>
      </c>
      <c r="AK75" s="65">
        <f>'N-1'!N75</f>
        <v>0</v>
      </c>
      <c r="AL75" s="106">
        <f t="shared" ref="AL75:AL80" si="172">+AK75-AJ75</f>
        <v>0</v>
      </c>
      <c r="AM75" s="43"/>
      <c r="AN75" s="4"/>
    </row>
    <row r="76" spans="1:40" ht="15.75">
      <c r="A76" s="11" t="s">
        <v>49</v>
      </c>
      <c r="B76" s="23"/>
      <c r="C76" s="65">
        <f>N!C76</f>
        <v>0</v>
      </c>
      <c r="D76" s="65">
        <f>'N-1'!C76</f>
        <v>0</v>
      </c>
      <c r="E76" s="106">
        <f t="shared" si="161"/>
        <v>0</v>
      </c>
      <c r="F76" s="65">
        <f>N!D76</f>
        <v>0</v>
      </c>
      <c r="G76" s="65">
        <f>'N-1'!D76</f>
        <v>0</v>
      </c>
      <c r="H76" s="106">
        <f t="shared" si="162"/>
        <v>0</v>
      </c>
      <c r="I76" s="65">
        <f>N!E76</f>
        <v>0</v>
      </c>
      <c r="J76" s="65">
        <f>'N-1'!E76</f>
        <v>0</v>
      </c>
      <c r="K76" s="106">
        <f t="shared" si="163"/>
        <v>0</v>
      </c>
      <c r="L76" s="65">
        <f>N!F76</f>
        <v>0</v>
      </c>
      <c r="M76" s="65">
        <f>'N-1'!F76</f>
        <v>0</v>
      </c>
      <c r="N76" s="106">
        <f t="shared" si="164"/>
        <v>0</v>
      </c>
      <c r="O76" s="65">
        <f>N!G76</f>
        <v>0</v>
      </c>
      <c r="P76" s="65">
        <f>'N-1'!G76</f>
        <v>0</v>
      </c>
      <c r="Q76" s="106">
        <f t="shared" si="165"/>
        <v>0</v>
      </c>
      <c r="R76" s="65">
        <f>N!H76</f>
        <v>0</v>
      </c>
      <c r="S76" s="65">
        <f>'N-1'!H76</f>
        <v>0</v>
      </c>
      <c r="T76" s="106">
        <f t="shared" si="166"/>
        <v>0</v>
      </c>
      <c r="U76" s="65">
        <f>N!I76</f>
        <v>0</v>
      </c>
      <c r="V76" s="65">
        <f>'N-1'!I76</f>
        <v>0</v>
      </c>
      <c r="W76" s="106">
        <f t="shared" si="167"/>
        <v>0</v>
      </c>
      <c r="X76" s="65">
        <f>N!J76</f>
        <v>0</v>
      </c>
      <c r="Y76" s="65">
        <f>'N-1'!J76</f>
        <v>0</v>
      </c>
      <c r="Z76" s="106">
        <f t="shared" si="168"/>
        <v>0</v>
      </c>
      <c r="AA76" s="65">
        <f>N!K76</f>
        <v>0</v>
      </c>
      <c r="AB76" s="65">
        <f>'N-1'!K76</f>
        <v>0</v>
      </c>
      <c r="AC76" s="106">
        <f t="shared" si="169"/>
        <v>0</v>
      </c>
      <c r="AD76" s="65">
        <f>N!L76</f>
        <v>0</v>
      </c>
      <c r="AE76" s="65">
        <f>'N-1'!L76</f>
        <v>0</v>
      </c>
      <c r="AF76" s="106">
        <f t="shared" si="170"/>
        <v>0</v>
      </c>
      <c r="AG76" s="65">
        <f>N!M76</f>
        <v>0</v>
      </c>
      <c r="AH76" s="65">
        <f>'N-1'!M76</f>
        <v>0</v>
      </c>
      <c r="AI76" s="106">
        <f t="shared" si="171"/>
        <v>0</v>
      </c>
      <c r="AJ76" s="65">
        <f>N!N76</f>
        <v>0</v>
      </c>
      <c r="AK76" s="65">
        <f>'N-1'!N76</f>
        <v>0</v>
      </c>
      <c r="AL76" s="106">
        <f t="shared" si="172"/>
        <v>0</v>
      </c>
      <c r="AM76" s="43"/>
      <c r="AN76" s="4"/>
    </row>
    <row r="77" spans="1:40" ht="15.75">
      <c r="A77" s="11" t="s">
        <v>32</v>
      </c>
      <c r="B77" s="23"/>
      <c r="C77" s="65">
        <f>N!C77</f>
        <v>0</v>
      </c>
      <c r="D77" s="65">
        <f>'N-1'!C77</f>
        <v>0</v>
      </c>
      <c r="E77" s="106">
        <f t="shared" si="161"/>
        <v>0</v>
      </c>
      <c r="F77" s="65">
        <f>N!D77</f>
        <v>0</v>
      </c>
      <c r="G77" s="65">
        <f>'N-1'!D77</f>
        <v>0</v>
      </c>
      <c r="H77" s="106">
        <f t="shared" si="162"/>
        <v>0</v>
      </c>
      <c r="I77" s="65">
        <f>N!E77</f>
        <v>0</v>
      </c>
      <c r="J77" s="65">
        <f>'N-1'!E77</f>
        <v>0</v>
      </c>
      <c r="K77" s="106">
        <f t="shared" si="163"/>
        <v>0</v>
      </c>
      <c r="L77" s="65">
        <f>N!F77</f>
        <v>0</v>
      </c>
      <c r="M77" s="65">
        <f>'N-1'!F77</f>
        <v>0</v>
      </c>
      <c r="N77" s="106">
        <f t="shared" si="164"/>
        <v>0</v>
      </c>
      <c r="O77" s="65">
        <f>N!G77</f>
        <v>0</v>
      </c>
      <c r="P77" s="65">
        <f>'N-1'!G77</f>
        <v>0</v>
      </c>
      <c r="Q77" s="106">
        <f t="shared" si="165"/>
        <v>0</v>
      </c>
      <c r="R77" s="65">
        <f>N!H77</f>
        <v>0</v>
      </c>
      <c r="S77" s="65">
        <f>'N-1'!H77</f>
        <v>0</v>
      </c>
      <c r="T77" s="106">
        <f t="shared" si="166"/>
        <v>0</v>
      </c>
      <c r="U77" s="65">
        <f>N!I77</f>
        <v>0</v>
      </c>
      <c r="V77" s="65">
        <f>'N-1'!I77</f>
        <v>0</v>
      </c>
      <c r="W77" s="106">
        <f t="shared" si="167"/>
        <v>0</v>
      </c>
      <c r="X77" s="65">
        <f>N!J77</f>
        <v>0</v>
      </c>
      <c r="Y77" s="65">
        <f>'N-1'!J77</f>
        <v>0</v>
      </c>
      <c r="Z77" s="106">
        <f t="shared" si="168"/>
        <v>0</v>
      </c>
      <c r="AA77" s="65">
        <f>N!K77</f>
        <v>0</v>
      </c>
      <c r="AB77" s="65">
        <f>'N-1'!K77</f>
        <v>0</v>
      </c>
      <c r="AC77" s="106">
        <f t="shared" si="169"/>
        <v>0</v>
      </c>
      <c r="AD77" s="65">
        <f>N!L77</f>
        <v>0</v>
      </c>
      <c r="AE77" s="65">
        <f>'N-1'!L77</f>
        <v>0</v>
      </c>
      <c r="AF77" s="106">
        <f t="shared" si="170"/>
        <v>0</v>
      </c>
      <c r="AG77" s="65">
        <f>N!M77</f>
        <v>0</v>
      </c>
      <c r="AH77" s="65">
        <f>'N-1'!M77</f>
        <v>0</v>
      </c>
      <c r="AI77" s="106">
        <f t="shared" si="171"/>
        <v>0</v>
      </c>
      <c r="AJ77" s="65">
        <f>N!N77</f>
        <v>0</v>
      </c>
      <c r="AK77" s="65">
        <f>'N-1'!N77</f>
        <v>0</v>
      </c>
      <c r="AL77" s="106">
        <f t="shared" si="172"/>
        <v>0</v>
      </c>
      <c r="AM77" s="43"/>
      <c r="AN77" s="4"/>
    </row>
    <row r="78" spans="1:40" ht="15.75">
      <c r="A78" s="11" t="s">
        <v>33</v>
      </c>
      <c r="B78" s="23"/>
      <c r="C78" s="65">
        <f>N!C78</f>
        <v>0</v>
      </c>
      <c r="D78" s="65">
        <f>'N-1'!C78</f>
        <v>0</v>
      </c>
      <c r="E78" s="106">
        <f t="shared" si="161"/>
        <v>0</v>
      </c>
      <c r="F78" s="65">
        <f>N!D78</f>
        <v>0</v>
      </c>
      <c r="G78" s="65">
        <f>'N-1'!D78</f>
        <v>0</v>
      </c>
      <c r="H78" s="106">
        <f t="shared" si="162"/>
        <v>0</v>
      </c>
      <c r="I78" s="65">
        <f>N!E78</f>
        <v>0</v>
      </c>
      <c r="J78" s="65">
        <f>'N-1'!E78</f>
        <v>0</v>
      </c>
      <c r="K78" s="106">
        <f t="shared" si="163"/>
        <v>0</v>
      </c>
      <c r="L78" s="65">
        <f>N!F78</f>
        <v>0</v>
      </c>
      <c r="M78" s="65">
        <f>'N-1'!F78</f>
        <v>0</v>
      </c>
      <c r="N78" s="106">
        <f t="shared" si="164"/>
        <v>0</v>
      </c>
      <c r="O78" s="65">
        <f>N!G78</f>
        <v>0</v>
      </c>
      <c r="P78" s="65">
        <f>'N-1'!G78</f>
        <v>0</v>
      </c>
      <c r="Q78" s="106">
        <f t="shared" si="165"/>
        <v>0</v>
      </c>
      <c r="R78" s="65">
        <f>N!H78</f>
        <v>0</v>
      </c>
      <c r="S78" s="65">
        <f>'N-1'!H78</f>
        <v>0</v>
      </c>
      <c r="T78" s="106">
        <f t="shared" si="166"/>
        <v>0</v>
      </c>
      <c r="U78" s="65">
        <f>N!I78</f>
        <v>0</v>
      </c>
      <c r="V78" s="65">
        <f>'N-1'!I78</f>
        <v>0</v>
      </c>
      <c r="W78" s="106">
        <f t="shared" si="167"/>
        <v>0</v>
      </c>
      <c r="X78" s="65">
        <f>N!J78</f>
        <v>0</v>
      </c>
      <c r="Y78" s="65">
        <f>'N-1'!J78</f>
        <v>0</v>
      </c>
      <c r="Z78" s="106">
        <f t="shared" si="168"/>
        <v>0</v>
      </c>
      <c r="AA78" s="65">
        <f>N!K78</f>
        <v>0</v>
      </c>
      <c r="AB78" s="65">
        <f>'N-1'!K78</f>
        <v>0</v>
      </c>
      <c r="AC78" s="106">
        <f t="shared" si="169"/>
        <v>0</v>
      </c>
      <c r="AD78" s="65">
        <f>N!L78</f>
        <v>0</v>
      </c>
      <c r="AE78" s="65">
        <f>'N-1'!L78</f>
        <v>0</v>
      </c>
      <c r="AF78" s="106">
        <f t="shared" si="170"/>
        <v>0</v>
      </c>
      <c r="AG78" s="65">
        <f>N!M78</f>
        <v>0</v>
      </c>
      <c r="AH78" s="65">
        <f>'N-1'!M78</f>
        <v>0</v>
      </c>
      <c r="AI78" s="106">
        <f t="shared" si="171"/>
        <v>0</v>
      </c>
      <c r="AJ78" s="65">
        <f>N!N78</f>
        <v>0</v>
      </c>
      <c r="AK78" s="65">
        <f>'N-1'!N78</f>
        <v>0</v>
      </c>
      <c r="AL78" s="106">
        <f t="shared" si="172"/>
        <v>0</v>
      </c>
      <c r="AM78" s="43"/>
      <c r="AN78" s="4"/>
    </row>
    <row r="79" spans="1:40" ht="15.75">
      <c r="A79" s="11" t="s">
        <v>34</v>
      </c>
      <c r="B79" s="23"/>
      <c r="C79" s="65">
        <f>N!C79</f>
        <v>0</v>
      </c>
      <c r="D79" s="65">
        <f>'N-1'!C79</f>
        <v>0</v>
      </c>
      <c r="E79" s="106">
        <f t="shared" si="161"/>
        <v>0</v>
      </c>
      <c r="F79" s="65">
        <f>N!D79</f>
        <v>0</v>
      </c>
      <c r="G79" s="65">
        <f>'N-1'!D79</f>
        <v>0</v>
      </c>
      <c r="H79" s="106">
        <f t="shared" si="162"/>
        <v>0</v>
      </c>
      <c r="I79" s="65">
        <f>N!E79</f>
        <v>0</v>
      </c>
      <c r="J79" s="65">
        <f>'N-1'!E79</f>
        <v>0</v>
      </c>
      <c r="K79" s="106">
        <f t="shared" si="163"/>
        <v>0</v>
      </c>
      <c r="L79" s="65">
        <f>N!F79</f>
        <v>0</v>
      </c>
      <c r="M79" s="65">
        <f>'N-1'!F79</f>
        <v>0</v>
      </c>
      <c r="N79" s="106">
        <f t="shared" si="164"/>
        <v>0</v>
      </c>
      <c r="O79" s="65">
        <f>N!G79</f>
        <v>0</v>
      </c>
      <c r="P79" s="65">
        <f>'N-1'!G79</f>
        <v>0</v>
      </c>
      <c r="Q79" s="106">
        <f t="shared" si="165"/>
        <v>0</v>
      </c>
      <c r="R79" s="65">
        <f>N!H79</f>
        <v>0</v>
      </c>
      <c r="S79" s="65">
        <f>'N-1'!H79</f>
        <v>0</v>
      </c>
      <c r="T79" s="106">
        <f t="shared" si="166"/>
        <v>0</v>
      </c>
      <c r="U79" s="65">
        <f>N!I79</f>
        <v>0</v>
      </c>
      <c r="V79" s="65">
        <f>'N-1'!I79</f>
        <v>0</v>
      </c>
      <c r="W79" s="106">
        <f t="shared" si="167"/>
        <v>0</v>
      </c>
      <c r="X79" s="65">
        <f>N!J79</f>
        <v>0</v>
      </c>
      <c r="Y79" s="65">
        <f>'N-1'!J79</f>
        <v>0</v>
      </c>
      <c r="Z79" s="106">
        <f t="shared" si="168"/>
        <v>0</v>
      </c>
      <c r="AA79" s="65">
        <f>N!K79</f>
        <v>0</v>
      </c>
      <c r="AB79" s="65">
        <f>'N-1'!K79</f>
        <v>0</v>
      </c>
      <c r="AC79" s="106">
        <f t="shared" si="169"/>
        <v>0</v>
      </c>
      <c r="AD79" s="65">
        <f>N!L79</f>
        <v>0</v>
      </c>
      <c r="AE79" s="65">
        <f>'N-1'!L79</f>
        <v>0</v>
      </c>
      <c r="AF79" s="106">
        <f t="shared" si="170"/>
        <v>0</v>
      </c>
      <c r="AG79" s="65">
        <f>N!M79</f>
        <v>0</v>
      </c>
      <c r="AH79" s="65">
        <f>'N-1'!M79</f>
        <v>0</v>
      </c>
      <c r="AI79" s="106">
        <f t="shared" si="171"/>
        <v>0</v>
      </c>
      <c r="AJ79" s="65">
        <f>N!N79</f>
        <v>0</v>
      </c>
      <c r="AK79" s="65">
        <f>'N-1'!N79</f>
        <v>0</v>
      </c>
      <c r="AL79" s="106">
        <f t="shared" si="172"/>
        <v>0</v>
      </c>
      <c r="AM79" s="43"/>
      <c r="AN79" s="4"/>
    </row>
    <row r="80" spans="1:40" ht="15.75">
      <c r="A80" s="11" t="s">
        <v>46</v>
      </c>
      <c r="B80" s="23"/>
      <c r="C80" s="65">
        <f>N!C80</f>
        <v>0</v>
      </c>
      <c r="D80" s="65">
        <f>'N-1'!C80</f>
        <v>0</v>
      </c>
      <c r="E80" s="106">
        <f t="shared" si="161"/>
        <v>0</v>
      </c>
      <c r="F80" s="65">
        <f>N!D80</f>
        <v>0</v>
      </c>
      <c r="G80" s="65">
        <f>'N-1'!D80</f>
        <v>0</v>
      </c>
      <c r="H80" s="106">
        <f t="shared" si="162"/>
        <v>0</v>
      </c>
      <c r="I80" s="65">
        <f>N!E80</f>
        <v>0</v>
      </c>
      <c r="J80" s="65">
        <f>'N-1'!E80</f>
        <v>0</v>
      </c>
      <c r="K80" s="106">
        <f t="shared" si="163"/>
        <v>0</v>
      </c>
      <c r="L80" s="65">
        <f>N!F80</f>
        <v>0</v>
      </c>
      <c r="M80" s="65">
        <f>'N-1'!F80</f>
        <v>0</v>
      </c>
      <c r="N80" s="106">
        <f t="shared" si="164"/>
        <v>0</v>
      </c>
      <c r="O80" s="65">
        <f>N!G80</f>
        <v>0</v>
      </c>
      <c r="P80" s="65">
        <f>'N-1'!G80</f>
        <v>0</v>
      </c>
      <c r="Q80" s="106">
        <f t="shared" si="165"/>
        <v>0</v>
      </c>
      <c r="R80" s="65">
        <f>N!H80</f>
        <v>0</v>
      </c>
      <c r="S80" s="65">
        <f>'N-1'!H80</f>
        <v>0</v>
      </c>
      <c r="T80" s="106">
        <f t="shared" si="166"/>
        <v>0</v>
      </c>
      <c r="U80" s="65">
        <f>N!I80</f>
        <v>0</v>
      </c>
      <c r="V80" s="65">
        <f>'N-1'!I80</f>
        <v>0</v>
      </c>
      <c r="W80" s="106">
        <f t="shared" si="167"/>
        <v>0</v>
      </c>
      <c r="X80" s="65">
        <f>N!J80</f>
        <v>0</v>
      </c>
      <c r="Y80" s="65">
        <f>'N-1'!J80</f>
        <v>0</v>
      </c>
      <c r="Z80" s="106">
        <f t="shared" si="168"/>
        <v>0</v>
      </c>
      <c r="AA80" s="65">
        <f>N!K80</f>
        <v>0</v>
      </c>
      <c r="AB80" s="65">
        <f>'N-1'!K80</f>
        <v>0</v>
      </c>
      <c r="AC80" s="106">
        <f t="shared" si="169"/>
        <v>0</v>
      </c>
      <c r="AD80" s="65">
        <f>N!L80</f>
        <v>0</v>
      </c>
      <c r="AE80" s="65">
        <f>'N-1'!L80</f>
        <v>0</v>
      </c>
      <c r="AF80" s="106">
        <f t="shared" si="170"/>
        <v>0</v>
      </c>
      <c r="AG80" s="65">
        <f>N!M80</f>
        <v>0</v>
      </c>
      <c r="AH80" s="65">
        <f>'N-1'!M80</f>
        <v>0</v>
      </c>
      <c r="AI80" s="106">
        <f t="shared" si="171"/>
        <v>0</v>
      </c>
      <c r="AJ80" s="65">
        <f>N!N80</f>
        <v>0</v>
      </c>
      <c r="AK80" s="65">
        <f>'N-1'!N80</f>
        <v>0</v>
      </c>
      <c r="AL80" s="106">
        <f t="shared" si="172"/>
        <v>0</v>
      </c>
      <c r="AM80" s="43"/>
      <c r="AN80" s="4"/>
    </row>
    <row r="81" spans="1:40" s="40" customFormat="1" ht="15.75">
      <c r="A81" s="248" t="s">
        <v>50</v>
      </c>
      <c r="B81" s="249"/>
      <c r="C81" s="226">
        <f>+C82+C83+C84</f>
        <v>0</v>
      </c>
      <c r="D81" s="226">
        <f t="shared" ref="D81:AL81" si="173">+D82+D83+D84</f>
        <v>0</v>
      </c>
      <c r="E81" s="226">
        <f t="shared" si="173"/>
        <v>0</v>
      </c>
      <c r="F81" s="226">
        <f t="shared" si="173"/>
        <v>0</v>
      </c>
      <c r="G81" s="226">
        <f t="shared" si="173"/>
        <v>0</v>
      </c>
      <c r="H81" s="226">
        <f t="shared" si="173"/>
        <v>0</v>
      </c>
      <c r="I81" s="226">
        <f t="shared" si="173"/>
        <v>0</v>
      </c>
      <c r="J81" s="226">
        <f t="shared" si="173"/>
        <v>0</v>
      </c>
      <c r="K81" s="226">
        <f t="shared" si="173"/>
        <v>0</v>
      </c>
      <c r="L81" s="226">
        <f t="shared" si="173"/>
        <v>0</v>
      </c>
      <c r="M81" s="226">
        <f t="shared" si="173"/>
        <v>0</v>
      </c>
      <c r="N81" s="226">
        <f t="shared" si="173"/>
        <v>0</v>
      </c>
      <c r="O81" s="226">
        <f t="shared" si="173"/>
        <v>0</v>
      </c>
      <c r="P81" s="226">
        <f t="shared" si="173"/>
        <v>0</v>
      </c>
      <c r="Q81" s="226">
        <f t="shared" si="173"/>
        <v>0</v>
      </c>
      <c r="R81" s="226">
        <f t="shared" si="173"/>
        <v>0</v>
      </c>
      <c r="S81" s="226">
        <f t="shared" si="173"/>
        <v>0</v>
      </c>
      <c r="T81" s="226">
        <f t="shared" si="173"/>
        <v>0</v>
      </c>
      <c r="U81" s="226">
        <f t="shared" si="173"/>
        <v>0</v>
      </c>
      <c r="V81" s="226">
        <f t="shared" si="173"/>
        <v>0</v>
      </c>
      <c r="W81" s="226">
        <f t="shared" si="173"/>
        <v>0</v>
      </c>
      <c r="X81" s="226">
        <f t="shared" si="173"/>
        <v>0</v>
      </c>
      <c r="Y81" s="226">
        <f t="shared" si="173"/>
        <v>0</v>
      </c>
      <c r="Z81" s="226">
        <f t="shared" si="173"/>
        <v>0</v>
      </c>
      <c r="AA81" s="226">
        <f t="shared" si="173"/>
        <v>0</v>
      </c>
      <c r="AB81" s="226">
        <f t="shared" si="173"/>
        <v>0</v>
      </c>
      <c r="AC81" s="226">
        <f t="shared" si="173"/>
        <v>0</v>
      </c>
      <c r="AD81" s="226">
        <f t="shared" si="173"/>
        <v>0</v>
      </c>
      <c r="AE81" s="226">
        <f t="shared" si="173"/>
        <v>0</v>
      </c>
      <c r="AF81" s="226">
        <f t="shared" si="173"/>
        <v>0</v>
      </c>
      <c r="AG81" s="226">
        <f t="shared" si="173"/>
        <v>0</v>
      </c>
      <c r="AH81" s="226">
        <f t="shared" si="173"/>
        <v>0</v>
      </c>
      <c r="AI81" s="226">
        <f t="shared" si="173"/>
        <v>0</v>
      </c>
      <c r="AJ81" s="226">
        <f t="shared" si="173"/>
        <v>0</v>
      </c>
      <c r="AK81" s="226">
        <f t="shared" si="173"/>
        <v>0</v>
      </c>
      <c r="AL81" s="226">
        <f t="shared" si="173"/>
        <v>0</v>
      </c>
      <c r="AM81" s="43"/>
      <c r="AN81" s="5"/>
    </row>
    <row r="82" spans="1:40" ht="15.75">
      <c r="A82" s="11" t="s">
        <v>35</v>
      </c>
      <c r="B82" s="23"/>
      <c r="C82" s="65">
        <f>N!C82</f>
        <v>0</v>
      </c>
      <c r="D82" s="65">
        <f>'N-1'!C82</f>
        <v>0</v>
      </c>
      <c r="E82" s="106">
        <f t="shared" ref="E82:E94" si="174">D82-C82</f>
        <v>0</v>
      </c>
      <c r="F82" s="65">
        <f>N!D82</f>
        <v>0</v>
      </c>
      <c r="G82" s="65">
        <f>'N-1'!D82</f>
        <v>0</v>
      </c>
      <c r="H82" s="106">
        <f t="shared" ref="H82:H94" si="175">+G82-F82</f>
        <v>0</v>
      </c>
      <c r="I82" s="65">
        <f>N!E82</f>
        <v>0</v>
      </c>
      <c r="J82" s="65">
        <f>'N-1'!E82</f>
        <v>0</v>
      </c>
      <c r="K82" s="106">
        <f t="shared" ref="K82:K94" si="176">+J82-I82</f>
        <v>0</v>
      </c>
      <c r="L82" s="65">
        <f>N!F82</f>
        <v>0</v>
      </c>
      <c r="M82" s="65">
        <f>'N-1'!F82</f>
        <v>0</v>
      </c>
      <c r="N82" s="106">
        <f t="shared" ref="N82:N94" si="177">+M82-L82</f>
        <v>0</v>
      </c>
      <c r="O82" s="65">
        <f>N!G82</f>
        <v>0</v>
      </c>
      <c r="P82" s="65">
        <f>'N-1'!G82</f>
        <v>0</v>
      </c>
      <c r="Q82" s="106">
        <f t="shared" ref="Q82:Q94" si="178">+P82-O82</f>
        <v>0</v>
      </c>
      <c r="R82" s="65">
        <f>N!H82</f>
        <v>0</v>
      </c>
      <c r="S82" s="65">
        <f>'N-1'!H82</f>
        <v>0</v>
      </c>
      <c r="T82" s="106">
        <f t="shared" ref="T82:T94" si="179">+S82-R82</f>
        <v>0</v>
      </c>
      <c r="U82" s="65">
        <f>N!I82</f>
        <v>0</v>
      </c>
      <c r="V82" s="65">
        <f>'N-1'!I82</f>
        <v>0</v>
      </c>
      <c r="W82" s="106">
        <f t="shared" ref="W82:W94" si="180">+V82-U82</f>
        <v>0</v>
      </c>
      <c r="X82" s="65">
        <f>N!J82</f>
        <v>0</v>
      </c>
      <c r="Y82" s="65">
        <f>'N-1'!J82</f>
        <v>0</v>
      </c>
      <c r="Z82" s="106">
        <f t="shared" ref="Z82:Z94" si="181">+Y82-X82</f>
        <v>0</v>
      </c>
      <c r="AA82" s="65">
        <f>N!K82</f>
        <v>0</v>
      </c>
      <c r="AB82" s="65">
        <f>'N-1'!K82</f>
        <v>0</v>
      </c>
      <c r="AC82" s="106">
        <f t="shared" ref="AC82:AC94" si="182">+AB82-AA82</f>
        <v>0</v>
      </c>
      <c r="AD82" s="65">
        <f>N!L82</f>
        <v>0</v>
      </c>
      <c r="AE82" s="65">
        <f>'N-1'!L82</f>
        <v>0</v>
      </c>
      <c r="AF82" s="106">
        <f t="shared" ref="AF82:AF94" si="183">+AE82-AD82</f>
        <v>0</v>
      </c>
      <c r="AG82" s="65">
        <f>N!M82</f>
        <v>0</v>
      </c>
      <c r="AH82" s="65">
        <f>'N-1'!M82</f>
        <v>0</v>
      </c>
      <c r="AI82" s="106">
        <f t="shared" ref="AI82:AI94" si="184">+AH82-AG82</f>
        <v>0</v>
      </c>
      <c r="AJ82" s="65">
        <f>N!N82</f>
        <v>0</v>
      </c>
      <c r="AK82" s="65">
        <f>'N-1'!N82</f>
        <v>0</v>
      </c>
      <c r="AL82" s="106">
        <f t="shared" ref="AL82:AL94" si="185">+AK82-AJ82</f>
        <v>0</v>
      </c>
      <c r="AM82" s="43"/>
      <c r="AN82" s="4"/>
    </row>
    <row r="83" spans="1:40" ht="15.75">
      <c r="A83" s="11" t="s">
        <v>36</v>
      </c>
      <c r="B83" s="23"/>
      <c r="C83" s="65">
        <f>N!C83</f>
        <v>0</v>
      </c>
      <c r="D83" s="65">
        <f>'N-1'!C83</f>
        <v>0</v>
      </c>
      <c r="E83" s="106">
        <f t="shared" si="174"/>
        <v>0</v>
      </c>
      <c r="F83" s="65">
        <f>N!D83</f>
        <v>0</v>
      </c>
      <c r="G83" s="65">
        <f>'N-1'!D83</f>
        <v>0</v>
      </c>
      <c r="H83" s="106">
        <f t="shared" si="175"/>
        <v>0</v>
      </c>
      <c r="I83" s="65">
        <f>N!E83</f>
        <v>0</v>
      </c>
      <c r="J83" s="65">
        <f>'N-1'!E83</f>
        <v>0</v>
      </c>
      <c r="K83" s="106">
        <f t="shared" si="176"/>
        <v>0</v>
      </c>
      <c r="L83" s="65">
        <f>N!F83</f>
        <v>0</v>
      </c>
      <c r="M83" s="65">
        <f>'N-1'!F83</f>
        <v>0</v>
      </c>
      <c r="N83" s="106">
        <f t="shared" si="177"/>
        <v>0</v>
      </c>
      <c r="O83" s="65">
        <f>N!G83</f>
        <v>0</v>
      </c>
      <c r="P83" s="65">
        <f>'N-1'!G83</f>
        <v>0</v>
      </c>
      <c r="Q83" s="106">
        <f t="shared" si="178"/>
        <v>0</v>
      </c>
      <c r="R83" s="65">
        <f>N!H83</f>
        <v>0</v>
      </c>
      <c r="S83" s="65">
        <f>'N-1'!H83</f>
        <v>0</v>
      </c>
      <c r="T83" s="106">
        <f t="shared" si="179"/>
        <v>0</v>
      </c>
      <c r="U83" s="65">
        <f>N!I83</f>
        <v>0</v>
      </c>
      <c r="V83" s="65">
        <f>'N-1'!I83</f>
        <v>0</v>
      </c>
      <c r="W83" s="106">
        <f t="shared" si="180"/>
        <v>0</v>
      </c>
      <c r="X83" s="65">
        <f>N!J83</f>
        <v>0</v>
      </c>
      <c r="Y83" s="65">
        <f>'N-1'!J83</f>
        <v>0</v>
      </c>
      <c r="Z83" s="106">
        <f t="shared" si="181"/>
        <v>0</v>
      </c>
      <c r="AA83" s="65">
        <f>N!K83</f>
        <v>0</v>
      </c>
      <c r="AB83" s="65">
        <f>'N-1'!K83</f>
        <v>0</v>
      </c>
      <c r="AC83" s="106">
        <f t="shared" si="182"/>
        <v>0</v>
      </c>
      <c r="AD83" s="65">
        <f>N!L83</f>
        <v>0</v>
      </c>
      <c r="AE83" s="65">
        <f>'N-1'!L83</f>
        <v>0</v>
      </c>
      <c r="AF83" s="106">
        <f t="shared" si="183"/>
        <v>0</v>
      </c>
      <c r="AG83" s="65">
        <f>N!M83</f>
        <v>0</v>
      </c>
      <c r="AH83" s="65">
        <f>'N-1'!M83</f>
        <v>0</v>
      </c>
      <c r="AI83" s="106">
        <f t="shared" si="184"/>
        <v>0</v>
      </c>
      <c r="AJ83" s="65">
        <f>N!N83</f>
        <v>0</v>
      </c>
      <c r="AK83" s="65">
        <f>'N-1'!N83</f>
        <v>0</v>
      </c>
      <c r="AL83" s="106">
        <f t="shared" si="185"/>
        <v>0</v>
      </c>
      <c r="AM83" s="43"/>
      <c r="AN83" s="4"/>
    </row>
    <row r="84" spans="1:40" ht="15.75">
      <c r="A84" s="11" t="s">
        <v>37</v>
      </c>
      <c r="B84" s="23"/>
      <c r="C84" s="65">
        <f>N!C84</f>
        <v>0</v>
      </c>
      <c r="D84" s="65">
        <f>'N-1'!C84</f>
        <v>0</v>
      </c>
      <c r="E84" s="106">
        <f t="shared" si="174"/>
        <v>0</v>
      </c>
      <c r="F84" s="65">
        <f>N!D84</f>
        <v>0</v>
      </c>
      <c r="G84" s="65">
        <f>'N-1'!D84</f>
        <v>0</v>
      </c>
      <c r="H84" s="106">
        <f t="shared" si="175"/>
        <v>0</v>
      </c>
      <c r="I84" s="65">
        <f>N!E84</f>
        <v>0</v>
      </c>
      <c r="J84" s="65">
        <f>'N-1'!E84</f>
        <v>0</v>
      </c>
      <c r="K84" s="106">
        <f t="shared" si="176"/>
        <v>0</v>
      </c>
      <c r="L84" s="65">
        <f>N!F84</f>
        <v>0</v>
      </c>
      <c r="M84" s="65">
        <f>'N-1'!F84</f>
        <v>0</v>
      </c>
      <c r="N84" s="106">
        <f t="shared" si="177"/>
        <v>0</v>
      </c>
      <c r="O84" s="65">
        <f>N!G84</f>
        <v>0</v>
      </c>
      <c r="P84" s="65">
        <f>'N-1'!G84</f>
        <v>0</v>
      </c>
      <c r="Q84" s="106">
        <f t="shared" si="178"/>
        <v>0</v>
      </c>
      <c r="R84" s="65">
        <f>N!H84</f>
        <v>0</v>
      </c>
      <c r="S84" s="65">
        <f>'N-1'!H84</f>
        <v>0</v>
      </c>
      <c r="T84" s="106">
        <f t="shared" si="179"/>
        <v>0</v>
      </c>
      <c r="U84" s="65">
        <f>N!I84</f>
        <v>0</v>
      </c>
      <c r="V84" s="65">
        <f>'N-1'!I84</f>
        <v>0</v>
      </c>
      <c r="W84" s="106">
        <f t="shared" si="180"/>
        <v>0</v>
      </c>
      <c r="X84" s="65">
        <f>N!J84</f>
        <v>0</v>
      </c>
      <c r="Y84" s="65">
        <f>'N-1'!J84</f>
        <v>0</v>
      </c>
      <c r="Z84" s="106">
        <f t="shared" si="181"/>
        <v>0</v>
      </c>
      <c r="AA84" s="65">
        <f>N!K84</f>
        <v>0</v>
      </c>
      <c r="AB84" s="65">
        <f>'N-1'!K84</f>
        <v>0</v>
      </c>
      <c r="AC84" s="106">
        <f t="shared" si="182"/>
        <v>0</v>
      </c>
      <c r="AD84" s="65">
        <f>N!L84</f>
        <v>0</v>
      </c>
      <c r="AE84" s="65">
        <f>'N-1'!L84</f>
        <v>0</v>
      </c>
      <c r="AF84" s="106">
        <f t="shared" si="183"/>
        <v>0</v>
      </c>
      <c r="AG84" s="65">
        <f>N!M84</f>
        <v>0</v>
      </c>
      <c r="AH84" s="65">
        <f>'N-1'!M84</f>
        <v>0</v>
      </c>
      <c r="AI84" s="106">
        <f t="shared" si="184"/>
        <v>0</v>
      </c>
      <c r="AJ84" s="65">
        <f>N!N84</f>
        <v>0</v>
      </c>
      <c r="AK84" s="65">
        <f>'N-1'!N84</f>
        <v>0</v>
      </c>
      <c r="AL84" s="106">
        <f t="shared" si="185"/>
        <v>0</v>
      </c>
      <c r="AM84" s="43"/>
      <c r="AN84" s="4"/>
    </row>
    <row r="85" spans="1:40" ht="15.75">
      <c r="A85" s="11" t="s">
        <v>52</v>
      </c>
      <c r="B85" s="23"/>
      <c r="C85" s="65">
        <f>N!C85</f>
        <v>0</v>
      </c>
      <c r="D85" s="65">
        <f>'N-1'!C85</f>
        <v>0</v>
      </c>
      <c r="E85" s="106">
        <f t="shared" si="174"/>
        <v>0</v>
      </c>
      <c r="F85" s="65">
        <f>N!D85</f>
        <v>0</v>
      </c>
      <c r="G85" s="65">
        <f>'N-1'!D85</f>
        <v>0</v>
      </c>
      <c r="H85" s="106">
        <f t="shared" si="175"/>
        <v>0</v>
      </c>
      <c r="I85" s="65">
        <f>N!E85</f>
        <v>0</v>
      </c>
      <c r="J85" s="65">
        <f>'N-1'!E85</f>
        <v>0</v>
      </c>
      <c r="K85" s="106">
        <f t="shared" si="176"/>
        <v>0</v>
      </c>
      <c r="L85" s="65">
        <f>N!F85</f>
        <v>0</v>
      </c>
      <c r="M85" s="65">
        <f>'N-1'!F85</f>
        <v>0</v>
      </c>
      <c r="N85" s="106">
        <f t="shared" si="177"/>
        <v>0</v>
      </c>
      <c r="O85" s="65">
        <f>N!G85</f>
        <v>0</v>
      </c>
      <c r="P85" s="65">
        <f>'N-1'!G85</f>
        <v>0</v>
      </c>
      <c r="Q85" s="106">
        <f t="shared" si="178"/>
        <v>0</v>
      </c>
      <c r="R85" s="65">
        <f>N!H85</f>
        <v>0</v>
      </c>
      <c r="S85" s="65">
        <f>'N-1'!H85</f>
        <v>0</v>
      </c>
      <c r="T85" s="106">
        <f t="shared" si="179"/>
        <v>0</v>
      </c>
      <c r="U85" s="65">
        <f>N!I85</f>
        <v>0</v>
      </c>
      <c r="V85" s="65">
        <f>'N-1'!I85</f>
        <v>0</v>
      </c>
      <c r="W85" s="106">
        <f t="shared" si="180"/>
        <v>0</v>
      </c>
      <c r="X85" s="65">
        <f>N!J85</f>
        <v>0</v>
      </c>
      <c r="Y85" s="65">
        <f>'N-1'!J85</f>
        <v>0</v>
      </c>
      <c r="Z85" s="106">
        <f t="shared" si="181"/>
        <v>0</v>
      </c>
      <c r="AA85" s="65">
        <f>N!K85</f>
        <v>0</v>
      </c>
      <c r="AB85" s="65">
        <f>'N-1'!K85</f>
        <v>0</v>
      </c>
      <c r="AC85" s="106">
        <f t="shared" si="182"/>
        <v>0</v>
      </c>
      <c r="AD85" s="65">
        <f>N!L85</f>
        <v>0</v>
      </c>
      <c r="AE85" s="65">
        <f>'N-1'!L85</f>
        <v>0</v>
      </c>
      <c r="AF85" s="106">
        <f t="shared" si="183"/>
        <v>0</v>
      </c>
      <c r="AG85" s="65">
        <f>N!M85</f>
        <v>0</v>
      </c>
      <c r="AH85" s="65">
        <f>'N-1'!M85</f>
        <v>0</v>
      </c>
      <c r="AI85" s="106">
        <f t="shared" si="184"/>
        <v>0</v>
      </c>
      <c r="AJ85" s="65">
        <f>N!N85</f>
        <v>0</v>
      </c>
      <c r="AK85" s="65">
        <f>'N-1'!N85</f>
        <v>0</v>
      </c>
      <c r="AL85" s="106">
        <f t="shared" si="185"/>
        <v>0</v>
      </c>
      <c r="AM85" s="43"/>
      <c r="AN85" s="4"/>
    </row>
    <row r="86" spans="1:40" ht="15.75">
      <c r="A86" s="11" t="s">
        <v>38</v>
      </c>
      <c r="B86" s="23"/>
      <c r="C86" s="65">
        <f>N!C86</f>
        <v>0</v>
      </c>
      <c r="D86" s="65">
        <f>'N-1'!C86</f>
        <v>0</v>
      </c>
      <c r="E86" s="106">
        <f t="shared" si="174"/>
        <v>0</v>
      </c>
      <c r="F86" s="65">
        <f>N!D86</f>
        <v>0</v>
      </c>
      <c r="G86" s="65">
        <f>'N-1'!D86</f>
        <v>0</v>
      </c>
      <c r="H86" s="106">
        <f t="shared" si="175"/>
        <v>0</v>
      </c>
      <c r="I86" s="65">
        <f>N!E86</f>
        <v>0</v>
      </c>
      <c r="J86" s="65">
        <f>'N-1'!E86</f>
        <v>0</v>
      </c>
      <c r="K86" s="106">
        <f t="shared" si="176"/>
        <v>0</v>
      </c>
      <c r="L86" s="65">
        <f>N!F86</f>
        <v>0</v>
      </c>
      <c r="M86" s="65">
        <f>'N-1'!F86</f>
        <v>0</v>
      </c>
      <c r="N86" s="106">
        <f t="shared" si="177"/>
        <v>0</v>
      </c>
      <c r="O86" s="65">
        <f>N!G86</f>
        <v>0</v>
      </c>
      <c r="P86" s="65">
        <f>'N-1'!G86</f>
        <v>0</v>
      </c>
      <c r="Q86" s="106">
        <f t="shared" si="178"/>
        <v>0</v>
      </c>
      <c r="R86" s="65">
        <f>N!H86</f>
        <v>0</v>
      </c>
      <c r="S86" s="65">
        <f>'N-1'!H86</f>
        <v>0</v>
      </c>
      <c r="T86" s="106">
        <f t="shared" si="179"/>
        <v>0</v>
      </c>
      <c r="U86" s="65">
        <f>N!I86</f>
        <v>0</v>
      </c>
      <c r="V86" s="65">
        <f>'N-1'!I86</f>
        <v>0</v>
      </c>
      <c r="W86" s="106">
        <f t="shared" si="180"/>
        <v>0</v>
      </c>
      <c r="X86" s="65">
        <f>N!J86</f>
        <v>0</v>
      </c>
      <c r="Y86" s="65">
        <f>'N-1'!J86</f>
        <v>0</v>
      </c>
      <c r="Z86" s="106">
        <f t="shared" si="181"/>
        <v>0</v>
      </c>
      <c r="AA86" s="65">
        <f>N!K86</f>
        <v>0</v>
      </c>
      <c r="AB86" s="65">
        <f>'N-1'!K86</f>
        <v>0</v>
      </c>
      <c r="AC86" s="106">
        <f t="shared" si="182"/>
        <v>0</v>
      </c>
      <c r="AD86" s="65">
        <f>N!L86</f>
        <v>0</v>
      </c>
      <c r="AE86" s="65">
        <f>'N-1'!L86</f>
        <v>0</v>
      </c>
      <c r="AF86" s="106">
        <f t="shared" si="183"/>
        <v>0</v>
      </c>
      <c r="AG86" s="65">
        <f>N!M86</f>
        <v>0</v>
      </c>
      <c r="AH86" s="65">
        <f>'N-1'!M86</f>
        <v>0</v>
      </c>
      <c r="AI86" s="106">
        <f t="shared" si="184"/>
        <v>0</v>
      </c>
      <c r="AJ86" s="65">
        <f>N!N86</f>
        <v>0</v>
      </c>
      <c r="AK86" s="65">
        <f>'N-1'!N86</f>
        <v>0</v>
      </c>
      <c r="AL86" s="106">
        <f t="shared" si="185"/>
        <v>0</v>
      </c>
      <c r="AM86" s="43"/>
      <c r="AN86" s="4"/>
    </row>
    <row r="87" spans="1:40" ht="15.75">
      <c r="A87" s="11" t="s">
        <v>39</v>
      </c>
      <c r="B87" s="23"/>
      <c r="C87" s="65">
        <f>N!C87</f>
        <v>0</v>
      </c>
      <c r="D87" s="65">
        <f>'N-1'!C87</f>
        <v>0</v>
      </c>
      <c r="E87" s="106">
        <f t="shared" si="174"/>
        <v>0</v>
      </c>
      <c r="F87" s="65">
        <f>N!D87</f>
        <v>0</v>
      </c>
      <c r="G87" s="65">
        <f>'N-1'!D87</f>
        <v>0</v>
      </c>
      <c r="H87" s="106">
        <f t="shared" si="175"/>
        <v>0</v>
      </c>
      <c r="I87" s="65">
        <f>N!E87</f>
        <v>0</v>
      </c>
      <c r="J87" s="65">
        <f>'N-1'!E87</f>
        <v>0</v>
      </c>
      <c r="K87" s="106">
        <f t="shared" si="176"/>
        <v>0</v>
      </c>
      <c r="L87" s="65">
        <f>N!F87</f>
        <v>0</v>
      </c>
      <c r="M87" s="65">
        <f>'N-1'!F87</f>
        <v>0</v>
      </c>
      <c r="N87" s="106">
        <f t="shared" si="177"/>
        <v>0</v>
      </c>
      <c r="O87" s="65">
        <f>N!G87</f>
        <v>0</v>
      </c>
      <c r="P87" s="65">
        <f>'N-1'!G87</f>
        <v>0</v>
      </c>
      <c r="Q87" s="106">
        <f t="shared" si="178"/>
        <v>0</v>
      </c>
      <c r="R87" s="65">
        <f>N!H87</f>
        <v>0</v>
      </c>
      <c r="S87" s="65">
        <f>'N-1'!H87</f>
        <v>0</v>
      </c>
      <c r="T87" s="106">
        <f t="shared" si="179"/>
        <v>0</v>
      </c>
      <c r="U87" s="65">
        <f>N!I87</f>
        <v>0</v>
      </c>
      <c r="V87" s="65">
        <f>'N-1'!I87</f>
        <v>0</v>
      </c>
      <c r="W87" s="106">
        <f t="shared" si="180"/>
        <v>0</v>
      </c>
      <c r="X87" s="65">
        <f>N!J87</f>
        <v>0</v>
      </c>
      <c r="Y87" s="65">
        <f>'N-1'!J87</f>
        <v>0</v>
      </c>
      <c r="Z87" s="106">
        <f t="shared" si="181"/>
        <v>0</v>
      </c>
      <c r="AA87" s="65">
        <f>N!K87</f>
        <v>0</v>
      </c>
      <c r="AB87" s="65">
        <f>'N-1'!K87</f>
        <v>0</v>
      </c>
      <c r="AC87" s="106">
        <f t="shared" si="182"/>
        <v>0</v>
      </c>
      <c r="AD87" s="65">
        <f>N!L87</f>
        <v>0</v>
      </c>
      <c r="AE87" s="65">
        <f>'N-1'!L87</f>
        <v>0</v>
      </c>
      <c r="AF87" s="106">
        <f t="shared" si="183"/>
        <v>0</v>
      </c>
      <c r="AG87" s="65">
        <f>N!M87</f>
        <v>0</v>
      </c>
      <c r="AH87" s="65">
        <f>'N-1'!M87</f>
        <v>0</v>
      </c>
      <c r="AI87" s="106">
        <f t="shared" si="184"/>
        <v>0</v>
      </c>
      <c r="AJ87" s="65">
        <f>N!N87</f>
        <v>0</v>
      </c>
      <c r="AK87" s="65">
        <f>'N-1'!N87</f>
        <v>0</v>
      </c>
      <c r="AL87" s="106">
        <f t="shared" si="185"/>
        <v>0</v>
      </c>
      <c r="AM87" s="43"/>
      <c r="AN87" s="4"/>
    </row>
    <row r="88" spans="1:40" ht="15.75">
      <c r="A88" s="11" t="s">
        <v>40</v>
      </c>
      <c r="B88" s="23"/>
      <c r="C88" s="65">
        <f>N!C88</f>
        <v>0</v>
      </c>
      <c r="D88" s="65">
        <f>'N-1'!C88</f>
        <v>0</v>
      </c>
      <c r="E88" s="106">
        <f t="shared" si="174"/>
        <v>0</v>
      </c>
      <c r="F88" s="65">
        <f>N!D88</f>
        <v>0</v>
      </c>
      <c r="G88" s="65">
        <f>'N-1'!D88</f>
        <v>0</v>
      </c>
      <c r="H88" s="106">
        <f t="shared" si="175"/>
        <v>0</v>
      </c>
      <c r="I88" s="65">
        <f>N!E88</f>
        <v>0</v>
      </c>
      <c r="J88" s="65">
        <f>'N-1'!E88</f>
        <v>0</v>
      </c>
      <c r="K88" s="106">
        <f t="shared" si="176"/>
        <v>0</v>
      </c>
      <c r="L88" s="65">
        <f>N!F88</f>
        <v>0</v>
      </c>
      <c r="M88" s="65">
        <f>'N-1'!F88</f>
        <v>0</v>
      </c>
      <c r="N88" s="106">
        <f t="shared" si="177"/>
        <v>0</v>
      </c>
      <c r="O88" s="65">
        <f>N!G88</f>
        <v>0</v>
      </c>
      <c r="P88" s="65">
        <f>'N-1'!G88</f>
        <v>0</v>
      </c>
      <c r="Q88" s="106">
        <f t="shared" si="178"/>
        <v>0</v>
      </c>
      <c r="R88" s="65">
        <f>N!H88</f>
        <v>0</v>
      </c>
      <c r="S88" s="65">
        <f>'N-1'!H88</f>
        <v>0</v>
      </c>
      <c r="T88" s="106">
        <f t="shared" si="179"/>
        <v>0</v>
      </c>
      <c r="U88" s="65">
        <f>N!I88</f>
        <v>0</v>
      </c>
      <c r="V88" s="65">
        <f>'N-1'!I88</f>
        <v>0</v>
      </c>
      <c r="W88" s="106">
        <f t="shared" si="180"/>
        <v>0</v>
      </c>
      <c r="X88" s="65">
        <f>N!J88</f>
        <v>0</v>
      </c>
      <c r="Y88" s="65">
        <f>'N-1'!J88</f>
        <v>0</v>
      </c>
      <c r="Z88" s="106">
        <f t="shared" si="181"/>
        <v>0</v>
      </c>
      <c r="AA88" s="65">
        <f>N!K88</f>
        <v>0</v>
      </c>
      <c r="AB88" s="65">
        <f>'N-1'!K88</f>
        <v>0</v>
      </c>
      <c r="AC88" s="106">
        <f t="shared" si="182"/>
        <v>0</v>
      </c>
      <c r="AD88" s="65">
        <f>N!L88</f>
        <v>0</v>
      </c>
      <c r="AE88" s="65">
        <f>'N-1'!L88</f>
        <v>0</v>
      </c>
      <c r="AF88" s="106">
        <f t="shared" si="183"/>
        <v>0</v>
      </c>
      <c r="AG88" s="65">
        <f>N!M88</f>
        <v>0</v>
      </c>
      <c r="AH88" s="65">
        <f>'N-1'!M88</f>
        <v>0</v>
      </c>
      <c r="AI88" s="106">
        <f t="shared" si="184"/>
        <v>0</v>
      </c>
      <c r="AJ88" s="65">
        <f>N!N88</f>
        <v>0</v>
      </c>
      <c r="AK88" s="65">
        <f>'N-1'!N88</f>
        <v>0</v>
      </c>
      <c r="AL88" s="106">
        <f t="shared" si="185"/>
        <v>0</v>
      </c>
      <c r="AM88" s="43"/>
      <c r="AN88" s="4"/>
    </row>
    <row r="89" spans="1:40" ht="15.75">
      <c r="A89" s="11" t="s">
        <v>41</v>
      </c>
      <c r="B89" s="23"/>
      <c r="C89" s="65">
        <f>N!C89</f>
        <v>0</v>
      </c>
      <c r="D89" s="65">
        <f>'N-1'!C89</f>
        <v>0</v>
      </c>
      <c r="E89" s="106">
        <f t="shared" si="174"/>
        <v>0</v>
      </c>
      <c r="F89" s="65">
        <f>N!D89</f>
        <v>0</v>
      </c>
      <c r="G89" s="65">
        <f>'N-1'!D89</f>
        <v>0</v>
      </c>
      <c r="H89" s="106">
        <f t="shared" si="175"/>
        <v>0</v>
      </c>
      <c r="I89" s="65">
        <f>N!E89</f>
        <v>0</v>
      </c>
      <c r="J89" s="65">
        <f>'N-1'!E89</f>
        <v>0</v>
      </c>
      <c r="K89" s="106">
        <f t="shared" si="176"/>
        <v>0</v>
      </c>
      <c r="L89" s="65">
        <f>N!F89</f>
        <v>0</v>
      </c>
      <c r="M89" s="65">
        <f>'N-1'!F89</f>
        <v>0</v>
      </c>
      <c r="N89" s="106">
        <f t="shared" si="177"/>
        <v>0</v>
      </c>
      <c r="O89" s="65">
        <f>N!G89</f>
        <v>0</v>
      </c>
      <c r="P89" s="65">
        <f>'N-1'!G89</f>
        <v>0</v>
      </c>
      <c r="Q89" s="106">
        <f t="shared" si="178"/>
        <v>0</v>
      </c>
      <c r="R89" s="65">
        <f>N!H89</f>
        <v>0</v>
      </c>
      <c r="S89" s="65">
        <f>'N-1'!H89</f>
        <v>0</v>
      </c>
      <c r="T89" s="106">
        <f t="shared" si="179"/>
        <v>0</v>
      </c>
      <c r="U89" s="65">
        <f>N!I89</f>
        <v>0</v>
      </c>
      <c r="V89" s="65">
        <f>'N-1'!I89</f>
        <v>0</v>
      </c>
      <c r="W89" s="106">
        <f t="shared" si="180"/>
        <v>0</v>
      </c>
      <c r="X89" s="65">
        <f>N!J89</f>
        <v>0</v>
      </c>
      <c r="Y89" s="65">
        <f>'N-1'!J89</f>
        <v>0</v>
      </c>
      <c r="Z89" s="106">
        <f t="shared" si="181"/>
        <v>0</v>
      </c>
      <c r="AA89" s="65">
        <f>N!K89</f>
        <v>0</v>
      </c>
      <c r="AB89" s="65">
        <f>'N-1'!K89</f>
        <v>0</v>
      </c>
      <c r="AC89" s="106">
        <f t="shared" si="182"/>
        <v>0</v>
      </c>
      <c r="AD89" s="65">
        <f>N!L89</f>
        <v>0</v>
      </c>
      <c r="AE89" s="65">
        <f>'N-1'!L89</f>
        <v>0</v>
      </c>
      <c r="AF89" s="106">
        <f t="shared" si="183"/>
        <v>0</v>
      </c>
      <c r="AG89" s="65">
        <f>N!M89</f>
        <v>0</v>
      </c>
      <c r="AH89" s="65">
        <f>'N-1'!M89</f>
        <v>0</v>
      </c>
      <c r="AI89" s="106">
        <f t="shared" si="184"/>
        <v>0</v>
      </c>
      <c r="AJ89" s="65">
        <f>N!N89</f>
        <v>0</v>
      </c>
      <c r="AK89" s="65">
        <f>'N-1'!N89</f>
        <v>0</v>
      </c>
      <c r="AL89" s="106">
        <f t="shared" si="185"/>
        <v>0</v>
      </c>
      <c r="AM89" s="43"/>
      <c r="AN89" s="4"/>
    </row>
    <row r="90" spans="1:40" ht="15.75">
      <c r="A90" s="38" t="s">
        <v>83</v>
      </c>
      <c r="B90" s="23"/>
      <c r="C90" s="65">
        <f>N!C90</f>
        <v>0</v>
      </c>
      <c r="D90" s="65">
        <f>'N-1'!C90</f>
        <v>0</v>
      </c>
      <c r="E90" s="106">
        <f t="shared" si="174"/>
        <v>0</v>
      </c>
      <c r="F90" s="65">
        <f>N!D90</f>
        <v>0</v>
      </c>
      <c r="G90" s="65">
        <f>'N-1'!D90</f>
        <v>0</v>
      </c>
      <c r="H90" s="106">
        <f t="shared" si="175"/>
        <v>0</v>
      </c>
      <c r="I90" s="65">
        <f>N!E90</f>
        <v>0</v>
      </c>
      <c r="J90" s="65">
        <f>'N-1'!E90</f>
        <v>0</v>
      </c>
      <c r="K90" s="106">
        <f t="shared" si="176"/>
        <v>0</v>
      </c>
      <c r="L90" s="65">
        <f>N!F90</f>
        <v>0</v>
      </c>
      <c r="M90" s="65">
        <f>'N-1'!F90</f>
        <v>0</v>
      </c>
      <c r="N90" s="106">
        <f t="shared" si="177"/>
        <v>0</v>
      </c>
      <c r="O90" s="65">
        <f>N!G90</f>
        <v>0</v>
      </c>
      <c r="P90" s="65">
        <f>'N-1'!G90</f>
        <v>0</v>
      </c>
      <c r="Q90" s="106">
        <f t="shared" si="178"/>
        <v>0</v>
      </c>
      <c r="R90" s="65">
        <f>N!H90</f>
        <v>0</v>
      </c>
      <c r="S90" s="65">
        <f>'N-1'!H90</f>
        <v>0</v>
      </c>
      <c r="T90" s="106">
        <f t="shared" si="179"/>
        <v>0</v>
      </c>
      <c r="U90" s="65">
        <f>N!I90</f>
        <v>0</v>
      </c>
      <c r="V90" s="65">
        <f>'N-1'!I90</f>
        <v>0</v>
      </c>
      <c r="W90" s="106">
        <f t="shared" si="180"/>
        <v>0</v>
      </c>
      <c r="X90" s="65">
        <f>N!J90</f>
        <v>0</v>
      </c>
      <c r="Y90" s="65">
        <f>'N-1'!J90</f>
        <v>0</v>
      </c>
      <c r="Z90" s="106">
        <f t="shared" si="181"/>
        <v>0</v>
      </c>
      <c r="AA90" s="65">
        <f>N!K90</f>
        <v>0</v>
      </c>
      <c r="AB90" s="65">
        <f>'N-1'!K90</f>
        <v>0</v>
      </c>
      <c r="AC90" s="106">
        <f t="shared" si="182"/>
        <v>0</v>
      </c>
      <c r="AD90" s="65">
        <f>N!L90</f>
        <v>0</v>
      </c>
      <c r="AE90" s="65">
        <f>'N-1'!L90</f>
        <v>0</v>
      </c>
      <c r="AF90" s="106">
        <f t="shared" si="183"/>
        <v>0</v>
      </c>
      <c r="AG90" s="65">
        <f>N!M90</f>
        <v>0</v>
      </c>
      <c r="AH90" s="65">
        <f>'N-1'!M90</f>
        <v>0</v>
      </c>
      <c r="AI90" s="106">
        <f t="shared" si="184"/>
        <v>0</v>
      </c>
      <c r="AJ90" s="65">
        <f>N!N90</f>
        <v>0</v>
      </c>
      <c r="AK90" s="65">
        <f>'N-1'!N90</f>
        <v>0</v>
      </c>
      <c r="AL90" s="106">
        <f t="shared" si="185"/>
        <v>0</v>
      </c>
      <c r="AM90" s="43"/>
      <c r="AN90" s="4"/>
    </row>
    <row r="91" spans="1:40" ht="15.75">
      <c r="A91" s="11" t="s">
        <v>42</v>
      </c>
      <c r="B91" s="23"/>
      <c r="C91" s="65">
        <f>N!C91</f>
        <v>0</v>
      </c>
      <c r="D91" s="65">
        <f>'N-1'!C91</f>
        <v>0</v>
      </c>
      <c r="E91" s="106">
        <f t="shared" si="174"/>
        <v>0</v>
      </c>
      <c r="F91" s="65">
        <f>N!D91</f>
        <v>0</v>
      </c>
      <c r="G91" s="65">
        <f>'N-1'!D91</f>
        <v>0</v>
      </c>
      <c r="H91" s="106">
        <f t="shared" si="175"/>
        <v>0</v>
      </c>
      <c r="I91" s="65">
        <f>N!E91</f>
        <v>0</v>
      </c>
      <c r="J91" s="65">
        <f>'N-1'!E91</f>
        <v>0</v>
      </c>
      <c r="K91" s="106">
        <f t="shared" si="176"/>
        <v>0</v>
      </c>
      <c r="L91" s="65">
        <f>N!F91</f>
        <v>0</v>
      </c>
      <c r="M91" s="65">
        <f>'N-1'!F91</f>
        <v>0</v>
      </c>
      <c r="N91" s="106">
        <f t="shared" si="177"/>
        <v>0</v>
      </c>
      <c r="O91" s="65">
        <f>N!G91</f>
        <v>0</v>
      </c>
      <c r="P91" s="65">
        <f>'N-1'!G91</f>
        <v>0</v>
      </c>
      <c r="Q91" s="106">
        <f t="shared" si="178"/>
        <v>0</v>
      </c>
      <c r="R91" s="65">
        <f>N!H91</f>
        <v>0</v>
      </c>
      <c r="S91" s="65">
        <f>'N-1'!H91</f>
        <v>0</v>
      </c>
      <c r="T91" s="106">
        <f t="shared" si="179"/>
        <v>0</v>
      </c>
      <c r="U91" s="65">
        <f>N!I91</f>
        <v>0</v>
      </c>
      <c r="V91" s="65">
        <f>'N-1'!I91</f>
        <v>0</v>
      </c>
      <c r="W91" s="106">
        <f t="shared" si="180"/>
        <v>0</v>
      </c>
      <c r="X91" s="65">
        <f>N!J91</f>
        <v>0</v>
      </c>
      <c r="Y91" s="65">
        <f>'N-1'!J91</f>
        <v>0</v>
      </c>
      <c r="Z91" s="106">
        <f t="shared" si="181"/>
        <v>0</v>
      </c>
      <c r="AA91" s="65">
        <f>N!K91</f>
        <v>0</v>
      </c>
      <c r="AB91" s="65">
        <f>'N-1'!K91</f>
        <v>0</v>
      </c>
      <c r="AC91" s="106">
        <f t="shared" si="182"/>
        <v>0</v>
      </c>
      <c r="AD91" s="65">
        <f>N!L91</f>
        <v>0</v>
      </c>
      <c r="AE91" s="65">
        <f>'N-1'!L91</f>
        <v>0</v>
      </c>
      <c r="AF91" s="106">
        <f t="shared" si="183"/>
        <v>0</v>
      </c>
      <c r="AG91" s="65">
        <f>N!M91</f>
        <v>0</v>
      </c>
      <c r="AH91" s="65">
        <f>'N-1'!M91</f>
        <v>0</v>
      </c>
      <c r="AI91" s="106">
        <f t="shared" si="184"/>
        <v>0</v>
      </c>
      <c r="AJ91" s="65">
        <f>N!N91</f>
        <v>0</v>
      </c>
      <c r="AK91" s="65">
        <f>'N-1'!N91</f>
        <v>0</v>
      </c>
      <c r="AL91" s="106">
        <f t="shared" si="185"/>
        <v>0</v>
      </c>
      <c r="AM91" s="43"/>
      <c r="AN91" s="4"/>
    </row>
    <row r="92" spans="1:40" ht="15.75">
      <c r="A92" s="38" t="s">
        <v>80</v>
      </c>
      <c r="B92" s="23"/>
      <c r="C92" s="65">
        <f>N!C92</f>
        <v>0</v>
      </c>
      <c r="D92" s="65">
        <f>'N-1'!C92</f>
        <v>0</v>
      </c>
      <c r="E92" s="106">
        <f t="shared" si="174"/>
        <v>0</v>
      </c>
      <c r="F92" s="65">
        <f>N!D92</f>
        <v>0</v>
      </c>
      <c r="G92" s="65">
        <f>'N-1'!D92</f>
        <v>0</v>
      </c>
      <c r="H92" s="106">
        <f t="shared" si="175"/>
        <v>0</v>
      </c>
      <c r="I92" s="65">
        <f>N!E92</f>
        <v>0</v>
      </c>
      <c r="J92" s="65">
        <f>'N-1'!E92</f>
        <v>0</v>
      </c>
      <c r="K92" s="106">
        <f t="shared" si="176"/>
        <v>0</v>
      </c>
      <c r="L92" s="65">
        <f>N!F92</f>
        <v>0</v>
      </c>
      <c r="M92" s="65">
        <f>'N-1'!F92</f>
        <v>0</v>
      </c>
      <c r="N92" s="106">
        <f t="shared" si="177"/>
        <v>0</v>
      </c>
      <c r="O92" s="65">
        <f>N!G92</f>
        <v>0</v>
      </c>
      <c r="P92" s="65">
        <f>'N-1'!G92</f>
        <v>0</v>
      </c>
      <c r="Q92" s="106">
        <f t="shared" si="178"/>
        <v>0</v>
      </c>
      <c r="R92" s="65">
        <f>N!H92</f>
        <v>0</v>
      </c>
      <c r="S92" s="65">
        <f>'N-1'!H92</f>
        <v>0</v>
      </c>
      <c r="T92" s="106">
        <f t="shared" si="179"/>
        <v>0</v>
      </c>
      <c r="U92" s="65">
        <f>N!I92</f>
        <v>0</v>
      </c>
      <c r="V92" s="65">
        <f>'N-1'!I92</f>
        <v>0</v>
      </c>
      <c r="W92" s="106">
        <f t="shared" si="180"/>
        <v>0</v>
      </c>
      <c r="X92" s="65">
        <f>N!J92</f>
        <v>0</v>
      </c>
      <c r="Y92" s="65">
        <f>'N-1'!J92</f>
        <v>0</v>
      </c>
      <c r="Z92" s="106">
        <f t="shared" si="181"/>
        <v>0</v>
      </c>
      <c r="AA92" s="65">
        <f>N!K92</f>
        <v>0</v>
      </c>
      <c r="AB92" s="65">
        <f>'N-1'!K92</f>
        <v>0</v>
      </c>
      <c r="AC92" s="106">
        <f t="shared" si="182"/>
        <v>0</v>
      </c>
      <c r="AD92" s="65">
        <f>N!L92</f>
        <v>0</v>
      </c>
      <c r="AE92" s="65">
        <f>'N-1'!L92</f>
        <v>0</v>
      </c>
      <c r="AF92" s="106">
        <f t="shared" si="183"/>
        <v>0</v>
      </c>
      <c r="AG92" s="65">
        <f>N!M92</f>
        <v>0</v>
      </c>
      <c r="AH92" s="65">
        <f>'N-1'!M92</f>
        <v>0</v>
      </c>
      <c r="AI92" s="106">
        <f t="shared" si="184"/>
        <v>0</v>
      </c>
      <c r="AJ92" s="65">
        <f>N!N92</f>
        <v>0</v>
      </c>
      <c r="AK92" s="65">
        <f>'N-1'!N92</f>
        <v>0</v>
      </c>
      <c r="AL92" s="106">
        <f t="shared" si="185"/>
        <v>0</v>
      </c>
      <c r="AM92" s="43"/>
      <c r="AN92" s="4"/>
    </row>
    <row r="93" spans="1:40" ht="15.75">
      <c r="A93" s="38" t="s">
        <v>89</v>
      </c>
      <c r="B93" s="23"/>
      <c r="C93" s="65">
        <f>N!C93</f>
        <v>0</v>
      </c>
      <c r="D93" s="65">
        <f>'N-1'!C93</f>
        <v>0</v>
      </c>
      <c r="E93" s="106">
        <f t="shared" si="174"/>
        <v>0</v>
      </c>
      <c r="F93" s="65">
        <f>N!D93</f>
        <v>0</v>
      </c>
      <c r="G93" s="65">
        <f>'N-1'!D93</f>
        <v>0</v>
      </c>
      <c r="H93" s="106">
        <f t="shared" si="175"/>
        <v>0</v>
      </c>
      <c r="I93" s="65">
        <f>N!E93</f>
        <v>0</v>
      </c>
      <c r="J93" s="65">
        <f>'N-1'!E93</f>
        <v>0</v>
      </c>
      <c r="K93" s="106">
        <f t="shared" si="176"/>
        <v>0</v>
      </c>
      <c r="L93" s="65">
        <f>N!F93</f>
        <v>0</v>
      </c>
      <c r="M93" s="65">
        <f>'N-1'!F93</f>
        <v>0</v>
      </c>
      <c r="N93" s="106">
        <f t="shared" si="177"/>
        <v>0</v>
      </c>
      <c r="O93" s="65">
        <f>N!G93</f>
        <v>0</v>
      </c>
      <c r="P93" s="65">
        <f>'N-1'!G93</f>
        <v>0</v>
      </c>
      <c r="Q93" s="106">
        <f t="shared" si="178"/>
        <v>0</v>
      </c>
      <c r="R93" s="65">
        <f>N!H93</f>
        <v>0</v>
      </c>
      <c r="S93" s="65">
        <f>'N-1'!H93</f>
        <v>0</v>
      </c>
      <c r="T93" s="106">
        <f t="shared" si="179"/>
        <v>0</v>
      </c>
      <c r="U93" s="65">
        <f>N!I93</f>
        <v>0</v>
      </c>
      <c r="V93" s="65">
        <f>'N-1'!I93</f>
        <v>0</v>
      </c>
      <c r="W93" s="106">
        <f t="shared" si="180"/>
        <v>0</v>
      </c>
      <c r="X93" s="65">
        <f>N!J93</f>
        <v>0</v>
      </c>
      <c r="Y93" s="65">
        <f>'N-1'!J93</f>
        <v>0</v>
      </c>
      <c r="Z93" s="106">
        <f t="shared" si="181"/>
        <v>0</v>
      </c>
      <c r="AA93" s="65">
        <f>N!K93</f>
        <v>0</v>
      </c>
      <c r="AB93" s="65">
        <f>'N-1'!K93</f>
        <v>0</v>
      </c>
      <c r="AC93" s="106">
        <f t="shared" si="182"/>
        <v>0</v>
      </c>
      <c r="AD93" s="65">
        <f>N!L93</f>
        <v>0</v>
      </c>
      <c r="AE93" s="65">
        <f>'N-1'!L93</f>
        <v>0</v>
      </c>
      <c r="AF93" s="106">
        <f t="shared" si="183"/>
        <v>0</v>
      </c>
      <c r="AG93" s="65">
        <f>N!M93</f>
        <v>0</v>
      </c>
      <c r="AH93" s="65">
        <f>'N-1'!M93</f>
        <v>0</v>
      </c>
      <c r="AI93" s="106">
        <f t="shared" si="184"/>
        <v>0</v>
      </c>
      <c r="AJ93" s="65">
        <f>N!N93</f>
        <v>0</v>
      </c>
      <c r="AK93" s="65">
        <f>'N-1'!N93</f>
        <v>0</v>
      </c>
      <c r="AL93" s="106">
        <f t="shared" si="185"/>
        <v>0</v>
      </c>
      <c r="AM93" s="43"/>
      <c r="AN93" s="4"/>
    </row>
    <row r="94" spans="1:40" ht="15.75">
      <c r="A94" s="11" t="s">
        <v>43</v>
      </c>
      <c r="B94" s="23"/>
      <c r="C94" s="65">
        <f>N!C94</f>
        <v>0</v>
      </c>
      <c r="D94" s="65">
        <f>'N-1'!C94</f>
        <v>0</v>
      </c>
      <c r="E94" s="106">
        <f t="shared" si="174"/>
        <v>0</v>
      </c>
      <c r="F94" s="65">
        <f>N!D94</f>
        <v>0</v>
      </c>
      <c r="G94" s="65">
        <f>'N-1'!D94</f>
        <v>0</v>
      </c>
      <c r="H94" s="106">
        <f t="shared" si="175"/>
        <v>0</v>
      </c>
      <c r="I94" s="65">
        <f>N!E94</f>
        <v>0</v>
      </c>
      <c r="J94" s="65">
        <f>'N-1'!E94</f>
        <v>0</v>
      </c>
      <c r="K94" s="106">
        <f t="shared" si="176"/>
        <v>0</v>
      </c>
      <c r="L94" s="65">
        <f>N!F94</f>
        <v>0</v>
      </c>
      <c r="M94" s="65">
        <f>'N-1'!F94</f>
        <v>0</v>
      </c>
      <c r="N94" s="106">
        <f t="shared" si="177"/>
        <v>0</v>
      </c>
      <c r="O94" s="65">
        <f>N!G94</f>
        <v>0</v>
      </c>
      <c r="P94" s="65">
        <f>'N-1'!G94</f>
        <v>0</v>
      </c>
      <c r="Q94" s="106">
        <f t="shared" si="178"/>
        <v>0</v>
      </c>
      <c r="R94" s="65">
        <f>N!H94</f>
        <v>0</v>
      </c>
      <c r="S94" s="65">
        <f>'N-1'!H94</f>
        <v>0</v>
      </c>
      <c r="T94" s="106">
        <f t="shared" si="179"/>
        <v>0</v>
      </c>
      <c r="U94" s="65">
        <f>N!I94</f>
        <v>0</v>
      </c>
      <c r="V94" s="65">
        <f>'N-1'!I94</f>
        <v>0</v>
      </c>
      <c r="W94" s="106">
        <f t="shared" si="180"/>
        <v>0</v>
      </c>
      <c r="X94" s="65">
        <f>N!J94</f>
        <v>0</v>
      </c>
      <c r="Y94" s="65">
        <f>'N-1'!J94</f>
        <v>0</v>
      </c>
      <c r="Z94" s="106">
        <f t="shared" si="181"/>
        <v>0</v>
      </c>
      <c r="AA94" s="65">
        <f>N!K94</f>
        <v>0</v>
      </c>
      <c r="AB94" s="65">
        <f>'N-1'!K94</f>
        <v>0</v>
      </c>
      <c r="AC94" s="106">
        <f t="shared" si="182"/>
        <v>0</v>
      </c>
      <c r="AD94" s="65">
        <f>N!L94</f>
        <v>0</v>
      </c>
      <c r="AE94" s="65">
        <f>'N-1'!L94</f>
        <v>0</v>
      </c>
      <c r="AF94" s="106">
        <f t="shared" si="183"/>
        <v>0</v>
      </c>
      <c r="AG94" s="65">
        <f>N!M94</f>
        <v>0</v>
      </c>
      <c r="AH94" s="65">
        <f>'N-1'!M94</f>
        <v>0</v>
      </c>
      <c r="AI94" s="106">
        <f t="shared" si="184"/>
        <v>0</v>
      </c>
      <c r="AJ94" s="65">
        <f>N!N94</f>
        <v>0</v>
      </c>
      <c r="AK94" s="65">
        <f>'N-1'!N94</f>
        <v>0</v>
      </c>
      <c r="AL94" s="106">
        <f t="shared" si="185"/>
        <v>0</v>
      </c>
      <c r="AM94" s="43"/>
      <c r="AN94" s="4"/>
    </row>
    <row r="95" spans="1:40" ht="18.75">
      <c r="A95" s="256" t="s">
        <v>44</v>
      </c>
      <c r="B95" s="229"/>
      <c r="C95" s="226">
        <f>+C82+C83+C84+C85+C86+C87+C88+C89+C90+C91+C92+C93+C94+C75+C76+C77+C78+C79+C80+C72+C73+C66+C67+C68+C69+C70+C62+C63+C64</f>
        <v>0</v>
      </c>
      <c r="D95" s="226">
        <f t="shared" ref="D95:AL95" si="186">+D82+D83+D84+D85+D86+D87+D88+D89+D90+D91+D92+D93+D94+D75+D76+D77+D78+D79+D80+D72+D73+D66+D67+D68+D69+D70+D62+D63+D64</f>
        <v>0</v>
      </c>
      <c r="E95" s="226">
        <f t="shared" si="186"/>
        <v>0</v>
      </c>
      <c r="F95" s="226">
        <f t="shared" si="186"/>
        <v>0</v>
      </c>
      <c r="G95" s="226">
        <f t="shared" si="186"/>
        <v>0</v>
      </c>
      <c r="H95" s="226">
        <f t="shared" si="186"/>
        <v>0</v>
      </c>
      <c r="I95" s="226">
        <f t="shared" si="186"/>
        <v>0</v>
      </c>
      <c r="J95" s="226">
        <f t="shared" si="186"/>
        <v>0</v>
      </c>
      <c r="K95" s="226">
        <f t="shared" si="186"/>
        <v>0</v>
      </c>
      <c r="L95" s="226">
        <f t="shared" si="186"/>
        <v>0</v>
      </c>
      <c r="M95" s="226">
        <f t="shared" si="186"/>
        <v>0</v>
      </c>
      <c r="N95" s="226">
        <f t="shared" si="186"/>
        <v>0</v>
      </c>
      <c r="O95" s="226">
        <f t="shared" si="186"/>
        <v>0</v>
      </c>
      <c r="P95" s="226">
        <f t="shared" si="186"/>
        <v>0</v>
      </c>
      <c r="Q95" s="226">
        <f t="shared" si="186"/>
        <v>0</v>
      </c>
      <c r="R95" s="226">
        <f t="shared" si="186"/>
        <v>0</v>
      </c>
      <c r="S95" s="226">
        <f t="shared" si="186"/>
        <v>0</v>
      </c>
      <c r="T95" s="226">
        <f t="shared" si="186"/>
        <v>0</v>
      </c>
      <c r="U95" s="226">
        <f t="shared" si="186"/>
        <v>0</v>
      </c>
      <c r="V95" s="226">
        <f t="shared" si="186"/>
        <v>0</v>
      </c>
      <c r="W95" s="226">
        <f t="shared" si="186"/>
        <v>0</v>
      </c>
      <c r="X95" s="226">
        <f t="shared" si="186"/>
        <v>0</v>
      </c>
      <c r="Y95" s="226">
        <f t="shared" si="186"/>
        <v>0</v>
      </c>
      <c r="Z95" s="226">
        <f t="shared" si="186"/>
        <v>0</v>
      </c>
      <c r="AA95" s="226">
        <f t="shared" si="186"/>
        <v>0</v>
      </c>
      <c r="AB95" s="226">
        <f t="shared" si="186"/>
        <v>0</v>
      </c>
      <c r="AC95" s="226">
        <f t="shared" si="186"/>
        <v>0</v>
      </c>
      <c r="AD95" s="226">
        <f t="shared" si="186"/>
        <v>0</v>
      </c>
      <c r="AE95" s="226">
        <f t="shared" si="186"/>
        <v>0</v>
      </c>
      <c r="AF95" s="226">
        <f t="shared" si="186"/>
        <v>0</v>
      </c>
      <c r="AG95" s="226">
        <f t="shared" si="186"/>
        <v>0</v>
      </c>
      <c r="AH95" s="226">
        <f t="shared" si="186"/>
        <v>0</v>
      </c>
      <c r="AI95" s="226">
        <f t="shared" si="186"/>
        <v>0</v>
      </c>
      <c r="AJ95" s="226">
        <f t="shared" si="186"/>
        <v>0</v>
      </c>
      <c r="AK95" s="226">
        <f t="shared" si="186"/>
        <v>0</v>
      </c>
      <c r="AL95" s="226">
        <f t="shared" si="186"/>
        <v>0</v>
      </c>
      <c r="AM95" s="43"/>
      <c r="AN95" s="4"/>
    </row>
    <row r="96" spans="1:40" ht="15.75" customHeight="1">
      <c r="A96" s="10"/>
      <c r="B96" s="23"/>
      <c r="C96" s="64"/>
      <c r="D96" s="64"/>
      <c r="E96" s="108"/>
      <c r="F96" s="93"/>
      <c r="G96" s="64"/>
      <c r="H96" s="108"/>
      <c r="I96" s="93"/>
      <c r="J96" s="64"/>
      <c r="K96" s="108"/>
      <c r="L96" s="93"/>
      <c r="M96" s="64"/>
      <c r="N96" s="108"/>
      <c r="O96" s="93"/>
      <c r="P96" s="64"/>
      <c r="Q96" s="108"/>
      <c r="R96" s="93"/>
      <c r="S96" s="64"/>
      <c r="T96" s="108"/>
      <c r="U96" s="93"/>
      <c r="V96" s="64"/>
      <c r="W96" s="108"/>
      <c r="X96" s="93"/>
      <c r="Y96" s="64"/>
      <c r="Z96" s="108"/>
      <c r="AA96" s="93"/>
      <c r="AB96" s="64"/>
      <c r="AC96" s="108"/>
      <c r="AD96" s="93"/>
      <c r="AE96" s="64"/>
      <c r="AF96" s="108"/>
      <c r="AG96" s="93"/>
      <c r="AH96" s="64"/>
      <c r="AI96" s="108"/>
      <c r="AJ96" s="93"/>
      <c r="AK96" s="64"/>
      <c r="AL96" s="64"/>
      <c r="AM96" s="43"/>
      <c r="AN96" s="4"/>
    </row>
    <row r="97" spans="1:40" ht="15.75">
      <c r="A97" s="11" t="s">
        <v>84</v>
      </c>
      <c r="C97" s="65">
        <f>N!C97</f>
        <v>0</v>
      </c>
      <c r="D97" s="65">
        <f>'N-1'!C97</f>
        <v>0</v>
      </c>
      <c r="E97" s="106">
        <f t="shared" ref="E97:E98" si="187">D97-C97</f>
        <v>0</v>
      </c>
      <c r="F97" s="65">
        <f>N!D97</f>
        <v>0</v>
      </c>
      <c r="G97" s="65">
        <f>'N-1'!D97</f>
        <v>0</v>
      </c>
      <c r="H97" s="106">
        <f t="shared" ref="H97:H98" si="188">+G97-F97</f>
        <v>0</v>
      </c>
      <c r="I97" s="65">
        <f>N!E97</f>
        <v>0</v>
      </c>
      <c r="J97" s="65">
        <f>'N-1'!E97</f>
        <v>0</v>
      </c>
      <c r="K97" s="106">
        <f t="shared" ref="K97:K98" si="189">+J97-I97</f>
        <v>0</v>
      </c>
      <c r="L97" s="65">
        <f>N!F97</f>
        <v>0</v>
      </c>
      <c r="M97" s="65">
        <f>'N-1'!F97</f>
        <v>0</v>
      </c>
      <c r="N97" s="106">
        <f t="shared" ref="N97:N98" si="190">+M97-L97</f>
        <v>0</v>
      </c>
      <c r="O97" s="65">
        <f>N!G97</f>
        <v>0</v>
      </c>
      <c r="P97" s="65">
        <f>'N-1'!G97</f>
        <v>0</v>
      </c>
      <c r="Q97" s="106">
        <f t="shared" ref="Q97:Q98" si="191">+P97-O97</f>
        <v>0</v>
      </c>
      <c r="R97" s="65">
        <f>N!H97</f>
        <v>0</v>
      </c>
      <c r="S97" s="65">
        <f>'N-1'!H97</f>
        <v>0</v>
      </c>
      <c r="T97" s="106">
        <f t="shared" ref="T97:T98" si="192">+S97-R97</f>
        <v>0</v>
      </c>
      <c r="U97" s="65">
        <f>N!I97</f>
        <v>0</v>
      </c>
      <c r="V97" s="65">
        <f>'N-1'!I97</f>
        <v>0</v>
      </c>
      <c r="W97" s="106">
        <f t="shared" ref="W97:W98" si="193">+V97-U97</f>
        <v>0</v>
      </c>
      <c r="X97" s="65">
        <f>N!J97</f>
        <v>0</v>
      </c>
      <c r="Y97" s="65">
        <f>'N-1'!J97</f>
        <v>0</v>
      </c>
      <c r="Z97" s="106">
        <f t="shared" ref="Z97:Z98" si="194">+Y97-X97</f>
        <v>0</v>
      </c>
      <c r="AA97" s="65">
        <f>N!K97</f>
        <v>0</v>
      </c>
      <c r="AB97" s="65">
        <f>'N-1'!K97</f>
        <v>0</v>
      </c>
      <c r="AC97" s="106">
        <f t="shared" ref="AC97:AC98" si="195">+AB97-AA97</f>
        <v>0</v>
      </c>
      <c r="AD97" s="65">
        <f>N!L97</f>
        <v>0</v>
      </c>
      <c r="AE97" s="65">
        <f>'N-1'!L97</f>
        <v>0</v>
      </c>
      <c r="AF97" s="106">
        <f t="shared" ref="AF97:AF98" si="196">+AE97-AD97</f>
        <v>0</v>
      </c>
      <c r="AG97" s="65">
        <f>N!M97</f>
        <v>0</v>
      </c>
      <c r="AH97" s="65">
        <f>'N-1'!M97</f>
        <v>0</v>
      </c>
      <c r="AI97" s="106">
        <f t="shared" ref="AI97:AI98" si="197">+AH97-AG97</f>
        <v>0</v>
      </c>
      <c r="AJ97" s="65">
        <f>N!N97</f>
        <v>0</v>
      </c>
      <c r="AK97" s="65">
        <f>'N-1'!N97</f>
        <v>0</v>
      </c>
      <c r="AL97" s="106">
        <f t="shared" ref="AL97:AL98" si="198">+AK97-AJ97</f>
        <v>0</v>
      </c>
      <c r="AM97" s="43"/>
    </row>
    <row r="98" spans="1:40" ht="15.75">
      <c r="A98" s="11" t="s">
        <v>47</v>
      </c>
      <c r="C98" s="65">
        <f>N!C98</f>
        <v>0</v>
      </c>
      <c r="D98" s="65">
        <f>'N-1'!C98</f>
        <v>0</v>
      </c>
      <c r="E98" s="106">
        <f t="shared" si="187"/>
        <v>0</v>
      </c>
      <c r="F98" s="65">
        <f>N!D98</f>
        <v>0</v>
      </c>
      <c r="G98" s="65">
        <f>'N-1'!D98</f>
        <v>0</v>
      </c>
      <c r="H98" s="106">
        <f t="shared" si="188"/>
        <v>0</v>
      </c>
      <c r="I98" s="65">
        <f>N!E98</f>
        <v>0</v>
      </c>
      <c r="J98" s="65">
        <f>'N-1'!E98</f>
        <v>0</v>
      </c>
      <c r="K98" s="106">
        <f t="shared" si="189"/>
        <v>0</v>
      </c>
      <c r="L98" s="65">
        <f>N!F98</f>
        <v>0</v>
      </c>
      <c r="M98" s="65">
        <f>'N-1'!F98</f>
        <v>0</v>
      </c>
      <c r="N98" s="106">
        <f t="shared" si="190"/>
        <v>0</v>
      </c>
      <c r="O98" s="65">
        <f>N!G98</f>
        <v>0</v>
      </c>
      <c r="P98" s="65">
        <f>'N-1'!G98</f>
        <v>0</v>
      </c>
      <c r="Q98" s="106">
        <f t="shared" si="191"/>
        <v>0</v>
      </c>
      <c r="R98" s="65">
        <f>N!H98</f>
        <v>0</v>
      </c>
      <c r="S98" s="65">
        <f>'N-1'!H98</f>
        <v>0</v>
      </c>
      <c r="T98" s="106">
        <f t="shared" si="192"/>
        <v>0</v>
      </c>
      <c r="U98" s="65">
        <f>N!I98</f>
        <v>0</v>
      </c>
      <c r="V98" s="65">
        <f>'N-1'!I98</f>
        <v>0</v>
      </c>
      <c r="W98" s="106">
        <f t="shared" si="193"/>
        <v>0</v>
      </c>
      <c r="X98" s="65">
        <f>N!J98</f>
        <v>0</v>
      </c>
      <c r="Y98" s="65">
        <f>'N-1'!J98</f>
        <v>0</v>
      </c>
      <c r="Z98" s="106">
        <f t="shared" si="194"/>
        <v>0</v>
      </c>
      <c r="AA98" s="65">
        <f>N!K98</f>
        <v>0</v>
      </c>
      <c r="AB98" s="65">
        <f>'N-1'!K98</f>
        <v>0</v>
      </c>
      <c r="AC98" s="106">
        <f t="shared" si="195"/>
        <v>0</v>
      </c>
      <c r="AD98" s="65">
        <f>N!L98</f>
        <v>0</v>
      </c>
      <c r="AE98" s="65">
        <f>'N-1'!L98</f>
        <v>0</v>
      </c>
      <c r="AF98" s="106">
        <f t="shared" si="196"/>
        <v>0</v>
      </c>
      <c r="AG98" s="65">
        <f>N!M98</f>
        <v>0</v>
      </c>
      <c r="AH98" s="65">
        <f>'N-1'!M98</f>
        <v>0</v>
      </c>
      <c r="AI98" s="106">
        <f t="shared" si="197"/>
        <v>0</v>
      </c>
      <c r="AJ98" s="65">
        <f>N!N98</f>
        <v>0</v>
      </c>
      <c r="AK98" s="65">
        <f>'N-1'!N98</f>
        <v>0</v>
      </c>
      <c r="AL98" s="106">
        <f t="shared" si="198"/>
        <v>0</v>
      </c>
      <c r="AM98" s="43"/>
    </row>
    <row r="99" spans="1:40" ht="18.75">
      <c r="A99" s="256" t="s">
        <v>45</v>
      </c>
      <c r="B99" s="229"/>
      <c r="C99" s="226">
        <f>+C27-C95+C97+C98+C58+C31</f>
        <v>0</v>
      </c>
      <c r="D99" s="226">
        <f t="shared" ref="D99:AL99" si="199">+D27-D95+D97+D98+D58+D31</f>
        <v>0</v>
      </c>
      <c r="E99" s="226">
        <f t="shared" si="199"/>
        <v>0</v>
      </c>
      <c r="F99" s="226">
        <f t="shared" si="199"/>
        <v>0</v>
      </c>
      <c r="G99" s="226">
        <f t="shared" si="199"/>
        <v>0</v>
      </c>
      <c r="H99" s="226">
        <f t="shared" si="199"/>
        <v>0</v>
      </c>
      <c r="I99" s="226">
        <f t="shared" si="199"/>
        <v>0</v>
      </c>
      <c r="J99" s="226">
        <f t="shared" si="199"/>
        <v>0</v>
      </c>
      <c r="K99" s="226">
        <f t="shared" si="199"/>
        <v>0</v>
      </c>
      <c r="L99" s="226">
        <f t="shared" si="199"/>
        <v>0</v>
      </c>
      <c r="M99" s="226">
        <f t="shared" si="199"/>
        <v>0</v>
      </c>
      <c r="N99" s="226">
        <f t="shared" si="199"/>
        <v>0</v>
      </c>
      <c r="O99" s="226">
        <f t="shared" si="199"/>
        <v>0</v>
      </c>
      <c r="P99" s="226">
        <f t="shared" si="199"/>
        <v>0</v>
      </c>
      <c r="Q99" s="226">
        <f t="shared" si="199"/>
        <v>0</v>
      </c>
      <c r="R99" s="226">
        <f t="shared" si="199"/>
        <v>0</v>
      </c>
      <c r="S99" s="226">
        <f t="shared" si="199"/>
        <v>0</v>
      </c>
      <c r="T99" s="226">
        <f t="shared" si="199"/>
        <v>0</v>
      </c>
      <c r="U99" s="226">
        <f t="shared" si="199"/>
        <v>0</v>
      </c>
      <c r="V99" s="226">
        <f t="shared" si="199"/>
        <v>0</v>
      </c>
      <c r="W99" s="226">
        <f t="shared" si="199"/>
        <v>0</v>
      </c>
      <c r="X99" s="226">
        <f t="shared" si="199"/>
        <v>0</v>
      </c>
      <c r="Y99" s="226">
        <f t="shared" si="199"/>
        <v>0</v>
      </c>
      <c r="Z99" s="226">
        <f t="shared" si="199"/>
        <v>0</v>
      </c>
      <c r="AA99" s="226">
        <f t="shared" si="199"/>
        <v>0</v>
      </c>
      <c r="AB99" s="226">
        <f t="shared" si="199"/>
        <v>0</v>
      </c>
      <c r="AC99" s="226">
        <f t="shared" si="199"/>
        <v>0</v>
      </c>
      <c r="AD99" s="226">
        <f t="shared" si="199"/>
        <v>0</v>
      </c>
      <c r="AE99" s="226">
        <f t="shared" si="199"/>
        <v>0</v>
      </c>
      <c r="AF99" s="226">
        <f t="shared" si="199"/>
        <v>0</v>
      </c>
      <c r="AG99" s="226">
        <f t="shared" si="199"/>
        <v>0</v>
      </c>
      <c r="AH99" s="226">
        <f t="shared" si="199"/>
        <v>0</v>
      </c>
      <c r="AI99" s="226">
        <f t="shared" si="199"/>
        <v>0</v>
      </c>
      <c r="AJ99" s="226">
        <f t="shared" si="199"/>
        <v>0</v>
      </c>
      <c r="AK99" s="226">
        <f t="shared" si="199"/>
        <v>0</v>
      </c>
      <c r="AL99" s="226">
        <f t="shared" si="199"/>
        <v>0</v>
      </c>
      <c r="AM99" s="43"/>
      <c r="AN99" s="4"/>
    </row>
    <row r="100" spans="1:40" ht="15.75">
      <c r="A100" s="12"/>
      <c r="B100" s="23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43"/>
      <c r="AN100" s="4"/>
    </row>
    <row r="101" spans="1:40" ht="15.75">
      <c r="A101" s="120"/>
      <c r="B101" s="23"/>
      <c r="C101" s="90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</row>
    <row r="102" spans="1:40" ht="15.75">
      <c r="A102" s="31" t="s">
        <v>48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43"/>
    </row>
    <row r="103" spans="1:40">
      <c r="A103" s="32" t="s">
        <v>100</v>
      </c>
      <c r="C103" s="41" t="e">
        <f>+C13/C6</f>
        <v>#DIV/0!</v>
      </c>
      <c r="D103" s="41"/>
      <c r="E103" s="111"/>
      <c r="F103" s="95" t="e">
        <f>+F13/F6</f>
        <v>#DIV/0!</v>
      </c>
      <c r="G103" s="41"/>
      <c r="H103" s="111"/>
      <c r="I103" s="95" t="e">
        <f>+I13/I6</f>
        <v>#DIV/0!</v>
      </c>
      <c r="J103" s="41"/>
      <c r="K103" s="111"/>
      <c r="L103" s="95" t="e">
        <f>+L13/L6</f>
        <v>#DIV/0!</v>
      </c>
      <c r="M103" s="41"/>
      <c r="N103" s="111"/>
      <c r="O103" s="95" t="e">
        <f>+O13/O6</f>
        <v>#DIV/0!</v>
      </c>
      <c r="P103" s="41"/>
      <c r="Q103" s="111"/>
      <c r="R103" s="95" t="e">
        <f>+R13/R6</f>
        <v>#DIV/0!</v>
      </c>
      <c r="S103" s="41"/>
      <c r="T103" s="111"/>
      <c r="U103" s="95" t="e">
        <f>+U13/U6</f>
        <v>#DIV/0!</v>
      </c>
      <c r="V103" s="41"/>
      <c r="W103" s="111"/>
      <c r="X103" s="95" t="e">
        <f>+X13/X6</f>
        <v>#DIV/0!</v>
      </c>
      <c r="Y103" s="41"/>
      <c r="Z103" s="111"/>
      <c r="AA103" s="95" t="e">
        <f>+AA13/AA6</f>
        <v>#DIV/0!</v>
      </c>
      <c r="AB103" s="41"/>
      <c r="AC103" s="111"/>
      <c r="AD103" s="95" t="e">
        <f>+AD13/AD6</f>
        <v>#DIV/0!</v>
      </c>
      <c r="AE103" s="41"/>
      <c r="AF103" s="111"/>
      <c r="AG103" s="95" t="e">
        <f>+AG13/AG6</f>
        <v>#DIV/0!</v>
      </c>
      <c r="AH103" s="41"/>
      <c r="AI103" s="111"/>
      <c r="AJ103" s="95" t="e">
        <f>+AJ13/AJ6</f>
        <v>#DIV/0!</v>
      </c>
      <c r="AK103" s="41"/>
      <c r="AL103" s="41"/>
      <c r="AM103" s="43"/>
    </row>
    <row r="104" spans="1:40">
      <c r="A104" s="32" t="s">
        <v>99</v>
      </c>
      <c r="C104" s="59" t="e">
        <f>+C61/C6</f>
        <v>#DIV/0!</v>
      </c>
      <c r="D104" s="59"/>
      <c r="E104" s="112"/>
      <c r="F104" s="96" t="e">
        <f>+F61/F6</f>
        <v>#DIV/0!</v>
      </c>
      <c r="G104" s="59"/>
      <c r="H104" s="112"/>
      <c r="I104" s="96" t="e">
        <f>+I61/I6</f>
        <v>#DIV/0!</v>
      </c>
      <c r="J104" s="59"/>
      <c r="K104" s="112"/>
      <c r="L104" s="96" t="e">
        <f>+L61/L6</f>
        <v>#DIV/0!</v>
      </c>
      <c r="M104" s="59"/>
      <c r="N104" s="112"/>
      <c r="O104" s="96" t="e">
        <f>+O61/O6</f>
        <v>#DIV/0!</v>
      </c>
      <c r="P104" s="59"/>
      <c r="Q104" s="112"/>
      <c r="R104" s="96" t="e">
        <f>+R61/R6</f>
        <v>#DIV/0!</v>
      </c>
      <c r="S104" s="59"/>
      <c r="T104" s="112"/>
      <c r="U104" s="96" t="e">
        <f>+U61/U6</f>
        <v>#DIV/0!</v>
      </c>
      <c r="V104" s="59"/>
      <c r="W104" s="112"/>
      <c r="X104" s="96" t="e">
        <f>+X61/X6</f>
        <v>#DIV/0!</v>
      </c>
      <c r="Y104" s="59"/>
      <c r="Z104" s="112"/>
      <c r="AA104" s="96" t="e">
        <f>+AA61/AA6</f>
        <v>#DIV/0!</v>
      </c>
      <c r="AB104" s="59"/>
      <c r="AC104" s="112"/>
      <c r="AD104" s="96" t="e">
        <f>+AD61/AD6</f>
        <v>#DIV/0!</v>
      </c>
      <c r="AE104" s="59"/>
      <c r="AF104" s="112"/>
      <c r="AG104" s="96" t="e">
        <f>+AG61/AG6</f>
        <v>#DIV/0!</v>
      </c>
      <c r="AH104" s="59"/>
      <c r="AI104" s="112"/>
      <c r="AJ104" s="96" t="e">
        <f>+AJ61/AJ6</f>
        <v>#DIV/0!</v>
      </c>
      <c r="AK104" s="59"/>
      <c r="AL104" s="59"/>
      <c r="AM104" s="43"/>
    </row>
    <row r="105" spans="1:40">
      <c r="A105" s="33" t="s">
        <v>90</v>
      </c>
      <c r="C105" s="41" t="e">
        <f>+((C38+C43+C48+C53)+C29)/C25</f>
        <v>#DIV/0!</v>
      </c>
      <c r="D105" s="41"/>
      <c r="E105" s="111"/>
      <c r="F105" s="95" t="e">
        <f>+((F38+F43+F48+F53)+F29)/F25</f>
        <v>#DIV/0!</v>
      </c>
      <c r="G105" s="41"/>
      <c r="H105" s="111"/>
      <c r="I105" s="95" t="e">
        <f>+((I38+I43+I48+I53)+I29)/I25</f>
        <v>#DIV/0!</v>
      </c>
      <c r="J105" s="41"/>
      <c r="K105" s="111"/>
      <c r="L105" s="95" t="e">
        <f>+((L38+L43+L48+L53)+L29)/L25</f>
        <v>#DIV/0!</v>
      </c>
      <c r="M105" s="41"/>
      <c r="N105" s="111"/>
      <c r="O105" s="95" t="e">
        <f>+((O38+O43+O48+O53)+O29)/O25</f>
        <v>#DIV/0!</v>
      </c>
      <c r="P105" s="41"/>
      <c r="Q105" s="111"/>
      <c r="R105" s="95" t="e">
        <f>+((R38+R43+R48+R53)+R29)/R25</f>
        <v>#DIV/0!</v>
      </c>
      <c r="S105" s="41"/>
      <c r="T105" s="111"/>
      <c r="U105" s="95" t="e">
        <f>+((U38+U43+U48+U53)+U29)/U25</f>
        <v>#DIV/0!</v>
      </c>
      <c r="V105" s="41"/>
      <c r="W105" s="111"/>
      <c r="X105" s="95" t="e">
        <f>+((X38+X43+X48+X53)+X29)/X25</f>
        <v>#DIV/0!</v>
      </c>
      <c r="Y105" s="41"/>
      <c r="Z105" s="111"/>
      <c r="AA105" s="95" t="e">
        <f>+((AA38+AA43+AA48+AA53)+AA29)/AA25</f>
        <v>#DIV/0!</v>
      </c>
      <c r="AB105" s="41"/>
      <c r="AC105" s="111"/>
      <c r="AD105" s="95" t="e">
        <f>+((AD38+AD43+AD48+AD53)+AD29)/AD25</f>
        <v>#DIV/0!</v>
      </c>
      <c r="AE105" s="41"/>
      <c r="AF105" s="111"/>
      <c r="AG105" s="95" t="e">
        <f>+((AG38+AG43+AG48+AG53)+AG29)/AG25</f>
        <v>#DIV/0!</v>
      </c>
      <c r="AH105" s="41"/>
      <c r="AI105" s="111"/>
      <c r="AJ105" s="95" t="e">
        <f>+((AJ38+AJ43+AJ48+AJ53)+AJ29)/AJ25</f>
        <v>#DIV/0!</v>
      </c>
      <c r="AK105" s="41"/>
      <c r="AL105" s="41"/>
      <c r="AM105" s="43"/>
    </row>
    <row r="106" spans="1:40">
      <c r="A106" s="33" t="s">
        <v>110</v>
      </c>
      <c r="C106" s="59" t="e">
        <f>+(C27/C6)*C7</f>
        <v>#DIV/0!</v>
      </c>
      <c r="D106" s="59"/>
      <c r="E106" s="112"/>
      <c r="F106" s="96" t="e">
        <f>+F99/F6</f>
        <v>#DIV/0!</v>
      </c>
      <c r="G106" s="59"/>
      <c r="H106" s="112"/>
      <c r="I106" s="96" t="e">
        <f>+I99/I6</f>
        <v>#DIV/0!</v>
      </c>
      <c r="J106" s="59"/>
      <c r="K106" s="112"/>
      <c r="L106" s="96" t="e">
        <f>+L99/L6</f>
        <v>#DIV/0!</v>
      </c>
      <c r="M106" s="59"/>
      <c r="N106" s="112"/>
      <c r="O106" s="96" t="e">
        <f>+O99/O6</f>
        <v>#DIV/0!</v>
      </c>
      <c r="P106" s="59"/>
      <c r="Q106" s="112"/>
      <c r="R106" s="96" t="e">
        <f>+R99/R6</f>
        <v>#DIV/0!</v>
      </c>
      <c r="S106" s="59"/>
      <c r="T106" s="112"/>
      <c r="U106" s="96" t="e">
        <f>+U99/U6</f>
        <v>#DIV/0!</v>
      </c>
      <c r="V106" s="59"/>
      <c r="W106" s="112"/>
      <c r="X106" s="96" t="e">
        <f>+X99/X6</f>
        <v>#DIV/0!</v>
      </c>
      <c r="Y106" s="59"/>
      <c r="Z106" s="112"/>
      <c r="AA106" s="96" t="e">
        <f>+AA99/AA6</f>
        <v>#DIV/0!</v>
      </c>
      <c r="AB106" s="59"/>
      <c r="AC106" s="112"/>
      <c r="AD106" s="96" t="e">
        <f>+AD99/AD6</f>
        <v>#DIV/0!</v>
      </c>
      <c r="AE106" s="59"/>
      <c r="AF106" s="112"/>
      <c r="AG106" s="96" t="e">
        <f>+AG99/AG6</f>
        <v>#DIV/0!</v>
      </c>
      <c r="AH106" s="59"/>
      <c r="AI106" s="112"/>
      <c r="AJ106" s="96" t="e">
        <f>+AJ99/AJ6</f>
        <v>#DIV/0!</v>
      </c>
      <c r="AK106" s="59"/>
      <c r="AL106" s="59"/>
      <c r="AM106" s="43"/>
    </row>
    <row r="107" spans="1:40">
      <c r="A107" s="34" t="s">
        <v>95</v>
      </c>
      <c r="C107" s="41" t="e">
        <f>+C99/C27</f>
        <v>#DIV/0!</v>
      </c>
      <c r="D107" s="41"/>
      <c r="E107" s="111"/>
      <c r="F107" s="95" t="e">
        <f>+F99/F27</f>
        <v>#DIV/0!</v>
      </c>
      <c r="G107" s="41"/>
      <c r="H107" s="111"/>
      <c r="I107" s="95" t="e">
        <f>+I99/I27</f>
        <v>#DIV/0!</v>
      </c>
      <c r="J107" s="41"/>
      <c r="K107" s="111"/>
      <c r="L107" s="95" t="e">
        <f>+L99/L27</f>
        <v>#DIV/0!</v>
      </c>
      <c r="M107" s="41"/>
      <c r="N107" s="111"/>
      <c r="O107" s="95" t="e">
        <f>+O99/O27</f>
        <v>#DIV/0!</v>
      </c>
      <c r="P107" s="41"/>
      <c r="Q107" s="111"/>
      <c r="R107" s="95" t="e">
        <f>+R99/R27</f>
        <v>#DIV/0!</v>
      </c>
      <c r="S107" s="41"/>
      <c r="T107" s="111"/>
      <c r="U107" s="95" t="e">
        <f>+U99/U27</f>
        <v>#DIV/0!</v>
      </c>
      <c r="V107" s="41"/>
      <c r="W107" s="111"/>
      <c r="X107" s="95" t="e">
        <f>+X99/X27</f>
        <v>#DIV/0!</v>
      </c>
      <c r="Y107" s="41"/>
      <c r="Z107" s="111"/>
      <c r="AA107" s="95" t="e">
        <f>+AA99/AA27</f>
        <v>#DIV/0!</v>
      </c>
      <c r="AB107" s="41"/>
      <c r="AC107" s="111"/>
      <c r="AD107" s="95" t="e">
        <f>+AD99/AD27</f>
        <v>#DIV/0!</v>
      </c>
      <c r="AE107" s="41"/>
      <c r="AF107" s="111"/>
      <c r="AG107" s="95" t="e">
        <f>+AG99/AG27</f>
        <v>#DIV/0!</v>
      </c>
      <c r="AH107" s="41"/>
      <c r="AI107" s="111"/>
      <c r="AJ107" s="95" t="e">
        <f>+AJ99/AJ27</f>
        <v>#DIV/0!</v>
      </c>
      <c r="AK107" s="41"/>
      <c r="AL107" s="41"/>
      <c r="AM107" s="43"/>
    </row>
    <row r="108" spans="1:40">
      <c r="A108" s="35" t="s">
        <v>101</v>
      </c>
      <c r="C108" s="57" t="e">
        <f>+C81/C6</f>
        <v>#DIV/0!</v>
      </c>
      <c r="D108" s="57"/>
      <c r="E108" s="113"/>
      <c r="F108" s="97" t="e">
        <f>+F81/F6</f>
        <v>#DIV/0!</v>
      </c>
      <c r="G108" s="57"/>
      <c r="H108" s="113"/>
      <c r="I108" s="97" t="e">
        <f>+I81/I6</f>
        <v>#DIV/0!</v>
      </c>
      <c r="J108" s="57"/>
      <c r="K108" s="113"/>
      <c r="L108" s="97" t="e">
        <f>+L81/L6</f>
        <v>#DIV/0!</v>
      </c>
      <c r="M108" s="57"/>
      <c r="N108" s="113"/>
      <c r="O108" s="97" t="e">
        <f>+O81/O6</f>
        <v>#DIV/0!</v>
      </c>
      <c r="P108" s="57"/>
      <c r="Q108" s="113"/>
      <c r="R108" s="97" t="e">
        <f>+R81/R6</f>
        <v>#DIV/0!</v>
      </c>
      <c r="S108" s="57"/>
      <c r="T108" s="113"/>
      <c r="U108" s="97" t="e">
        <f>+U81/U6</f>
        <v>#DIV/0!</v>
      </c>
      <c r="V108" s="57"/>
      <c r="W108" s="113"/>
      <c r="X108" s="97" t="e">
        <f>+X81/X6</f>
        <v>#DIV/0!</v>
      </c>
      <c r="Y108" s="57"/>
      <c r="Z108" s="113"/>
      <c r="AA108" s="97" t="e">
        <f>+AA81/AA6</f>
        <v>#DIV/0!</v>
      </c>
      <c r="AB108" s="57"/>
      <c r="AC108" s="113"/>
      <c r="AD108" s="97" t="e">
        <f>+AD81/AD6</f>
        <v>#DIV/0!</v>
      </c>
      <c r="AE108" s="57"/>
      <c r="AF108" s="113"/>
      <c r="AG108" s="97" t="e">
        <f>+AG81/AG6</f>
        <v>#DIV/0!</v>
      </c>
      <c r="AH108" s="57"/>
      <c r="AI108" s="113"/>
      <c r="AJ108" s="97" t="e">
        <f>+AJ81/AJ6</f>
        <v>#DIV/0!</v>
      </c>
      <c r="AK108" s="57"/>
      <c r="AL108" s="57"/>
      <c r="AM108" s="43"/>
    </row>
    <row r="109" spans="1:40">
      <c r="C109" s="56"/>
      <c r="D109" s="56"/>
      <c r="E109" s="110"/>
      <c r="F109" s="56"/>
      <c r="G109" s="56"/>
      <c r="H109" s="110"/>
      <c r="I109" s="56"/>
      <c r="J109" s="56"/>
      <c r="K109" s="110"/>
      <c r="L109" s="56"/>
      <c r="M109" s="56"/>
      <c r="N109" s="110"/>
      <c r="O109" s="56"/>
      <c r="P109" s="56"/>
      <c r="Q109" s="110"/>
      <c r="R109" s="56"/>
      <c r="S109" s="56"/>
      <c r="T109" s="110"/>
      <c r="U109" s="56"/>
      <c r="V109" s="56"/>
      <c r="W109" s="110"/>
      <c r="X109" s="56"/>
      <c r="Y109" s="56"/>
      <c r="Z109" s="110"/>
      <c r="AA109" s="56"/>
      <c r="AB109" s="56"/>
      <c r="AC109" s="110"/>
      <c r="AD109" s="56"/>
      <c r="AE109" s="56"/>
      <c r="AF109" s="110"/>
      <c r="AG109" s="56"/>
      <c r="AH109" s="56"/>
      <c r="AI109" s="110"/>
      <c r="AJ109" s="56"/>
      <c r="AK109" s="56"/>
      <c r="AL109" s="56"/>
      <c r="AM109" s="56"/>
    </row>
    <row r="110" spans="1:40" ht="15.75">
      <c r="A110" s="11" t="s">
        <v>85</v>
      </c>
      <c r="C110" s="60">
        <f>+C61+C64+C85+C77+C86+C90+C35+C50+C56</f>
        <v>0</v>
      </c>
      <c r="D110" s="60"/>
      <c r="E110" s="114"/>
      <c r="F110" s="98">
        <f>+F61+F64+F66+F77+F86+F90</f>
        <v>0</v>
      </c>
      <c r="G110" s="60"/>
      <c r="H110" s="114"/>
      <c r="I110" s="98">
        <f>+I61+I64+I66+I77+I86+I90</f>
        <v>0</v>
      </c>
      <c r="J110" s="60"/>
      <c r="K110" s="114"/>
      <c r="L110" s="98">
        <f>+L61+L64+L66+L77+L86+L90</f>
        <v>0</v>
      </c>
      <c r="M110" s="60"/>
      <c r="N110" s="114"/>
      <c r="O110" s="98">
        <f>+O61+O64+O66+O77+O86+O90</f>
        <v>0</v>
      </c>
      <c r="P110" s="60"/>
      <c r="Q110" s="114"/>
      <c r="R110" s="98">
        <f>+R61+R64+R66+R77+R86+R90</f>
        <v>0</v>
      </c>
      <c r="S110" s="60"/>
      <c r="T110" s="114"/>
      <c r="U110" s="98">
        <f>+U61+U64+U66+U77+U86+U90</f>
        <v>0</v>
      </c>
      <c r="V110" s="60"/>
      <c r="W110" s="114"/>
      <c r="X110" s="98">
        <f>+X61+X64+X66+X77+X86+X90</f>
        <v>0</v>
      </c>
      <c r="Y110" s="60"/>
      <c r="Z110" s="114"/>
      <c r="AA110" s="98">
        <f>+AA61+AA64+AA66+AA77+AA86+AA90</f>
        <v>0</v>
      </c>
      <c r="AB110" s="60"/>
      <c r="AC110" s="114"/>
      <c r="AD110" s="98">
        <f>+AD61+AD64+AD66+AD77+AD86+AD90</f>
        <v>0</v>
      </c>
      <c r="AE110" s="60"/>
      <c r="AF110" s="114"/>
      <c r="AG110" s="98">
        <f>+AG61+AG64+AG66+AG77+AG86+AG90</f>
        <v>0</v>
      </c>
      <c r="AH110" s="60"/>
      <c r="AI110" s="114"/>
      <c r="AJ110" s="98">
        <f>+AJ61+AJ64+AJ66+AJ77+AJ86+AJ90</f>
        <v>0</v>
      </c>
      <c r="AK110" s="60"/>
      <c r="AL110" s="60"/>
      <c r="AM110" s="81"/>
    </row>
    <row r="111" spans="1:40" ht="15.75">
      <c r="A111" s="11" t="s">
        <v>86</v>
      </c>
      <c r="C111" s="60">
        <f>+C40+C45+C55+C57+C65+C69+C70+C71+C74+C78+C79+C80+C81+C87+C88+C89+C91+C92+C93+C94+C97+C98</f>
        <v>0</v>
      </c>
      <c r="D111" s="60"/>
      <c r="E111" s="114"/>
      <c r="F111" s="98">
        <f>+F95-F110</f>
        <v>0</v>
      </c>
      <c r="G111" s="60"/>
      <c r="H111" s="114"/>
      <c r="I111" s="98">
        <f>+I95-I110</f>
        <v>0</v>
      </c>
      <c r="J111" s="60"/>
      <c r="K111" s="114"/>
      <c r="L111" s="98">
        <f>+L95-L110</f>
        <v>0</v>
      </c>
      <c r="M111" s="60"/>
      <c r="N111" s="114"/>
      <c r="O111" s="98">
        <f>+O95-O110</f>
        <v>0</v>
      </c>
      <c r="P111" s="60"/>
      <c r="Q111" s="114"/>
      <c r="R111" s="98">
        <f>+R95-R110</f>
        <v>0</v>
      </c>
      <c r="S111" s="60"/>
      <c r="T111" s="114"/>
      <c r="U111" s="98">
        <f>+U95-U110</f>
        <v>0</v>
      </c>
      <c r="V111" s="60"/>
      <c r="W111" s="114"/>
      <c r="X111" s="98">
        <f>+X95-X110</f>
        <v>0</v>
      </c>
      <c r="Y111" s="60"/>
      <c r="Z111" s="114"/>
      <c r="AA111" s="98">
        <f>+AA95-AA110</f>
        <v>0</v>
      </c>
      <c r="AB111" s="60"/>
      <c r="AC111" s="114"/>
      <c r="AD111" s="98">
        <f>+AD95-AD110</f>
        <v>0</v>
      </c>
      <c r="AE111" s="60"/>
      <c r="AF111" s="114"/>
      <c r="AG111" s="98">
        <f>+AG95-AG110</f>
        <v>0</v>
      </c>
      <c r="AH111" s="60"/>
      <c r="AI111" s="114"/>
      <c r="AJ111" s="98">
        <f>+AJ95-AJ110</f>
        <v>0</v>
      </c>
      <c r="AK111" s="60"/>
      <c r="AL111" s="60"/>
      <c r="AM111" s="81"/>
    </row>
    <row r="112" spans="1:40" ht="15.75">
      <c r="A112" s="11" t="s">
        <v>96</v>
      </c>
      <c r="C112" s="60">
        <f>+C27-C110</f>
        <v>0</v>
      </c>
      <c r="D112" s="60"/>
      <c r="E112" s="114"/>
      <c r="F112" s="98">
        <f>+F27-F110</f>
        <v>0</v>
      </c>
      <c r="G112" s="60"/>
      <c r="H112" s="114"/>
      <c r="I112" s="98">
        <f>+I27-I110</f>
        <v>0</v>
      </c>
      <c r="J112" s="60"/>
      <c r="K112" s="114"/>
      <c r="L112" s="98">
        <f>+L27-L110</f>
        <v>0</v>
      </c>
      <c r="M112" s="60"/>
      <c r="N112" s="114"/>
      <c r="O112" s="98">
        <f>+O27-O110</f>
        <v>0</v>
      </c>
      <c r="P112" s="60"/>
      <c r="Q112" s="114"/>
      <c r="R112" s="98">
        <f>+R27-R110</f>
        <v>0</v>
      </c>
      <c r="S112" s="60"/>
      <c r="T112" s="114"/>
      <c r="U112" s="98">
        <f>+U27-U110</f>
        <v>0</v>
      </c>
      <c r="V112" s="60"/>
      <c r="W112" s="114"/>
      <c r="X112" s="98">
        <f>+X27-X110</f>
        <v>0</v>
      </c>
      <c r="Y112" s="60"/>
      <c r="Z112" s="114"/>
      <c r="AA112" s="98">
        <f>+AA27-AA110</f>
        <v>0</v>
      </c>
      <c r="AB112" s="60"/>
      <c r="AC112" s="114"/>
      <c r="AD112" s="98">
        <f>+AD27-AD110</f>
        <v>0</v>
      </c>
      <c r="AE112" s="60"/>
      <c r="AF112" s="114"/>
      <c r="AG112" s="98">
        <f>+AG27-AG110</f>
        <v>0</v>
      </c>
      <c r="AH112" s="60"/>
      <c r="AI112" s="114"/>
      <c r="AJ112" s="98">
        <f>+AJ27-AJ110</f>
        <v>0</v>
      </c>
      <c r="AK112" s="60"/>
      <c r="AL112" s="60"/>
      <c r="AM112" s="81"/>
    </row>
    <row r="113" spans="1:39" ht="15.75">
      <c r="A113" s="38" t="s">
        <v>98</v>
      </c>
      <c r="C113" s="61" t="e">
        <f>+C112/C27</f>
        <v>#DIV/0!</v>
      </c>
      <c r="D113" s="61"/>
      <c r="E113" s="115"/>
      <c r="F113" s="99" t="e">
        <f>+F112/F27</f>
        <v>#DIV/0!</v>
      </c>
      <c r="G113" s="61"/>
      <c r="H113" s="115"/>
      <c r="I113" s="99" t="e">
        <f>+I112/I27</f>
        <v>#DIV/0!</v>
      </c>
      <c r="J113" s="61"/>
      <c r="K113" s="115"/>
      <c r="L113" s="99" t="e">
        <f>+L112/L27</f>
        <v>#DIV/0!</v>
      </c>
      <c r="M113" s="61"/>
      <c r="N113" s="115"/>
      <c r="O113" s="99" t="e">
        <f>+O112/O27</f>
        <v>#DIV/0!</v>
      </c>
      <c r="P113" s="61"/>
      <c r="Q113" s="115"/>
      <c r="R113" s="99" t="e">
        <f>+R112/R27</f>
        <v>#DIV/0!</v>
      </c>
      <c r="S113" s="61"/>
      <c r="T113" s="115"/>
      <c r="U113" s="99" t="e">
        <f>+U112/U27</f>
        <v>#DIV/0!</v>
      </c>
      <c r="V113" s="61"/>
      <c r="W113" s="115"/>
      <c r="X113" s="99" t="e">
        <f>+X112/X27</f>
        <v>#DIV/0!</v>
      </c>
      <c r="Y113" s="61"/>
      <c r="Z113" s="115"/>
      <c r="AA113" s="99" t="e">
        <f>+AA112/AA27</f>
        <v>#DIV/0!</v>
      </c>
      <c r="AB113" s="61"/>
      <c r="AC113" s="115"/>
      <c r="AD113" s="99" t="e">
        <f>+AD112/AD27</f>
        <v>#DIV/0!</v>
      </c>
      <c r="AE113" s="61"/>
      <c r="AF113" s="115"/>
      <c r="AG113" s="99" t="e">
        <f>+AG112/AG27</f>
        <v>#DIV/0!</v>
      </c>
      <c r="AH113" s="61"/>
      <c r="AI113" s="115"/>
      <c r="AJ113" s="99" t="e">
        <f>+AJ112/AJ27</f>
        <v>#DIV/0!</v>
      </c>
      <c r="AK113" s="61"/>
      <c r="AL113" s="61"/>
      <c r="AM113" s="81"/>
    </row>
    <row r="114" spans="1:39" ht="15.75">
      <c r="A114" s="11" t="s">
        <v>97</v>
      </c>
      <c r="C114" s="122" t="e">
        <f>+C111/C113</f>
        <v>#DIV/0!</v>
      </c>
      <c r="D114" s="83"/>
      <c r="E114" s="116"/>
      <c r="F114" s="100" t="e">
        <f>+F111/F113</f>
        <v>#DIV/0!</v>
      </c>
      <c r="G114" s="83"/>
      <c r="H114" s="116"/>
      <c r="I114" s="100" t="e">
        <f>+I111/I113</f>
        <v>#DIV/0!</v>
      </c>
      <c r="J114" s="83"/>
      <c r="K114" s="116"/>
      <c r="L114" s="100" t="e">
        <f>+L111/L113</f>
        <v>#DIV/0!</v>
      </c>
      <c r="M114" s="83"/>
      <c r="N114" s="116"/>
      <c r="O114" s="100" t="e">
        <f>+O111/O113</f>
        <v>#DIV/0!</v>
      </c>
      <c r="P114" s="83"/>
      <c r="Q114" s="116"/>
      <c r="R114" s="100" t="e">
        <f>+R111/R113</f>
        <v>#DIV/0!</v>
      </c>
      <c r="S114" s="83"/>
      <c r="T114" s="116"/>
      <c r="U114" s="100" t="e">
        <f>+U111/U113</f>
        <v>#DIV/0!</v>
      </c>
      <c r="V114" s="83"/>
      <c r="W114" s="116"/>
      <c r="X114" s="100" t="e">
        <f>+X111/X113</f>
        <v>#DIV/0!</v>
      </c>
      <c r="Y114" s="83"/>
      <c r="Z114" s="116"/>
      <c r="AA114" s="100" t="e">
        <f>+AA111/AA113</f>
        <v>#DIV/0!</v>
      </c>
      <c r="AB114" s="83"/>
      <c r="AC114" s="116"/>
      <c r="AD114" s="100" t="e">
        <f>+AD111/AD113</f>
        <v>#DIV/0!</v>
      </c>
      <c r="AE114" s="83"/>
      <c r="AF114" s="116"/>
      <c r="AG114" s="100" t="e">
        <f>+AG111/AG113</f>
        <v>#DIV/0!</v>
      </c>
      <c r="AH114" s="83"/>
      <c r="AI114" s="116"/>
      <c r="AJ114" s="100" t="e">
        <f>+AJ111/AJ113</f>
        <v>#DIV/0!</v>
      </c>
      <c r="AK114" s="83"/>
      <c r="AL114" s="83"/>
      <c r="AM114" s="84"/>
    </row>
    <row r="115" spans="1:39" ht="15.75">
      <c r="A115" s="38" t="s">
        <v>105</v>
      </c>
      <c r="C115" s="62" t="e">
        <f>+C27/C6</f>
        <v>#DIV/0!</v>
      </c>
      <c r="D115" s="62"/>
      <c r="E115" s="117"/>
      <c r="F115" s="101" t="e">
        <f>+F27/F6</f>
        <v>#DIV/0!</v>
      </c>
      <c r="G115" s="62"/>
      <c r="H115" s="117"/>
      <c r="I115" s="101" t="e">
        <f>+I27/I6</f>
        <v>#DIV/0!</v>
      </c>
      <c r="J115" s="62"/>
      <c r="K115" s="117"/>
      <c r="L115" s="101" t="e">
        <f>+L27/L6</f>
        <v>#DIV/0!</v>
      </c>
      <c r="M115" s="62"/>
      <c r="N115" s="117"/>
      <c r="O115" s="101" t="e">
        <f>+O27/O6</f>
        <v>#DIV/0!</v>
      </c>
      <c r="P115" s="62"/>
      <c r="Q115" s="117"/>
      <c r="R115" s="101" t="e">
        <f>+R27/R6</f>
        <v>#DIV/0!</v>
      </c>
      <c r="S115" s="62"/>
      <c r="T115" s="117"/>
      <c r="U115" s="101" t="e">
        <f>+U27/U6</f>
        <v>#DIV/0!</v>
      </c>
      <c r="V115" s="62"/>
      <c r="W115" s="117"/>
      <c r="X115" s="101" t="e">
        <f>+X27/X6</f>
        <v>#DIV/0!</v>
      </c>
      <c r="Y115" s="62"/>
      <c r="Z115" s="117"/>
      <c r="AA115" s="101" t="e">
        <f>+AA27/AA6</f>
        <v>#DIV/0!</v>
      </c>
      <c r="AB115" s="62"/>
      <c r="AC115" s="117"/>
      <c r="AD115" s="101" t="e">
        <f>+AD27/AD6</f>
        <v>#DIV/0!</v>
      </c>
      <c r="AE115" s="62"/>
      <c r="AF115" s="117"/>
      <c r="AG115" s="101" t="e">
        <f>+AG27/AG6</f>
        <v>#DIV/0!</v>
      </c>
      <c r="AH115" s="62"/>
      <c r="AI115" s="117"/>
      <c r="AJ115" s="101" t="e">
        <f>+AJ27/AJ6</f>
        <v>#DIV/0!</v>
      </c>
      <c r="AK115" s="62"/>
      <c r="AL115" s="62"/>
      <c r="AM115" s="74"/>
    </row>
    <row r="116" spans="1:39" ht="15.75">
      <c r="A116" s="11" t="s">
        <v>102</v>
      </c>
      <c r="C116" s="124" t="e">
        <f>+C114/C115</f>
        <v>#DIV/0!</v>
      </c>
      <c r="D116" s="83"/>
      <c r="E116" s="116"/>
      <c r="F116" s="100" t="e">
        <f>+F114/F115</f>
        <v>#DIV/0!</v>
      </c>
      <c r="G116" s="83"/>
      <c r="H116" s="116"/>
      <c r="I116" s="100" t="e">
        <f>+I114/I115</f>
        <v>#DIV/0!</v>
      </c>
      <c r="J116" s="83"/>
      <c r="K116" s="116"/>
      <c r="L116" s="100" t="e">
        <f>+L114/L115</f>
        <v>#DIV/0!</v>
      </c>
      <c r="M116" s="83"/>
      <c r="N116" s="116"/>
      <c r="O116" s="100" t="e">
        <f>+O114/O115</f>
        <v>#DIV/0!</v>
      </c>
      <c r="P116" s="83"/>
      <c r="Q116" s="116"/>
      <c r="R116" s="100" t="e">
        <f>+R114/R115</f>
        <v>#DIV/0!</v>
      </c>
      <c r="S116" s="83"/>
      <c r="T116" s="116"/>
      <c r="U116" s="100" t="e">
        <f>+U114/U115</f>
        <v>#DIV/0!</v>
      </c>
      <c r="V116" s="83"/>
      <c r="W116" s="116"/>
      <c r="X116" s="100" t="e">
        <f>+X114/X115</f>
        <v>#DIV/0!</v>
      </c>
      <c r="Y116" s="83"/>
      <c r="Z116" s="116"/>
      <c r="AA116" s="100" t="e">
        <f>+AA114/AA115</f>
        <v>#DIV/0!</v>
      </c>
      <c r="AB116" s="83"/>
      <c r="AC116" s="116"/>
      <c r="AD116" s="100" t="e">
        <f>+AD114/AD115</f>
        <v>#DIV/0!</v>
      </c>
      <c r="AE116" s="83"/>
      <c r="AF116" s="116"/>
      <c r="AG116" s="100" t="e">
        <f>+AG114/AG115</f>
        <v>#DIV/0!</v>
      </c>
      <c r="AH116" s="83"/>
      <c r="AI116" s="116"/>
      <c r="AJ116" s="100" t="e">
        <f>+AJ114/AJ115</f>
        <v>#DIV/0!</v>
      </c>
      <c r="AK116" s="83"/>
      <c r="AL116" s="83"/>
      <c r="AM116" s="86"/>
    </row>
    <row r="117" spans="1:39" ht="15.75">
      <c r="A117" s="38" t="s">
        <v>106</v>
      </c>
      <c r="C117" s="62">
        <f>249*31</f>
        <v>7719</v>
      </c>
      <c r="D117" s="62"/>
      <c r="E117" s="117"/>
      <c r="F117" s="101">
        <f>249*28</f>
        <v>6972</v>
      </c>
      <c r="G117" s="62"/>
      <c r="H117" s="117"/>
      <c r="I117" s="101">
        <f>249*31</f>
        <v>7719</v>
      </c>
      <c r="J117" s="62"/>
      <c r="K117" s="117"/>
      <c r="L117" s="101">
        <f>249*30</f>
        <v>7470</v>
      </c>
      <c r="M117" s="62"/>
      <c r="N117" s="117"/>
      <c r="O117" s="101">
        <f>249*31</f>
        <v>7719</v>
      </c>
      <c r="P117" s="62"/>
      <c r="Q117" s="117"/>
      <c r="R117" s="101">
        <f>249*31</f>
        <v>7719</v>
      </c>
      <c r="S117" s="62"/>
      <c r="T117" s="117"/>
      <c r="U117" s="101">
        <f>249*31</f>
        <v>7719</v>
      </c>
      <c r="V117" s="62"/>
      <c r="W117" s="117"/>
      <c r="X117" s="101">
        <f>249*31</f>
        <v>7719</v>
      </c>
      <c r="Y117" s="62"/>
      <c r="Z117" s="117"/>
      <c r="AA117" s="101">
        <f>249*31</f>
        <v>7719</v>
      </c>
      <c r="AB117" s="62"/>
      <c r="AC117" s="117"/>
      <c r="AD117" s="101">
        <f>249*31</f>
        <v>7719</v>
      </c>
      <c r="AE117" s="62"/>
      <c r="AF117" s="117"/>
      <c r="AG117" s="101">
        <f>249*31</f>
        <v>7719</v>
      </c>
      <c r="AH117" s="62"/>
      <c r="AI117" s="117"/>
      <c r="AJ117" s="101">
        <f>249*31</f>
        <v>7719</v>
      </c>
      <c r="AK117" s="62"/>
      <c r="AL117" s="62"/>
      <c r="AM117" s="74"/>
    </row>
    <row r="118" spans="1:39" ht="15.75">
      <c r="A118" s="11" t="s">
        <v>103</v>
      </c>
      <c r="C118" s="87" t="e">
        <f>+C116/C117</f>
        <v>#DIV/0!</v>
      </c>
      <c r="D118" s="87"/>
      <c r="E118" s="118"/>
      <c r="F118" s="102" t="e">
        <f>+F116/F117</f>
        <v>#DIV/0!</v>
      </c>
      <c r="G118" s="87"/>
      <c r="H118" s="118"/>
      <c r="I118" s="102" t="e">
        <f>+I116/I117</f>
        <v>#DIV/0!</v>
      </c>
      <c r="J118" s="87"/>
      <c r="K118" s="118"/>
      <c r="L118" s="102" t="e">
        <f>+L116/L117</f>
        <v>#DIV/0!</v>
      </c>
      <c r="M118" s="87"/>
      <c r="N118" s="118"/>
      <c r="O118" s="102" t="e">
        <f>+O116/O117</f>
        <v>#DIV/0!</v>
      </c>
      <c r="P118" s="87"/>
      <c r="Q118" s="118"/>
      <c r="R118" s="102" t="e">
        <f>+R116/R117</f>
        <v>#DIV/0!</v>
      </c>
      <c r="S118" s="87"/>
      <c r="T118" s="118"/>
      <c r="U118" s="102" t="e">
        <f>+U116/U117</f>
        <v>#DIV/0!</v>
      </c>
      <c r="V118" s="87"/>
      <c r="W118" s="118"/>
      <c r="X118" s="102" t="e">
        <f>+X116/X117</f>
        <v>#DIV/0!</v>
      </c>
      <c r="Y118" s="87"/>
      <c r="Z118" s="118"/>
      <c r="AA118" s="102" t="e">
        <f>+AA116/AA117</f>
        <v>#DIV/0!</v>
      </c>
      <c r="AB118" s="87"/>
      <c r="AC118" s="118"/>
      <c r="AD118" s="102" t="e">
        <f>+AD116/AD117</f>
        <v>#DIV/0!</v>
      </c>
      <c r="AE118" s="87"/>
      <c r="AF118" s="118"/>
      <c r="AG118" s="102" t="e">
        <f>+AG116/AG117</f>
        <v>#DIV/0!</v>
      </c>
      <c r="AH118" s="87"/>
      <c r="AI118" s="118"/>
      <c r="AJ118" s="102" t="e">
        <f>+AJ116/AJ117</f>
        <v>#DIV/0!</v>
      </c>
      <c r="AK118" s="87"/>
      <c r="AL118" s="87"/>
      <c r="AM118" s="86"/>
    </row>
    <row r="119" spans="1:39" ht="15.75">
      <c r="A119" s="11" t="s">
        <v>104</v>
      </c>
      <c r="C119" s="122" t="e">
        <f>+C114/C6</f>
        <v>#DIV/0!</v>
      </c>
      <c r="D119" s="83"/>
      <c r="E119" s="116"/>
      <c r="F119" s="100" t="e">
        <f>+F114/F6</f>
        <v>#DIV/0!</v>
      </c>
      <c r="G119" s="83"/>
      <c r="H119" s="116"/>
      <c r="I119" s="100" t="e">
        <f>+I114/I6</f>
        <v>#DIV/0!</v>
      </c>
      <c r="J119" s="83"/>
      <c r="K119" s="116"/>
      <c r="L119" s="100" t="e">
        <f>+L114/L6</f>
        <v>#DIV/0!</v>
      </c>
      <c r="M119" s="83"/>
      <c r="N119" s="116"/>
      <c r="O119" s="100" t="e">
        <f>+O114/O6</f>
        <v>#DIV/0!</v>
      </c>
      <c r="P119" s="83"/>
      <c r="Q119" s="116"/>
      <c r="R119" s="100" t="e">
        <f>+R114/R6</f>
        <v>#DIV/0!</v>
      </c>
      <c r="S119" s="83"/>
      <c r="T119" s="116"/>
      <c r="U119" s="100" t="e">
        <f>+U114/U6</f>
        <v>#DIV/0!</v>
      </c>
      <c r="V119" s="83"/>
      <c r="W119" s="116"/>
      <c r="X119" s="100" t="e">
        <f>+X114/X6</f>
        <v>#DIV/0!</v>
      </c>
      <c r="Y119" s="83"/>
      <c r="Z119" s="116"/>
      <c r="AA119" s="100" t="e">
        <f>+AA114/AA6</f>
        <v>#DIV/0!</v>
      </c>
      <c r="AB119" s="83"/>
      <c r="AC119" s="116"/>
      <c r="AD119" s="100" t="e">
        <f>+AD114/AD6</f>
        <v>#DIV/0!</v>
      </c>
      <c r="AE119" s="83"/>
      <c r="AF119" s="116"/>
      <c r="AG119" s="100" t="e">
        <f>+AG114/AG6</f>
        <v>#DIV/0!</v>
      </c>
      <c r="AH119" s="83"/>
      <c r="AI119" s="116"/>
      <c r="AJ119" s="100" t="e">
        <f>+AJ114/AJ6</f>
        <v>#DIV/0!</v>
      </c>
      <c r="AK119" s="83"/>
      <c r="AL119" s="83"/>
      <c r="AM119" s="86"/>
    </row>
    <row r="120" spans="1:39">
      <c r="C120" s="58"/>
      <c r="D120" s="58"/>
      <c r="E120" s="58"/>
      <c r="G120" s="58"/>
      <c r="H120" s="58"/>
      <c r="J120" s="58"/>
      <c r="K120" s="58"/>
      <c r="M120" s="58"/>
      <c r="N120" s="58"/>
      <c r="P120" s="58"/>
      <c r="Q120" s="58"/>
      <c r="S120" s="58"/>
      <c r="T120" s="58"/>
      <c r="V120" s="58"/>
      <c r="W120" s="58"/>
      <c r="Y120" s="58"/>
      <c r="Z120" s="58"/>
      <c r="AB120" s="58"/>
      <c r="AC120" s="58"/>
      <c r="AE120" s="58"/>
      <c r="AF120" s="58"/>
      <c r="AH120" s="58"/>
      <c r="AI120" s="58"/>
      <c r="AK120" s="58"/>
      <c r="AL120" s="58"/>
    </row>
    <row r="121" spans="1:39" ht="15.75">
      <c r="A121" s="39" t="s">
        <v>111</v>
      </c>
      <c r="C121" s="126">
        <f>+(C25-C29)-C63-C38-C43-C48-C53</f>
        <v>0</v>
      </c>
      <c r="D121" s="126">
        <f t="shared" ref="D121:P121" si="200">+(D25-D29)-D63-D38-D43-D48-D53</f>
        <v>0</v>
      </c>
      <c r="E121" s="126">
        <f t="shared" si="200"/>
        <v>0</v>
      </c>
      <c r="F121" s="126">
        <f t="shared" si="200"/>
        <v>0</v>
      </c>
      <c r="G121" s="126">
        <f t="shared" si="200"/>
        <v>0</v>
      </c>
      <c r="H121" s="126">
        <f t="shared" si="200"/>
        <v>0</v>
      </c>
      <c r="I121" s="126">
        <f t="shared" si="200"/>
        <v>0</v>
      </c>
      <c r="J121" s="126">
        <f t="shared" si="200"/>
        <v>0</v>
      </c>
      <c r="K121" s="126">
        <f t="shared" si="200"/>
        <v>0</v>
      </c>
      <c r="L121" s="126">
        <f t="shared" si="200"/>
        <v>0</v>
      </c>
      <c r="M121" s="126">
        <f t="shared" si="200"/>
        <v>0</v>
      </c>
      <c r="N121" s="126">
        <f t="shared" si="200"/>
        <v>0</v>
      </c>
      <c r="O121" s="127"/>
      <c r="P121" s="128">
        <f t="shared" si="200"/>
        <v>0</v>
      </c>
    </row>
    <row r="122" spans="1:39" ht="15.75">
      <c r="A122" s="39" t="s">
        <v>112</v>
      </c>
      <c r="C122" s="126">
        <f>+(C24-C62-C64)-C36-C41-C46-C51</f>
        <v>0</v>
      </c>
      <c r="D122" s="126">
        <f t="shared" ref="D122:P122" si="201">+(D24-D62-D64)-D36-D41-D46-D51</f>
        <v>0</v>
      </c>
      <c r="E122" s="126">
        <f t="shared" si="201"/>
        <v>0</v>
      </c>
      <c r="F122" s="126">
        <f t="shared" si="201"/>
        <v>0</v>
      </c>
      <c r="G122" s="126">
        <f t="shared" si="201"/>
        <v>0</v>
      </c>
      <c r="H122" s="126">
        <f t="shared" si="201"/>
        <v>0</v>
      </c>
      <c r="I122" s="126">
        <f t="shared" si="201"/>
        <v>0</v>
      </c>
      <c r="J122" s="126">
        <f t="shared" si="201"/>
        <v>0</v>
      </c>
      <c r="K122" s="126">
        <f t="shared" si="201"/>
        <v>0</v>
      </c>
      <c r="L122" s="126">
        <f t="shared" si="201"/>
        <v>0</v>
      </c>
      <c r="M122" s="126">
        <f t="shared" si="201"/>
        <v>0</v>
      </c>
      <c r="N122" s="126">
        <f t="shared" si="201"/>
        <v>0</v>
      </c>
      <c r="O122" s="127"/>
      <c r="P122" s="128">
        <f t="shared" si="201"/>
        <v>0</v>
      </c>
    </row>
    <row r="123" spans="1:39">
      <c r="C123" s="58"/>
      <c r="D123" s="72"/>
      <c r="E123" s="72"/>
      <c r="G123" s="72"/>
      <c r="H123" s="72"/>
      <c r="J123" s="72"/>
      <c r="K123" s="72"/>
      <c r="M123" s="72"/>
      <c r="N123" s="72"/>
      <c r="P123" s="72"/>
      <c r="Q123" s="72"/>
      <c r="S123" s="72"/>
      <c r="T123" s="72"/>
      <c r="V123" s="72"/>
      <c r="W123" s="72"/>
      <c r="Y123" s="72"/>
      <c r="Z123" s="72"/>
      <c r="AB123" s="72"/>
      <c r="AC123" s="72"/>
      <c r="AE123" s="72"/>
      <c r="AF123" s="72"/>
      <c r="AH123" s="72"/>
      <c r="AI123" s="72"/>
      <c r="AK123" s="72"/>
      <c r="AL123" s="72"/>
    </row>
    <row r="124" spans="1:39">
      <c r="C124" s="58"/>
      <c r="D124" s="73"/>
      <c r="E124" s="73"/>
      <c r="G124" s="73"/>
      <c r="H124" s="73"/>
      <c r="J124" s="73"/>
      <c r="K124" s="73"/>
      <c r="M124" s="73"/>
      <c r="N124" s="73"/>
      <c r="P124" s="73"/>
      <c r="Q124" s="73"/>
      <c r="S124" s="73"/>
      <c r="T124" s="73"/>
      <c r="V124" s="73"/>
      <c r="W124" s="73"/>
      <c r="Y124" s="73"/>
      <c r="Z124" s="73"/>
      <c r="AB124" s="73"/>
      <c r="AC124" s="73"/>
      <c r="AE124" s="73"/>
      <c r="AF124" s="73"/>
      <c r="AH124" s="73"/>
      <c r="AI124" s="73"/>
      <c r="AK124" s="73"/>
      <c r="AL124" s="73"/>
    </row>
    <row r="125" spans="1:39">
      <c r="D125" s="58"/>
      <c r="E125" s="58"/>
      <c r="G125" s="58"/>
      <c r="H125" s="58"/>
      <c r="J125" s="58"/>
      <c r="K125" s="58"/>
      <c r="M125" s="58"/>
      <c r="N125" s="58"/>
      <c r="P125" s="58"/>
      <c r="Q125" s="58"/>
      <c r="S125" s="58"/>
      <c r="T125" s="58"/>
      <c r="V125" s="58"/>
      <c r="W125" s="58"/>
      <c r="Y125" s="58"/>
      <c r="Z125" s="58"/>
      <c r="AB125" s="58"/>
      <c r="AC125" s="58"/>
      <c r="AE125" s="58"/>
      <c r="AF125" s="58"/>
      <c r="AH125" s="58"/>
      <c r="AI125" s="58"/>
      <c r="AK125" s="58"/>
      <c r="AL125" s="58"/>
    </row>
    <row r="126" spans="1:39">
      <c r="D126" s="58"/>
      <c r="E126" s="58"/>
      <c r="G126" s="58"/>
      <c r="H126" s="58"/>
      <c r="J126" s="58"/>
      <c r="K126" s="58"/>
      <c r="M126" s="58"/>
      <c r="N126" s="58"/>
      <c r="P126" s="58"/>
      <c r="Q126" s="58"/>
      <c r="S126" s="58"/>
      <c r="T126" s="58"/>
      <c r="V126" s="58"/>
      <c r="W126" s="58"/>
      <c r="Y126" s="58"/>
      <c r="Z126" s="58"/>
      <c r="AB126" s="58"/>
      <c r="AC126" s="58"/>
      <c r="AE126" s="58"/>
      <c r="AF126" s="58"/>
      <c r="AH126" s="58"/>
      <c r="AI126" s="58"/>
      <c r="AK126" s="58"/>
      <c r="AL126" s="58"/>
    </row>
    <row r="127" spans="1:39">
      <c r="D127" s="58"/>
      <c r="E127" s="58"/>
      <c r="G127" s="58"/>
      <c r="H127" s="58"/>
      <c r="J127" s="58"/>
      <c r="K127" s="58"/>
      <c r="M127" s="58"/>
      <c r="N127" s="58"/>
      <c r="P127" s="58"/>
      <c r="Q127" s="58"/>
      <c r="S127" s="58"/>
      <c r="T127" s="58"/>
      <c r="V127" s="58"/>
      <c r="W127" s="58"/>
      <c r="Y127" s="58"/>
      <c r="Z127" s="58"/>
      <c r="AB127" s="58"/>
      <c r="AC127" s="58"/>
      <c r="AE127" s="58"/>
      <c r="AF127" s="58"/>
      <c r="AH127" s="58"/>
      <c r="AI127" s="58"/>
      <c r="AK127" s="58"/>
      <c r="AL127" s="58"/>
    </row>
    <row r="128" spans="1:39">
      <c r="D128" s="58"/>
      <c r="E128" s="58"/>
      <c r="G128" s="58"/>
      <c r="H128" s="58"/>
      <c r="J128" s="58"/>
      <c r="K128" s="58"/>
      <c r="M128" s="58"/>
      <c r="N128" s="58"/>
      <c r="P128" s="58"/>
      <c r="Q128" s="58"/>
      <c r="S128" s="58"/>
      <c r="T128" s="58"/>
      <c r="V128" s="58"/>
      <c r="W128" s="58"/>
      <c r="Y128" s="58"/>
      <c r="Z128" s="58"/>
      <c r="AB128" s="58"/>
      <c r="AC128" s="58"/>
      <c r="AE128" s="58"/>
      <c r="AF128" s="58"/>
      <c r="AH128" s="58"/>
      <c r="AI128" s="58"/>
      <c r="AK128" s="58"/>
      <c r="AL128" s="58"/>
    </row>
    <row r="129" spans="4:38">
      <c r="D129" s="58"/>
      <c r="E129" s="58"/>
      <c r="G129" s="58"/>
      <c r="H129" s="58"/>
      <c r="J129" s="58"/>
      <c r="K129" s="58"/>
      <c r="M129" s="58"/>
      <c r="N129" s="58"/>
      <c r="P129" s="58"/>
      <c r="Q129" s="58"/>
      <c r="S129" s="58"/>
      <c r="T129" s="58"/>
      <c r="V129" s="58"/>
      <c r="W129" s="58"/>
      <c r="Y129" s="58"/>
      <c r="Z129" s="58"/>
      <c r="AB129" s="58"/>
      <c r="AC129" s="58"/>
      <c r="AE129" s="58"/>
      <c r="AF129" s="58"/>
      <c r="AH129" s="58"/>
      <c r="AI129" s="58"/>
      <c r="AK129" s="58"/>
      <c r="AL129" s="58"/>
    </row>
    <row r="130" spans="4:38">
      <c r="D130" s="58"/>
      <c r="E130" s="58"/>
      <c r="G130" s="58"/>
      <c r="H130" s="58"/>
      <c r="J130" s="58"/>
      <c r="K130" s="58"/>
      <c r="M130" s="58"/>
      <c r="N130" s="58"/>
      <c r="P130" s="58"/>
      <c r="Q130" s="58"/>
      <c r="S130" s="58"/>
      <c r="T130" s="58"/>
      <c r="V130" s="58"/>
      <c r="W130" s="58"/>
      <c r="Y130" s="58"/>
      <c r="Z130" s="58"/>
      <c r="AB130" s="58"/>
      <c r="AC130" s="58"/>
      <c r="AE130" s="58"/>
      <c r="AF130" s="58"/>
      <c r="AH130" s="58"/>
      <c r="AI130" s="58"/>
      <c r="AK130" s="58"/>
      <c r="AL130" s="58"/>
    </row>
  </sheetData>
  <pageMargins left="0" right="0" top="0" bottom="0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"/>
  <sheetViews>
    <sheetView zoomScale="90" zoomScaleNormal="90" workbookViewId="0">
      <pane xSplit="2" ySplit="3" topLeftCell="AA61" activePane="bottomRight" state="frozenSplit"/>
      <selection pane="topRight"/>
      <selection pane="bottomLeft" activeCell="A4" sqref="A4"/>
      <selection pane="bottomRight" activeCell="AC58" sqref="AC58"/>
    </sheetView>
  </sheetViews>
  <sheetFormatPr baseColWidth="10" defaultRowHeight="15"/>
  <cols>
    <col min="1" max="1" width="9.7109375" customWidth="1"/>
    <col min="2" max="2" width="30.7109375" customWidth="1"/>
    <col min="3" max="3" width="10.7109375" customWidth="1"/>
    <col min="4" max="5" width="9.5703125" customWidth="1"/>
    <col min="6" max="38" width="10.7109375" customWidth="1"/>
    <col min="39" max="39" width="2.7109375" customWidth="1"/>
  </cols>
  <sheetData>
    <row r="1" spans="1:40" ht="23.25">
      <c r="A1" s="29">
        <v>2014</v>
      </c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1"/>
      <c r="AN1" s="22"/>
    </row>
    <row r="2" spans="1:40" ht="15.75">
      <c r="A2" s="18" t="s">
        <v>113</v>
      </c>
      <c r="B2" s="129"/>
      <c r="C2" s="17" t="s">
        <v>1</v>
      </c>
      <c r="D2" s="17"/>
      <c r="E2" s="17"/>
      <c r="F2" s="3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"/>
      <c r="AN2" s="1"/>
    </row>
    <row r="3" spans="1:40" ht="18">
      <c r="A3" s="7" t="s">
        <v>0</v>
      </c>
      <c r="B3" s="20"/>
      <c r="C3" s="21">
        <v>41640</v>
      </c>
      <c r="D3" s="21" t="s">
        <v>107</v>
      </c>
      <c r="E3" s="103" t="s">
        <v>108</v>
      </c>
      <c r="F3" s="91">
        <v>41671</v>
      </c>
      <c r="G3" s="21" t="s">
        <v>107</v>
      </c>
      <c r="H3" s="103" t="s">
        <v>108</v>
      </c>
      <c r="I3" s="91">
        <v>41699</v>
      </c>
      <c r="J3" s="21" t="s">
        <v>107</v>
      </c>
      <c r="K3" s="103" t="s">
        <v>108</v>
      </c>
      <c r="L3" s="91">
        <v>41730</v>
      </c>
      <c r="M3" s="21" t="s">
        <v>107</v>
      </c>
      <c r="N3" s="103" t="s">
        <v>108</v>
      </c>
      <c r="O3" s="91">
        <v>41760</v>
      </c>
      <c r="P3" s="21" t="s">
        <v>107</v>
      </c>
      <c r="Q3" s="103" t="s">
        <v>108</v>
      </c>
      <c r="R3" s="91">
        <v>41791</v>
      </c>
      <c r="S3" s="21" t="s">
        <v>107</v>
      </c>
      <c r="T3" s="103" t="s">
        <v>108</v>
      </c>
      <c r="U3" s="91">
        <v>41821</v>
      </c>
      <c r="V3" s="21" t="s">
        <v>107</v>
      </c>
      <c r="W3" s="103" t="s">
        <v>108</v>
      </c>
      <c r="X3" s="91">
        <v>41852</v>
      </c>
      <c r="Y3" s="21" t="s">
        <v>107</v>
      </c>
      <c r="Z3" s="103" t="s">
        <v>108</v>
      </c>
      <c r="AA3" s="91">
        <v>41883</v>
      </c>
      <c r="AB3" s="21" t="s">
        <v>107</v>
      </c>
      <c r="AC3" s="103" t="s">
        <v>108</v>
      </c>
      <c r="AD3" s="91">
        <v>41913</v>
      </c>
      <c r="AE3" s="21" t="s">
        <v>107</v>
      </c>
      <c r="AF3" s="103" t="s">
        <v>108</v>
      </c>
      <c r="AG3" s="91">
        <v>41944</v>
      </c>
      <c r="AH3" s="21" t="s">
        <v>107</v>
      </c>
      <c r="AI3" s="103" t="s">
        <v>108</v>
      </c>
      <c r="AJ3" s="91">
        <v>41974</v>
      </c>
      <c r="AK3" s="21" t="s">
        <v>107</v>
      </c>
      <c r="AL3" s="21" t="s">
        <v>108</v>
      </c>
      <c r="AM3" s="1"/>
      <c r="AN3" s="1"/>
    </row>
    <row r="4" spans="1:40" ht="21">
      <c r="A4" s="8" t="s">
        <v>3</v>
      </c>
      <c r="B4" s="24"/>
      <c r="C4" s="25"/>
      <c r="D4" s="25"/>
      <c r="E4" s="104"/>
      <c r="F4" s="25"/>
      <c r="G4" s="25"/>
      <c r="H4" s="104"/>
      <c r="I4" s="25"/>
      <c r="J4" s="25"/>
      <c r="K4" s="104"/>
      <c r="L4" s="25"/>
      <c r="M4" s="25"/>
      <c r="N4" s="104"/>
      <c r="O4" s="25"/>
      <c r="P4" s="25"/>
      <c r="Q4" s="104"/>
      <c r="R4" s="25"/>
      <c r="S4" s="25"/>
      <c r="T4" s="104"/>
      <c r="U4" s="25"/>
      <c r="V4" s="25"/>
      <c r="W4" s="104"/>
      <c r="X4" s="25"/>
      <c r="Y4" s="25"/>
      <c r="Z4" s="104"/>
      <c r="AA4" s="25"/>
      <c r="AB4" s="25"/>
      <c r="AC4" s="104"/>
      <c r="AD4" s="25"/>
      <c r="AE4" s="25"/>
      <c r="AF4" s="104"/>
      <c r="AG4" s="25"/>
      <c r="AH4" s="25"/>
      <c r="AI4" s="104"/>
      <c r="AJ4" s="25"/>
      <c r="AK4" s="25"/>
      <c r="AL4" s="25"/>
      <c r="AM4" s="1"/>
      <c r="AN4" s="1"/>
    </row>
    <row r="5" spans="1:40" ht="15.75">
      <c r="A5" s="13" t="s">
        <v>87</v>
      </c>
      <c r="B5" s="23"/>
      <c r="C5" s="68">
        <f>+N!C5</f>
        <v>0</v>
      </c>
      <c r="D5" s="68">
        <f>BUDGET!C5</f>
        <v>0</v>
      </c>
      <c r="E5" s="105">
        <f>+D5-C5</f>
        <v>0</v>
      </c>
      <c r="F5" s="68">
        <f>+N!D5</f>
        <v>0</v>
      </c>
      <c r="G5" s="68">
        <f>BUDGET!D5</f>
        <v>0</v>
      </c>
      <c r="H5" s="105">
        <f>+G5-F5</f>
        <v>0</v>
      </c>
      <c r="I5" s="68">
        <f>+N!E5</f>
        <v>0</v>
      </c>
      <c r="J5" s="68">
        <f>BUDGET!E5</f>
        <v>0</v>
      </c>
      <c r="K5" s="105">
        <f>+J5-I5</f>
        <v>0</v>
      </c>
      <c r="L5" s="68">
        <f>+N!F5</f>
        <v>0</v>
      </c>
      <c r="M5" s="68">
        <f>BUDGET!F5</f>
        <v>0</v>
      </c>
      <c r="N5" s="105">
        <f>+M5-L5</f>
        <v>0</v>
      </c>
      <c r="O5" s="68">
        <f>+N!G5</f>
        <v>0</v>
      </c>
      <c r="P5" s="68">
        <f>BUDGET!G5</f>
        <v>0</v>
      </c>
      <c r="Q5" s="105">
        <f>+P5-O5</f>
        <v>0</v>
      </c>
      <c r="R5" s="68">
        <f>+N!H5</f>
        <v>0</v>
      </c>
      <c r="S5" s="68">
        <f>BUDGET!H5</f>
        <v>0</v>
      </c>
      <c r="T5" s="105">
        <f>+S5-R5</f>
        <v>0</v>
      </c>
      <c r="U5" s="68">
        <f>+N!I5</f>
        <v>0</v>
      </c>
      <c r="V5" s="68">
        <f>BUDGET!I5</f>
        <v>0</v>
      </c>
      <c r="W5" s="105">
        <f t="shared" ref="W5:W12" si="0">+V5-U5</f>
        <v>0</v>
      </c>
      <c r="X5" s="68">
        <f>+N!J5</f>
        <v>0</v>
      </c>
      <c r="Y5" s="68">
        <f>BUDGET!J5</f>
        <v>0</v>
      </c>
      <c r="Z5" s="105">
        <f t="shared" ref="Z5:Z13" si="1">+Y5-X5</f>
        <v>0</v>
      </c>
      <c r="AA5" s="68">
        <f>+N!K5</f>
        <v>0</v>
      </c>
      <c r="AB5" s="68">
        <f>BUDGET!K5</f>
        <v>0</v>
      </c>
      <c r="AC5" s="105">
        <f t="shared" ref="AC5:AC13" si="2">+AB5-AA5</f>
        <v>0</v>
      </c>
      <c r="AD5" s="68">
        <f>+N!L5</f>
        <v>0</v>
      </c>
      <c r="AE5" s="68">
        <f>BUDGET!L5</f>
        <v>0</v>
      </c>
      <c r="AF5" s="105">
        <f t="shared" ref="AF5:AF13" si="3">+AE5-AD5</f>
        <v>0</v>
      </c>
      <c r="AG5" s="68">
        <f>+N!M5</f>
        <v>0</v>
      </c>
      <c r="AH5" s="68">
        <f>BUDGET!M5</f>
        <v>0</v>
      </c>
      <c r="AI5" s="105">
        <f t="shared" ref="AI5:AI13" si="4">+AH5-AG5</f>
        <v>0</v>
      </c>
      <c r="AJ5" s="68">
        <f>+N!N5</f>
        <v>0</v>
      </c>
      <c r="AK5" s="68">
        <f>BUDGET!N5</f>
        <v>0</v>
      </c>
      <c r="AL5" s="105">
        <f t="shared" ref="AL5:AL13" si="5">+AK5-AJ5</f>
        <v>0</v>
      </c>
      <c r="AM5" s="168"/>
      <c r="AN5" s="1"/>
    </row>
    <row r="6" spans="1:40" ht="16.5" customHeight="1">
      <c r="A6" s="320" t="s">
        <v>4</v>
      </c>
      <c r="B6" s="236"/>
      <c r="C6" s="216">
        <f>+N!C6</f>
        <v>0</v>
      </c>
      <c r="D6" s="216">
        <f>BUDGET!C6</f>
        <v>0</v>
      </c>
      <c r="E6" s="216">
        <f t="shared" ref="E6:E22" si="6">+D6-C6</f>
        <v>0</v>
      </c>
      <c r="F6" s="216">
        <f>+N!D6</f>
        <v>0</v>
      </c>
      <c r="G6" s="216">
        <f>BUDGET!D6</f>
        <v>0</v>
      </c>
      <c r="H6" s="216">
        <f t="shared" ref="H6:H22" si="7">+G6-F6</f>
        <v>0</v>
      </c>
      <c r="I6" s="216">
        <f>+N!E6</f>
        <v>0</v>
      </c>
      <c r="J6" s="216">
        <f>BUDGET!E6</f>
        <v>0</v>
      </c>
      <c r="K6" s="216">
        <f t="shared" ref="K6:K12" si="8">+J6-I6</f>
        <v>0</v>
      </c>
      <c r="L6" s="216">
        <f>+N!F6</f>
        <v>0</v>
      </c>
      <c r="M6" s="216">
        <f>BUDGET!F6</f>
        <v>0</v>
      </c>
      <c r="N6" s="216">
        <f t="shared" ref="N6:N12" si="9">+M6-L6</f>
        <v>0</v>
      </c>
      <c r="O6" s="216">
        <f>+N!G6</f>
        <v>0</v>
      </c>
      <c r="P6" s="216">
        <f>BUDGET!G6</f>
        <v>0</v>
      </c>
      <c r="Q6" s="216">
        <f t="shared" ref="Q6:Q12" si="10">+P6-O6</f>
        <v>0</v>
      </c>
      <c r="R6" s="216">
        <f>+N!H6</f>
        <v>0</v>
      </c>
      <c r="S6" s="216">
        <f>BUDGET!H6</f>
        <v>0</v>
      </c>
      <c r="T6" s="216">
        <f t="shared" ref="T6:T12" si="11">+S6-R6</f>
        <v>0</v>
      </c>
      <c r="U6" s="216">
        <f>+N!I6</f>
        <v>0</v>
      </c>
      <c r="V6" s="216">
        <f>BUDGET!I6</f>
        <v>0</v>
      </c>
      <c r="W6" s="216">
        <f t="shared" si="0"/>
        <v>0</v>
      </c>
      <c r="X6" s="216">
        <f>+N!J6</f>
        <v>0</v>
      </c>
      <c r="Y6" s="216">
        <f>BUDGET!J6</f>
        <v>0</v>
      </c>
      <c r="Z6" s="216">
        <f t="shared" si="1"/>
        <v>0</v>
      </c>
      <c r="AA6" s="216">
        <f>+N!K6</f>
        <v>0</v>
      </c>
      <c r="AB6" s="216">
        <f>BUDGET!K6</f>
        <v>0</v>
      </c>
      <c r="AC6" s="216">
        <f t="shared" si="2"/>
        <v>0</v>
      </c>
      <c r="AD6" s="216">
        <f>+N!L6</f>
        <v>0</v>
      </c>
      <c r="AE6" s="216">
        <f>BUDGET!L6</f>
        <v>0</v>
      </c>
      <c r="AF6" s="216">
        <f t="shared" si="3"/>
        <v>0</v>
      </c>
      <c r="AG6" s="216">
        <f>+N!M6</f>
        <v>0</v>
      </c>
      <c r="AH6" s="216">
        <f>BUDGET!M6</f>
        <v>0</v>
      </c>
      <c r="AI6" s="216">
        <f t="shared" si="4"/>
        <v>0</v>
      </c>
      <c r="AJ6" s="216">
        <f>+N!N6</f>
        <v>0</v>
      </c>
      <c r="AK6" s="216">
        <f>BUDGET!N6</f>
        <v>0</v>
      </c>
      <c r="AL6" s="216">
        <f t="shared" si="5"/>
        <v>0</v>
      </c>
      <c r="AM6" s="278"/>
      <c r="AN6" s="1"/>
    </row>
    <row r="7" spans="1:40" s="174" customFormat="1" ht="15.75">
      <c r="A7" s="321" t="s">
        <v>5</v>
      </c>
      <c r="B7" s="322"/>
      <c r="C7" s="275">
        <f>+N!C7</f>
        <v>0</v>
      </c>
      <c r="D7" s="275">
        <f>BUDGET!C7</f>
        <v>0</v>
      </c>
      <c r="E7" s="275">
        <f t="shared" si="6"/>
        <v>0</v>
      </c>
      <c r="F7" s="275">
        <f>+N!D7</f>
        <v>0</v>
      </c>
      <c r="G7" s="275">
        <f>BUDGET!D7</f>
        <v>0</v>
      </c>
      <c r="H7" s="275">
        <f t="shared" si="7"/>
        <v>0</v>
      </c>
      <c r="I7" s="275">
        <f>+N!E7</f>
        <v>0</v>
      </c>
      <c r="J7" s="275">
        <f>BUDGET!E7</f>
        <v>0</v>
      </c>
      <c r="K7" s="275">
        <f t="shared" si="8"/>
        <v>0</v>
      </c>
      <c r="L7" s="275">
        <f>+N!F7</f>
        <v>0</v>
      </c>
      <c r="M7" s="275">
        <f>BUDGET!F7</f>
        <v>0</v>
      </c>
      <c r="N7" s="275">
        <f t="shared" si="9"/>
        <v>0</v>
      </c>
      <c r="O7" s="275">
        <f>+N!G7</f>
        <v>0</v>
      </c>
      <c r="P7" s="275">
        <f>BUDGET!G7</f>
        <v>0</v>
      </c>
      <c r="Q7" s="275">
        <f t="shared" si="10"/>
        <v>0</v>
      </c>
      <c r="R7" s="275">
        <f>+N!H7</f>
        <v>0</v>
      </c>
      <c r="S7" s="275">
        <f>BUDGET!H7</f>
        <v>0</v>
      </c>
      <c r="T7" s="275">
        <f t="shared" si="11"/>
        <v>0</v>
      </c>
      <c r="U7" s="275">
        <f>+N!I7</f>
        <v>0</v>
      </c>
      <c r="V7" s="67">
        <f>BUDGET!I7</f>
        <v>0</v>
      </c>
      <c r="W7" s="275">
        <f t="shared" si="0"/>
        <v>0</v>
      </c>
      <c r="X7" s="275">
        <f>+N!J7</f>
        <v>0</v>
      </c>
      <c r="Y7" s="67">
        <f>BUDGET!J7</f>
        <v>0</v>
      </c>
      <c r="Z7" s="275">
        <f t="shared" si="1"/>
        <v>0</v>
      </c>
      <c r="AA7" s="275">
        <f>+N!K7</f>
        <v>0</v>
      </c>
      <c r="AB7" s="67">
        <f>BUDGET!K7</f>
        <v>0</v>
      </c>
      <c r="AC7" s="275">
        <f t="shared" si="2"/>
        <v>0</v>
      </c>
      <c r="AD7" s="275">
        <f>+N!L7</f>
        <v>0</v>
      </c>
      <c r="AE7" s="67">
        <f>BUDGET!L7</f>
        <v>0</v>
      </c>
      <c r="AF7" s="275">
        <f t="shared" si="3"/>
        <v>0</v>
      </c>
      <c r="AG7" s="275">
        <f>+N!M7</f>
        <v>0</v>
      </c>
      <c r="AH7" s="67">
        <f>BUDGET!M7</f>
        <v>0</v>
      </c>
      <c r="AI7" s="275">
        <f t="shared" si="4"/>
        <v>0</v>
      </c>
      <c r="AJ7" s="275">
        <f>+N!N7</f>
        <v>0</v>
      </c>
      <c r="AK7" s="67">
        <f>BUDGET!N7</f>
        <v>0</v>
      </c>
      <c r="AL7" s="275">
        <f t="shared" si="5"/>
        <v>0</v>
      </c>
      <c r="AM7" s="319"/>
      <c r="AN7" s="173"/>
    </row>
    <row r="8" spans="1:40" ht="15.75">
      <c r="A8" s="323" t="s">
        <v>6</v>
      </c>
      <c r="B8" s="245"/>
      <c r="C8" s="67">
        <f>+N!C8</f>
        <v>0</v>
      </c>
      <c r="D8" s="67">
        <f>BUDGET!C8</f>
        <v>0</v>
      </c>
      <c r="E8" s="67">
        <f t="shared" si="6"/>
        <v>0</v>
      </c>
      <c r="F8" s="67">
        <f>+N!D8</f>
        <v>0</v>
      </c>
      <c r="G8" s="67">
        <f>BUDGET!D8</f>
        <v>0</v>
      </c>
      <c r="H8" s="67">
        <f t="shared" si="7"/>
        <v>0</v>
      </c>
      <c r="I8" s="67">
        <f>+N!E8</f>
        <v>0</v>
      </c>
      <c r="J8" s="67">
        <f>BUDGET!E8</f>
        <v>0</v>
      </c>
      <c r="K8" s="67">
        <f t="shared" si="8"/>
        <v>0</v>
      </c>
      <c r="L8" s="67">
        <f>+N!F8</f>
        <v>0</v>
      </c>
      <c r="M8" s="67">
        <f>BUDGET!F8</f>
        <v>0</v>
      </c>
      <c r="N8" s="67">
        <f t="shared" si="9"/>
        <v>0</v>
      </c>
      <c r="O8" s="67">
        <f>+N!G8</f>
        <v>0</v>
      </c>
      <c r="P8" s="67">
        <f>BUDGET!G8</f>
        <v>0</v>
      </c>
      <c r="Q8" s="67">
        <f t="shared" si="10"/>
        <v>0</v>
      </c>
      <c r="R8" s="67">
        <f>+N!H8</f>
        <v>0</v>
      </c>
      <c r="S8" s="67">
        <f>BUDGET!H8</f>
        <v>0</v>
      </c>
      <c r="T8" s="67">
        <f t="shared" si="11"/>
        <v>0</v>
      </c>
      <c r="U8" s="67">
        <f>+N!I8</f>
        <v>0</v>
      </c>
      <c r="V8" s="67">
        <f>BUDGET!I8</f>
        <v>0</v>
      </c>
      <c r="W8" s="67">
        <f t="shared" si="0"/>
        <v>0</v>
      </c>
      <c r="X8" s="67">
        <f>+N!J8</f>
        <v>0</v>
      </c>
      <c r="Y8" s="67">
        <f>BUDGET!J8</f>
        <v>0</v>
      </c>
      <c r="Z8" s="67">
        <f t="shared" si="1"/>
        <v>0</v>
      </c>
      <c r="AA8" s="67">
        <f>+N!K8</f>
        <v>0</v>
      </c>
      <c r="AB8" s="67">
        <f>BUDGET!K8</f>
        <v>0</v>
      </c>
      <c r="AC8" s="67">
        <f t="shared" si="2"/>
        <v>0</v>
      </c>
      <c r="AD8" s="67">
        <f>+N!L8</f>
        <v>0</v>
      </c>
      <c r="AE8" s="67">
        <f>BUDGET!L8</f>
        <v>0</v>
      </c>
      <c r="AF8" s="67">
        <f t="shared" si="3"/>
        <v>0</v>
      </c>
      <c r="AG8" s="67">
        <f>+N!M8</f>
        <v>0</v>
      </c>
      <c r="AH8" s="67">
        <f>BUDGET!M8</f>
        <v>0</v>
      </c>
      <c r="AI8" s="67">
        <f t="shared" si="4"/>
        <v>0</v>
      </c>
      <c r="AJ8" s="67">
        <f>+N!N8</f>
        <v>0</v>
      </c>
      <c r="AK8" s="67">
        <f>BUDGET!N8</f>
        <v>0</v>
      </c>
      <c r="AL8" s="67">
        <f t="shared" si="5"/>
        <v>0</v>
      </c>
      <c r="AM8" s="278"/>
      <c r="AN8" s="1"/>
    </row>
    <row r="9" spans="1:40" ht="15.75">
      <c r="A9" s="323"/>
      <c r="B9" s="245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278"/>
      <c r="AN9" s="1"/>
    </row>
    <row r="10" spans="1:40" ht="15.75">
      <c r="A10" s="323"/>
      <c r="B10" s="323" t="s">
        <v>54</v>
      </c>
      <c r="C10" s="267">
        <f>+N!C10</f>
        <v>0</v>
      </c>
      <c r="D10" s="67">
        <f>BUDGET!C10</f>
        <v>0</v>
      </c>
      <c r="E10" s="267">
        <f t="shared" si="6"/>
        <v>0</v>
      </c>
      <c r="F10" s="267">
        <f>+N!D10</f>
        <v>0</v>
      </c>
      <c r="G10" s="67">
        <f>BUDGET!D10</f>
        <v>0</v>
      </c>
      <c r="H10" s="267">
        <f t="shared" si="7"/>
        <v>0</v>
      </c>
      <c r="I10" s="267">
        <f>+N!E10</f>
        <v>0</v>
      </c>
      <c r="J10" s="67">
        <f>BUDGET!E10</f>
        <v>0</v>
      </c>
      <c r="K10" s="267">
        <f t="shared" si="8"/>
        <v>0</v>
      </c>
      <c r="L10" s="267">
        <f>+N!F10</f>
        <v>0</v>
      </c>
      <c r="M10" s="67">
        <f>BUDGET!F10</f>
        <v>0</v>
      </c>
      <c r="N10" s="267">
        <f t="shared" si="9"/>
        <v>0</v>
      </c>
      <c r="O10" s="267">
        <f>+N!G10</f>
        <v>0</v>
      </c>
      <c r="P10" s="67">
        <f>BUDGET!G10</f>
        <v>0</v>
      </c>
      <c r="Q10" s="267">
        <f t="shared" si="10"/>
        <v>0</v>
      </c>
      <c r="R10" s="267">
        <f>+N!H10</f>
        <v>0</v>
      </c>
      <c r="S10" s="67">
        <f>BUDGET!H10</f>
        <v>0</v>
      </c>
      <c r="T10" s="267">
        <f t="shared" si="11"/>
        <v>0</v>
      </c>
      <c r="U10" s="267">
        <f>+N!I10</f>
        <v>0</v>
      </c>
      <c r="V10" s="67">
        <f>BUDGET!I10</f>
        <v>0</v>
      </c>
      <c r="W10" s="267">
        <f t="shared" si="0"/>
        <v>0</v>
      </c>
      <c r="X10" s="267">
        <f>+N!J10</f>
        <v>0</v>
      </c>
      <c r="Y10" s="67">
        <f>BUDGET!J10</f>
        <v>0</v>
      </c>
      <c r="Z10" s="267">
        <f t="shared" si="1"/>
        <v>0</v>
      </c>
      <c r="AA10" s="267">
        <f>+N!K10</f>
        <v>0</v>
      </c>
      <c r="AB10" s="67">
        <f>BUDGET!K10</f>
        <v>0</v>
      </c>
      <c r="AC10" s="267">
        <f t="shared" si="2"/>
        <v>0</v>
      </c>
      <c r="AD10" s="267">
        <f>+N!L10</f>
        <v>0</v>
      </c>
      <c r="AE10" s="67">
        <f>BUDGET!L10</f>
        <v>0</v>
      </c>
      <c r="AF10" s="267">
        <f t="shared" si="3"/>
        <v>0</v>
      </c>
      <c r="AG10" s="267">
        <f>+N!M10</f>
        <v>0</v>
      </c>
      <c r="AH10" s="67">
        <f>BUDGET!M10</f>
        <v>0</v>
      </c>
      <c r="AI10" s="267">
        <f t="shared" si="4"/>
        <v>0</v>
      </c>
      <c r="AJ10" s="267">
        <f>+N!N10</f>
        <v>0</v>
      </c>
      <c r="AK10" s="67">
        <f>BUDGET!N10</f>
        <v>0</v>
      </c>
      <c r="AL10" s="267">
        <f t="shared" si="5"/>
        <v>0</v>
      </c>
      <c r="AM10" s="278"/>
      <c r="AN10" s="1"/>
    </row>
    <row r="11" spans="1:40" ht="15.75">
      <c r="A11" s="323"/>
      <c r="B11" s="323" t="s">
        <v>55</v>
      </c>
      <c r="C11" s="267">
        <f>+N!C11</f>
        <v>0</v>
      </c>
      <c r="D11" s="67">
        <f>BUDGET!C11</f>
        <v>0</v>
      </c>
      <c r="E11" s="267">
        <f t="shared" si="6"/>
        <v>0</v>
      </c>
      <c r="F11" s="267">
        <f>+N!D11</f>
        <v>0</v>
      </c>
      <c r="G11" s="67">
        <f>BUDGET!D11</f>
        <v>0</v>
      </c>
      <c r="H11" s="267">
        <f t="shared" si="7"/>
        <v>0</v>
      </c>
      <c r="I11" s="267">
        <f>+N!E11</f>
        <v>0</v>
      </c>
      <c r="J11" s="67">
        <f>BUDGET!E11</f>
        <v>0</v>
      </c>
      <c r="K11" s="267">
        <f t="shared" si="8"/>
        <v>0</v>
      </c>
      <c r="L11" s="267">
        <f>+N!F11</f>
        <v>0</v>
      </c>
      <c r="M11" s="67">
        <f>BUDGET!F11</f>
        <v>0</v>
      </c>
      <c r="N11" s="267">
        <f t="shared" si="9"/>
        <v>0</v>
      </c>
      <c r="O11" s="267">
        <f>+N!G11</f>
        <v>0</v>
      </c>
      <c r="P11" s="67">
        <f>BUDGET!G11</f>
        <v>0</v>
      </c>
      <c r="Q11" s="267">
        <f t="shared" si="10"/>
        <v>0</v>
      </c>
      <c r="R11" s="267">
        <f>+N!H11</f>
        <v>0</v>
      </c>
      <c r="S11" s="67">
        <f>BUDGET!H11</f>
        <v>0</v>
      </c>
      <c r="T11" s="267">
        <f t="shared" si="11"/>
        <v>0</v>
      </c>
      <c r="U11" s="267">
        <f>+N!I11</f>
        <v>0</v>
      </c>
      <c r="V11" s="67">
        <f>BUDGET!I11</f>
        <v>0</v>
      </c>
      <c r="W11" s="267">
        <f t="shared" si="0"/>
        <v>0</v>
      </c>
      <c r="X11" s="267">
        <f>+N!J11</f>
        <v>0</v>
      </c>
      <c r="Y11" s="67">
        <f>BUDGET!J11</f>
        <v>0</v>
      </c>
      <c r="Z11" s="267">
        <f t="shared" si="1"/>
        <v>0</v>
      </c>
      <c r="AA11" s="267">
        <f>+N!K11</f>
        <v>0</v>
      </c>
      <c r="AB11" s="67">
        <f>BUDGET!K11</f>
        <v>0</v>
      </c>
      <c r="AC11" s="267">
        <f t="shared" si="2"/>
        <v>0</v>
      </c>
      <c r="AD11" s="267">
        <f>+N!L11</f>
        <v>0</v>
      </c>
      <c r="AE11" s="67">
        <f>BUDGET!L11</f>
        <v>0</v>
      </c>
      <c r="AF11" s="267">
        <f t="shared" si="3"/>
        <v>0</v>
      </c>
      <c r="AG11" s="267">
        <f>+N!M11</f>
        <v>0</v>
      </c>
      <c r="AH11" s="67">
        <f>BUDGET!M11</f>
        <v>0</v>
      </c>
      <c r="AI11" s="267">
        <f t="shared" si="4"/>
        <v>0</v>
      </c>
      <c r="AJ11" s="267">
        <f>+N!N11</f>
        <v>0</v>
      </c>
      <c r="AK11" s="67">
        <f>BUDGET!N11</f>
        <v>0</v>
      </c>
      <c r="AL11" s="267">
        <f t="shared" si="5"/>
        <v>0</v>
      </c>
      <c r="AM11" s="278"/>
      <c r="AN11" s="1"/>
    </row>
    <row r="12" spans="1:40" ht="15.75">
      <c r="A12" s="324"/>
      <c r="B12" s="324" t="s">
        <v>56</v>
      </c>
      <c r="C12" s="268">
        <f>+N!C12</f>
        <v>0</v>
      </c>
      <c r="D12" s="219">
        <f>BUDGET!C12</f>
        <v>0</v>
      </c>
      <c r="E12" s="268">
        <f t="shared" si="6"/>
        <v>0</v>
      </c>
      <c r="F12" s="268">
        <f>+N!D12</f>
        <v>0</v>
      </c>
      <c r="G12" s="219">
        <f>BUDGET!D12</f>
        <v>0</v>
      </c>
      <c r="H12" s="268">
        <f t="shared" si="7"/>
        <v>0</v>
      </c>
      <c r="I12" s="268">
        <f>+N!E12</f>
        <v>0</v>
      </c>
      <c r="J12" s="219">
        <f>BUDGET!E12</f>
        <v>0</v>
      </c>
      <c r="K12" s="268">
        <f t="shared" si="8"/>
        <v>0</v>
      </c>
      <c r="L12" s="268">
        <f>+N!F12</f>
        <v>0</v>
      </c>
      <c r="M12" s="219">
        <f>BUDGET!F12</f>
        <v>0</v>
      </c>
      <c r="N12" s="268">
        <f t="shared" si="9"/>
        <v>0</v>
      </c>
      <c r="O12" s="268">
        <f>+N!G12</f>
        <v>0</v>
      </c>
      <c r="P12" s="219">
        <f>BUDGET!G12</f>
        <v>0</v>
      </c>
      <c r="Q12" s="268">
        <f t="shared" si="10"/>
        <v>0</v>
      </c>
      <c r="R12" s="268">
        <f>+N!H12</f>
        <v>0</v>
      </c>
      <c r="S12" s="219">
        <f>BUDGET!H12</f>
        <v>0</v>
      </c>
      <c r="T12" s="268">
        <f t="shared" si="11"/>
        <v>0</v>
      </c>
      <c r="U12" s="268">
        <f>+N!I12</f>
        <v>0</v>
      </c>
      <c r="V12" s="219">
        <f>BUDGET!I12</f>
        <v>0</v>
      </c>
      <c r="W12" s="268">
        <f t="shared" si="0"/>
        <v>0</v>
      </c>
      <c r="X12" s="268">
        <f>+N!J12</f>
        <v>0</v>
      </c>
      <c r="Y12" s="219">
        <f>BUDGET!J12</f>
        <v>0</v>
      </c>
      <c r="Z12" s="268">
        <f t="shared" si="1"/>
        <v>0</v>
      </c>
      <c r="AA12" s="268">
        <f>+N!K12</f>
        <v>0</v>
      </c>
      <c r="AB12" s="219">
        <f>BUDGET!K12</f>
        <v>0</v>
      </c>
      <c r="AC12" s="268">
        <f t="shared" si="2"/>
        <v>0</v>
      </c>
      <c r="AD12" s="268">
        <f>+N!L12</f>
        <v>0</v>
      </c>
      <c r="AE12" s="219">
        <f>BUDGET!L12</f>
        <v>0</v>
      </c>
      <c r="AF12" s="268">
        <f t="shared" si="3"/>
        <v>0</v>
      </c>
      <c r="AG12" s="268">
        <f>+N!M12</f>
        <v>0</v>
      </c>
      <c r="AH12" s="219">
        <f>BUDGET!M12</f>
        <v>0</v>
      </c>
      <c r="AI12" s="268">
        <f t="shared" si="4"/>
        <v>0</v>
      </c>
      <c r="AJ12" s="268">
        <f>+N!N12</f>
        <v>0</v>
      </c>
      <c r="AK12" s="219">
        <f>BUDGET!N12</f>
        <v>0</v>
      </c>
      <c r="AL12" s="268">
        <f t="shared" si="5"/>
        <v>0</v>
      </c>
      <c r="AM12" s="278"/>
      <c r="AN12" s="1"/>
    </row>
    <row r="13" spans="1:40" ht="15.75">
      <c r="A13" s="282" t="s">
        <v>7</v>
      </c>
      <c r="B13" s="229"/>
      <c r="C13" s="230">
        <f>+C10+C11+C12</f>
        <v>0</v>
      </c>
      <c r="D13" s="230">
        <f t="shared" ref="D13:E13" si="12">+D10+D11+D12</f>
        <v>0</v>
      </c>
      <c r="E13" s="230">
        <f t="shared" si="12"/>
        <v>0</v>
      </c>
      <c r="F13" s="230">
        <f>+F10+F11+F12</f>
        <v>0</v>
      </c>
      <c r="G13" s="230">
        <f t="shared" ref="G13:H13" si="13">+G10+G11+G12</f>
        <v>0</v>
      </c>
      <c r="H13" s="230">
        <f t="shared" si="13"/>
        <v>0</v>
      </c>
      <c r="I13" s="230">
        <f>+I10+I11+I12</f>
        <v>0</v>
      </c>
      <c r="J13" s="230">
        <f t="shared" ref="J13:K13" si="14">+J10+J11+J12</f>
        <v>0</v>
      </c>
      <c r="K13" s="230">
        <f t="shared" si="14"/>
        <v>0</v>
      </c>
      <c r="L13" s="230">
        <f>+L10+L11+L12</f>
        <v>0</v>
      </c>
      <c r="M13" s="230">
        <f t="shared" ref="M13:N13" si="15">+M10+M11+M12</f>
        <v>0</v>
      </c>
      <c r="N13" s="230">
        <f t="shared" si="15"/>
        <v>0</v>
      </c>
      <c r="O13" s="230">
        <f>+O10+O11+O12</f>
        <v>0</v>
      </c>
      <c r="P13" s="230">
        <f t="shared" ref="P13:Q13" si="16">+P10+P11+P12</f>
        <v>0</v>
      </c>
      <c r="Q13" s="230">
        <f t="shared" si="16"/>
        <v>0</v>
      </c>
      <c r="R13" s="230">
        <f>+R10+R11+R12</f>
        <v>0</v>
      </c>
      <c r="S13" s="230">
        <f>+S10+S11+S12</f>
        <v>0</v>
      </c>
      <c r="T13" s="230">
        <f>+T10+T11+T12</f>
        <v>0</v>
      </c>
      <c r="U13" s="230">
        <f>+U10+U11+U12</f>
        <v>0</v>
      </c>
      <c r="V13" s="230">
        <f t="shared" ref="V13:W13" si="17">+V10+V11+V12</f>
        <v>0</v>
      </c>
      <c r="W13" s="230">
        <f t="shared" si="17"/>
        <v>0</v>
      </c>
      <c r="X13" s="225">
        <f>+N!J13</f>
        <v>0</v>
      </c>
      <c r="Y13" s="225">
        <f>BUDGET!J13</f>
        <v>0</v>
      </c>
      <c r="Z13" s="225">
        <f t="shared" si="1"/>
        <v>0</v>
      </c>
      <c r="AA13" s="225">
        <f>+N!K13</f>
        <v>0</v>
      </c>
      <c r="AB13" s="225">
        <f>BUDGET!K13</f>
        <v>0</v>
      </c>
      <c r="AC13" s="225">
        <f t="shared" si="2"/>
        <v>0</v>
      </c>
      <c r="AD13" s="225">
        <f>+N!L13</f>
        <v>0</v>
      </c>
      <c r="AE13" s="225">
        <f>BUDGET!L13</f>
        <v>0</v>
      </c>
      <c r="AF13" s="225">
        <f t="shared" si="3"/>
        <v>0</v>
      </c>
      <c r="AG13" s="225">
        <f>+N!M13</f>
        <v>0</v>
      </c>
      <c r="AH13" s="225">
        <f>BUDGET!M13</f>
        <v>0</v>
      </c>
      <c r="AI13" s="225">
        <f t="shared" si="4"/>
        <v>0</v>
      </c>
      <c r="AJ13" s="225">
        <f>+N!N13</f>
        <v>0</v>
      </c>
      <c r="AK13" s="225">
        <f>BUDGET!N13</f>
        <v>0</v>
      </c>
      <c r="AL13" s="225">
        <f t="shared" si="5"/>
        <v>0</v>
      </c>
      <c r="AM13" s="278"/>
      <c r="AN13" s="1"/>
    </row>
    <row r="14" spans="1:40" ht="15.75">
      <c r="A14" s="320" t="s">
        <v>9</v>
      </c>
      <c r="B14" s="236"/>
      <c r="C14" s="216">
        <f>N!C14</f>
        <v>0</v>
      </c>
      <c r="D14" s="216">
        <f>BUDGET!C14</f>
        <v>0</v>
      </c>
      <c r="E14" s="216">
        <f t="shared" si="6"/>
        <v>0</v>
      </c>
      <c r="F14" s="216">
        <f>N!D14</f>
        <v>0</v>
      </c>
      <c r="G14" s="216">
        <f>BUDGET!D14</f>
        <v>0</v>
      </c>
      <c r="H14" s="216">
        <f t="shared" si="7"/>
        <v>0</v>
      </c>
      <c r="I14" s="216">
        <f>N!E14</f>
        <v>0</v>
      </c>
      <c r="J14" s="216">
        <f>BUDGET!E14</f>
        <v>0</v>
      </c>
      <c r="K14" s="216">
        <f t="shared" ref="K14:K22" si="18">+J14-I14</f>
        <v>0</v>
      </c>
      <c r="L14" s="216">
        <f>N!F14</f>
        <v>0</v>
      </c>
      <c r="M14" s="216">
        <f>BUDGET!F14</f>
        <v>0</v>
      </c>
      <c r="N14" s="216">
        <f t="shared" ref="N14:N22" si="19">+M14-L14</f>
        <v>0</v>
      </c>
      <c r="O14" s="216">
        <f>N!G14</f>
        <v>0</v>
      </c>
      <c r="P14" s="216">
        <f>BUDGET!G14</f>
        <v>0</v>
      </c>
      <c r="Q14" s="216">
        <f>P14-O14</f>
        <v>0</v>
      </c>
      <c r="R14" s="216">
        <f>N!H14</f>
        <v>0</v>
      </c>
      <c r="S14" s="216">
        <f>BUDGET!H14</f>
        <v>0</v>
      </c>
      <c r="T14" s="216">
        <f t="shared" ref="T14:T22" si="20">S14-R14</f>
        <v>0</v>
      </c>
      <c r="U14" s="216">
        <f>N!I14</f>
        <v>0</v>
      </c>
      <c r="V14" s="216">
        <f>BUDGET!I14</f>
        <v>0</v>
      </c>
      <c r="W14" s="216">
        <f t="shared" ref="W14:W22" si="21">V14-U14</f>
        <v>0</v>
      </c>
      <c r="X14" s="216">
        <f>N!J14</f>
        <v>0</v>
      </c>
      <c r="Y14" s="216">
        <f>BUDGET!J14</f>
        <v>0</v>
      </c>
      <c r="Z14" s="216">
        <f>N!R14</f>
        <v>0</v>
      </c>
      <c r="AA14" s="216">
        <f>N!K14</f>
        <v>0</v>
      </c>
      <c r="AB14" s="216">
        <f>BUDGET!K14</f>
        <v>0</v>
      </c>
      <c r="AC14" s="216">
        <f>N!U14</f>
        <v>0</v>
      </c>
      <c r="AD14" s="216">
        <f>N!L14</f>
        <v>0</v>
      </c>
      <c r="AE14" s="216">
        <f>BUDGET!L14</f>
        <v>0</v>
      </c>
      <c r="AF14" s="216">
        <f>N!X14</f>
        <v>0</v>
      </c>
      <c r="AG14" s="216">
        <f>N!M14</f>
        <v>0</v>
      </c>
      <c r="AH14" s="216">
        <f>BUDGET!M14</f>
        <v>0</v>
      </c>
      <c r="AI14" s="216">
        <f>N!AA14</f>
        <v>0</v>
      </c>
      <c r="AJ14" s="216">
        <f>N!N14</f>
        <v>0</v>
      </c>
      <c r="AK14" s="216">
        <f>BUDGET!N14</f>
        <v>0</v>
      </c>
      <c r="AL14" s="216">
        <f>N!AD14</f>
        <v>0</v>
      </c>
      <c r="AM14" s="278"/>
      <c r="AN14" s="1"/>
    </row>
    <row r="15" spans="1:40" ht="15.75">
      <c r="A15" s="323" t="s">
        <v>8</v>
      </c>
      <c r="B15" s="245"/>
      <c r="C15" s="67">
        <f>N!C15</f>
        <v>0</v>
      </c>
      <c r="D15" s="67">
        <f>BUDGET!C15</f>
        <v>0</v>
      </c>
      <c r="E15" s="67">
        <f t="shared" si="6"/>
        <v>0</v>
      </c>
      <c r="F15" s="67">
        <f>N!D15</f>
        <v>0</v>
      </c>
      <c r="G15" s="67">
        <f>BUDGET!D15</f>
        <v>0</v>
      </c>
      <c r="H15" s="67">
        <f t="shared" si="7"/>
        <v>0</v>
      </c>
      <c r="I15" s="67">
        <f>N!E15</f>
        <v>0</v>
      </c>
      <c r="J15" s="67">
        <f>BUDGET!E15</f>
        <v>0</v>
      </c>
      <c r="K15" s="67">
        <f t="shared" si="18"/>
        <v>0</v>
      </c>
      <c r="L15" s="67">
        <f>N!F15</f>
        <v>0</v>
      </c>
      <c r="M15" s="67">
        <f>BUDGET!F15</f>
        <v>0</v>
      </c>
      <c r="N15" s="67">
        <f t="shared" si="19"/>
        <v>0</v>
      </c>
      <c r="O15" s="67">
        <f>N!G15</f>
        <v>0</v>
      </c>
      <c r="P15" s="67">
        <f>BUDGET!G15</f>
        <v>0</v>
      </c>
      <c r="Q15" s="67">
        <f t="shared" ref="Q15:Q22" si="22">P15-O15</f>
        <v>0</v>
      </c>
      <c r="R15" s="67">
        <f>N!H15</f>
        <v>0</v>
      </c>
      <c r="S15" s="67">
        <f>BUDGET!H15</f>
        <v>0</v>
      </c>
      <c r="T15" s="67">
        <f t="shared" si="20"/>
        <v>0</v>
      </c>
      <c r="U15" s="67">
        <f>N!I15</f>
        <v>0</v>
      </c>
      <c r="V15" s="67">
        <f>BUDGET!I15</f>
        <v>0</v>
      </c>
      <c r="W15" s="67">
        <f t="shared" si="21"/>
        <v>0</v>
      </c>
      <c r="X15" s="67">
        <f>N!J15</f>
        <v>0</v>
      </c>
      <c r="Y15" s="67">
        <f>BUDGET!J15</f>
        <v>0</v>
      </c>
      <c r="Z15" s="67">
        <f>N!R15</f>
        <v>0</v>
      </c>
      <c r="AA15" s="67">
        <f>N!K15</f>
        <v>0</v>
      </c>
      <c r="AB15" s="67">
        <f>BUDGET!K15</f>
        <v>0</v>
      </c>
      <c r="AC15" s="67">
        <f>N!U15</f>
        <v>0</v>
      </c>
      <c r="AD15" s="67">
        <f>N!L15</f>
        <v>0</v>
      </c>
      <c r="AE15" s="67">
        <f>BUDGET!L15</f>
        <v>0</v>
      </c>
      <c r="AF15" s="67">
        <f>N!X15</f>
        <v>0</v>
      </c>
      <c r="AG15" s="67">
        <f>N!M15</f>
        <v>0</v>
      </c>
      <c r="AH15" s="67">
        <f>BUDGET!M15</f>
        <v>0</v>
      </c>
      <c r="AI15" s="67">
        <f>N!AA15</f>
        <v>0</v>
      </c>
      <c r="AJ15" s="67">
        <f>N!N15</f>
        <v>0</v>
      </c>
      <c r="AK15" s="67">
        <f>BUDGET!N15</f>
        <v>0</v>
      </c>
      <c r="AL15" s="67">
        <f>N!AD15</f>
        <v>0</v>
      </c>
      <c r="AM15" s="278"/>
      <c r="AN15" s="1"/>
    </row>
    <row r="16" spans="1:40" ht="15.75">
      <c r="A16" s="323" t="s">
        <v>11</v>
      </c>
      <c r="B16" s="245"/>
      <c r="C16" s="67">
        <f>N!C16</f>
        <v>0</v>
      </c>
      <c r="D16" s="67">
        <f>BUDGET!C16</f>
        <v>0</v>
      </c>
      <c r="E16" s="67">
        <f t="shared" si="6"/>
        <v>0</v>
      </c>
      <c r="F16" s="67">
        <f>N!D16</f>
        <v>0</v>
      </c>
      <c r="G16" s="67">
        <f>BUDGET!D16</f>
        <v>0</v>
      </c>
      <c r="H16" s="67">
        <f t="shared" si="7"/>
        <v>0</v>
      </c>
      <c r="I16" s="67">
        <f>N!E16</f>
        <v>0</v>
      </c>
      <c r="J16" s="67">
        <f>BUDGET!E16</f>
        <v>0</v>
      </c>
      <c r="K16" s="67">
        <f t="shared" si="18"/>
        <v>0</v>
      </c>
      <c r="L16" s="67">
        <f>N!F16</f>
        <v>0</v>
      </c>
      <c r="M16" s="67">
        <f>BUDGET!F16</f>
        <v>0</v>
      </c>
      <c r="N16" s="67">
        <f t="shared" si="19"/>
        <v>0</v>
      </c>
      <c r="O16" s="67">
        <f>N!G16</f>
        <v>0</v>
      </c>
      <c r="P16" s="67">
        <f>BUDGET!G16</f>
        <v>0</v>
      </c>
      <c r="Q16" s="67">
        <f t="shared" si="22"/>
        <v>0</v>
      </c>
      <c r="R16" s="67">
        <f>N!H16</f>
        <v>0</v>
      </c>
      <c r="S16" s="67">
        <f>BUDGET!H16</f>
        <v>0</v>
      </c>
      <c r="T16" s="67">
        <f t="shared" si="20"/>
        <v>0</v>
      </c>
      <c r="U16" s="67">
        <f>N!I16</f>
        <v>0</v>
      </c>
      <c r="V16" s="67">
        <f>BUDGET!I16</f>
        <v>0</v>
      </c>
      <c r="W16" s="67">
        <f t="shared" si="21"/>
        <v>0</v>
      </c>
      <c r="X16" s="67">
        <f>N!J16</f>
        <v>0</v>
      </c>
      <c r="Y16" s="67">
        <f>BUDGET!J16</f>
        <v>0</v>
      </c>
      <c r="Z16" s="67">
        <f>N!R16</f>
        <v>0</v>
      </c>
      <c r="AA16" s="67">
        <f>N!K16</f>
        <v>0</v>
      </c>
      <c r="AB16" s="67">
        <f>BUDGET!K16</f>
        <v>0</v>
      </c>
      <c r="AC16" s="67">
        <f>N!U16</f>
        <v>0</v>
      </c>
      <c r="AD16" s="67">
        <f>N!L16</f>
        <v>0</v>
      </c>
      <c r="AE16" s="67">
        <f>BUDGET!L16</f>
        <v>0</v>
      </c>
      <c r="AF16" s="67">
        <f>N!X16</f>
        <v>0</v>
      </c>
      <c r="AG16" s="67">
        <f>N!M16</f>
        <v>0</v>
      </c>
      <c r="AH16" s="67">
        <f>BUDGET!M16</f>
        <v>0</v>
      </c>
      <c r="AI16" s="67">
        <f>N!AA16</f>
        <v>0</v>
      </c>
      <c r="AJ16" s="67">
        <f>N!N16</f>
        <v>0</v>
      </c>
      <c r="AK16" s="67">
        <f>BUDGET!N16</f>
        <v>0</v>
      </c>
      <c r="AL16" s="67">
        <f>N!AD16</f>
        <v>0</v>
      </c>
      <c r="AM16" s="278"/>
      <c r="AN16" s="1"/>
    </row>
    <row r="17" spans="1:40" ht="15.75">
      <c r="A17" s="323" t="s">
        <v>10</v>
      </c>
      <c r="B17" s="245"/>
      <c r="C17" s="67">
        <f>N!C17</f>
        <v>0</v>
      </c>
      <c r="D17" s="67">
        <f>BUDGET!C17</f>
        <v>0</v>
      </c>
      <c r="E17" s="67">
        <f t="shared" si="6"/>
        <v>0</v>
      </c>
      <c r="F17" s="67">
        <f>N!D17</f>
        <v>0</v>
      </c>
      <c r="G17" s="67">
        <f>BUDGET!D17</f>
        <v>0</v>
      </c>
      <c r="H17" s="67">
        <f t="shared" si="7"/>
        <v>0</v>
      </c>
      <c r="I17" s="67">
        <f>N!E17</f>
        <v>0</v>
      </c>
      <c r="J17" s="67">
        <f>BUDGET!E17</f>
        <v>0</v>
      </c>
      <c r="K17" s="67">
        <f t="shared" si="18"/>
        <v>0</v>
      </c>
      <c r="L17" s="67">
        <f>N!F17</f>
        <v>0</v>
      </c>
      <c r="M17" s="67">
        <f>BUDGET!F17</f>
        <v>0</v>
      </c>
      <c r="N17" s="67">
        <f t="shared" si="19"/>
        <v>0</v>
      </c>
      <c r="O17" s="67">
        <f>N!G17</f>
        <v>0</v>
      </c>
      <c r="P17" s="67">
        <f>BUDGET!G17</f>
        <v>0</v>
      </c>
      <c r="Q17" s="67">
        <f t="shared" si="22"/>
        <v>0</v>
      </c>
      <c r="R17" s="67">
        <f>N!H17</f>
        <v>0</v>
      </c>
      <c r="S17" s="67">
        <f>BUDGET!H17</f>
        <v>0</v>
      </c>
      <c r="T17" s="67">
        <f t="shared" si="20"/>
        <v>0</v>
      </c>
      <c r="U17" s="67">
        <f>N!I17</f>
        <v>0</v>
      </c>
      <c r="V17" s="67">
        <f>BUDGET!I17</f>
        <v>0</v>
      </c>
      <c r="W17" s="67">
        <f t="shared" si="21"/>
        <v>0</v>
      </c>
      <c r="X17" s="67">
        <f>N!J17</f>
        <v>0</v>
      </c>
      <c r="Y17" s="67">
        <f>BUDGET!J17</f>
        <v>0</v>
      </c>
      <c r="Z17" s="67">
        <f>N!R17</f>
        <v>0</v>
      </c>
      <c r="AA17" s="67">
        <f>N!K17</f>
        <v>0</v>
      </c>
      <c r="AB17" s="67">
        <f>BUDGET!K17</f>
        <v>0</v>
      </c>
      <c r="AC17" s="67">
        <f>N!U17</f>
        <v>0</v>
      </c>
      <c r="AD17" s="67">
        <f>N!L17</f>
        <v>0</v>
      </c>
      <c r="AE17" s="67">
        <f>BUDGET!L17</f>
        <v>0</v>
      </c>
      <c r="AF17" s="67">
        <f>N!X17</f>
        <v>0</v>
      </c>
      <c r="AG17" s="67">
        <f>N!M17</f>
        <v>0</v>
      </c>
      <c r="AH17" s="67">
        <f>BUDGET!M17</f>
        <v>0</v>
      </c>
      <c r="AI17" s="67">
        <f>N!AA17</f>
        <v>0</v>
      </c>
      <c r="AJ17" s="67">
        <f>N!N17</f>
        <v>0</v>
      </c>
      <c r="AK17" s="67">
        <f>BUDGET!N17</f>
        <v>0</v>
      </c>
      <c r="AL17" s="67">
        <f>N!AD17</f>
        <v>0</v>
      </c>
      <c r="AM17" s="278"/>
      <c r="AN17" s="1"/>
    </row>
    <row r="18" spans="1:40" ht="15.75">
      <c r="A18" s="323"/>
      <c r="B18" s="323" t="s">
        <v>57</v>
      </c>
      <c r="C18" s="267">
        <f>N!C18</f>
        <v>0</v>
      </c>
      <c r="D18" s="67">
        <f>BUDGET!C18</f>
        <v>0</v>
      </c>
      <c r="E18" s="267">
        <f t="shared" si="6"/>
        <v>0</v>
      </c>
      <c r="F18" s="267">
        <f>N!D18</f>
        <v>0</v>
      </c>
      <c r="G18" s="67">
        <f>BUDGET!D18</f>
        <v>0</v>
      </c>
      <c r="H18" s="267">
        <f t="shared" si="7"/>
        <v>0</v>
      </c>
      <c r="I18" s="267">
        <f>N!E18</f>
        <v>0</v>
      </c>
      <c r="J18" s="67">
        <f>BUDGET!E18</f>
        <v>0</v>
      </c>
      <c r="K18" s="267">
        <f t="shared" si="18"/>
        <v>0</v>
      </c>
      <c r="L18" s="267">
        <f>N!F18</f>
        <v>0</v>
      </c>
      <c r="M18" s="67">
        <f>BUDGET!F18</f>
        <v>0</v>
      </c>
      <c r="N18" s="267">
        <f t="shared" si="19"/>
        <v>0</v>
      </c>
      <c r="O18" s="267">
        <f>N!G18</f>
        <v>0</v>
      </c>
      <c r="P18" s="67">
        <f>BUDGET!G18</f>
        <v>0</v>
      </c>
      <c r="Q18" s="267">
        <f t="shared" si="22"/>
        <v>0</v>
      </c>
      <c r="R18" s="267">
        <f>N!H18</f>
        <v>0</v>
      </c>
      <c r="S18" s="67">
        <f>BUDGET!H18</f>
        <v>0</v>
      </c>
      <c r="T18" s="267">
        <f t="shared" si="20"/>
        <v>0</v>
      </c>
      <c r="U18" s="267">
        <f>N!I18</f>
        <v>0</v>
      </c>
      <c r="V18" s="67">
        <f>BUDGET!I18</f>
        <v>0</v>
      </c>
      <c r="W18" s="267">
        <f t="shared" si="21"/>
        <v>0</v>
      </c>
      <c r="X18" s="267">
        <f>N!J18</f>
        <v>0</v>
      </c>
      <c r="Y18" s="67">
        <f>BUDGET!J18</f>
        <v>0</v>
      </c>
      <c r="Z18" s="267">
        <f>N!R18</f>
        <v>0</v>
      </c>
      <c r="AA18" s="267">
        <f>N!K18</f>
        <v>0</v>
      </c>
      <c r="AB18" s="67">
        <f>BUDGET!K18</f>
        <v>0</v>
      </c>
      <c r="AC18" s="267">
        <f>N!U18</f>
        <v>0</v>
      </c>
      <c r="AD18" s="267">
        <f>N!L18</f>
        <v>0</v>
      </c>
      <c r="AE18" s="67">
        <f>BUDGET!L18</f>
        <v>0</v>
      </c>
      <c r="AF18" s="267">
        <f>N!X18</f>
        <v>0</v>
      </c>
      <c r="AG18" s="267">
        <f>N!M18</f>
        <v>0</v>
      </c>
      <c r="AH18" s="67">
        <f>BUDGET!M18</f>
        <v>0</v>
      </c>
      <c r="AI18" s="267">
        <f>N!AA18</f>
        <v>0</v>
      </c>
      <c r="AJ18" s="267">
        <f>N!N18</f>
        <v>0</v>
      </c>
      <c r="AK18" s="67">
        <f>BUDGET!N18</f>
        <v>0</v>
      </c>
      <c r="AL18" s="267">
        <f>N!AD18</f>
        <v>0</v>
      </c>
      <c r="AM18" s="278"/>
      <c r="AN18" s="1"/>
    </row>
    <row r="19" spans="1:40" ht="15.75">
      <c r="A19" s="323"/>
      <c r="B19" s="323" t="s">
        <v>58</v>
      </c>
      <c r="C19" s="267">
        <f>N!C19</f>
        <v>0</v>
      </c>
      <c r="D19" s="67">
        <f>BUDGET!C19</f>
        <v>0</v>
      </c>
      <c r="E19" s="267">
        <f t="shared" si="6"/>
        <v>0</v>
      </c>
      <c r="F19" s="267">
        <f>N!D19</f>
        <v>0</v>
      </c>
      <c r="G19" s="67">
        <f>BUDGET!D19</f>
        <v>0</v>
      </c>
      <c r="H19" s="267">
        <f t="shared" si="7"/>
        <v>0</v>
      </c>
      <c r="I19" s="267">
        <f>N!E19</f>
        <v>0</v>
      </c>
      <c r="J19" s="67">
        <f>BUDGET!E19</f>
        <v>0</v>
      </c>
      <c r="K19" s="267">
        <f t="shared" si="18"/>
        <v>0</v>
      </c>
      <c r="L19" s="267">
        <f>N!F19</f>
        <v>0</v>
      </c>
      <c r="M19" s="67">
        <f>BUDGET!F19</f>
        <v>0</v>
      </c>
      <c r="N19" s="267">
        <f t="shared" si="19"/>
        <v>0</v>
      </c>
      <c r="O19" s="267">
        <f>N!G19</f>
        <v>0</v>
      </c>
      <c r="P19" s="67">
        <f>BUDGET!G19</f>
        <v>0</v>
      </c>
      <c r="Q19" s="267">
        <f t="shared" si="22"/>
        <v>0</v>
      </c>
      <c r="R19" s="267">
        <f>N!H19</f>
        <v>0</v>
      </c>
      <c r="S19" s="67">
        <f>BUDGET!H19</f>
        <v>0</v>
      </c>
      <c r="T19" s="267">
        <f t="shared" si="20"/>
        <v>0</v>
      </c>
      <c r="U19" s="267">
        <f>N!I19</f>
        <v>0</v>
      </c>
      <c r="V19" s="67">
        <f>BUDGET!I19</f>
        <v>0</v>
      </c>
      <c r="W19" s="267">
        <f t="shared" si="21"/>
        <v>0</v>
      </c>
      <c r="X19" s="267">
        <f>N!J19</f>
        <v>0</v>
      </c>
      <c r="Y19" s="67">
        <f>BUDGET!J19</f>
        <v>0</v>
      </c>
      <c r="Z19" s="267">
        <f>N!R19</f>
        <v>0</v>
      </c>
      <c r="AA19" s="267">
        <f>N!K19</f>
        <v>0</v>
      </c>
      <c r="AB19" s="67">
        <f>BUDGET!K19</f>
        <v>0</v>
      </c>
      <c r="AC19" s="267">
        <f>N!U19</f>
        <v>0</v>
      </c>
      <c r="AD19" s="267">
        <f>N!L19</f>
        <v>0</v>
      </c>
      <c r="AE19" s="67">
        <f>BUDGET!L19</f>
        <v>0</v>
      </c>
      <c r="AF19" s="267">
        <f>N!X19</f>
        <v>0</v>
      </c>
      <c r="AG19" s="267">
        <f>N!M19</f>
        <v>0</v>
      </c>
      <c r="AH19" s="67">
        <f>BUDGET!M19</f>
        <v>0</v>
      </c>
      <c r="AI19" s="267">
        <f>N!AA19</f>
        <v>0</v>
      </c>
      <c r="AJ19" s="267">
        <f>N!N19</f>
        <v>0</v>
      </c>
      <c r="AK19" s="67">
        <f>BUDGET!N19</f>
        <v>0</v>
      </c>
      <c r="AL19" s="267">
        <f>N!AD19</f>
        <v>0</v>
      </c>
      <c r="AM19" s="278"/>
      <c r="AN19" s="1"/>
    </row>
    <row r="20" spans="1:40" ht="15.75">
      <c r="A20" s="324"/>
      <c r="B20" s="324" t="s">
        <v>120</v>
      </c>
      <c r="C20" s="268">
        <f>N!C20</f>
        <v>0</v>
      </c>
      <c r="D20" s="219">
        <f>BUDGET!C20</f>
        <v>0</v>
      </c>
      <c r="E20" s="268">
        <f t="shared" si="6"/>
        <v>0</v>
      </c>
      <c r="F20" s="268">
        <f>N!D20</f>
        <v>0</v>
      </c>
      <c r="G20" s="219">
        <f>BUDGET!D20</f>
        <v>0</v>
      </c>
      <c r="H20" s="268">
        <f t="shared" si="7"/>
        <v>0</v>
      </c>
      <c r="I20" s="268">
        <f>N!E20</f>
        <v>0</v>
      </c>
      <c r="J20" s="219">
        <f>BUDGET!E20</f>
        <v>0</v>
      </c>
      <c r="K20" s="268">
        <f t="shared" si="18"/>
        <v>0</v>
      </c>
      <c r="L20" s="268">
        <f>N!F20</f>
        <v>0</v>
      </c>
      <c r="M20" s="219">
        <f>BUDGET!F20</f>
        <v>0</v>
      </c>
      <c r="N20" s="268">
        <f t="shared" si="19"/>
        <v>0</v>
      </c>
      <c r="O20" s="268">
        <f>N!G20</f>
        <v>0</v>
      </c>
      <c r="P20" s="219">
        <f>BUDGET!G20</f>
        <v>0</v>
      </c>
      <c r="Q20" s="268">
        <f t="shared" si="22"/>
        <v>0</v>
      </c>
      <c r="R20" s="268">
        <f>N!H20</f>
        <v>0</v>
      </c>
      <c r="S20" s="219">
        <f>BUDGET!H20</f>
        <v>0</v>
      </c>
      <c r="T20" s="268">
        <f t="shared" si="20"/>
        <v>0</v>
      </c>
      <c r="U20" s="268">
        <f>N!I20</f>
        <v>0</v>
      </c>
      <c r="V20" s="219">
        <f>BUDGET!I20</f>
        <v>0</v>
      </c>
      <c r="W20" s="268">
        <f t="shared" si="21"/>
        <v>0</v>
      </c>
      <c r="X20" s="268">
        <f>N!J20</f>
        <v>0</v>
      </c>
      <c r="Y20" s="219">
        <f>BUDGET!J20</f>
        <v>0</v>
      </c>
      <c r="Z20" s="268">
        <f>N!R20</f>
        <v>0</v>
      </c>
      <c r="AA20" s="268">
        <f>N!K20</f>
        <v>0</v>
      </c>
      <c r="AB20" s="219">
        <f>BUDGET!K20</f>
        <v>0</v>
      </c>
      <c r="AC20" s="268">
        <f>N!U20</f>
        <v>0</v>
      </c>
      <c r="AD20" s="268">
        <f>N!L20</f>
        <v>0</v>
      </c>
      <c r="AE20" s="219">
        <f>BUDGET!L20</f>
        <v>0</v>
      </c>
      <c r="AF20" s="268">
        <f>N!X20</f>
        <v>0</v>
      </c>
      <c r="AG20" s="268">
        <f>N!M20</f>
        <v>0</v>
      </c>
      <c r="AH20" s="219">
        <f>BUDGET!M20</f>
        <v>0</v>
      </c>
      <c r="AI20" s="268">
        <f>N!AA20</f>
        <v>0</v>
      </c>
      <c r="AJ20" s="268">
        <f>N!N20</f>
        <v>0</v>
      </c>
      <c r="AK20" s="219">
        <f>BUDGET!N20</f>
        <v>0</v>
      </c>
      <c r="AL20" s="268">
        <f>N!AD20</f>
        <v>0</v>
      </c>
      <c r="AM20" s="278"/>
      <c r="AN20" s="1"/>
    </row>
    <row r="21" spans="1:40" ht="15.75">
      <c r="A21" s="282" t="s">
        <v>12</v>
      </c>
      <c r="B21" s="229"/>
      <c r="C21" s="230">
        <f>+C20+C19+C18</f>
        <v>0</v>
      </c>
      <c r="D21" s="230">
        <f t="shared" ref="D21:E21" si="23">+D20+D19+D18</f>
        <v>0</v>
      </c>
      <c r="E21" s="230">
        <f t="shared" si="23"/>
        <v>0</v>
      </c>
      <c r="F21" s="230">
        <f>+F20+F19+F18</f>
        <v>0</v>
      </c>
      <c r="G21" s="230">
        <f t="shared" ref="G21:H21" si="24">+G20+G19+G18</f>
        <v>0</v>
      </c>
      <c r="H21" s="230">
        <f t="shared" si="24"/>
        <v>0</v>
      </c>
      <c r="I21" s="230">
        <f>+I20+I19+I18</f>
        <v>0</v>
      </c>
      <c r="J21" s="230">
        <f t="shared" ref="J21:K21" si="25">+J20+J19+J18</f>
        <v>0</v>
      </c>
      <c r="K21" s="230">
        <f t="shared" si="25"/>
        <v>0</v>
      </c>
      <c r="L21" s="230">
        <f>+L20+L19+L18</f>
        <v>0</v>
      </c>
      <c r="M21" s="230">
        <f t="shared" ref="M21:N21" si="26">+M20+M19+M18</f>
        <v>0</v>
      </c>
      <c r="N21" s="230">
        <f t="shared" si="26"/>
        <v>0</v>
      </c>
      <c r="O21" s="230">
        <f>+O20+O19+O18</f>
        <v>0</v>
      </c>
      <c r="P21" s="230">
        <f t="shared" ref="P21:Q21" si="27">+P20+P19+P18</f>
        <v>0</v>
      </c>
      <c r="Q21" s="230">
        <f t="shared" si="27"/>
        <v>0</v>
      </c>
      <c r="R21" s="230">
        <f>+R20+R19+R18</f>
        <v>0</v>
      </c>
      <c r="S21" s="230">
        <f t="shared" ref="S21:T21" si="28">+S20+S19+S18</f>
        <v>0</v>
      </c>
      <c r="T21" s="230">
        <f t="shared" si="28"/>
        <v>0</v>
      </c>
      <c r="U21" s="230">
        <f>+U20+U19+U18</f>
        <v>0</v>
      </c>
      <c r="V21" s="230">
        <f t="shared" ref="V21:W21" si="29">+V20+V19+V18</f>
        <v>0</v>
      </c>
      <c r="W21" s="230">
        <f t="shared" si="29"/>
        <v>0</v>
      </c>
      <c r="X21" s="230">
        <f>+X20+X19+X18</f>
        <v>0</v>
      </c>
      <c r="Y21" s="230">
        <f t="shared" ref="Y21:Z21" si="30">+Y20+Y19+Y18</f>
        <v>0</v>
      </c>
      <c r="Z21" s="230">
        <f t="shared" si="30"/>
        <v>0</v>
      </c>
      <c r="AA21" s="230">
        <f>+AA20+AA19+AA18</f>
        <v>0</v>
      </c>
      <c r="AB21" s="230">
        <f t="shared" ref="AB21:AC21" si="31">+AB20+AB19+AB18</f>
        <v>0</v>
      </c>
      <c r="AC21" s="230">
        <f t="shared" si="31"/>
        <v>0</v>
      </c>
      <c r="AD21" s="230">
        <f>+AD20+AD19+AD18</f>
        <v>0</v>
      </c>
      <c r="AE21" s="230">
        <f t="shared" ref="AE21:AF21" si="32">+AE20+AE19+AE18</f>
        <v>0</v>
      </c>
      <c r="AF21" s="230">
        <f t="shared" si="32"/>
        <v>0</v>
      </c>
      <c r="AG21" s="230">
        <f>+AG20+AG19+AG18</f>
        <v>0</v>
      </c>
      <c r="AH21" s="230">
        <f t="shared" ref="AH21:AI21" si="33">+AH20+AH19+AH18</f>
        <v>0</v>
      </c>
      <c r="AI21" s="230">
        <f t="shared" si="33"/>
        <v>0</v>
      </c>
      <c r="AJ21" s="230">
        <f>+AJ20+AJ19+AJ18</f>
        <v>0</v>
      </c>
      <c r="AK21" s="230">
        <f t="shared" ref="AK21:AL21" si="34">+AK20+AK19+AK18</f>
        <v>0</v>
      </c>
      <c r="AL21" s="230">
        <f t="shared" si="34"/>
        <v>0</v>
      </c>
      <c r="AM21" s="278"/>
      <c r="AN21" s="1"/>
    </row>
    <row r="22" spans="1:40" ht="15.75">
      <c r="A22" s="282" t="s">
        <v>13</v>
      </c>
      <c r="B22" s="229"/>
      <c r="C22" s="230">
        <f>N!C22</f>
        <v>0</v>
      </c>
      <c r="D22" s="225">
        <f>BUDGET!C22</f>
        <v>0</v>
      </c>
      <c r="E22" s="296">
        <f t="shared" si="6"/>
        <v>0</v>
      </c>
      <c r="F22" s="230">
        <f>N!D22</f>
        <v>0</v>
      </c>
      <c r="G22" s="225">
        <f>BUDGET!D22</f>
        <v>0</v>
      </c>
      <c r="H22" s="296">
        <f t="shared" si="7"/>
        <v>0</v>
      </c>
      <c r="I22" s="230">
        <f>N!E22</f>
        <v>0</v>
      </c>
      <c r="J22" s="225">
        <f>BUDGET!E22</f>
        <v>0</v>
      </c>
      <c r="K22" s="296">
        <f t="shared" si="18"/>
        <v>0</v>
      </c>
      <c r="L22" s="230">
        <f>N!F22</f>
        <v>0</v>
      </c>
      <c r="M22" s="225">
        <f>BUDGET!F22</f>
        <v>0</v>
      </c>
      <c r="N22" s="296">
        <f t="shared" si="19"/>
        <v>0</v>
      </c>
      <c r="O22" s="230">
        <f>N!G22</f>
        <v>0</v>
      </c>
      <c r="P22" s="225">
        <f>BUDGET!G22</f>
        <v>0</v>
      </c>
      <c r="Q22" s="296">
        <f t="shared" si="22"/>
        <v>0</v>
      </c>
      <c r="R22" s="230">
        <f>N!H22</f>
        <v>0</v>
      </c>
      <c r="S22" s="225">
        <f>BUDGET!H22</f>
        <v>0</v>
      </c>
      <c r="T22" s="296">
        <f t="shared" si="20"/>
        <v>0</v>
      </c>
      <c r="U22" s="230">
        <f>N!I22</f>
        <v>0</v>
      </c>
      <c r="V22" s="225">
        <f>BUDGET!I22</f>
        <v>0</v>
      </c>
      <c r="W22" s="296">
        <f t="shared" si="21"/>
        <v>0</v>
      </c>
      <c r="X22" s="230">
        <f>N!J22</f>
        <v>0</v>
      </c>
      <c r="Y22" s="225">
        <f>BUDGET!J22</f>
        <v>0</v>
      </c>
      <c r="Z22" s="296">
        <f>N!R22</f>
        <v>0</v>
      </c>
      <c r="AA22" s="230">
        <f>N!K22</f>
        <v>0</v>
      </c>
      <c r="AB22" s="225">
        <f>BUDGET!K22</f>
        <v>0</v>
      </c>
      <c r="AC22" s="296">
        <f>N!U22</f>
        <v>0</v>
      </c>
      <c r="AD22" s="230">
        <f>N!L22</f>
        <v>0</v>
      </c>
      <c r="AE22" s="225">
        <f>BUDGET!L22</f>
        <v>0</v>
      </c>
      <c r="AF22" s="296">
        <f>N!X22</f>
        <v>0</v>
      </c>
      <c r="AG22" s="230">
        <f>N!M22</f>
        <v>0</v>
      </c>
      <c r="AH22" s="225">
        <f>BUDGET!M22</f>
        <v>0</v>
      </c>
      <c r="AI22" s="296">
        <f>N!AA22</f>
        <v>0</v>
      </c>
      <c r="AJ22" s="230">
        <f>N!N22</f>
        <v>0</v>
      </c>
      <c r="AK22" s="225">
        <f>BUDGET!N22</f>
        <v>0</v>
      </c>
      <c r="AL22" s="296">
        <f>N!AD22</f>
        <v>0</v>
      </c>
      <c r="AM22" s="278"/>
      <c r="AN22" s="1"/>
    </row>
    <row r="23" spans="1:40" ht="15.75">
      <c r="A23" s="281"/>
      <c r="B23" s="23"/>
      <c r="C23" s="221"/>
      <c r="D23" s="65"/>
      <c r="E23" s="107"/>
      <c r="F23" s="221"/>
      <c r="G23" s="65"/>
      <c r="H23" s="107"/>
      <c r="I23" s="221"/>
      <c r="J23" s="65"/>
      <c r="K23" s="107"/>
      <c r="L23" s="221"/>
      <c r="M23" s="65"/>
      <c r="N23" s="107"/>
      <c r="O23" s="221"/>
      <c r="P23" s="65"/>
      <c r="Q23" s="63"/>
      <c r="R23" s="221"/>
      <c r="S23" s="65"/>
      <c r="T23" s="63"/>
      <c r="U23" s="221"/>
      <c r="V23" s="65"/>
      <c r="W23" s="63"/>
      <c r="X23" s="221"/>
      <c r="Y23" s="65"/>
      <c r="Z23" s="63"/>
      <c r="AA23" s="221"/>
      <c r="AB23" s="65"/>
      <c r="AC23" s="63"/>
      <c r="AD23" s="221"/>
      <c r="AE23" s="65"/>
      <c r="AF23" s="63"/>
      <c r="AG23" s="221"/>
      <c r="AH23" s="65"/>
      <c r="AI23" s="63"/>
      <c r="AJ23" s="221"/>
      <c r="AK23" s="65"/>
      <c r="AL23" s="63"/>
      <c r="AM23" s="46"/>
      <c r="AN23" s="1"/>
    </row>
    <row r="24" spans="1:40" ht="15.75">
      <c r="A24" s="235" t="s">
        <v>14</v>
      </c>
      <c r="B24" s="236"/>
      <c r="C24" s="237">
        <f>N!C24</f>
        <v>0</v>
      </c>
      <c r="D24" s="216">
        <f>BUDGET!C24</f>
        <v>0</v>
      </c>
      <c r="E24" s="266">
        <f t="shared" ref="E24:E39" si="35">+D24-C24</f>
        <v>0</v>
      </c>
      <c r="F24" s="237">
        <f>N!D24</f>
        <v>0</v>
      </c>
      <c r="G24" s="216">
        <f>BUDGET!D24</f>
        <v>0</v>
      </c>
      <c r="H24" s="266">
        <f t="shared" ref="H24:H26" si="36">+G24-F24</f>
        <v>0</v>
      </c>
      <c r="I24" s="237">
        <f>N!E24</f>
        <v>0</v>
      </c>
      <c r="J24" s="216">
        <f>BUDGET!E24</f>
        <v>0</v>
      </c>
      <c r="K24" s="266">
        <f t="shared" ref="K24:K26" si="37">+J24-I24</f>
        <v>0</v>
      </c>
      <c r="L24" s="237">
        <f>N!F24</f>
        <v>0</v>
      </c>
      <c r="M24" s="216">
        <f>BUDGET!F24</f>
        <v>0</v>
      </c>
      <c r="N24" s="266">
        <f t="shared" ref="N24:N26" si="38">+M24-L24</f>
        <v>0</v>
      </c>
      <c r="O24" s="237">
        <f>N!G24</f>
        <v>0</v>
      </c>
      <c r="P24" s="216">
        <f>BUDGET!G24</f>
        <v>0</v>
      </c>
      <c r="Q24" s="266">
        <f t="shared" ref="Q24:Q26" si="39">P24-O24</f>
        <v>0</v>
      </c>
      <c r="R24" s="237">
        <f>N!H24</f>
        <v>0</v>
      </c>
      <c r="S24" s="216">
        <f>BUDGET!H24</f>
        <v>0</v>
      </c>
      <c r="T24" s="266">
        <f t="shared" ref="T24:T26" si="40">S24-R24</f>
        <v>0</v>
      </c>
      <c r="U24" s="237">
        <f>N!I24</f>
        <v>0</v>
      </c>
      <c r="V24" s="216">
        <f>BUDGET!I24</f>
        <v>0</v>
      </c>
      <c r="W24" s="266">
        <f t="shared" ref="W24:W26" si="41">V24-U24</f>
        <v>0</v>
      </c>
      <c r="X24" s="237">
        <f>N!J24</f>
        <v>0</v>
      </c>
      <c r="Y24" s="216">
        <f>BUDGET!J24</f>
        <v>0</v>
      </c>
      <c r="Z24" s="266">
        <f>N!R24</f>
        <v>0</v>
      </c>
      <c r="AA24" s="237">
        <f>N!K24</f>
        <v>0</v>
      </c>
      <c r="AB24" s="216">
        <f>BUDGET!K24</f>
        <v>0</v>
      </c>
      <c r="AC24" s="266">
        <f>N!U24</f>
        <v>0</v>
      </c>
      <c r="AD24" s="237">
        <f>N!L24</f>
        <v>0</v>
      </c>
      <c r="AE24" s="216">
        <f>BUDGET!L24</f>
        <v>0</v>
      </c>
      <c r="AF24" s="266">
        <f>N!X24</f>
        <v>0</v>
      </c>
      <c r="AG24" s="237">
        <f>N!M24</f>
        <v>0</v>
      </c>
      <c r="AH24" s="216">
        <f>BUDGET!M24</f>
        <v>0</v>
      </c>
      <c r="AI24" s="266">
        <f>N!AA24</f>
        <v>0</v>
      </c>
      <c r="AJ24" s="237">
        <f>N!N24</f>
        <v>0</v>
      </c>
      <c r="AK24" s="216">
        <f>BUDGET!N24</f>
        <v>0</v>
      </c>
      <c r="AL24" s="266">
        <f>N!AD24</f>
        <v>0</v>
      </c>
      <c r="AM24" s="278"/>
      <c r="AN24" s="1"/>
    </row>
    <row r="25" spans="1:40" ht="15.75">
      <c r="A25" s="244" t="s">
        <v>15</v>
      </c>
      <c r="B25" s="245"/>
      <c r="C25" s="246">
        <f>N!C25</f>
        <v>0</v>
      </c>
      <c r="D25" s="67">
        <f>BUDGET!C25</f>
        <v>0</v>
      </c>
      <c r="E25" s="267">
        <f t="shared" si="35"/>
        <v>0</v>
      </c>
      <c r="F25" s="246">
        <f>N!D25</f>
        <v>0</v>
      </c>
      <c r="G25" s="67">
        <f>BUDGET!D25</f>
        <v>0</v>
      </c>
      <c r="H25" s="267">
        <f t="shared" si="36"/>
        <v>0</v>
      </c>
      <c r="I25" s="246">
        <f>N!E25</f>
        <v>0</v>
      </c>
      <c r="J25" s="67">
        <f>BUDGET!E25</f>
        <v>0</v>
      </c>
      <c r="K25" s="267">
        <f t="shared" si="37"/>
        <v>0</v>
      </c>
      <c r="L25" s="246">
        <f>N!F25</f>
        <v>0</v>
      </c>
      <c r="M25" s="67">
        <f>BUDGET!F25</f>
        <v>0</v>
      </c>
      <c r="N25" s="267">
        <f t="shared" si="38"/>
        <v>0</v>
      </c>
      <c r="O25" s="246">
        <f>N!G25</f>
        <v>0</v>
      </c>
      <c r="P25" s="67">
        <f>BUDGET!G25</f>
        <v>0</v>
      </c>
      <c r="Q25" s="267">
        <f t="shared" si="39"/>
        <v>0</v>
      </c>
      <c r="R25" s="246">
        <f>N!H25</f>
        <v>0</v>
      </c>
      <c r="S25" s="67">
        <f>BUDGET!H25</f>
        <v>0</v>
      </c>
      <c r="T25" s="267">
        <f t="shared" si="40"/>
        <v>0</v>
      </c>
      <c r="U25" s="246">
        <f>N!I25</f>
        <v>0</v>
      </c>
      <c r="V25" s="67">
        <f>BUDGET!I25</f>
        <v>0</v>
      </c>
      <c r="W25" s="267">
        <f t="shared" si="41"/>
        <v>0</v>
      </c>
      <c r="X25" s="246">
        <f>N!J25</f>
        <v>0</v>
      </c>
      <c r="Y25" s="67">
        <f>BUDGET!J25</f>
        <v>0</v>
      </c>
      <c r="Z25" s="267">
        <f>N!R25</f>
        <v>0</v>
      </c>
      <c r="AA25" s="246">
        <f>N!K25</f>
        <v>0</v>
      </c>
      <c r="AB25" s="67">
        <f>BUDGET!K25</f>
        <v>0</v>
      </c>
      <c r="AC25" s="267">
        <f>N!U25</f>
        <v>0</v>
      </c>
      <c r="AD25" s="246">
        <f>N!L25</f>
        <v>0</v>
      </c>
      <c r="AE25" s="67">
        <f>BUDGET!L25</f>
        <v>0</v>
      </c>
      <c r="AF25" s="267">
        <f>N!X25</f>
        <v>0</v>
      </c>
      <c r="AG25" s="246">
        <f>N!M25</f>
        <v>0</v>
      </c>
      <c r="AH25" s="67">
        <f>BUDGET!M25</f>
        <v>0</v>
      </c>
      <c r="AI25" s="267">
        <f>N!AA25</f>
        <v>0</v>
      </c>
      <c r="AJ25" s="246">
        <f>N!N25</f>
        <v>0</v>
      </c>
      <c r="AK25" s="67">
        <f>BUDGET!N25</f>
        <v>0</v>
      </c>
      <c r="AL25" s="267">
        <f>N!AD25</f>
        <v>0</v>
      </c>
      <c r="AM25" s="278"/>
      <c r="AN25" s="1"/>
    </row>
    <row r="26" spans="1:40" ht="15.75">
      <c r="A26" s="244" t="s">
        <v>93</v>
      </c>
      <c r="B26" s="245"/>
      <c r="C26" s="246">
        <f>N!C26</f>
        <v>0</v>
      </c>
      <c r="D26" s="67">
        <f>BUDGET!C26</f>
        <v>0</v>
      </c>
      <c r="E26" s="267">
        <f t="shared" si="35"/>
        <v>0</v>
      </c>
      <c r="F26" s="246">
        <f>N!D26</f>
        <v>0</v>
      </c>
      <c r="G26" s="67">
        <f>BUDGET!D26</f>
        <v>0</v>
      </c>
      <c r="H26" s="267">
        <f t="shared" si="36"/>
        <v>0</v>
      </c>
      <c r="I26" s="246">
        <f>N!E26</f>
        <v>0</v>
      </c>
      <c r="J26" s="67">
        <f>BUDGET!E26</f>
        <v>0</v>
      </c>
      <c r="K26" s="267">
        <f t="shared" si="37"/>
        <v>0</v>
      </c>
      <c r="L26" s="246">
        <f>N!F26</f>
        <v>0</v>
      </c>
      <c r="M26" s="67">
        <f>BUDGET!F26</f>
        <v>0</v>
      </c>
      <c r="N26" s="267">
        <f t="shared" si="38"/>
        <v>0</v>
      </c>
      <c r="O26" s="246">
        <f>N!G26</f>
        <v>0</v>
      </c>
      <c r="P26" s="67">
        <f>BUDGET!G26</f>
        <v>0</v>
      </c>
      <c r="Q26" s="267">
        <f t="shared" si="39"/>
        <v>0</v>
      </c>
      <c r="R26" s="246">
        <f>N!H26</f>
        <v>0</v>
      </c>
      <c r="S26" s="67">
        <f>BUDGET!H26</f>
        <v>0</v>
      </c>
      <c r="T26" s="267">
        <f t="shared" si="40"/>
        <v>0</v>
      </c>
      <c r="U26" s="246">
        <f>N!I26</f>
        <v>0</v>
      </c>
      <c r="V26" s="67">
        <f>BUDGET!I26</f>
        <v>0</v>
      </c>
      <c r="W26" s="267">
        <f t="shared" si="41"/>
        <v>0</v>
      </c>
      <c r="X26" s="246">
        <f>N!J26</f>
        <v>0</v>
      </c>
      <c r="Y26" s="67">
        <f>BUDGET!J26</f>
        <v>0</v>
      </c>
      <c r="Z26" s="267">
        <f>N!R26</f>
        <v>0</v>
      </c>
      <c r="AA26" s="246">
        <f>N!K26</f>
        <v>0</v>
      </c>
      <c r="AB26" s="67">
        <f>BUDGET!K26</f>
        <v>0</v>
      </c>
      <c r="AC26" s="267">
        <f>N!U26</f>
        <v>0</v>
      </c>
      <c r="AD26" s="246">
        <f>N!L26</f>
        <v>0</v>
      </c>
      <c r="AE26" s="67">
        <f>BUDGET!L26</f>
        <v>0</v>
      </c>
      <c r="AF26" s="267">
        <f>N!X26</f>
        <v>0</v>
      </c>
      <c r="AG26" s="246">
        <f>N!M26</f>
        <v>0</v>
      </c>
      <c r="AH26" s="67">
        <f>BUDGET!M26</f>
        <v>0</v>
      </c>
      <c r="AI26" s="267">
        <f>N!AA26</f>
        <v>0</v>
      </c>
      <c r="AJ26" s="246">
        <f>N!N26</f>
        <v>0</v>
      </c>
      <c r="AK26" s="67">
        <f>BUDGET!N26</f>
        <v>0</v>
      </c>
      <c r="AL26" s="267">
        <f>N!AD26</f>
        <v>0</v>
      </c>
      <c r="AM26" s="312"/>
      <c r="AN26" s="4"/>
    </row>
    <row r="27" spans="1:40" ht="18.75">
      <c r="A27" s="256" t="s">
        <v>16</v>
      </c>
      <c r="B27" s="229"/>
      <c r="C27" s="226">
        <f>+C24+C25+C26</f>
        <v>0</v>
      </c>
      <c r="D27" s="226">
        <f t="shared" ref="D27:E27" si="42">+D24+D25+D26</f>
        <v>0</v>
      </c>
      <c r="E27" s="226">
        <f t="shared" si="42"/>
        <v>0</v>
      </c>
      <c r="F27" s="226">
        <f>+F24+F25+F26</f>
        <v>0</v>
      </c>
      <c r="G27" s="226">
        <f t="shared" ref="G27:H27" si="43">+G24+G25+G26</f>
        <v>0</v>
      </c>
      <c r="H27" s="226">
        <f t="shared" si="43"/>
        <v>0</v>
      </c>
      <c r="I27" s="226">
        <f>+I24+I25+I26</f>
        <v>0</v>
      </c>
      <c r="J27" s="226">
        <f t="shared" ref="J27:K27" si="44">+J24+J25+J26</f>
        <v>0</v>
      </c>
      <c r="K27" s="226">
        <f t="shared" si="44"/>
        <v>0</v>
      </c>
      <c r="L27" s="226">
        <f>+L24+L25+L26</f>
        <v>0</v>
      </c>
      <c r="M27" s="226">
        <f t="shared" ref="M27:N27" si="45">+M24+M25+M26</f>
        <v>0</v>
      </c>
      <c r="N27" s="226">
        <f t="shared" si="45"/>
        <v>0</v>
      </c>
      <c r="O27" s="226">
        <f>+O24+O25+O26</f>
        <v>0</v>
      </c>
      <c r="P27" s="226">
        <f t="shared" ref="P27:Q27" si="46">+P24+P25+P26</f>
        <v>0</v>
      </c>
      <c r="Q27" s="226">
        <f t="shared" si="46"/>
        <v>0</v>
      </c>
      <c r="R27" s="226">
        <f>+R24+R25+R26</f>
        <v>0</v>
      </c>
      <c r="S27" s="226">
        <f t="shared" ref="S27:T27" si="47">+S24+S25+S26</f>
        <v>0</v>
      </c>
      <c r="T27" s="226">
        <f t="shared" si="47"/>
        <v>0</v>
      </c>
      <c r="U27" s="226">
        <f>+U24+U25+U26</f>
        <v>0</v>
      </c>
      <c r="V27" s="226">
        <f t="shared" ref="V27:W27" si="48">+V24+V25+V26</f>
        <v>0</v>
      </c>
      <c r="W27" s="226">
        <f t="shared" si="48"/>
        <v>0</v>
      </c>
      <c r="X27" s="226">
        <f>+X24+X25+X26</f>
        <v>0</v>
      </c>
      <c r="Y27" s="226">
        <f t="shared" ref="Y27:Z27" si="49">+Y24+Y25+Y26</f>
        <v>0</v>
      </c>
      <c r="Z27" s="226">
        <f t="shared" si="49"/>
        <v>0</v>
      </c>
      <c r="AA27" s="226">
        <f>+AA24+AA25+AA26</f>
        <v>0</v>
      </c>
      <c r="AB27" s="226">
        <f t="shared" ref="AB27:AC27" si="50">+AB24+AB25+AB26</f>
        <v>0</v>
      </c>
      <c r="AC27" s="226">
        <f t="shared" si="50"/>
        <v>0</v>
      </c>
      <c r="AD27" s="226">
        <f>+AD24+AD25+AD26</f>
        <v>0</v>
      </c>
      <c r="AE27" s="226">
        <f t="shared" ref="AE27:AF27" si="51">+AE24+AE25+AE26</f>
        <v>0</v>
      </c>
      <c r="AF27" s="226">
        <f t="shared" si="51"/>
        <v>0</v>
      </c>
      <c r="AG27" s="226">
        <f>+AG24+AG25+AG26</f>
        <v>0</v>
      </c>
      <c r="AH27" s="226">
        <f t="shared" ref="AH27:AI27" si="52">+AH24+AH25+AH26</f>
        <v>0</v>
      </c>
      <c r="AI27" s="226">
        <f t="shared" si="52"/>
        <v>0</v>
      </c>
      <c r="AJ27" s="226">
        <f>+AJ24+AJ25+AJ26</f>
        <v>0</v>
      </c>
      <c r="AK27" s="226">
        <f t="shared" ref="AK27:AL27" si="53">+AK24+AK25+AK26</f>
        <v>0</v>
      </c>
      <c r="AL27" s="226">
        <f t="shared" si="53"/>
        <v>0</v>
      </c>
      <c r="AM27" s="312"/>
      <c r="AN27" s="4"/>
    </row>
    <row r="28" spans="1:40" ht="15.75" customHeight="1">
      <c r="A28" s="30"/>
      <c r="B28" s="23"/>
      <c r="C28" s="64"/>
      <c r="D28" s="65"/>
      <c r="E28" s="107"/>
      <c r="F28" s="92"/>
      <c r="G28" s="65"/>
      <c r="H28" s="107"/>
      <c r="I28" s="92"/>
      <c r="J28" s="65"/>
      <c r="K28" s="108"/>
      <c r="L28" s="92"/>
      <c r="M28" s="65"/>
      <c r="N28" s="108"/>
      <c r="O28" s="92"/>
      <c r="P28" s="65"/>
      <c r="Q28" s="108"/>
      <c r="R28" s="92"/>
      <c r="S28" s="65"/>
      <c r="T28" s="108"/>
      <c r="U28" s="92"/>
      <c r="V28" s="65"/>
      <c r="W28" s="108"/>
      <c r="X28" s="92"/>
      <c r="Y28" s="65"/>
      <c r="Z28" s="108"/>
      <c r="AA28" s="92"/>
      <c r="AB28" s="65"/>
      <c r="AC28" s="108"/>
      <c r="AD28" s="92"/>
      <c r="AE28" s="65"/>
      <c r="AF28" s="108"/>
      <c r="AG28" s="92"/>
      <c r="AH28" s="65"/>
      <c r="AI28" s="108"/>
      <c r="AJ28" s="92"/>
      <c r="AK28" s="65"/>
      <c r="AL28" s="64"/>
      <c r="AM28" s="51"/>
      <c r="AN28" s="4"/>
    </row>
    <row r="29" spans="1:40" ht="15.75">
      <c r="A29" s="11" t="s">
        <v>59</v>
      </c>
      <c r="B29" s="23"/>
      <c r="C29" s="65">
        <f>N!C29</f>
        <v>0</v>
      </c>
      <c r="D29" s="65">
        <f>BUDGET!C29</f>
        <v>0</v>
      </c>
      <c r="E29" s="63">
        <f t="shared" si="35"/>
        <v>0</v>
      </c>
      <c r="F29" s="65">
        <f>N!D29</f>
        <v>0</v>
      </c>
      <c r="G29" s="65">
        <f>BUDGET!D29</f>
        <v>0</v>
      </c>
      <c r="H29" s="63">
        <f t="shared" ref="H29:H39" si="54">+G29-F29</f>
        <v>0</v>
      </c>
      <c r="I29" s="65">
        <f>N!E29</f>
        <v>0</v>
      </c>
      <c r="J29" s="65">
        <f>BUDGET!E29</f>
        <v>0</v>
      </c>
      <c r="K29" s="63">
        <f t="shared" ref="K29:K39" si="55">+J29-I29</f>
        <v>0</v>
      </c>
      <c r="L29" s="65">
        <f>N!F29</f>
        <v>0</v>
      </c>
      <c r="M29" s="65">
        <f>BUDGET!F29</f>
        <v>0</v>
      </c>
      <c r="N29" s="63">
        <f t="shared" ref="N29:N39" si="56">+M29-L29</f>
        <v>0</v>
      </c>
      <c r="O29" s="65">
        <f>N!G29</f>
        <v>0</v>
      </c>
      <c r="P29" s="65">
        <f>BUDGET!G29</f>
        <v>0</v>
      </c>
      <c r="Q29" s="63">
        <f t="shared" ref="Q29:Q39" si="57">+P29-O29</f>
        <v>0</v>
      </c>
      <c r="R29" s="65">
        <f>N!H29</f>
        <v>0</v>
      </c>
      <c r="S29" s="65">
        <f>BUDGET!H29</f>
        <v>0</v>
      </c>
      <c r="T29" s="63">
        <f t="shared" ref="T29:T39" si="58">+S29-R29</f>
        <v>0</v>
      </c>
      <c r="U29" s="65">
        <f>N!I29</f>
        <v>0</v>
      </c>
      <c r="V29" s="65">
        <f>BUDGET!I29</f>
        <v>0</v>
      </c>
      <c r="W29" s="63">
        <f t="shared" ref="W29:W39" si="59">+V29-U29</f>
        <v>0</v>
      </c>
      <c r="X29" s="65">
        <f>N!J29</f>
        <v>0</v>
      </c>
      <c r="Y29" s="65">
        <f>BUDGET!J29</f>
        <v>0</v>
      </c>
      <c r="Z29" s="63">
        <f t="shared" ref="Z29:Z39" si="60">+Y29-X29</f>
        <v>0</v>
      </c>
      <c r="AA29" s="65">
        <f>N!K29</f>
        <v>0</v>
      </c>
      <c r="AB29" s="65">
        <f>BUDGET!K29</f>
        <v>0</v>
      </c>
      <c r="AC29" s="63">
        <f t="shared" ref="AC29:AC39" si="61">+AB29-AA29</f>
        <v>0</v>
      </c>
      <c r="AD29" s="65">
        <f>N!L29</f>
        <v>0</v>
      </c>
      <c r="AE29" s="65">
        <f>BUDGET!L29</f>
        <v>0</v>
      </c>
      <c r="AF29" s="63">
        <f t="shared" ref="AF29:AF39" si="62">+AE29-AD29</f>
        <v>0</v>
      </c>
      <c r="AG29" s="65">
        <f>N!M29</f>
        <v>0</v>
      </c>
      <c r="AH29" s="65">
        <f>BUDGET!M29</f>
        <v>0</v>
      </c>
      <c r="AI29" s="63">
        <f t="shared" ref="AI29:AI39" si="63">+AH29-AG29</f>
        <v>0</v>
      </c>
      <c r="AJ29" s="65">
        <f>N!N29</f>
        <v>0</v>
      </c>
      <c r="AK29" s="65">
        <f>BUDGET!N29</f>
        <v>0</v>
      </c>
      <c r="AL29" s="107">
        <f t="shared" ref="AL29:AL39" si="64">+AK29-AJ29</f>
        <v>0</v>
      </c>
      <c r="AM29" s="51"/>
      <c r="AN29" s="4"/>
    </row>
    <row r="30" spans="1:40" ht="15.75">
      <c r="A30" s="38" t="s">
        <v>94</v>
      </c>
      <c r="B30" s="23"/>
      <c r="C30" s="325">
        <f>N!C30</f>
        <v>0</v>
      </c>
      <c r="D30" s="325">
        <f>BUDGET!C30</f>
        <v>0</v>
      </c>
      <c r="E30" s="326">
        <f t="shared" si="35"/>
        <v>0</v>
      </c>
      <c r="F30" s="325">
        <f>N!D30</f>
        <v>0</v>
      </c>
      <c r="G30" s="325">
        <f>BUDGET!D30</f>
        <v>0</v>
      </c>
      <c r="H30" s="326">
        <f t="shared" si="54"/>
        <v>0</v>
      </c>
      <c r="I30" s="325">
        <f>N!E30</f>
        <v>0</v>
      </c>
      <c r="J30" s="325">
        <f>BUDGET!E30</f>
        <v>0</v>
      </c>
      <c r="K30" s="326">
        <f t="shared" si="55"/>
        <v>0</v>
      </c>
      <c r="L30" s="325">
        <f>N!F30</f>
        <v>0</v>
      </c>
      <c r="M30" s="325">
        <f>BUDGET!F30</f>
        <v>0</v>
      </c>
      <c r="N30" s="326">
        <f t="shared" si="56"/>
        <v>0</v>
      </c>
      <c r="O30" s="325">
        <f>N!G30</f>
        <v>0</v>
      </c>
      <c r="P30" s="325">
        <f>BUDGET!G30</f>
        <v>0</v>
      </c>
      <c r="Q30" s="326">
        <f t="shared" si="57"/>
        <v>0</v>
      </c>
      <c r="R30" s="325">
        <f>N!H30</f>
        <v>0</v>
      </c>
      <c r="S30" s="325">
        <f>BUDGET!H30</f>
        <v>0</v>
      </c>
      <c r="T30" s="326">
        <f t="shared" si="58"/>
        <v>0</v>
      </c>
      <c r="U30" s="325">
        <f>N!I30</f>
        <v>0</v>
      </c>
      <c r="V30" s="325">
        <f>BUDGET!I30</f>
        <v>0</v>
      </c>
      <c r="W30" s="326">
        <f t="shared" si="59"/>
        <v>0</v>
      </c>
      <c r="X30" s="325">
        <f>N!J30</f>
        <v>0</v>
      </c>
      <c r="Y30" s="325">
        <f>BUDGET!J30</f>
        <v>0</v>
      </c>
      <c r="Z30" s="326">
        <f t="shared" si="60"/>
        <v>0</v>
      </c>
      <c r="AA30" s="325">
        <f>N!K30</f>
        <v>0</v>
      </c>
      <c r="AB30" s="325">
        <f>BUDGET!K30</f>
        <v>0</v>
      </c>
      <c r="AC30" s="326">
        <f t="shared" si="61"/>
        <v>0</v>
      </c>
      <c r="AD30" s="325">
        <f>N!L30</f>
        <v>0</v>
      </c>
      <c r="AE30" s="325">
        <f>BUDGET!L30</f>
        <v>0</v>
      </c>
      <c r="AF30" s="326">
        <f t="shared" si="62"/>
        <v>0</v>
      </c>
      <c r="AG30" s="325">
        <f>N!M30</f>
        <v>0</v>
      </c>
      <c r="AH30" s="325">
        <f>BUDGET!M30</f>
        <v>0</v>
      </c>
      <c r="AI30" s="326">
        <f t="shared" si="63"/>
        <v>0</v>
      </c>
      <c r="AJ30" s="325">
        <f>N!N30</f>
        <v>0</v>
      </c>
      <c r="AK30" s="325">
        <f>BUDGET!N30</f>
        <v>0</v>
      </c>
      <c r="AL30" s="327">
        <f t="shared" si="64"/>
        <v>0</v>
      </c>
      <c r="AM30" s="53"/>
      <c r="AN30" s="4"/>
    </row>
    <row r="31" spans="1:40" ht="18.75">
      <c r="A31" s="256" t="s">
        <v>53</v>
      </c>
      <c r="B31" s="229"/>
      <c r="C31" s="283">
        <f>+C30+C29</f>
        <v>0</v>
      </c>
      <c r="D31" s="283">
        <f t="shared" ref="D31:E31" si="65">+D30+D29</f>
        <v>0</v>
      </c>
      <c r="E31" s="283">
        <f t="shared" si="65"/>
        <v>0</v>
      </c>
      <c r="F31" s="283">
        <f>+F30+F29</f>
        <v>0</v>
      </c>
      <c r="G31" s="283">
        <f t="shared" ref="G31:H31" si="66">+G30+G29</f>
        <v>0</v>
      </c>
      <c r="H31" s="283">
        <f t="shared" si="66"/>
        <v>0</v>
      </c>
      <c r="I31" s="283">
        <f>+I30+I29</f>
        <v>0</v>
      </c>
      <c r="J31" s="283">
        <f t="shared" ref="J31:K31" si="67">+J30+J29</f>
        <v>0</v>
      </c>
      <c r="K31" s="283">
        <f t="shared" si="67"/>
        <v>0</v>
      </c>
      <c r="L31" s="283">
        <f>+L30+L29</f>
        <v>0</v>
      </c>
      <c r="M31" s="283">
        <f t="shared" ref="M31:N31" si="68">+M30+M29</f>
        <v>0</v>
      </c>
      <c r="N31" s="283">
        <f t="shared" si="68"/>
        <v>0</v>
      </c>
      <c r="O31" s="283">
        <f>+O30+O29</f>
        <v>0</v>
      </c>
      <c r="P31" s="283">
        <f t="shared" ref="P31:Q31" si="69">+P30+P29</f>
        <v>0</v>
      </c>
      <c r="Q31" s="283">
        <f t="shared" si="69"/>
        <v>0</v>
      </c>
      <c r="R31" s="283">
        <f>+R30+R29</f>
        <v>0</v>
      </c>
      <c r="S31" s="283">
        <f t="shared" ref="S31:T31" si="70">+S30+S29</f>
        <v>0</v>
      </c>
      <c r="T31" s="283">
        <f t="shared" si="70"/>
        <v>0</v>
      </c>
      <c r="U31" s="283">
        <f>+U30+U29</f>
        <v>0</v>
      </c>
      <c r="V31" s="283">
        <f t="shared" ref="V31:W31" si="71">+V30+V29</f>
        <v>0</v>
      </c>
      <c r="W31" s="283">
        <f t="shared" si="71"/>
        <v>0</v>
      </c>
      <c r="X31" s="283">
        <f>+X30+X29</f>
        <v>0</v>
      </c>
      <c r="Y31" s="283">
        <f t="shared" ref="Y31:Z31" si="72">+Y30+Y29</f>
        <v>0</v>
      </c>
      <c r="Z31" s="283">
        <f t="shared" si="72"/>
        <v>0</v>
      </c>
      <c r="AA31" s="283">
        <f>+AA30+AA29</f>
        <v>0</v>
      </c>
      <c r="AB31" s="283">
        <f t="shared" ref="AB31:AC31" si="73">+AB30+AB29</f>
        <v>0</v>
      </c>
      <c r="AC31" s="283">
        <f t="shared" si="73"/>
        <v>0</v>
      </c>
      <c r="AD31" s="283">
        <f>+AD30+AD29</f>
        <v>0</v>
      </c>
      <c r="AE31" s="283">
        <f t="shared" ref="AE31:AF31" si="74">+AE30+AE29</f>
        <v>0</v>
      </c>
      <c r="AF31" s="283">
        <f t="shared" si="74"/>
        <v>0</v>
      </c>
      <c r="AG31" s="283">
        <f>+AG30+AG29</f>
        <v>0</v>
      </c>
      <c r="AH31" s="283">
        <f t="shared" ref="AH31:AI31" si="75">+AH30+AH29</f>
        <v>0</v>
      </c>
      <c r="AI31" s="283">
        <f t="shared" si="75"/>
        <v>0</v>
      </c>
      <c r="AJ31" s="283">
        <f>+AJ30+AJ29</f>
        <v>0</v>
      </c>
      <c r="AK31" s="283">
        <f t="shared" ref="AK31:AL31" si="76">+AK30+AK29</f>
        <v>0</v>
      </c>
      <c r="AL31" s="283">
        <f t="shared" si="76"/>
        <v>0</v>
      </c>
      <c r="AM31" s="312"/>
      <c r="AN31" s="4"/>
    </row>
    <row r="32" spans="1:40" ht="15.75" customHeight="1">
      <c r="A32" s="284" t="s">
        <v>92</v>
      </c>
      <c r="B32" s="229"/>
      <c r="C32" s="223" t="e">
        <f>+C29/C25</f>
        <v>#DIV/0!</v>
      </c>
      <c r="D32" s="223" t="e">
        <f>+D29/D25</f>
        <v>#DIV/0!</v>
      </c>
      <c r="E32" s="296"/>
      <c r="F32" s="223" t="e">
        <f>+F29/F25</f>
        <v>#DIV/0!</v>
      </c>
      <c r="G32" s="223" t="e">
        <f t="shared" ref="G32" si="77">+G29/G25</f>
        <v>#DIV/0!</v>
      </c>
      <c r="H32" s="223"/>
      <c r="I32" s="223" t="e">
        <f>+I29/I25</f>
        <v>#DIV/0!</v>
      </c>
      <c r="J32" s="223" t="e">
        <f>+J29/J25</f>
        <v>#DIV/0!</v>
      </c>
      <c r="K32" s="296"/>
      <c r="L32" s="223" t="e">
        <f>+L29/L25</f>
        <v>#DIV/0!</v>
      </c>
      <c r="M32" s="225" t="e">
        <f>BUDGET!F32</f>
        <v>#DIV/0!</v>
      </c>
      <c r="N32" s="296"/>
      <c r="O32" s="223" t="e">
        <f>+O29/O25</f>
        <v>#DIV/0!</v>
      </c>
      <c r="P32" s="225" t="e">
        <f>BUDGET!G32</f>
        <v>#DIV/0!</v>
      </c>
      <c r="Q32" s="296"/>
      <c r="R32" s="223" t="e">
        <f>+R29/R25</f>
        <v>#DIV/0!</v>
      </c>
      <c r="S32" s="223" t="e">
        <f>+S29/S25</f>
        <v>#DIV/0!</v>
      </c>
      <c r="T32" s="296"/>
      <c r="U32" s="223" t="e">
        <f>+U29/U25</f>
        <v>#DIV/0!</v>
      </c>
      <c r="V32" s="225" t="e">
        <f>BUDGET!I32</f>
        <v>#DIV/0!</v>
      </c>
      <c r="W32" s="296"/>
      <c r="X32" s="223" t="e">
        <f>+X29/X25</f>
        <v>#DIV/0!</v>
      </c>
      <c r="Y32" s="225" t="e">
        <f>BUDGET!J32</f>
        <v>#DIV/0!</v>
      </c>
      <c r="Z32" s="296"/>
      <c r="AA32" s="223" t="e">
        <f>+AA29/AA25</f>
        <v>#DIV/0!</v>
      </c>
      <c r="AB32" s="225" t="e">
        <f>BUDGET!K32</f>
        <v>#DIV/0!</v>
      </c>
      <c r="AC32" s="296"/>
      <c r="AD32" s="223" t="e">
        <f>+AD29/AD25</f>
        <v>#DIV/0!</v>
      </c>
      <c r="AE32" s="225" t="e">
        <f>BUDGET!L32</f>
        <v>#DIV/0!</v>
      </c>
      <c r="AF32" s="296"/>
      <c r="AG32" s="223" t="e">
        <f>+AG29/AG25</f>
        <v>#DIV/0!</v>
      </c>
      <c r="AH32" s="225" t="e">
        <f>BUDGET!M32</f>
        <v>#DIV/0!</v>
      </c>
      <c r="AI32" s="296"/>
      <c r="AJ32" s="223" t="e">
        <f>+AJ29/AJ25</f>
        <v>#DIV/0!</v>
      </c>
      <c r="AK32" s="225" t="e">
        <f>BUDGET!N32</f>
        <v>#DIV/0!</v>
      </c>
      <c r="AL32" s="296"/>
      <c r="AM32" s="312"/>
      <c r="AN32" s="4"/>
    </row>
    <row r="33" spans="1:40" ht="18.75">
      <c r="A33" s="256" t="s">
        <v>17</v>
      </c>
      <c r="B33" s="229"/>
      <c r="C33" s="226">
        <f>+C27-C31</f>
        <v>0</v>
      </c>
      <c r="D33" s="226">
        <f t="shared" ref="D33:E33" si="78">+D27-D31</f>
        <v>0</v>
      </c>
      <c r="E33" s="226">
        <f t="shared" si="78"/>
        <v>0</v>
      </c>
      <c r="F33" s="226">
        <f>+F27-F31</f>
        <v>0</v>
      </c>
      <c r="G33" s="226">
        <f t="shared" ref="G33:H33" si="79">+G27-G31</f>
        <v>0</v>
      </c>
      <c r="H33" s="226">
        <f t="shared" si="79"/>
        <v>0</v>
      </c>
      <c r="I33" s="226">
        <f>+I27-I31</f>
        <v>0</v>
      </c>
      <c r="J33" s="226">
        <f t="shared" ref="J33:K33" si="80">+J27-J31</f>
        <v>0</v>
      </c>
      <c r="K33" s="226">
        <f t="shared" si="80"/>
        <v>0</v>
      </c>
      <c r="L33" s="226">
        <f>+L27-L31</f>
        <v>0</v>
      </c>
      <c r="M33" s="226">
        <f t="shared" ref="M33:N33" si="81">+M27-M31</f>
        <v>0</v>
      </c>
      <c r="N33" s="226">
        <f t="shared" si="81"/>
        <v>0</v>
      </c>
      <c r="O33" s="226">
        <f>+O27-O31</f>
        <v>0</v>
      </c>
      <c r="P33" s="226">
        <f t="shared" ref="P33:Q33" si="82">+P27-P31</f>
        <v>0</v>
      </c>
      <c r="Q33" s="226">
        <f t="shared" si="82"/>
        <v>0</v>
      </c>
      <c r="R33" s="226">
        <f>+R27-R31</f>
        <v>0</v>
      </c>
      <c r="S33" s="225">
        <f>BUDGET!H33</f>
        <v>0</v>
      </c>
      <c r="T33" s="296">
        <f t="shared" si="58"/>
        <v>0</v>
      </c>
      <c r="U33" s="226">
        <f>+U27-U31</f>
        <v>0</v>
      </c>
      <c r="V33" s="226">
        <f>+V27-V31</f>
        <v>0</v>
      </c>
      <c r="W33" s="226">
        <f>+W27-W31</f>
        <v>0</v>
      </c>
      <c r="X33" s="226">
        <f>+X27-X31</f>
        <v>0</v>
      </c>
      <c r="Y33" s="226">
        <f t="shared" ref="Y33:Z33" si="83">+Y27-Y31</f>
        <v>0</v>
      </c>
      <c r="Z33" s="226">
        <f t="shared" si="83"/>
        <v>0</v>
      </c>
      <c r="AA33" s="226">
        <f>+AA27-AA31</f>
        <v>0</v>
      </c>
      <c r="AB33" s="226">
        <f t="shared" ref="AB33:AC33" si="84">+AB27-AB31</f>
        <v>0</v>
      </c>
      <c r="AC33" s="226">
        <f t="shared" si="84"/>
        <v>0</v>
      </c>
      <c r="AD33" s="226">
        <f>+AD27-AD31</f>
        <v>0</v>
      </c>
      <c r="AE33" s="226">
        <f t="shared" ref="AE33:AF33" si="85">+AE27-AE31</f>
        <v>0</v>
      </c>
      <c r="AF33" s="226">
        <f t="shared" si="85"/>
        <v>0</v>
      </c>
      <c r="AG33" s="226">
        <f>+AG27-AG31</f>
        <v>0</v>
      </c>
      <c r="AH33" s="226">
        <f t="shared" ref="AH33:AI33" si="86">+AH27-AH31</f>
        <v>0</v>
      </c>
      <c r="AI33" s="226">
        <f t="shared" si="86"/>
        <v>0</v>
      </c>
      <c r="AJ33" s="226">
        <f>+AJ27-AJ31</f>
        <v>0</v>
      </c>
      <c r="AK33" s="226">
        <f t="shared" ref="AK33:AL33" si="87">+AK27-AK31</f>
        <v>0</v>
      </c>
      <c r="AL33" s="226">
        <f t="shared" si="87"/>
        <v>0</v>
      </c>
      <c r="AM33" s="312"/>
      <c r="AN33" s="4"/>
    </row>
    <row r="34" spans="1:40" ht="15.75" customHeight="1">
      <c r="A34" s="30"/>
      <c r="B34" s="23"/>
      <c r="C34" s="64"/>
      <c r="D34" s="65"/>
      <c r="E34" s="107"/>
      <c r="F34" s="93"/>
      <c r="G34" s="65"/>
      <c r="H34" s="107"/>
      <c r="I34" s="93"/>
      <c r="J34" s="65"/>
      <c r="K34" s="107"/>
      <c r="L34" s="93"/>
      <c r="M34" s="65"/>
      <c r="N34" s="107"/>
      <c r="O34" s="93"/>
      <c r="P34" s="65"/>
      <c r="Q34" s="107"/>
      <c r="R34" s="93"/>
      <c r="S34" s="65"/>
      <c r="T34" s="107"/>
      <c r="U34" s="93"/>
      <c r="V34" s="65"/>
      <c r="W34" s="107"/>
      <c r="X34" s="93"/>
      <c r="Y34" s="65"/>
      <c r="Z34" s="107"/>
      <c r="AA34" s="93"/>
      <c r="AB34" s="65"/>
      <c r="AC34" s="107"/>
      <c r="AD34" s="93"/>
      <c r="AE34" s="65"/>
      <c r="AF34" s="107"/>
      <c r="AG34" s="93"/>
      <c r="AH34" s="65"/>
      <c r="AI34" s="107"/>
      <c r="AJ34" s="93"/>
      <c r="AK34" s="65"/>
      <c r="AL34" s="107"/>
      <c r="AM34" s="51"/>
      <c r="AN34" s="4"/>
    </row>
    <row r="35" spans="1:40" ht="15.75">
      <c r="A35" s="228" t="s">
        <v>60</v>
      </c>
      <c r="B35" s="249"/>
      <c r="C35" s="232">
        <f>+C36+C37+C38+C39</f>
        <v>0</v>
      </c>
      <c r="D35" s="232">
        <f t="shared" ref="D35:E35" si="88">+D36+D37+D38+D39</f>
        <v>0</v>
      </c>
      <c r="E35" s="232">
        <f t="shared" si="88"/>
        <v>0</v>
      </c>
      <c r="F35" s="232">
        <f>+F36+F37+F38+F39</f>
        <v>0</v>
      </c>
      <c r="G35" s="232">
        <f t="shared" ref="G35:H35" si="89">+G36+G37+G38+G39</f>
        <v>0</v>
      </c>
      <c r="H35" s="232">
        <f t="shared" si="89"/>
        <v>0</v>
      </c>
      <c r="I35" s="232">
        <f>+I36+I37+I38+I39</f>
        <v>0</v>
      </c>
      <c r="J35" s="232">
        <f t="shared" ref="J35:K35" si="90">+J36+J37+J38+J39</f>
        <v>0</v>
      </c>
      <c r="K35" s="232">
        <f t="shared" si="90"/>
        <v>0</v>
      </c>
      <c r="L35" s="232">
        <f>+L36+L37+L38+L39</f>
        <v>0</v>
      </c>
      <c r="M35" s="232">
        <f t="shared" ref="M35:N35" si="91">+M36+M37+M38+M39</f>
        <v>0</v>
      </c>
      <c r="N35" s="232">
        <f t="shared" si="91"/>
        <v>0</v>
      </c>
      <c r="O35" s="232">
        <f>+O36+O37+O38+O39</f>
        <v>0</v>
      </c>
      <c r="P35" s="232">
        <f t="shared" ref="P35:Q35" si="92">+P36+P37+P38+P39</f>
        <v>0</v>
      </c>
      <c r="Q35" s="232">
        <f t="shared" si="92"/>
        <v>0</v>
      </c>
      <c r="R35" s="232">
        <f>+R36+R37+R38+R39</f>
        <v>0</v>
      </c>
      <c r="S35" s="232">
        <f t="shared" ref="S35:T35" si="93">+S36+S37+S38+S39</f>
        <v>0</v>
      </c>
      <c r="T35" s="232">
        <f t="shared" si="93"/>
        <v>0</v>
      </c>
      <c r="U35" s="232">
        <f>+U36+U37+U38+U39</f>
        <v>0</v>
      </c>
      <c r="V35" s="232">
        <f t="shared" ref="V35:W35" si="94">+V36+V37+V38+V39</f>
        <v>0</v>
      </c>
      <c r="W35" s="232">
        <f t="shared" si="94"/>
        <v>0</v>
      </c>
      <c r="X35" s="232">
        <f>+X36+X37+X38+X39</f>
        <v>0</v>
      </c>
      <c r="Y35" s="232">
        <f t="shared" ref="Y35:Z35" si="95">+Y36+Y37+Y38+Y39</f>
        <v>0</v>
      </c>
      <c r="Z35" s="232">
        <f t="shared" si="95"/>
        <v>0</v>
      </c>
      <c r="AA35" s="232">
        <f>+AA36+AA37+AA38+AA39</f>
        <v>0</v>
      </c>
      <c r="AB35" s="232">
        <f t="shared" ref="AB35:AC35" si="96">+AB36+AB37+AB38+AB39</f>
        <v>0</v>
      </c>
      <c r="AC35" s="232">
        <f t="shared" si="96"/>
        <v>0</v>
      </c>
      <c r="AD35" s="232">
        <f>+AD36+AD37+AD38+AD39</f>
        <v>0</v>
      </c>
      <c r="AE35" s="232">
        <f t="shared" ref="AE35:AF35" si="97">+AE36+AE37+AE38+AE39</f>
        <v>0</v>
      </c>
      <c r="AF35" s="232">
        <f t="shared" si="97"/>
        <v>0</v>
      </c>
      <c r="AG35" s="232">
        <f>+AG36+AG37+AG38+AG39</f>
        <v>0</v>
      </c>
      <c r="AH35" s="232">
        <f t="shared" ref="AH35:AI35" si="98">+AH36+AH37+AH38+AH39</f>
        <v>0</v>
      </c>
      <c r="AI35" s="232">
        <f t="shared" si="98"/>
        <v>0</v>
      </c>
      <c r="AJ35" s="232">
        <f>+AJ36+AJ37+AJ38+AJ39</f>
        <v>0</v>
      </c>
      <c r="AK35" s="232">
        <f t="shared" ref="AK35:AL35" si="99">+AK36+AK37+AK38+AK39</f>
        <v>0</v>
      </c>
      <c r="AL35" s="232">
        <f t="shared" si="99"/>
        <v>0</v>
      </c>
      <c r="AM35" s="316"/>
      <c r="AN35" s="5"/>
    </row>
    <row r="36" spans="1:40" ht="15.75">
      <c r="A36" s="38"/>
      <c r="B36" s="39" t="s">
        <v>62</v>
      </c>
      <c r="C36" s="287">
        <f>N!C36</f>
        <v>0</v>
      </c>
      <c r="D36" s="287">
        <f>BUDGET!C36</f>
        <v>0</v>
      </c>
      <c r="E36" s="317">
        <f t="shared" si="35"/>
        <v>0</v>
      </c>
      <c r="F36" s="287">
        <f>N!D36</f>
        <v>0</v>
      </c>
      <c r="G36" s="287">
        <f>BUDGET!D36</f>
        <v>0</v>
      </c>
      <c r="H36" s="317">
        <f t="shared" si="54"/>
        <v>0</v>
      </c>
      <c r="I36" s="287">
        <f>N!E36</f>
        <v>0</v>
      </c>
      <c r="J36" s="287">
        <f>BUDGET!E36</f>
        <v>0</v>
      </c>
      <c r="K36" s="317">
        <f t="shared" si="55"/>
        <v>0</v>
      </c>
      <c r="L36" s="287">
        <f>N!F36</f>
        <v>0</v>
      </c>
      <c r="M36" s="287">
        <f>BUDGET!F36</f>
        <v>0</v>
      </c>
      <c r="N36" s="317">
        <f t="shared" si="56"/>
        <v>0</v>
      </c>
      <c r="O36" s="287">
        <f>N!G36</f>
        <v>0</v>
      </c>
      <c r="P36" s="287">
        <f>BUDGET!G36</f>
        <v>0</v>
      </c>
      <c r="Q36" s="317">
        <f t="shared" si="57"/>
        <v>0</v>
      </c>
      <c r="R36" s="287">
        <f>N!H36</f>
        <v>0</v>
      </c>
      <c r="S36" s="287">
        <f>BUDGET!H36</f>
        <v>0</v>
      </c>
      <c r="T36" s="317">
        <f t="shared" si="58"/>
        <v>0</v>
      </c>
      <c r="U36" s="287">
        <f>N!I36</f>
        <v>0</v>
      </c>
      <c r="V36" s="287">
        <f>BUDGET!I36</f>
        <v>0</v>
      </c>
      <c r="W36" s="317">
        <f t="shared" si="59"/>
        <v>0</v>
      </c>
      <c r="X36" s="287">
        <f>N!J36</f>
        <v>0</v>
      </c>
      <c r="Y36" s="287">
        <f>BUDGET!J36</f>
        <v>0</v>
      </c>
      <c r="Z36" s="317">
        <f t="shared" si="60"/>
        <v>0</v>
      </c>
      <c r="AA36" s="287">
        <f>N!K36</f>
        <v>0</v>
      </c>
      <c r="AB36" s="287">
        <f>BUDGET!K36</f>
        <v>0</v>
      </c>
      <c r="AC36" s="317">
        <f t="shared" si="61"/>
        <v>0</v>
      </c>
      <c r="AD36" s="287">
        <f>N!L36</f>
        <v>0</v>
      </c>
      <c r="AE36" s="287">
        <f>BUDGET!L36</f>
        <v>0</v>
      </c>
      <c r="AF36" s="317">
        <f t="shared" si="62"/>
        <v>0</v>
      </c>
      <c r="AG36" s="287">
        <f>N!M36</f>
        <v>0</v>
      </c>
      <c r="AH36" s="287">
        <f>BUDGET!M36</f>
        <v>0</v>
      </c>
      <c r="AI36" s="317">
        <f t="shared" si="63"/>
        <v>0</v>
      </c>
      <c r="AJ36" s="287">
        <f>N!N36</f>
        <v>0</v>
      </c>
      <c r="AK36" s="287">
        <f>BUDGET!N36</f>
        <v>0</v>
      </c>
      <c r="AL36" s="318">
        <f t="shared" si="64"/>
        <v>0</v>
      </c>
      <c r="AM36" s="54"/>
      <c r="AN36" s="5"/>
    </row>
    <row r="37" spans="1:40" ht="15.75">
      <c r="A37" s="38"/>
      <c r="B37" s="39" t="s">
        <v>64</v>
      </c>
      <c r="C37" s="65">
        <f>N!C37</f>
        <v>0</v>
      </c>
      <c r="D37" s="65">
        <f>BUDGET!C37</f>
        <v>0</v>
      </c>
      <c r="E37" s="63">
        <f t="shared" si="35"/>
        <v>0</v>
      </c>
      <c r="F37" s="65">
        <f>N!D37</f>
        <v>0</v>
      </c>
      <c r="G37" s="65">
        <f>BUDGET!D37</f>
        <v>0</v>
      </c>
      <c r="H37" s="63">
        <f t="shared" si="54"/>
        <v>0</v>
      </c>
      <c r="I37" s="65">
        <f>N!E37</f>
        <v>0</v>
      </c>
      <c r="J37" s="65">
        <f>BUDGET!E37</f>
        <v>0</v>
      </c>
      <c r="K37" s="63">
        <f t="shared" si="55"/>
        <v>0</v>
      </c>
      <c r="L37" s="65">
        <f>N!F37</f>
        <v>0</v>
      </c>
      <c r="M37" s="65">
        <f>BUDGET!F37</f>
        <v>0</v>
      </c>
      <c r="N37" s="63">
        <f t="shared" si="56"/>
        <v>0</v>
      </c>
      <c r="O37" s="65">
        <f>N!G37</f>
        <v>0</v>
      </c>
      <c r="P37" s="65">
        <f>BUDGET!G37</f>
        <v>0</v>
      </c>
      <c r="Q37" s="63">
        <f t="shared" si="57"/>
        <v>0</v>
      </c>
      <c r="R37" s="65">
        <f>N!H37</f>
        <v>0</v>
      </c>
      <c r="S37" s="65">
        <f>BUDGET!H37</f>
        <v>0</v>
      </c>
      <c r="T37" s="63">
        <f t="shared" si="58"/>
        <v>0</v>
      </c>
      <c r="U37" s="65">
        <f>N!I37</f>
        <v>0</v>
      </c>
      <c r="V37" s="65">
        <f>BUDGET!I37</f>
        <v>0</v>
      </c>
      <c r="W37" s="63">
        <f t="shared" si="59"/>
        <v>0</v>
      </c>
      <c r="X37" s="65">
        <f>N!J37</f>
        <v>0</v>
      </c>
      <c r="Y37" s="65">
        <f>BUDGET!J37</f>
        <v>0</v>
      </c>
      <c r="Z37" s="63">
        <f t="shared" si="60"/>
        <v>0</v>
      </c>
      <c r="AA37" s="65">
        <f>N!K37</f>
        <v>0</v>
      </c>
      <c r="AB37" s="65">
        <f>BUDGET!K37</f>
        <v>0</v>
      </c>
      <c r="AC37" s="63">
        <f t="shared" si="61"/>
        <v>0</v>
      </c>
      <c r="AD37" s="65">
        <f>N!L37</f>
        <v>0</v>
      </c>
      <c r="AE37" s="65">
        <f>BUDGET!L37</f>
        <v>0</v>
      </c>
      <c r="AF37" s="63">
        <f t="shared" si="62"/>
        <v>0</v>
      </c>
      <c r="AG37" s="65">
        <f>N!M37</f>
        <v>0</v>
      </c>
      <c r="AH37" s="65">
        <f>BUDGET!M37</f>
        <v>0</v>
      </c>
      <c r="AI37" s="63">
        <f t="shared" si="63"/>
        <v>0</v>
      </c>
      <c r="AJ37" s="65">
        <f>N!N37</f>
        <v>0</v>
      </c>
      <c r="AK37" s="65">
        <f>BUDGET!N37</f>
        <v>0</v>
      </c>
      <c r="AL37" s="107">
        <f t="shared" si="64"/>
        <v>0</v>
      </c>
      <c r="AM37" s="54"/>
      <c r="AN37" s="5"/>
    </row>
    <row r="38" spans="1:40" ht="15.75">
      <c r="A38" s="38"/>
      <c r="B38" s="39" t="s">
        <v>63</v>
      </c>
      <c r="C38" s="65">
        <f>N!C38</f>
        <v>0</v>
      </c>
      <c r="D38" s="65">
        <f>BUDGET!C38</f>
        <v>0</v>
      </c>
      <c r="E38" s="63">
        <f t="shared" si="35"/>
        <v>0</v>
      </c>
      <c r="F38" s="65">
        <f>N!D38</f>
        <v>0</v>
      </c>
      <c r="G38" s="65">
        <f>BUDGET!D38</f>
        <v>0</v>
      </c>
      <c r="H38" s="63">
        <f t="shared" si="54"/>
        <v>0</v>
      </c>
      <c r="I38" s="65">
        <f>N!E38</f>
        <v>0</v>
      </c>
      <c r="J38" s="65">
        <f>BUDGET!E38</f>
        <v>0</v>
      </c>
      <c r="K38" s="63">
        <f t="shared" si="55"/>
        <v>0</v>
      </c>
      <c r="L38" s="65">
        <f>N!F38</f>
        <v>0</v>
      </c>
      <c r="M38" s="65">
        <f>BUDGET!F38</f>
        <v>0</v>
      </c>
      <c r="N38" s="63">
        <f t="shared" si="56"/>
        <v>0</v>
      </c>
      <c r="O38" s="65">
        <f>N!G38</f>
        <v>0</v>
      </c>
      <c r="P38" s="65">
        <f>BUDGET!G38</f>
        <v>0</v>
      </c>
      <c r="Q38" s="63">
        <f t="shared" si="57"/>
        <v>0</v>
      </c>
      <c r="R38" s="65">
        <f>N!H38</f>
        <v>0</v>
      </c>
      <c r="S38" s="65">
        <f>BUDGET!H38</f>
        <v>0</v>
      </c>
      <c r="T38" s="63">
        <f t="shared" si="58"/>
        <v>0</v>
      </c>
      <c r="U38" s="65">
        <f>N!I38</f>
        <v>0</v>
      </c>
      <c r="V38" s="65">
        <f>BUDGET!I38</f>
        <v>0</v>
      </c>
      <c r="W38" s="63">
        <f t="shared" si="59"/>
        <v>0</v>
      </c>
      <c r="X38" s="65">
        <f>N!J38</f>
        <v>0</v>
      </c>
      <c r="Y38" s="65">
        <f>BUDGET!J38</f>
        <v>0</v>
      </c>
      <c r="Z38" s="63">
        <f t="shared" si="60"/>
        <v>0</v>
      </c>
      <c r="AA38" s="65">
        <f>N!K38</f>
        <v>0</v>
      </c>
      <c r="AB38" s="65">
        <f>BUDGET!K38</f>
        <v>0</v>
      </c>
      <c r="AC38" s="63">
        <f t="shared" si="61"/>
        <v>0</v>
      </c>
      <c r="AD38" s="65">
        <f>N!L38</f>
        <v>0</v>
      </c>
      <c r="AE38" s="65">
        <f>BUDGET!L38</f>
        <v>0</v>
      </c>
      <c r="AF38" s="63">
        <f t="shared" si="62"/>
        <v>0</v>
      </c>
      <c r="AG38" s="65">
        <f>N!M38</f>
        <v>0</v>
      </c>
      <c r="AH38" s="65">
        <f>BUDGET!M38</f>
        <v>0</v>
      </c>
      <c r="AI38" s="63">
        <f t="shared" si="63"/>
        <v>0</v>
      </c>
      <c r="AJ38" s="65">
        <f>N!N38</f>
        <v>0</v>
      </c>
      <c r="AK38" s="65">
        <f>BUDGET!N38</f>
        <v>0</v>
      </c>
      <c r="AL38" s="107">
        <f t="shared" si="64"/>
        <v>0</v>
      </c>
      <c r="AM38" s="54"/>
      <c r="AN38" s="5"/>
    </row>
    <row r="39" spans="1:40" ht="15.75">
      <c r="A39" s="38"/>
      <c r="B39" s="39" t="s">
        <v>72</v>
      </c>
      <c r="C39" s="325">
        <f>N!C39</f>
        <v>0</v>
      </c>
      <c r="D39" s="325">
        <f>BUDGET!C39</f>
        <v>0</v>
      </c>
      <c r="E39" s="326">
        <f t="shared" si="35"/>
        <v>0</v>
      </c>
      <c r="F39" s="325">
        <f>N!D39</f>
        <v>0</v>
      </c>
      <c r="G39" s="325">
        <f>BUDGET!D39</f>
        <v>0</v>
      </c>
      <c r="H39" s="326">
        <f t="shared" si="54"/>
        <v>0</v>
      </c>
      <c r="I39" s="325">
        <f>N!E39</f>
        <v>0</v>
      </c>
      <c r="J39" s="325">
        <f>BUDGET!E39</f>
        <v>0</v>
      </c>
      <c r="K39" s="326">
        <f t="shared" si="55"/>
        <v>0</v>
      </c>
      <c r="L39" s="325">
        <f>N!F39</f>
        <v>0</v>
      </c>
      <c r="M39" s="325">
        <f>BUDGET!F39</f>
        <v>0</v>
      </c>
      <c r="N39" s="326">
        <f t="shared" si="56"/>
        <v>0</v>
      </c>
      <c r="O39" s="325">
        <f>N!G39</f>
        <v>0</v>
      </c>
      <c r="P39" s="325">
        <f>BUDGET!G39</f>
        <v>0</v>
      </c>
      <c r="Q39" s="326">
        <f t="shared" si="57"/>
        <v>0</v>
      </c>
      <c r="R39" s="325">
        <f>N!H39</f>
        <v>0</v>
      </c>
      <c r="S39" s="325">
        <f>BUDGET!H39</f>
        <v>0</v>
      </c>
      <c r="T39" s="326">
        <f t="shared" si="58"/>
        <v>0</v>
      </c>
      <c r="U39" s="325">
        <f>N!I39</f>
        <v>0</v>
      </c>
      <c r="V39" s="325">
        <f>BUDGET!I39</f>
        <v>0</v>
      </c>
      <c r="W39" s="326">
        <f t="shared" si="59"/>
        <v>0</v>
      </c>
      <c r="X39" s="325">
        <f>N!J39</f>
        <v>0</v>
      </c>
      <c r="Y39" s="325">
        <f>BUDGET!J39</f>
        <v>0</v>
      </c>
      <c r="Z39" s="326">
        <f t="shared" si="60"/>
        <v>0</v>
      </c>
      <c r="AA39" s="325">
        <f>N!K39</f>
        <v>0</v>
      </c>
      <c r="AB39" s="325">
        <f>BUDGET!K39</f>
        <v>0</v>
      </c>
      <c r="AC39" s="326">
        <f t="shared" si="61"/>
        <v>0</v>
      </c>
      <c r="AD39" s="325">
        <f>N!L39</f>
        <v>0</v>
      </c>
      <c r="AE39" s="325">
        <f>BUDGET!L39</f>
        <v>0</v>
      </c>
      <c r="AF39" s="326">
        <f t="shared" si="62"/>
        <v>0</v>
      </c>
      <c r="AG39" s="325">
        <f>N!M39</f>
        <v>0</v>
      </c>
      <c r="AH39" s="325">
        <f>BUDGET!M39</f>
        <v>0</v>
      </c>
      <c r="AI39" s="326">
        <f t="shared" si="63"/>
        <v>0</v>
      </c>
      <c r="AJ39" s="325">
        <f>N!N39</f>
        <v>0</v>
      </c>
      <c r="AK39" s="325">
        <f>BUDGET!N39</f>
        <v>0</v>
      </c>
      <c r="AL39" s="327">
        <f t="shared" si="64"/>
        <v>0</v>
      </c>
      <c r="AM39" s="54"/>
      <c r="AN39" s="5"/>
    </row>
    <row r="40" spans="1:40" ht="15.75">
      <c r="A40" s="228" t="s">
        <v>61</v>
      </c>
      <c r="B40" s="249"/>
      <c r="C40" s="232">
        <f>+SUM(C41:C44)</f>
        <v>0</v>
      </c>
      <c r="D40" s="232">
        <f t="shared" ref="D40:E40" si="100">+SUM(D41:D44)</f>
        <v>0</v>
      </c>
      <c r="E40" s="232">
        <f t="shared" si="100"/>
        <v>0</v>
      </c>
      <c r="F40" s="232">
        <f t="shared" ref="F40:AJ40" si="101">+SUM(F41:F44)</f>
        <v>0</v>
      </c>
      <c r="G40" s="232">
        <f t="shared" ref="G40" si="102">+SUM(G41:G44)</f>
        <v>0</v>
      </c>
      <c r="H40" s="232">
        <f t="shared" ref="H40" si="103">+SUM(H41:H44)</f>
        <v>0</v>
      </c>
      <c r="I40" s="232">
        <f t="shared" si="101"/>
        <v>0</v>
      </c>
      <c r="J40" s="232">
        <f t="shared" ref="J40" si="104">+SUM(J41:J44)</f>
        <v>0</v>
      </c>
      <c r="K40" s="232">
        <f t="shared" ref="K40" si="105">+SUM(K41:K44)</f>
        <v>0</v>
      </c>
      <c r="L40" s="232">
        <f t="shared" si="101"/>
        <v>0</v>
      </c>
      <c r="M40" s="232">
        <f t="shared" ref="M40" si="106">+SUM(M41:M44)</f>
        <v>0</v>
      </c>
      <c r="N40" s="232">
        <f t="shared" ref="N40" si="107">+SUM(N41:N44)</f>
        <v>0</v>
      </c>
      <c r="O40" s="232">
        <f t="shared" si="101"/>
        <v>0</v>
      </c>
      <c r="P40" s="232">
        <f t="shared" ref="P40" si="108">+SUM(P41:P44)</f>
        <v>0</v>
      </c>
      <c r="Q40" s="232">
        <f t="shared" ref="Q40" si="109">+SUM(Q41:Q44)</f>
        <v>0</v>
      </c>
      <c r="R40" s="232">
        <f t="shared" si="101"/>
        <v>0</v>
      </c>
      <c r="S40" s="232">
        <f t="shared" ref="S40" si="110">+SUM(S41:S44)</f>
        <v>0</v>
      </c>
      <c r="T40" s="232">
        <f t="shared" ref="T40" si="111">+SUM(T41:T44)</f>
        <v>0</v>
      </c>
      <c r="U40" s="232">
        <f t="shared" si="101"/>
        <v>0</v>
      </c>
      <c r="V40" s="232">
        <f t="shared" ref="V40" si="112">+SUM(V41:V44)</f>
        <v>0</v>
      </c>
      <c r="W40" s="232">
        <f t="shared" ref="W40" si="113">+SUM(W41:W44)</f>
        <v>0</v>
      </c>
      <c r="X40" s="232">
        <f t="shared" si="101"/>
        <v>0</v>
      </c>
      <c r="Y40" s="232">
        <f t="shared" ref="Y40" si="114">+SUM(Y41:Y44)</f>
        <v>0</v>
      </c>
      <c r="Z40" s="232">
        <f t="shared" ref="Z40" si="115">+SUM(Z41:Z44)</f>
        <v>0</v>
      </c>
      <c r="AA40" s="232">
        <f t="shared" si="101"/>
        <v>0</v>
      </c>
      <c r="AB40" s="232">
        <f t="shared" ref="AB40" si="116">+SUM(AB41:AB44)</f>
        <v>0</v>
      </c>
      <c r="AC40" s="232">
        <f t="shared" ref="AC40" si="117">+SUM(AC41:AC44)</f>
        <v>0</v>
      </c>
      <c r="AD40" s="232">
        <f t="shared" si="101"/>
        <v>0</v>
      </c>
      <c r="AE40" s="232">
        <f t="shared" ref="AE40" si="118">+SUM(AE41:AE44)</f>
        <v>0</v>
      </c>
      <c r="AF40" s="232">
        <f t="shared" ref="AF40" si="119">+SUM(AF41:AF44)</f>
        <v>0</v>
      </c>
      <c r="AG40" s="232">
        <f t="shared" si="101"/>
        <v>0</v>
      </c>
      <c r="AH40" s="232">
        <f t="shared" ref="AH40" si="120">+SUM(AH41:AH44)</f>
        <v>0</v>
      </c>
      <c r="AI40" s="232">
        <f t="shared" ref="AI40" si="121">+SUM(AI41:AI44)</f>
        <v>0</v>
      </c>
      <c r="AJ40" s="232">
        <f t="shared" si="101"/>
        <v>0</v>
      </c>
      <c r="AK40" s="232">
        <f t="shared" ref="AK40" si="122">+SUM(AK41:AK44)</f>
        <v>0</v>
      </c>
      <c r="AL40" s="232">
        <f t="shared" ref="AL40" si="123">+SUM(AL41:AL44)</f>
        <v>0</v>
      </c>
      <c r="AM40" s="316"/>
      <c r="AN40" s="5"/>
    </row>
    <row r="41" spans="1:40" ht="15.75">
      <c r="A41" s="38"/>
      <c r="B41" s="39" t="s">
        <v>65</v>
      </c>
      <c r="C41" s="287">
        <f>N!C41</f>
        <v>0</v>
      </c>
      <c r="D41" s="287">
        <f>BUDGET!C41</f>
        <v>0</v>
      </c>
      <c r="E41" s="287">
        <f>D41-C41</f>
        <v>0</v>
      </c>
      <c r="F41" s="287">
        <f>N!D41</f>
        <v>0</v>
      </c>
      <c r="G41" s="287">
        <f>BUDGET!D41</f>
        <v>0</v>
      </c>
      <c r="H41" s="317">
        <f t="shared" ref="H41:H57" si="124">+G41-F41</f>
        <v>0</v>
      </c>
      <c r="I41" s="287">
        <f>N!E41</f>
        <v>0</v>
      </c>
      <c r="J41" s="287">
        <f>BUDGET!E41</f>
        <v>0</v>
      </c>
      <c r="K41" s="317">
        <f t="shared" ref="K41:K57" si="125">+J41-I41</f>
        <v>0</v>
      </c>
      <c r="L41" s="287">
        <f>N!F41</f>
        <v>0</v>
      </c>
      <c r="M41" s="287">
        <f>BUDGET!F41</f>
        <v>0</v>
      </c>
      <c r="N41" s="317">
        <f t="shared" ref="N41:N57" si="126">+M41-L41</f>
        <v>0</v>
      </c>
      <c r="O41" s="287">
        <f>N!G41</f>
        <v>0</v>
      </c>
      <c r="P41" s="287">
        <f>BUDGET!G41</f>
        <v>0</v>
      </c>
      <c r="Q41" s="317">
        <f t="shared" ref="Q41:Q57" si="127">+P41-O41</f>
        <v>0</v>
      </c>
      <c r="R41" s="287">
        <f>N!H41</f>
        <v>0</v>
      </c>
      <c r="S41" s="287">
        <f>BUDGET!H41</f>
        <v>0</v>
      </c>
      <c r="T41" s="317">
        <f t="shared" ref="T41:T57" si="128">+S41-R41</f>
        <v>0</v>
      </c>
      <c r="U41" s="287">
        <f>N!I41</f>
        <v>0</v>
      </c>
      <c r="V41" s="287">
        <f>BUDGET!I41</f>
        <v>0</v>
      </c>
      <c r="W41" s="317">
        <f t="shared" ref="W41:W57" si="129">+V41-U41</f>
        <v>0</v>
      </c>
      <c r="X41" s="287">
        <f>N!J41</f>
        <v>0</v>
      </c>
      <c r="Y41" s="287">
        <f>BUDGET!J41</f>
        <v>0</v>
      </c>
      <c r="Z41" s="317">
        <f t="shared" ref="Z41:Z57" si="130">+Y41-X41</f>
        <v>0</v>
      </c>
      <c r="AA41" s="287">
        <f>N!K41</f>
        <v>0</v>
      </c>
      <c r="AB41" s="287">
        <f>BUDGET!K41</f>
        <v>0</v>
      </c>
      <c r="AC41" s="317">
        <f t="shared" ref="AC41:AC57" si="131">+AB41-AA41</f>
        <v>0</v>
      </c>
      <c r="AD41" s="287">
        <f>N!L41</f>
        <v>0</v>
      </c>
      <c r="AE41" s="287">
        <f>BUDGET!L41</f>
        <v>0</v>
      </c>
      <c r="AF41" s="317">
        <f t="shared" ref="AF41:AF57" si="132">+AE41-AD41</f>
        <v>0</v>
      </c>
      <c r="AG41" s="287">
        <f>N!M41</f>
        <v>0</v>
      </c>
      <c r="AH41" s="287">
        <f>BUDGET!M41</f>
        <v>0</v>
      </c>
      <c r="AI41" s="317">
        <f t="shared" ref="AI41:AI57" si="133">+AH41-AG41</f>
        <v>0</v>
      </c>
      <c r="AJ41" s="287">
        <f>N!N41</f>
        <v>0</v>
      </c>
      <c r="AK41" s="287">
        <f>BUDGET!N41</f>
        <v>0</v>
      </c>
      <c r="AL41" s="318">
        <f t="shared" ref="AL41:AL57" si="134">+AK41-AJ41</f>
        <v>0</v>
      </c>
      <c r="AM41" s="54"/>
      <c r="AN41" s="5"/>
    </row>
    <row r="42" spans="1:40" ht="15.75">
      <c r="A42" s="38"/>
      <c r="B42" s="39" t="s">
        <v>66</v>
      </c>
      <c r="C42" s="65">
        <f>N!C42</f>
        <v>0</v>
      </c>
      <c r="D42" s="65">
        <f>BUDGET!C42</f>
        <v>0</v>
      </c>
      <c r="E42" s="65">
        <f t="shared" ref="E42:E44" si="135">D42-C42</f>
        <v>0</v>
      </c>
      <c r="F42" s="65">
        <f>N!D42</f>
        <v>0</v>
      </c>
      <c r="G42" s="65">
        <f>BUDGET!D42</f>
        <v>0</v>
      </c>
      <c r="H42" s="63">
        <f t="shared" si="124"/>
        <v>0</v>
      </c>
      <c r="I42" s="65">
        <f>N!E42</f>
        <v>0</v>
      </c>
      <c r="J42" s="65">
        <f>BUDGET!E42</f>
        <v>0</v>
      </c>
      <c r="K42" s="63">
        <f t="shared" si="125"/>
        <v>0</v>
      </c>
      <c r="L42" s="65">
        <f>N!F42</f>
        <v>0</v>
      </c>
      <c r="M42" s="65">
        <f>BUDGET!F42</f>
        <v>0</v>
      </c>
      <c r="N42" s="63">
        <f t="shared" si="126"/>
        <v>0</v>
      </c>
      <c r="O42" s="65">
        <f>N!G42</f>
        <v>0</v>
      </c>
      <c r="P42" s="65">
        <f>BUDGET!G42</f>
        <v>0</v>
      </c>
      <c r="Q42" s="63">
        <f t="shared" si="127"/>
        <v>0</v>
      </c>
      <c r="R42" s="65">
        <f>N!H42</f>
        <v>0</v>
      </c>
      <c r="S42" s="65">
        <f>BUDGET!H42</f>
        <v>0</v>
      </c>
      <c r="T42" s="63">
        <f t="shared" si="128"/>
        <v>0</v>
      </c>
      <c r="U42" s="65">
        <f>N!I42</f>
        <v>0</v>
      </c>
      <c r="V42" s="65">
        <f>BUDGET!I42</f>
        <v>0</v>
      </c>
      <c r="W42" s="63">
        <f t="shared" si="129"/>
        <v>0</v>
      </c>
      <c r="X42" s="65">
        <f>N!J42</f>
        <v>0</v>
      </c>
      <c r="Y42" s="65">
        <f>BUDGET!J42</f>
        <v>0</v>
      </c>
      <c r="Z42" s="63">
        <f t="shared" si="130"/>
        <v>0</v>
      </c>
      <c r="AA42" s="65">
        <f>N!K42</f>
        <v>0</v>
      </c>
      <c r="AB42" s="65">
        <f>BUDGET!K42</f>
        <v>0</v>
      </c>
      <c r="AC42" s="63">
        <f t="shared" si="131"/>
        <v>0</v>
      </c>
      <c r="AD42" s="65">
        <f>N!L42</f>
        <v>0</v>
      </c>
      <c r="AE42" s="65">
        <f>BUDGET!L42</f>
        <v>0</v>
      </c>
      <c r="AF42" s="63">
        <f t="shared" si="132"/>
        <v>0</v>
      </c>
      <c r="AG42" s="65">
        <f>N!M42</f>
        <v>0</v>
      </c>
      <c r="AH42" s="65">
        <f>BUDGET!M42</f>
        <v>0</v>
      </c>
      <c r="AI42" s="63">
        <f t="shared" si="133"/>
        <v>0</v>
      </c>
      <c r="AJ42" s="65">
        <f>N!N42</f>
        <v>0</v>
      </c>
      <c r="AK42" s="65">
        <f>BUDGET!N42</f>
        <v>0</v>
      </c>
      <c r="AL42" s="107">
        <f t="shared" si="134"/>
        <v>0</v>
      </c>
      <c r="AM42" s="54"/>
      <c r="AN42" s="5"/>
    </row>
    <row r="43" spans="1:40" ht="15.75">
      <c r="A43" s="38"/>
      <c r="B43" s="39" t="s">
        <v>67</v>
      </c>
      <c r="C43" s="65">
        <f>N!C43</f>
        <v>0</v>
      </c>
      <c r="D43" s="65">
        <f>BUDGET!C43</f>
        <v>0</v>
      </c>
      <c r="E43" s="65">
        <f t="shared" si="135"/>
        <v>0</v>
      </c>
      <c r="F43" s="65">
        <f>N!D43</f>
        <v>0</v>
      </c>
      <c r="G43" s="65">
        <f>BUDGET!D43</f>
        <v>0</v>
      </c>
      <c r="H43" s="63">
        <f t="shared" si="124"/>
        <v>0</v>
      </c>
      <c r="I43" s="65">
        <f>N!E43</f>
        <v>0</v>
      </c>
      <c r="J43" s="65">
        <f>BUDGET!E43</f>
        <v>0</v>
      </c>
      <c r="K43" s="63">
        <f t="shared" si="125"/>
        <v>0</v>
      </c>
      <c r="L43" s="65">
        <f>N!F43</f>
        <v>0</v>
      </c>
      <c r="M43" s="65">
        <f>BUDGET!F43</f>
        <v>0</v>
      </c>
      <c r="N43" s="63">
        <f t="shared" si="126"/>
        <v>0</v>
      </c>
      <c r="O43" s="65">
        <f>N!G43</f>
        <v>0</v>
      </c>
      <c r="P43" s="65">
        <f>BUDGET!G43</f>
        <v>0</v>
      </c>
      <c r="Q43" s="63">
        <f t="shared" si="127"/>
        <v>0</v>
      </c>
      <c r="R43" s="65">
        <f>N!H43</f>
        <v>0</v>
      </c>
      <c r="S43" s="65">
        <f>BUDGET!H43</f>
        <v>0</v>
      </c>
      <c r="T43" s="63">
        <f t="shared" si="128"/>
        <v>0</v>
      </c>
      <c r="U43" s="65">
        <f>N!I43</f>
        <v>0</v>
      </c>
      <c r="V43" s="65">
        <f>BUDGET!I43</f>
        <v>0</v>
      </c>
      <c r="W43" s="63">
        <f t="shared" si="129"/>
        <v>0</v>
      </c>
      <c r="X43" s="65">
        <f>N!J43</f>
        <v>0</v>
      </c>
      <c r="Y43" s="65">
        <f>BUDGET!J43</f>
        <v>0</v>
      </c>
      <c r="Z43" s="63">
        <f t="shared" si="130"/>
        <v>0</v>
      </c>
      <c r="AA43" s="65">
        <f>N!K43</f>
        <v>0</v>
      </c>
      <c r="AB43" s="65">
        <f>BUDGET!K43</f>
        <v>0</v>
      </c>
      <c r="AC43" s="63">
        <f t="shared" si="131"/>
        <v>0</v>
      </c>
      <c r="AD43" s="65">
        <f>N!L43</f>
        <v>0</v>
      </c>
      <c r="AE43" s="65">
        <f>BUDGET!L43</f>
        <v>0</v>
      </c>
      <c r="AF43" s="63">
        <f t="shared" si="132"/>
        <v>0</v>
      </c>
      <c r="AG43" s="65">
        <f>N!M43</f>
        <v>0</v>
      </c>
      <c r="AH43" s="65">
        <f>BUDGET!M43</f>
        <v>0</v>
      </c>
      <c r="AI43" s="63">
        <f t="shared" si="133"/>
        <v>0</v>
      </c>
      <c r="AJ43" s="65">
        <f>N!N43</f>
        <v>0</v>
      </c>
      <c r="AK43" s="65">
        <f>BUDGET!N43</f>
        <v>0</v>
      </c>
      <c r="AL43" s="107">
        <f t="shared" si="134"/>
        <v>0</v>
      </c>
      <c r="AM43" s="54"/>
      <c r="AN43" s="5"/>
    </row>
    <row r="44" spans="1:40" ht="15.75">
      <c r="A44" s="38"/>
      <c r="B44" s="39" t="s">
        <v>71</v>
      </c>
      <c r="C44" s="325">
        <f>N!C44</f>
        <v>0</v>
      </c>
      <c r="D44" s="325">
        <f>BUDGET!C44</f>
        <v>0</v>
      </c>
      <c r="E44" s="325">
        <f t="shared" si="135"/>
        <v>0</v>
      </c>
      <c r="F44" s="325">
        <f>N!D44</f>
        <v>0</v>
      </c>
      <c r="G44" s="325">
        <f>BUDGET!D44</f>
        <v>0</v>
      </c>
      <c r="H44" s="326">
        <f t="shared" si="124"/>
        <v>0</v>
      </c>
      <c r="I44" s="325">
        <f>N!E44</f>
        <v>0</v>
      </c>
      <c r="J44" s="325">
        <f>BUDGET!E44</f>
        <v>0</v>
      </c>
      <c r="K44" s="326">
        <f t="shared" si="125"/>
        <v>0</v>
      </c>
      <c r="L44" s="325">
        <f>N!F44</f>
        <v>0</v>
      </c>
      <c r="M44" s="325">
        <f>BUDGET!F44</f>
        <v>0</v>
      </c>
      <c r="N44" s="326">
        <f t="shared" si="126"/>
        <v>0</v>
      </c>
      <c r="O44" s="325">
        <f>N!G44</f>
        <v>0</v>
      </c>
      <c r="P44" s="325">
        <f>BUDGET!G44</f>
        <v>0</v>
      </c>
      <c r="Q44" s="326">
        <f t="shared" si="127"/>
        <v>0</v>
      </c>
      <c r="R44" s="325">
        <f>N!H44</f>
        <v>0</v>
      </c>
      <c r="S44" s="325">
        <f>BUDGET!H44</f>
        <v>0</v>
      </c>
      <c r="T44" s="326">
        <f t="shared" si="128"/>
        <v>0</v>
      </c>
      <c r="U44" s="325">
        <f>N!I44</f>
        <v>0</v>
      </c>
      <c r="V44" s="325">
        <f>BUDGET!I44</f>
        <v>0</v>
      </c>
      <c r="W44" s="326">
        <f t="shared" si="129"/>
        <v>0</v>
      </c>
      <c r="X44" s="325">
        <f>N!J44</f>
        <v>0</v>
      </c>
      <c r="Y44" s="325">
        <f>BUDGET!J44</f>
        <v>0</v>
      </c>
      <c r="Z44" s="326">
        <f t="shared" si="130"/>
        <v>0</v>
      </c>
      <c r="AA44" s="325">
        <f>N!K44</f>
        <v>0</v>
      </c>
      <c r="AB44" s="325">
        <f>BUDGET!K44</f>
        <v>0</v>
      </c>
      <c r="AC44" s="326">
        <f t="shared" si="131"/>
        <v>0</v>
      </c>
      <c r="AD44" s="325">
        <f>N!L44</f>
        <v>0</v>
      </c>
      <c r="AE44" s="325">
        <f>BUDGET!L44</f>
        <v>0</v>
      </c>
      <c r="AF44" s="326">
        <f t="shared" si="132"/>
        <v>0</v>
      </c>
      <c r="AG44" s="325">
        <f>N!M44</f>
        <v>0</v>
      </c>
      <c r="AH44" s="325">
        <f>BUDGET!M44</f>
        <v>0</v>
      </c>
      <c r="AI44" s="326">
        <f t="shared" si="133"/>
        <v>0</v>
      </c>
      <c r="AJ44" s="325">
        <f>N!N44</f>
        <v>0</v>
      </c>
      <c r="AK44" s="325">
        <f>BUDGET!N44</f>
        <v>0</v>
      </c>
      <c r="AL44" s="327">
        <f t="shared" si="134"/>
        <v>0</v>
      </c>
      <c r="AM44" s="54"/>
      <c r="AN44" s="5"/>
    </row>
    <row r="45" spans="1:40" ht="15.75">
      <c r="A45" s="228" t="s">
        <v>18</v>
      </c>
      <c r="B45" s="229"/>
      <c r="C45" s="232">
        <f t="shared" ref="C45:AJ45" si="136">+C46+C47+C48+C49</f>
        <v>0</v>
      </c>
      <c r="D45" s="232">
        <f t="shared" ref="D45" si="137">+D46+D47+D48+D49</f>
        <v>0</v>
      </c>
      <c r="E45" s="232">
        <f t="shared" ref="E45" si="138">+E46+E47+E48+E49</f>
        <v>0</v>
      </c>
      <c r="F45" s="232">
        <f t="shared" si="136"/>
        <v>0</v>
      </c>
      <c r="G45" s="232">
        <f t="shared" ref="G45" si="139">+G46+G47+G48+G49</f>
        <v>0</v>
      </c>
      <c r="H45" s="232">
        <f t="shared" ref="H45" si="140">+H46+H47+H48+H49</f>
        <v>0</v>
      </c>
      <c r="I45" s="232">
        <f t="shared" si="136"/>
        <v>0</v>
      </c>
      <c r="J45" s="232">
        <f t="shared" ref="J45" si="141">+J46+J47+J48+J49</f>
        <v>0</v>
      </c>
      <c r="K45" s="232">
        <f t="shared" ref="K45" si="142">+K46+K47+K48+K49</f>
        <v>0</v>
      </c>
      <c r="L45" s="232">
        <f t="shared" si="136"/>
        <v>0</v>
      </c>
      <c r="M45" s="232">
        <f t="shared" ref="M45" si="143">+M46+M47+M48+M49</f>
        <v>0</v>
      </c>
      <c r="N45" s="232">
        <f t="shared" ref="N45" si="144">+N46+N47+N48+N49</f>
        <v>0</v>
      </c>
      <c r="O45" s="232">
        <f t="shared" si="136"/>
        <v>0</v>
      </c>
      <c r="P45" s="232">
        <f t="shared" ref="P45" si="145">+P46+P47+P48+P49</f>
        <v>0</v>
      </c>
      <c r="Q45" s="232">
        <f t="shared" ref="Q45" si="146">+Q46+Q47+Q48+Q49</f>
        <v>0</v>
      </c>
      <c r="R45" s="232">
        <f t="shared" si="136"/>
        <v>0</v>
      </c>
      <c r="S45" s="232">
        <f t="shared" ref="S45" si="147">+S46+S47+S48+S49</f>
        <v>0</v>
      </c>
      <c r="T45" s="232">
        <f t="shared" ref="T45" si="148">+T46+T47+T48+T49</f>
        <v>0</v>
      </c>
      <c r="U45" s="232">
        <f t="shared" si="136"/>
        <v>0</v>
      </c>
      <c r="V45" s="232">
        <f t="shared" ref="V45" si="149">+V46+V47+V48+V49</f>
        <v>0</v>
      </c>
      <c r="W45" s="232">
        <f t="shared" ref="W45" si="150">+W46+W47+W48+W49</f>
        <v>0</v>
      </c>
      <c r="X45" s="232">
        <f t="shared" si="136"/>
        <v>0</v>
      </c>
      <c r="Y45" s="232">
        <f t="shared" ref="Y45" si="151">+Y46+Y47+Y48+Y49</f>
        <v>0</v>
      </c>
      <c r="Z45" s="232">
        <f t="shared" ref="Z45" si="152">+Z46+Z47+Z48+Z49</f>
        <v>0</v>
      </c>
      <c r="AA45" s="232">
        <f t="shared" si="136"/>
        <v>0</v>
      </c>
      <c r="AB45" s="232">
        <f t="shared" ref="AB45" si="153">+AB46+AB47+AB48+AB49</f>
        <v>0</v>
      </c>
      <c r="AC45" s="232">
        <f t="shared" ref="AC45" si="154">+AC46+AC47+AC48+AC49</f>
        <v>0</v>
      </c>
      <c r="AD45" s="232">
        <f t="shared" si="136"/>
        <v>0</v>
      </c>
      <c r="AE45" s="232">
        <f t="shared" ref="AE45" si="155">+AE46+AE47+AE48+AE49</f>
        <v>0</v>
      </c>
      <c r="AF45" s="232">
        <f t="shared" ref="AF45" si="156">+AF46+AF47+AF48+AF49</f>
        <v>0</v>
      </c>
      <c r="AG45" s="232">
        <f t="shared" si="136"/>
        <v>0</v>
      </c>
      <c r="AH45" s="232">
        <f t="shared" ref="AH45" si="157">+AH46+AH47+AH48+AH49</f>
        <v>0</v>
      </c>
      <c r="AI45" s="232">
        <f t="shared" ref="AI45" si="158">+AI46+AI47+AI48+AI49</f>
        <v>0</v>
      </c>
      <c r="AJ45" s="232">
        <f t="shared" si="136"/>
        <v>0</v>
      </c>
      <c r="AK45" s="232">
        <f t="shared" ref="AK45" si="159">+AK46+AK47+AK48+AK49</f>
        <v>0</v>
      </c>
      <c r="AL45" s="232">
        <f t="shared" ref="AL45" si="160">+AL46+AL47+AL48+AL49</f>
        <v>0</v>
      </c>
      <c r="AM45" s="42"/>
      <c r="AN45" s="4"/>
    </row>
    <row r="46" spans="1:40" ht="15.75">
      <c r="A46" s="38"/>
      <c r="B46" s="39" t="s">
        <v>68</v>
      </c>
      <c r="C46" s="287">
        <f>N!C46</f>
        <v>0</v>
      </c>
      <c r="D46" s="287">
        <f>BUDGET!C46</f>
        <v>0</v>
      </c>
      <c r="E46" s="287">
        <f t="shared" ref="E46:E49" si="161">D46-C46</f>
        <v>0</v>
      </c>
      <c r="F46" s="287">
        <f>N!D46</f>
        <v>0</v>
      </c>
      <c r="G46" s="287">
        <f>BUDGET!D46</f>
        <v>0</v>
      </c>
      <c r="H46" s="317">
        <f t="shared" si="124"/>
        <v>0</v>
      </c>
      <c r="I46" s="287">
        <f>N!E46</f>
        <v>0</v>
      </c>
      <c r="J46" s="287">
        <f>BUDGET!E46</f>
        <v>0</v>
      </c>
      <c r="K46" s="317">
        <f t="shared" si="125"/>
        <v>0</v>
      </c>
      <c r="L46" s="287">
        <f>N!F46</f>
        <v>0</v>
      </c>
      <c r="M46" s="287">
        <f>BUDGET!F46</f>
        <v>0</v>
      </c>
      <c r="N46" s="317">
        <f t="shared" si="126"/>
        <v>0</v>
      </c>
      <c r="O46" s="287">
        <f>N!G46</f>
        <v>0</v>
      </c>
      <c r="P46" s="287">
        <f>BUDGET!G46</f>
        <v>0</v>
      </c>
      <c r="Q46" s="317">
        <f t="shared" si="127"/>
        <v>0</v>
      </c>
      <c r="R46" s="287">
        <f>N!H46</f>
        <v>0</v>
      </c>
      <c r="S46" s="287">
        <f>BUDGET!H46</f>
        <v>0</v>
      </c>
      <c r="T46" s="317">
        <f t="shared" si="128"/>
        <v>0</v>
      </c>
      <c r="U46" s="287">
        <f>N!I46</f>
        <v>0</v>
      </c>
      <c r="V46" s="287">
        <f>BUDGET!I46</f>
        <v>0</v>
      </c>
      <c r="W46" s="317">
        <f t="shared" si="129"/>
        <v>0</v>
      </c>
      <c r="X46" s="287">
        <f>N!J46</f>
        <v>0</v>
      </c>
      <c r="Y46" s="287">
        <f>BUDGET!J46</f>
        <v>0</v>
      </c>
      <c r="Z46" s="317">
        <f t="shared" si="130"/>
        <v>0</v>
      </c>
      <c r="AA46" s="287">
        <f>N!K46</f>
        <v>0</v>
      </c>
      <c r="AB46" s="287">
        <f>BUDGET!K46</f>
        <v>0</v>
      </c>
      <c r="AC46" s="317">
        <f t="shared" si="131"/>
        <v>0</v>
      </c>
      <c r="AD46" s="287">
        <f>N!L46</f>
        <v>0</v>
      </c>
      <c r="AE46" s="287">
        <f>BUDGET!L46</f>
        <v>0</v>
      </c>
      <c r="AF46" s="317">
        <f t="shared" si="132"/>
        <v>0</v>
      </c>
      <c r="AG46" s="287">
        <f>N!M46</f>
        <v>0</v>
      </c>
      <c r="AH46" s="287">
        <f>BUDGET!M46</f>
        <v>0</v>
      </c>
      <c r="AI46" s="317">
        <f t="shared" si="133"/>
        <v>0</v>
      </c>
      <c r="AJ46" s="287">
        <f>N!N46</f>
        <v>0</v>
      </c>
      <c r="AK46" s="287">
        <f>BUDGET!N46</f>
        <v>0</v>
      </c>
      <c r="AL46" s="318">
        <f t="shared" si="134"/>
        <v>0</v>
      </c>
      <c r="AM46" s="42"/>
      <c r="AN46" s="4"/>
    </row>
    <row r="47" spans="1:40" ht="15.75">
      <c r="A47" s="38"/>
      <c r="B47" s="39" t="s">
        <v>69</v>
      </c>
      <c r="C47" s="65">
        <f>N!C47</f>
        <v>0</v>
      </c>
      <c r="D47" s="65">
        <f>BUDGET!C47</f>
        <v>0</v>
      </c>
      <c r="E47" s="65">
        <f t="shared" si="161"/>
        <v>0</v>
      </c>
      <c r="F47" s="65">
        <f>N!D47</f>
        <v>0</v>
      </c>
      <c r="G47" s="65">
        <f>BUDGET!D47</f>
        <v>0</v>
      </c>
      <c r="H47" s="63">
        <f t="shared" si="124"/>
        <v>0</v>
      </c>
      <c r="I47" s="65">
        <f>N!E47</f>
        <v>0</v>
      </c>
      <c r="J47" s="65">
        <f>BUDGET!E47</f>
        <v>0</v>
      </c>
      <c r="K47" s="63">
        <f t="shared" si="125"/>
        <v>0</v>
      </c>
      <c r="L47" s="65">
        <f>N!F47</f>
        <v>0</v>
      </c>
      <c r="M47" s="65">
        <f>BUDGET!F47</f>
        <v>0</v>
      </c>
      <c r="N47" s="63">
        <f t="shared" si="126"/>
        <v>0</v>
      </c>
      <c r="O47" s="65">
        <f>N!G47</f>
        <v>0</v>
      </c>
      <c r="P47" s="65">
        <f>BUDGET!G47</f>
        <v>0</v>
      </c>
      <c r="Q47" s="63">
        <f t="shared" si="127"/>
        <v>0</v>
      </c>
      <c r="R47" s="65">
        <f>N!H47</f>
        <v>0</v>
      </c>
      <c r="S47" s="65">
        <f>BUDGET!H47</f>
        <v>0</v>
      </c>
      <c r="T47" s="63">
        <f t="shared" si="128"/>
        <v>0</v>
      </c>
      <c r="U47" s="65">
        <f>N!I47</f>
        <v>0</v>
      </c>
      <c r="V47" s="65">
        <f>BUDGET!I47</f>
        <v>0</v>
      </c>
      <c r="W47" s="63">
        <f t="shared" si="129"/>
        <v>0</v>
      </c>
      <c r="X47" s="65">
        <f>N!J47</f>
        <v>0</v>
      </c>
      <c r="Y47" s="65">
        <f>BUDGET!J47</f>
        <v>0</v>
      </c>
      <c r="Z47" s="63">
        <f t="shared" si="130"/>
        <v>0</v>
      </c>
      <c r="AA47" s="65">
        <f>N!K47</f>
        <v>0</v>
      </c>
      <c r="AB47" s="65">
        <f>BUDGET!K47</f>
        <v>0</v>
      </c>
      <c r="AC47" s="63">
        <f t="shared" si="131"/>
        <v>0</v>
      </c>
      <c r="AD47" s="65">
        <f>N!L47</f>
        <v>0</v>
      </c>
      <c r="AE47" s="65">
        <f>BUDGET!L47</f>
        <v>0</v>
      </c>
      <c r="AF47" s="63">
        <f t="shared" si="132"/>
        <v>0</v>
      </c>
      <c r="AG47" s="65">
        <f>N!M47</f>
        <v>0</v>
      </c>
      <c r="AH47" s="65">
        <f>BUDGET!M47</f>
        <v>0</v>
      </c>
      <c r="AI47" s="63">
        <f t="shared" si="133"/>
        <v>0</v>
      </c>
      <c r="AJ47" s="65">
        <f>N!N47</f>
        <v>0</v>
      </c>
      <c r="AK47" s="65">
        <f>BUDGET!N47</f>
        <v>0</v>
      </c>
      <c r="AL47" s="107">
        <f t="shared" si="134"/>
        <v>0</v>
      </c>
      <c r="AM47" s="42"/>
      <c r="AN47" s="4"/>
    </row>
    <row r="48" spans="1:40" ht="15.75">
      <c r="A48" s="38"/>
      <c r="B48" s="39" t="s">
        <v>70</v>
      </c>
      <c r="C48" s="65">
        <f>N!C48</f>
        <v>0</v>
      </c>
      <c r="D48" s="65">
        <f>BUDGET!C48</f>
        <v>0</v>
      </c>
      <c r="E48" s="65">
        <f t="shared" si="161"/>
        <v>0</v>
      </c>
      <c r="F48" s="65">
        <f>N!D48</f>
        <v>0</v>
      </c>
      <c r="G48" s="65">
        <f>BUDGET!D48</f>
        <v>0</v>
      </c>
      <c r="H48" s="63">
        <f t="shared" si="124"/>
        <v>0</v>
      </c>
      <c r="I48" s="65">
        <f>N!E48</f>
        <v>0</v>
      </c>
      <c r="J48" s="65">
        <f>BUDGET!E48</f>
        <v>0</v>
      </c>
      <c r="K48" s="63">
        <f t="shared" si="125"/>
        <v>0</v>
      </c>
      <c r="L48" s="65">
        <f>N!F48</f>
        <v>0</v>
      </c>
      <c r="M48" s="65">
        <f>BUDGET!F48</f>
        <v>0</v>
      </c>
      <c r="N48" s="63">
        <f t="shared" si="126"/>
        <v>0</v>
      </c>
      <c r="O48" s="65">
        <f>N!G48</f>
        <v>0</v>
      </c>
      <c r="P48" s="65">
        <f>BUDGET!G48</f>
        <v>0</v>
      </c>
      <c r="Q48" s="63">
        <f t="shared" si="127"/>
        <v>0</v>
      </c>
      <c r="R48" s="65">
        <f>N!H48</f>
        <v>0</v>
      </c>
      <c r="S48" s="65">
        <f>BUDGET!H48</f>
        <v>0</v>
      </c>
      <c r="T48" s="63">
        <f t="shared" si="128"/>
        <v>0</v>
      </c>
      <c r="U48" s="65">
        <f>N!I48</f>
        <v>0</v>
      </c>
      <c r="V48" s="65">
        <f>BUDGET!I48</f>
        <v>0</v>
      </c>
      <c r="W48" s="63">
        <f t="shared" si="129"/>
        <v>0</v>
      </c>
      <c r="X48" s="65">
        <f>N!J48</f>
        <v>0</v>
      </c>
      <c r="Y48" s="65">
        <f>BUDGET!J48</f>
        <v>0</v>
      </c>
      <c r="Z48" s="63">
        <f t="shared" si="130"/>
        <v>0</v>
      </c>
      <c r="AA48" s="65">
        <f>N!K48</f>
        <v>0</v>
      </c>
      <c r="AB48" s="65">
        <f>BUDGET!K48</f>
        <v>0</v>
      </c>
      <c r="AC48" s="63">
        <f t="shared" si="131"/>
        <v>0</v>
      </c>
      <c r="AD48" s="65">
        <f>N!L48</f>
        <v>0</v>
      </c>
      <c r="AE48" s="65">
        <f>BUDGET!L48</f>
        <v>0</v>
      </c>
      <c r="AF48" s="63">
        <f t="shared" si="132"/>
        <v>0</v>
      </c>
      <c r="AG48" s="65">
        <f>N!M48</f>
        <v>0</v>
      </c>
      <c r="AH48" s="65">
        <f>BUDGET!M48</f>
        <v>0</v>
      </c>
      <c r="AI48" s="63">
        <f t="shared" si="133"/>
        <v>0</v>
      </c>
      <c r="AJ48" s="65">
        <f>N!N48</f>
        <v>0</v>
      </c>
      <c r="AK48" s="65">
        <f>BUDGET!N48</f>
        <v>0</v>
      </c>
      <c r="AL48" s="107">
        <f t="shared" si="134"/>
        <v>0</v>
      </c>
      <c r="AM48" s="42"/>
      <c r="AN48" s="4"/>
    </row>
    <row r="49" spans="1:40" ht="15.75">
      <c r="A49" s="38"/>
      <c r="B49" s="39" t="s">
        <v>73</v>
      </c>
      <c r="C49" s="325">
        <f>N!C49</f>
        <v>0</v>
      </c>
      <c r="D49" s="325">
        <f>BUDGET!C49</f>
        <v>0</v>
      </c>
      <c r="E49" s="325">
        <f t="shared" si="161"/>
        <v>0</v>
      </c>
      <c r="F49" s="325">
        <f>N!D49</f>
        <v>0</v>
      </c>
      <c r="G49" s="325">
        <f>BUDGET!D49</f>
        <v>0</v>
      </c>
      <c r="H49" s="326">
        <f t="shared" si="124"/>
        <v>0</v>
      </c>
      <c r="I49" s="325">
        <f>N!E49</f>
        <v>0</v>
      </c>
      <c r="J49" s="325">
        <f>BUDGET!E49</f>
        <v>0</v>
      </c>
      <c r="K49" s="326">
        <f t="shared" si="125"/>
        <v>0</v>
      </c>
      <c r="L49" s="325">
        <f>N!F49</f>
        <v>0</v>
      </c>
      <c r="M49" s="325">
        <f>BUDGET!F49</f>
        <v>0</v>
      </c>
      <c r="N49" s="326">
        <f t="shared" si="126"/>
        <v>0</v>
      </c>
      <c r="O49" s="325">
        <f>N!G49</f>
        <v>0</v>
      </c>
      <c r="P49" s="325">
        <f>BUDGET!G49</f>
        <v>0</v>
      </c>
      <c r="Q49" s="326">
        <f t="shared" si="127"/>
        <v>0</v>
      </c>
      <c r="R49" s="325">
        <f>N!H49</f>
        <v>0</v>
      </c>
      <c r="S49" s="325">
        <f>BUDGET!H49</f>
        <v>0</v>
      </c>
      <c r="T49" s="326">
        <f t="shared" si="128"/>
        <v>0</v>
      </c>
      <c r="U49" s="325">
        <f>N!I49</f>
        <v>0</v>
      </c>
      <c r="V49" s="325">
        <f>BUDGET!I49</f>
        <v>0</v>
      </c>
      <c r="W49" s="326">
        <f t="shared" si="129"/>
        <v>0</v>
      </c>
      <c r="X49" s="325">
        <f>N!J49</f>
        <v>0</v>
      </c>
      <c r="Y49" s="325">
        <f>BUDGET!J49</f>
        <v>0</v>
      </c>
      <c r="Z49" s="326">
        <f t="shared" si="130"/>
        <v>0</v>
      </c>
      <c r="AA49" s="325">
        <f>N!K49</f>
        <v>0</v>
      </c>
      <c r="AB49" s="325">
        <f>BUDGET!K49</f>
        <v>0</v>
      </c>
      <c r="AC49" s="326">
        <f t="shared" si="131"/>
        <v>0</v>
      </c>
      <c r="AD49" s="325">
        <f>N!L49</f>
        <v>0</v>
      </c>
      <c r="AE49" s="325">
        <f>BUDGET!L49</f>
        <v>0</v>
      </c>
      <c r="AF49" s="326">
        <f t="shared" si="132"/>
        <v>0</v>
      </c>
      <c r="AG49" s="325">
        <f>N!M49</f>
        <v>0</v>
      </c>
      <c r="AH49" s="325">
        <f>BUDGET!M49</f>
        <v>0</v>
      </c>
      <c r="AI49" s="326">
        <f t="shared" si="133"/>
        <v>0</v>
      </c>
      <c r="AJ49" s="325">
        <f>N!N49</f>
        <v>0</v>
      </c>
      <c r="AK49" s="325">
        <f>BUDGET!N49</f>
        <v>0</v>
      </c>
      <c r="AL49" s="327">
        <f t="shared" si="134"/>
        <v>0</v>
      </c>
      <c r="AM49" s="42"/>
      <c r="AN49" s="4"/>
    </row>
    <row r="50" spans="1:40" ht="15.75">
      <c r="A50" s="228" t="s">
        <v>19</v>
      </c>
      <c r="B50" s="249"/>
      <c r="C50" s="232">
        <f t="shared" ref="C50:AJ50" si="162">+C51+C52+C53+C54</f>
        <v>0</v>
      </c>
      <c r="D50" s="232">
        <f t="shared" ref="D50" si="163">+D51+D52+D53+D54</f>
        <v>0</v>
      </c>
      <c r="E50" s="232">
        <f t="shared" ref="E50" si="164">+E51+E52+E53+E54</f>
        <v>0</v>
      </c>
      <c r="F50" s="232">
        <f t="shared" si="162"/>
        <v>0</v>
      </c>
      <c r="G50" s="232">
        <f t="shared" ref="G50" si="165">+G51+G52+G53+G54</f>
        <v>0</v>
      </c>
      <c r="H50" s="232">
        <f t="shared" ref="H50" si="166">+H51+H52+H53+H54</f>
        <v>0</v>
      </c>
      <c r="I50" s="232">
        <f t="shared" si="162"/>
        <v>0</v>
      </c>
      <c r="J50" s="232">
        <f t="shared" ref="J50" si="167">+J51+J52+J53+J54</f>
        <v>0</v>
      </c>
      <c r="K50" s="232">
        <f t="shared" ref="K50" si="168">+K51+K52+K53+K54</f>
        <v>0</v>
      </c>
      <c r="L50" s="232">
        <f t="shared" si="162"/>
        <v>0</v>
      </c>
      <c r="M50" s="232">
        <f t="shared" ref="M50" si="169">+M51+M52+M53+M54</f>
        <v>0</v>
      </c>
      <c r="N50" s="232">
        <f t="shared" ref="N50" si="170">+N51+N52+N53+N54</f>
        <v>0</v>
      </c>
      <c r="O50" s="232">
        <f t="shared" si="162"/>
        <v>0</v>
      </c>
      <c r="P50" s="232">
        <f t="shared" ref="P50" si="171">+P51+P52+P53+P54</f>
        <v>0</v>
      </c>
      <c r="Q50" s="232">
        <f t="shared" ref="Q50" si="172">+Q51+Q52+Q53+Q54</f>
        <v>0</v>
      </c>
      <c r="R50" s="232">
        <f t="shared" si="162"/>
        <v>0</v>
      </c>
      <c r="S50" s="232">
        <f t="shared" ref="S50" si="173">+S51+S52+S53+S54</f>
        <v>0</v>
      </c>
      <c r="T50" s="232">
        <f t="shared" ref="T50" si="174">+T51+T52+T53+T54</f>
        <v>0</v>
      </c>
      <c r="U50" s="232">
        <f t="shared" si="162"/>
        <v>0</v>
      </c>
      <c r="V50" s="232">
        <f t="shared" ref="V50" si="175">+V51+V52+V53+V54</f>
        <v>0</v>
      </c>
      <c r="W50" s="232">
        <f t="shared" ref="W50" si="176">+W51+W52+W53+W54</f>
        <v>0</v>
      </c>
      <c r="X50" s="232">
        <f t="shared" si="162"/>
        <v>0</v>
      </c>
      <c r="Y50" s="232">
        <f t="shared" ref="Y50" si="177">+Y51+Y52+Y53+Y54</f>
        <v>0</v>
      </c>
      <c r="Z50" s="232">
        <f t="shared" ref="Z50" si="178">+Z51+Z52+Z53+Z54</f>
        <v>0</v>
      </c>
      <c r="AA50" s="232">
        <f t="shared" si="162"/>
        <v>0</v>
      </c>
      <c r="AB50" s="232">
        <f t="shared" ref="AB50" si="179">+AB51+AB52+AB53+AB54</f>
        <v>0</v>
      </c>
      <c r="AC50" s="232">
        <f t="shared" ref="AC50" si="180">+AC51+AC52+AC53+AC54</f>
        <v>0</v>
      </c>
      <c r="AD50" s="232">
        <f t="shared" si="162"/>
        <v>0</v>
      </c>
      <c r="AE50" s="232">
        <f t="shared" ref="AE50" si="181">+AE51+AE52+AE53+AE54</f>
        <v>0</v>
      </c>
      <c r="AF50" s="232">
        <f t="shared" ref="AF50" si="182">+AF51+AF52+AF53+AF54</f>
        <v>0</v>
      </c>
      <c r="AG50" s="232">
        <f t="shared" si="162"/>
        <v>0</v>
      </c>
      <c r="AH50" s="232">
        <f t="shared" ref="AH50" si="183">+AH51+AH52+AH53+AH54</f>
        <v>0</v>
      </c>
      <c r="AI50" s="232">
        <f t="shared" ref="AI50" si="184">+AI51+AI52+AI53+AI54</f>
        <v>0</v>
      </c>
      <c r="AJ50" s="232">
        <f t="shared" si="162"/>
        <v>0</v>
      </c>
      <c r="AK50" s="232">
        <f t="shared" ref="AK50" si="185">+AK51+AK52+AK53+AK54</f>
        <v>0</v>
      </c>
      <c r="AL50" s="232">
        <f t="shared" ref="AL50" si="186">+AL51+AL52+AL53+AL54</f>
        <v>0</v>
      </c>
      <c r="AM50" s="55"/>
      <c r="AN50" s="5"/>
    </row>
    <row r="51" spans="1:40" ht="15.75">
      <c r="A51" s="38"/>
      <c r="B51" s="39" t="s">
        <v>74</v>
      </c>
      <c r="C51" s="287">
        <f>N!C51</f>
        <v>0</v>
      </c>
      <c r="D51" s="287">
        <f>BUDGET!C51</f>
        <v>0</v>
      </c>
      <c r="E51" s="287">
        <f t="shared" ref="E51:E57" si="187">D51-C51</f>
        <v>0</v>
      </c>
      <c r="F51" s="287">
        <f>N!D51</f>
        <v>0</v>
      </c>
      <c r="G51" s="287">
        <f>BUDGET!D51</f>
        <v>0</v>
      </c>
      <c r="H51" s="317">
        <f t="shared" si="124"/>
        <v>0</v>
      </c>
      <c r="I51" s="287">
        <f>N!E51</f>
        <v>0</v>
      </c>
      <c r="J51" s="287">
        <f>BUDGET!E51</f>
        <v>0</v>
      </c>
      <c r="K51" s="317">
        <f t="shared" si="125"/>
        <v>0</v>
      </c>
      <c r="L51" s="287">
        <f>N!F51</f>
        <v>0</v>
      </c>
      <c r="M51" s="287">
        <f>BUDGET!F51</f>
        <v>0</v>
      </c>
      <c r="N51" s="317">
        <f t="shared" si="126"/>
        <v>0</v>
      </c>
      <c r="O51" s="287">
        <f>N!G51</f>
        <v>0</v>
      </c>
      <c r="P51" s="287">
        <f>BUDGET!G51</f>
        <v>0</v>
      </c>
      <c r="Q51" s="317">
        <f t="shared" si="127"/>
        <v>0</v>
      </c>
      <c r="R51" s="287">
        <f>N!H51</f>
        <v>0</v>
      </c>
      <c r="S51" s="287">
        <f>BUDGET!H51</f>
        <v>0</v>
      </c>
      <c r="T51" s="317">
        <f t="shared" si="128"/>
        <v>0</v>
      </c>
      <c r="U51" s="287">
        <f>N!I51</f>
        <v>0</v>
      </c>
      <c r="V51" s="287">
        <f>BUDGET!I51</f>
        <v>0</v>
      </c>
      <c r="W51" s="317">
        <f t="shared" si="129"/>
        <v>0</v>
      </c>
      <c r="X51" s="287">
        <f>N!J51</f>
        <v>0</v>
      </c>
      <c r="Y51" s="287">
        <f>BUDGET!J51</f>
        <v>0</v>
      </c>
      <c r="Z51" s="317">
        <f t="shared" si="130"/>
        <v>0</v>
      </c>
      <c r="AA51" s="287">
        <f>N!K51</f>
        <v>0</v>
      </c>
      <c r="AB51" s="287">
        <f>BUDGET!K51</f>
        <v>0</v>
      </c>
      <c r="AC51" s="317">
        <f t="shared" si="131"/>
        <v>0</v>
      </c>
      <c r="AD51" s="287">
        <f>N!L51</f>
        <v>0</v>
      </c>
      <c r="AE51" s="287">
        <f>BUDGET!L51</f>
        <v>0</v>
      </c>
      <c r="AF51" s="317">
        <f t="shared" si="132"/>
        <v>0</v>
      </c>
      <c r="AG51" s="287">
        <f>N!M51</f>
        <v>0</v>
      </c>
      <c r="AH51" s="287">
        <f>BUDGET!M51</f>
        <v>0</v>
      </c>
      <c r="AI51" s="317">
        <f t="shared" si="133"/>
        <v>0</v>
      </c>
      <c r="AJ51" s="287">
        <f>N!N51</f>
        <v>0</v>
      </c>
      <c r="AK51" s="287">
        <f>BUDGET!N51</f>
        <v>0</v>
      </c>
      <c r="AL51" s="318">
        <f t="shared" si="134"/>
        <v>0</v>
      </c>
      <c r="AM51" s="55"/>
      <c r="AN51" s="5"/>
    </row>
    <row r="52" spans="1:40" ht="15.75">
      <c r="A52" s="38"/>
      <c r="B52" s="39" t="s">
        <v>75</v>
      </c>
      <c r="C52" s="65">
        <f>N!C52</f>
        <v>0</v>
      </c>
      <c r="D52" s="65">
        <f>BUDGET!C52</f>
        <v>0</v>
      </c>
      <c r="E52" s="65">
        <f t="shared" si="187"/>
        <v>0</v>
      </c>
      <c r="F52" s="65">
        <f>N!D52</f>
        <v>0</v>
      </c>
      <c r="G52" s="65">
        <f>BUDGET!D52</f>
        <v>0</v>
      </c>
      <c r="H52" s="63">
        <f t="shared" si="124"/>
        <v>0</v>
      </c>
      <c r="I52" s="65">
        <f>N!E52</f>
        <v>0</v>
      </c>
      <c r="J52" s="65">
        <f>BUDGET!E52</f>
        <v>0</v>
      </c>
      <c r="K52" s="63">
        <f t="shared" si="125"/>
        <v>0</v>
      </c>
      <c r="L52" s="65">
        <f>N!F52</f>
        <v>0</v>
      </c>
      <c r="M52" s="65">
        <f>BUDGET!F52</f>
        <v>0</v>
      </c>
      <c r="N52" s="63">
        <f t="shared" si="126"/>
        <v>0</v>
      </c>
      <c r="O52" s="65">
        <f>N!G52</f>
        <v>0</v>
      </c>
      <c r="P52" s="65">
        <f>BUDGET!G52</f>
        <v>0</v>
      </c>
      <c r="Q52" s="63">
        <f t="shared" si="127"/>
        <v>0</v>
      </c>
      <c r="R52" s="65">
        <f>N!H52</f>
        <v>0</v>
      </c>
      <c r="S52" s="65">
        <f>BUDGET!H52</f>
        <v>0</v>
      </c>
      <c r="T52" s="63">
        <f t="shared" si="128"/>
        <v>0</v>
      </c>
      <c r="U52" s="65">
        <f>N!I52</f>
        <v>0</v>
      </c>
      <c r="V52" s="65">
        <f>BUDGET!I52</f>
        <v>0</v>
      </c>
      <c r="W52" s="63">
        <f t="shared" si="129"/>
        <v>0</v>
      </c>
      <c r="X52" s="65">
        <f>N!J52</f>
        <v>0</v>
      </c>
      <c r="Y52" s="65">
        <f>BUDGET!J52</f>
        <v>0</v>
      </c>
      <c r="Z52" s="63">
        <f t="shared" si="130"/>
        <v>0</v>
      </c>
      <c r="AA52" s="65">
        <f>N!K52</f>
        <v>0</v>
      </c>
      <c r="AB52" s="65">
        <f>BUDGET!K52</f>
        <v>0</v>
      </c>
      <c r="AC52" s="63">
        <f t="shared" si="131"/>
        <v>0</v>
      </c>
      <c r="AD52" s="65">
        <f>N!L52</f>
        <v>0</v>
      </c>
      <c r="AE52" s="65">
        <f>BUDGET!L52</f>
        <v>0</v>
      </c>
      <c r="AF52" s="63">
        <f t="shared" si="132"/>
        <v>0</v>
      </c>
      <c r="AG52" s="65">
        <f>N!M52</f>
        <v>0</v>
      </c>
      <c r="AH52" s="65">
        <f>BUDGET!M52</f>
        <v>0</v>
      </c>
      <c r="AI52" s="63">
        <f t="shared" si="133"/>
        <v>0</v>
      </c>
      <c r="AJ52" s="65">
        <f>N!N52</f>
        <v>0</v>
      </c>
      <c r="AK52" s="65">
        <f>BUDGET!N52</f>
        <v>0</v>
      </c>
      <c r="AL52" s="107">
        <f t="shared" si="134"/>
        <v>0</v>
      </c>
      <c r="AM52" s="55"/>
      <c r="AN52" s="5"/>
    </row>
    <row r="53" spans="1:40" ht="15.75">
      <c r="A53" s="38"/>
      <c r="B53" s="39" t="s">
        <v>76</v>
      </c>
      <c r="C53" s="65">
        <f>N!C53</f>
        <v>0</v>
      </c>
      <c r="D53" s="65">
        <f>BUDGET!C53</f>
        <v>0</v>
      </c>
      <c r="E53" s="65">
        <f t="shared" si="187"/>
        <v>0</v>
      </c>
      <c r="F53" s="65">
        <f>N!D53</f>
        <v>0</v>
      </c>
      <c r="G53" s="65">
        <f>BUDGET!D53</f>
        <v>0</v>
      </c>
      <c r="H53" s="63">
        <f t="shared" si="124"/>
        <v>0</v>
      </c>
      <c r="I53" s="65">
        <f>N!E53</f>
        <v>0</v>
      </c>
      <c r="J53" s="65">
        <f>BUDGET!E53</f>
        <v>0</v>
      </c>
      <c r="K53" s="63">
        <f t="shared" si="125"/>
        <v>0</v>
      </c>
      <c r="L53" s="65">
        <f>N!F53</f>
        <v>0</v>
      </c>
      <c r="M53" s="65">
        <f>BUDGET!F53</f>
        <v>0</v>
      </c>
      <c r="N53" s="63">
        <f t="shared" si="126"/>
        <v>0</v>
      </c>
      <c r="O53" s="65">
        <f>N!G53</f>
        <v>0</v>
      </c>
      <c r="P53" s="65">
        <f>BUDGET!G53</f>
        <v>0</v>
      </c>
      <c r="Q53" s="63">
        <f t="shared" si="127"/>
        <v>0</v>
      </c>
      <c r="R53" s="65">
        <f>N!H53</f>
        <v>0</v>
      </c>
      <c r="S53" s="65">
        <f>BUDGET!H53</f>
        <v>0</v>
      </c>
      <c r="T53" s="63">
        <f t="shared" si="128"/>
        <v>0</v>
      </c>
      <c r="U53" s="65">
        <f>N!I53</f>
        <v>0</v>
      </c>
      <c r="V53" s="65">
        <f>BUDGET!I53</f>
        <v>0</v>
      </c>
      <c r="W53" s="63">
        <f t="shared" si="129"/>
        <v>0</v>
      </c>
      <c r="X53" s="65">
        <f>N!J53</f>
        <v>0</v>
      </c>
      <c r="Y53" s="65">
        <f>BUDGET!J53</f>
        <v>0</v>
      </c>
      <c r="Z53" s="63">
        <f t="shared" si="130"/>
        <v>0</v>
      </c>
      <c r="AA53" s="65">
        <f>N!K53</f>
        <v>0</v>
      </c>
      <c r="AB53" s="65">
        <f>BUDGET!K53</f>
        <v>0</v>
      </c>
      <c r="AC53" s="63">
        <f t="shared" si="131"/>
        <v>0</v>
      </c>
      <c r="AD53" s="65">
        <f>N!L53</f>
        <v>0</v>
      </c>
      <c r="AE53" s="65">
        <f>BUDGET!L53</f>
        <v>0</v>
      </c>
      <c r="AF53" s="63">
        <f t="shared" si="132"/>
        <v>0</v>
      </c>
      <c r="AG53" s="65">
        <f>N!M53</f>
        <v>0</v>
      </c>
      <c r="AH53" s="65">
        <f>BUDGET!M53</f>
        <v>0</v>
      </c>
      <c r="AI53" s="63">
        <f t="shared" si="133"/>
        <v>0</v>
      </c>
      <c r="AJ53" s="65">
        <f>N!N53</f>
        <v>0</v>
      </c>
      <c r="AK53" s="65">
        <f>BUDGET!N53</f>
        <v>0</v>
      </c>
      <c r="AL53" s="107">
        <f t="shared" si="134"/>
        <v>0</v>
      </c>
      <c r="AM53" s="55"/>
      <c r="AN53" s="5"/>
    </row>
    <row r="54" spans="1:40" ht="15.75">
      <c r="A54" s="38"/>
      <c r="B54" s="39" t="s">
        <v>73</v>
      </c>
      <c r="C54" s="65">
        <f>N!C54</f>
        <v>0</v>
      </c>
      <c r="D54" s="65">
        <f>BUDGET!C54</f>
        <v>0</v>
      </c>
      <c r="E54" s="65">
        <f t="shared" si="187"/>
        <v>0</v>
      </c>
      <c r="F54" s="65">
        <f>N!D54</f>
        <v>0</v>
      </c>
      <c r="G54" s="65">
        <f>BUDGET!D54</f>
        <v>0</v>
      </c>
      <c r="H54" s="63">
        <f t="shared" si="124"/>
        <v>0</v>
      </c>
      <c r="I54" s="65">
        <f>N!E54</f>
        <v>0</v>
      </c>
      <c r="J54" s="65">
        <f>BUDGET!E54</f>
        <v>0</v>
      </c>
      <c r="K54" s="63">
        <f t="shared" si="125"/>
        <v>0</v>
      </c>
      <c r="L54" s="65">
        <f>N!F54</f>
        <v>0</v>
      </c>
      <c r="M54" s="65">
        <f>BUDGET!F54</f>
        <v>0</v>
      </c>
      <c r="N54" s="63">
        <f t="shared" si="126"/>
        <v>0</v>
      </c>
      <c r="O54" s="65">
        <f>N!G54</f>
        <v>0</v>
      </c>
      <c r="P54" s="65">
        <f>BUDGET!G54</f>
        <v>0</v>
      </c>
      <c r="Q54" s="63">
        <f t="shared" si="127"/>
        <v>0</v>
      </c>
      <c r="R54" s="65">
        <f>N!H54</f>
        <v>0</v>
      </c>
      <c r="S54" s="65">
        <f>BUDGET!H54</f>
        <v>0</v>
      </c>
      <c r="T54" s="63">
        <f t="shared" si="128"/>
        <v>0</v>
      </c>
      <c r="U54" s="65">
        <f>N!I54</f>
        <v>0</v>
      </c>
      <c r="V54" s="65">
        <f>BUDGET!I54</f>
        <v>0</v>
      </c>
      <c r="W54" s="63">
        <f t="shared" si="129"/>
        <v>0</v>
      </c>
      <c r="X54" s="65">
        <f>N!J54</f>
        <v>0</v>
      </c>
      <c r="Y54" s="65">
        <f>BUDGET!J54</f>
        <v>0</v>
      </c>
      <c r="Z54" s="63">
        <f t="shared" si="130"/>
        <v>0</v>
      </c>
      <c r="AA54" s="65">
        <f>N!K54</f>
        <v>0</v>
      </c>
      <c r="AB54" s="65">
        <f>BUDGET!K54</f>
        <v>0</v>
      </c>
      <c r="AC54" s="63">
        <f t="shared" si="131"/>
        <v>0</v>
      </c>
      <c r="AD54" s="65">
        <f>N!L54</f>
        <v>0</v>
      </c>
      <c r="AE54" s="65">
        <f>BUDGET!L54</f>
        <v>0</v>
      </c>
      <c r="AF54" s="63">
        <f t="shared" si="132"/>
        <v>0</v>
      </c>
      <c r="AG54" s="65">
        <f>N!M54</f>
        <v>0</v>
      </c>
      <c r="AH54" s="65">
        <f>BUDGET!M54</f>
        <v>0</v>
      </c>
      <c r="AI54" s="63">
        <f t="shared" si="133"/>
        <v>0</v>
      </c>
      <c r="AJ54" s="65">
        <f>N!N54</f>
        <v>0</v>
      </c>
      <c r="AK54" s="65">
        <f>BUDGET!N54</f>
        <v>0</v>
      </c>
      <c r="AL54" s="107">
        <f t="shared" si="134"/>
        <v>0</v>
      </c>
      <c r="AM54" s="55"/>
      <c r="AN54" s="5"/>
    </row>
    <row r="55" spans="1:40" ht="15.75">
      <c r="A55" s="11" t="s">
        <v>20</v>
      </c>
      <c r="B55" s="23"/>
      <c r="C55" s="65">
        <f>N!C55</f>
        <v>0</v>
      </c>
      <c r="D55" s="65">
        <f>BUDGET!C55</f>
        <v>0</v>
      </c>
      <c r="E55" s="65">
        <f t="shared" si="187"/>
        <v>0</v>
      </c>
      <c r="F55" s="65">
        <f>N!D55</f>
        <v>0</v>
      </c>
      <c r="G55" s="65">
        <f>BUDGET!D55</f>
        <v>0</v>
      </c>
      <c r="H55" s="63">
        <f t="shared" si="124"/>
        <v>0</v>
      </c>
      <c r="I55" s="65">
        <f>N!E55</f>
        <v>0</v>
      </c>
      <c r="J55" s="65">
        <f>BUDGET!E55</f>
        <v>0</v>
      </c>
      <c r="K55" s="63">
        <f t="shared" si="125"/>
        <v>0</v>
      </c>
      <c r="L55" s="65">
        <f>N!F55</f>
        <v>0</v>
      </c>
      <c r="M55" s="65">
        <f>BUDGET!F55</f>
        <v>0</v>
      </c>
      <c r="N55" s="63">
        <f t="shared" si="126"/>
        <v>0</v>
      </c>
      <c r="O55" s="65">
        <f>N!G55</f>
        <v>0</v>
      </c>
      <c r="P55" s="65">
        <f>BUDGET!G55</f>
        <v>0</v>
      </c>
      <c r="Q55" s="63">
        <f t="shared" si="127"/>
        <v>0</v>
      </c>
      <c r="R55" s="65">
        <f>N!H55</f>
        <v>0</v>
      </c>
      <c r="S55" s="65">
        <f>BUDGET!H55</f>
        <v>0</v>
      </c>
      <c r="T55" s="63">
        <f t="shared" si="128"/>
        <v>0</v>
      </c>
      <c r="U55" s="65">
        <f>N!I55</f>
        <v>0</v>
      </c>
      <c r="V55" s="65">
        <f>BUDGET!I55</f>
        <v>0</v>
      </c>
      <c r="W55" s="63">
        <f t="shared" si="129"/>
        <v>0</v>
      </c>
      <c r="X55" s="65">
        <f>N!J55</f>
        <v>0</v>
      </c>
      <c r="Y55" s="65">
        <f>BUDGET!J55</f>
        <v>0</v>
      </c>
      <c r="Z55" s="63">
        <f t="shared" si="130"/>
        <v>0</v>
      </c>
      <c r="AA55" s="65">
        <f>N!K55</f>
        <v>0</v>
      </c>
      <c r="AB55" s="65">
        <f>BUDGET!K55</f>
        <v>0</v>
      </c>
      <c r="AC55" s="63">
        <f t="shared" si="131"/>
        <v>0</v>
      </c>
      <c r="AD55" s="65">
        <f>N!L55</f>
        <v>0</v>
      </c>
      <c r="AE55" s="65">
        <f>BUDGET!L55</f>
        <v>0</v>
      </c>
      <c r="AF55" s="63">
        <f t="shared" si="132"/>
        <v>0</v>
      </c>
      <c r="AG55" s="65">
        <f>N!M55</f>
        <v>0</v>
      </c>
      <c r="AH55" s="65">
        <f>BUDGET!M55</f>
        <v>0</v>
      </c>
      <c r="AI55" s="63">
        <f t="shared" si="133"/>
        <v>0</v>
      </c>
      <c r="AJ55" s="65">
        <f>N!N55</f>
        <v>0</v>
      </c>
      <c r="AK55" s="65">
        <f>BUDGET!N55</f>
        <v>0</v>
      </c>
      <c r="AL55" s="107">
        <f t="shared" si="134"/>
        <v>0</v>
      </c>
      <c r="AM55" s="43"/>
      <c r="AN55" s="4"/>
    </row>
    <row r="56" spans="1:40" ht="15.75">
      <c r="A56" s="11" t="s">
        <v>21</v>
      </c>
      <c r="B56" s="23"/>
      <c r="C56" s="65">
        <f>N!C56</f>
        <v>0</v>
      </c>
      <c r="D56" s="65">
        <f>BUDGET!C56</f>
        <v>0</v>
      </c>
      <c r="E56" s="65">
        <f t="shared" si="187"/>
        <v>0</v>
      </c>
      <c r="F56" s="65">
        <f>N!D56</f>
        <v>0</v>
      </c>
      <c r="G56" s="65">
        <f>BUDGET!D56</f>
        <v>0</v>
      </c>
      <c r="H56" s="63">
        <f t="shared" si="124"/>
        <v>0</v>
      </c>
      <c r="I56" s="65">
        <f>N!E56</f>
        <v>0</v>
      </c>
      <c r="J56" s="65">
        <f>BUDGET!E56</f>
        <v>0</v>
      </c>
      <c r="K56" s="63">
        <f t="shared" si="125"/>
        <v>0</v>
      </c>
      <c r="L56" s="65">
        <f>N!F56</f>
        <v>0</v>
      </c>
      <c r="M56" s="65">
        <f>BUDGET!F56</f>
        <v>0</v>
      </c>
      <c r="N56" s="63">
        <f t="shared" si="126"/>
        <v>0</v>
      </c>
      <c r="O56" s="65">
        <f>N!G56</f>
        <v>0</v>
      </c>
      <c r="P56" s="65">
        <f>BUDGET!G56</f>
        <v>0</v>
      </c>
      <c r="Q56" s="63">
        <f t="shared" si="127"/>
        <v>0</v>
      </c>
      <c r="R56" s="65">
        <f>N!H56</f>
        <v>0</v>
      </c>
      <c r="S56" s="65">
        <f>BUDGET!H56</f>
        <v>0</v>
      </c>
      <c r="T56" s="63">
        <f t="shared" si="128"/>
        <v>0</v>
      </c>
      <c r="U56" s="65">
        <f>N!I56</f>
        <v>0</v>
      </c>
      <c r="V56" s="65">
        <f>BUDGET!I56</f>
        <v>0</v>
      </c>
      <c r="W56" s="63">
        <f t="shared" si="129"/>
        <v>0</v>
      </c>
      <c r="X56" s="65">
        <f>N!J56</f>
        <v>0</v>
      </c>
      <c r="Y56" s="65">
        <f>BUDGET!J56</f>
        <v>0</v>
      </c>
      <c r="Z56" s="63">
        <f t="shared" si="130"/>
        <v>0</v>
      </c>
      <c r="AA56" s="65">
        <f>N!K56</f>
        <v>0</v>
      </c>
      <c r="AB56" s="65">
        <f>BUDGET!K56</f>
        <v>0</v>
      </c>
      <c r="AC56" s="63">
        <f t="shared" si="131"/>
        <v>0</v>
      </c>
      <c r="AD56" s="65">
        <f>N!L56</f>
        <v>0</v>
      </c>
      <c r="AE56" s="65">
        <f>BUDGET!L56</f>
        <v>0</v>
      </c>
      <c r="AF56" s="63">
        <f t="shared" si="132"/>
        <v>0</v>
      </c>
      <c r="AG56" s="65">
        <f>N!M56</f>
        <v>0</v>
      </c>
      <c r="AH56" s="65">
        <f>BUDGET!M56</f>
        <v>0</v>
      </c>
      <c r="AI56" s="63">
        <f t="shared" si="133"/>
        <v>0</v>
      </c>
      <c r="AJ56" s="65">
        <f>N!N56</f>
        <v>0</v>
      </c>
      <c r="AK56" s="65">
        <f>BUDGET!N56</f>
        <v>0</v>
      </c>
      <c r="AL56" s="107">
        <f t="shared" si="134"/>
        <v>0</v>
      </c>
      <c r="AM56" s="55"/>
      <c r="AN56" s="4"/>
    </row>
    <row r="57" spans="1:40" ht="15.75">
      <c r="A57" s="38" t="s">
        <v>22</v>
      </c>
      <c r="B57" s="23"/>
      <c r="C57" s="65">
        <f>N!C57</f>
        <v>0</v>
      </c>
      <c r="D57" s="65">
        <f>BUDGET!C57</f>
        <v>0</v>
      </c>
      <c r="E57" s="65">
        <f t="shared" si="187"/>
        <v>0</v>
      </c>
      <c r="F57" s="65">
        <f>N!D57</f>
        <v>0</v>
      </c>
      <c r="G57" s="65">
        <f>BUDGET!D57</f>
        <v>0</v>
      </c>
      <c r="H57" s="63">
        <f t="shared" si="124"/>
        <v>0</v>
      </c>
      <c r="I57" s="65">
        <f>N!E57</f>
        <v>0</v>
      </c>
      <c r="J57" s="65">
        <f>BUDGET!E57</f>
        <v>0</v>
      </c>
      <c r="K57" s="63">
        <f t="shared" si="125"/>
        <v>0</v>
      </c>
      <c r="L57" s="65">
        <f>N!F57</f>
        <v>0</v>
      </c>
      <c r="M57" s="65">
        <f>BUDGET!F57</f>
        <v>0</v>
      </c>
      <c r="N57" s="63">
        <f t="shared" si="126"/>
        <v>0</v>
      </c>
      <c r="O57" s="65">
        <f>N!G57</f>
        <v>0</v>
      </c>
      <c r="P57" s="65">
        <f>BUDGET!G57</f>
        <v>0</v>
      </c>
      <c r="Q57" s="63">
        <f t="shared" si="127"/>
        <v>0</v>
      </c>
      <c r="R57" s="65">
        <f>N!H57</f>
        <v>0</v>
      </c>
      <c r="S57" s="65">
        <f>BUDGET!H57</f>
        <v>0</v>
      </c>
      <c r="T57" s="63">
        <f t="shared" si="128"/>
        <v>0</v>
      </c>
      <c r="U57" s="65">
        <f>N!I57</f>
        <v>0</v>
      </c>
      <c r="V57" s="65">
        <f>BUDGET!I57</f>
        <v>0</v>
      </c>
      <c r="W57" s="63">
        <f t="shared" si="129"/>
        <v>0</v>
      </c>
      <c r="X57" s="65">
        <f>N!J57</f>
        <v>0</v>
      </c>
      <c r="Y57" s="65">
        <f>BUDGET!J57</f>
        <v>0</v>
      </c>
      <c r="Z57" s="63">
        <f t="shared" si="130"/>
        <v>0</v>
      </c>
      <c r="AA57" s="65">
        <f>N!K57</f>
        <v>0</v>
      </c>
      <c r="AB57" s="65">
        <f>BUDGET!K57</f>
        <v>0</v>
      </c>
      <c r="AC57" s="63">
        <f t="shared" si="131"/>
        <v>0</v>
      </c>
      <c r="AD57" s="65">
        <f>N!L57</f>
        <v>0</v>
      </c>
      <c r="AE57" s="65">
        <f>BUDGET!L57</f>
        <v>0</v>
      </c>
      <c r="AF57" s="63">
        <f t="shared" si="132"/>
        <v>0</v>
      </c>
      <c r="AG57" s="65">
        <f>N!M57</f>
        <v>0</v>
      </c>
      <c r="AH57" s="65">
        <f>BUDGET!M57</f>
        <v>0</v>
      </c>
      <c r="AI57" s="63">
        <f t="shared" si="133"/>
        <v>0</v>
      </c>
      <c r="AJ57" s="65">
        <f>N!N57</f>
        <v>0</v>
      </c>
      <c r="AK57" s="65">
        <f>BUDGET!N57</f>
        <v>0</v>
      </c>
      <c r="AL57" s="107">
        <f t="shared" si="134"/>
        <v>0</v>
      </c>
      <c r="AM57" s="43"/>
      <c r="AN57" s="4"/>
    </row>
    <row r="58" spans="1:40" ht="18.75">
      <c r="A58" s="256" t="s">
        <v>23</v>
      </c>
      <c r="B58" s="229"/>
      <c r="C58" s="226">
        <f>+C35+C40+C45+C50+C55+C56+C57</f>
        <v>0</v>
      </c>
      <c r="D58" s="226">
        <f t="shared" ref="D58:E58" si="188">+D35+D40+D45+D50+D55+D56+D57</f>
        <v>0</v>
      </c>
      <c r="E58" s="226">
        <f t="shared" si="188"/>
        <v>0</v>
      </c>
      <c r="F58" s="226">
        <f t="shared" ref="F58:AJ58" si="189">+F35+F40+F45+F50+F55+F56+F57</f>
        <v>0</v>
      </c>
      <c r="G58" s="226">
        <f t="shared" ref="G58" si="190">+G35+G40+G45+G50+G55+G56+G57</f>
        <v>0</v>
      </c>
      <c r="H58" s="226">
        <f t="shared" ref="H58" si="191">+H35+H40+H45+H50+H55+H56+H57</f>
        <v>0</v>
      </c>
      <c r="I58" s="226">
        <f t="shared" si="189"/>
        <v>0</v>
      </c>
      <c r="J58" s="226">
        <f t="shared" ref="J58" si="192">+J35+J40+J45+J50+J55+J56+J57</f>
        <v>0</v>
      </c>
      <c r="K58" s="226">
        <f t="shared" ref="K58" si="193">+K35+K40+K45+K50+K55+K56+K57</f>
        <v>0</v>
      </c>
      <c r="L58" s="226">
        <f t="shared" si="189"/>
        <v>0</v>
      </c>
      <c r="M58" s="226">
        <f t="shared" ref="M58" si="194">+M35+M40+M45+M50+M55+M56+M57</f>
        <v>0</v>
      </c>
      <c r="N58" s="226">
        <f t="shared" ref="N58" si="195">+N35+N40+N45+N50+N55+N56+N57</f>
        <v>0</v>
      </c>
      <c r="O58" s="226">
        <f t="shared" si="189"/>
        <v>0</v>
      </c>
      <c r="P58" s="226">
        <f t="shared" ref="P58" si="196">+P35+P40+P45+P50+P55+P56+P57</f>
        <v>0</v>
      </c>
      <c r="Q58" s="226">
        <f t="shared" ref="Q58" si="197">+Q35+Q40+Q45+Q50+Q55+Q56+Q57</f>
        <v>0</v>
      </c>
      <c r="R58" s="226">
        <f t="shared" si="189"/>
        <v>0</v>
      </c>
      <c r="S58" s="226">
        <f t="shared" ref="S58" si="198">+S35+S40+S45+S50+S55+S56+S57</f>
        <v>0</v>
      </c>
      <c r="T58" s="226">
        <f t="shared" ref="T58" si="199">+T35+T40+T45+T50+T55+T56+T57</f>
        <v>0</v>
      </c>
      <c r="U58" s="226">
        <f t="shared" si="189"/>
        <v>0</v>
      </c>
      <c r="V58" s="226">
        <f t="shared" ref="V58" si="200">+V35+V40+V45+V50+V55+V56+V57</f>
        <v>0</v>
      </c>
      <c r="W58" s="226">
        <f t="shared" ref="W58" si="201">+W35+W40+W45+W50+W55+W56+W57</f>
        <v>0</v>
      </c>
      <c r="X58" s="226">
        <f t="shared" si="189"/>
        <v>0</v>
      </c>
      <c r="Y58" s="226">
        <f t="shared" ref="Y58" si="202">+Y35+Y40+Y45+Y50+Y55+Y56+Y57</f>
        <v>0</v>
      </c>
      <c r="Z58" s="226">
        <f t="shared" ref="Z58" si="203">+Z35+Z40+Z45+Z50+Z55+Z56+Z57</f>
        <v>0</v>
      </c>
      <c r="AA58" s="226">
        <f t="shared" si="189"/>
        <v>0</v>
      </c>
      <c r="AB58" s="226">
        <f t="shared" ref="AB58" si="204">+AB35+AB40+AB45+AB50+AB55+AB56+AB57</f>
        <v>0</v>
      </c>
      <c r="AC58" s="226">
        <f t="shared" ref="AC58" si="205">+AC35+AC40+AC45+AC50+AC55+AC56+AC57</f>
        <v>0</v>
      </c>
      <c r="AD58" s="226">
        <f t="shared" si="189"/>
        <v>0</v>
      </c>
      <c r="AE58" s="226">
        <f t="shared" ref="AE58" si="206">+AE35+AE40+AE45+AE50+AE55+AE56+AE57</f>
        <v>0</v>
      </c>
      <c r="AF58" s="226">
        <f t="shared" ref="AF58" si="207">+AF35+AF40+AF45+AF50+AF55+AF56+AF57</f>
        <v>0</v>
      </c>
      <c r="AG58" s="226">
        <f t="shared" si="189"/>
        <v>0</v>
      </c>
      <c r="AH58" s="226">
        <f t="shared" ref="AH58" si="208">+AH35+AH40+AH45+AH50+AH55+AH56+AH57</f>
        <v>0</v>
      </c>
      <c r="AI58" s="226">
        <f t="shared" ref="AI58" si="209">+AI35+AI40+AI45+AI50+AI55+AI56+AI57</f>
        <v>0</v>
      </c>
      <c r="AJ58" s="226">
        <f t="shared" si="189"/>
        <v>0</v>
      </c>
      <c r="AK58" s="226">
        <f t="shared" ref="AK58" si="210">+AK35+AK40+AK45+AK50+AK55+AK56+AK57</f>
        <v>0</v>
      </c>
      <c r="AL58" s="226">
        <f t="shared" ref="AL58" si="211">+AL35+AL40+AL45+AL50+AL55+AL56+AL57</f>
        <v>0</v>
      </c>
      <c r="AM58" s="43"/>
      <c r="AN58" s="4"/>
    </row>
    <row r="59" spans="1:40" ht="15.75" customHeight="1">
      <c r="A59" s="30"/>
      <c r="B59" s="23"/>
      <c r="C59" s="79"/>
      <c r="D59" s="65"/>
      <c r="E59" s="109"/>
      <c r="F59" s="94"/>
      <c r="G59" s="65"/>
      <c r="H59" s="109"/>
      <c r="I59" s="94"/>
      <c r="J59" s="65"/>
      <c r="K59" s="109"/>
      <c r="L59" s="94"/>
      <c r="M59" s="65"/>
      <c r="N59" s="109"/>
      <c r="O59" s="94"/>
      <c r="P59" s="65"/>
      <c r="Q59" s="109"/>
      <c r="R59" s="94"/>
      <c r="S59" s="65"/>
      <c r="T59" s="109"/>
      <c r="U59" s="94"/>
      <c r="V59" s="65"/>
      <c r="W59" s="109"/>
      <c r="X59" s="94"/>
      <c r="Y59" s="65"/>
      <c r="Z59" s="109"/>
      <c r="AA59" s="94"/>
      <c r="AB59" s="65"/>
      <c r="AC59" s="109"/>
      <c r="AD59" s="94"/>
      <c r="AE59" s="65"/>
      <c r="AF59" s="109"/>
      <c r="AG59" s="94"/>
      <c r="AH59" s="65"/>
      <c r="AI59" s="109"/>
      <c r="AJ59" s="94"/>
      <c r="AK59" s="65">
        <f>BUDGET!N59</f>
        <v>0</v>
      </c>
      <c r="AL59" s="79"/>
      <c r="AM59" s="43"/>
      <c r="AN59" s="4"/>
    </row>
    <row r="60" spans="1:40" ht="15.75">
      <c r="A60" s="38" t="s">
        <v>24</v>
      </c>
      <c r="B60" s="23"/>
      <c r="C60" s="79">
        <f>+C61+C64</f>
        <v>0</v>
      </c>
      <c r="D60" s="79">
        <f t="shared" ref="D60:E60" si="212">+D61+D64</f>
        <v>0</v>
      </c>
      <c r="E60" s="79">
        <f t="shared" si="212"/>
        <v>0</v>
      </c>
      <c r="F60" s="94">
        <f>+F61+F64</f>
        <v>0</v>
      </c>
      <c r="G60" s="94">
        <f t="shared" ref="G60:H60" si="213">+G61+G64</f>
        <v>0</v>
      </c>
      <c r="H60" s="94">
        <f t="shared" si="213"/>
        <v>0</v>
      </c>
      <c r="I60" s="94">
        <f>+I61+I64</f>
        <v>0</v>
      </c>
      <c r="J60" s="94">
        <f t="shared" ref="J60:K60" si="214">+J61+J64</f>
        <v>0</v>
      </c>
      <c r="K60" s="94">
        <f t="shared" si="214"/>
        <v>0</v>
      </c>
      <c r="L60" s="94">
        <f>+L61+L64</f>
        <v>0</v>
      </c>
      <c r="M60" s="94">
        <f t="shared" ref="M60:N60" si="215">+M61+M64</f>
        <v>0</v>
      </c>
      <c r="N60" s="94">
        <f t="shared" si="215"/>
        <v>0</v>
      </c>
      <c r="O60" s="94">
        <f>+O61+O64</f>
        <v>0</v>
      </c>
      <c r="P60" s="94">
        <f t="shared" ref="P60:Q60" si="216">+P61+P64</f>
        <v>0</v>
      </c>
      <c r="Q60" s="94">
        <f t="shared" si="216"/>
        <v>0</v>
      </c>
      <c r="R60" s="94">
        <f>+R61+R64</f>
        <v>0</v>
      </c>
      <c r="S60" s="94">
        <f t="shared" ref="S60:T60" si="217">+S61+S64</f>
        <v>0</v>
      </c>
      <c r="T60" s="94">
        <f t="shared" si="217"/>
        <v>0</v>
      </c>
      <c r="U60" s="94">
        <f>+U61+U64</f>
        <v>0</v>
      </c>
      <c r="V60" s="94">
        <f t="shared" ref="V60:W60" si="218">+V61+V64</f>
        <v>0</v>
      </c>
      <c r="W60" s="94">
        <f t="shared" si="218"/>
        <v>0</v>
      </c>
      <c r="X60" s="94">
        <f>+X61+X64</f>
        <v>0</v>
      </c>
      <c r="Y60" s="94">
        <f>+Y61+Y64</f>
        <v>0</v>
      </c>
      <c r="Z60" s="94">
        <f>+Z61+Z64</f>
        <v>0</v>
      </c>
      <c r="AA60" s="94">
        <f>+AA61+AA64</f>
        <v>0</v>
      </c>
      <c r="AB60" s="94">
        <f t="shared" ref="AB60:AC60" si="219">+AB61+AB64</f>
        <v>0</v>
      </c>
      <c r="AC60" s="94">
        <f t="shared" si="219"/>
        <v>0</v>
      </c>
      <c r="AD60" s="94">
        <f>+AD61+AD64</f>
        <v>0</v>
      </c>
      <c r="AE60" s="94">
        <f t="shared" ref="AE60:AF60" si="220">+AE61+AE64</f>
        <v>0</v>
      </c>
      <c r="AF60" s="94">
        <f t="shared" si="220"/>
        <v>0</v>
      </c>
      <c r="AG60" s="94">
        <f>+AG61+AG64</f>
        <v>0</v>
      </c>
      <c r="AH60" s="94">
        <f t="shared" ref="AH60:AI60" si="221">+AH61+AH64</f>
        <v>0</v>
      </c>
      <c r="AI60" s="94">
        <f t="shared" si="221"/>
        <v>0</v>
      </c>
      <c r="AJ60" s="94">
        <f>+AJ61+AJ64</f>
        <v>0</v>
      </c>
      <c r="AK60" s="94">
        <f t="shared" ref="AK60:AL60" si="222">+AK61+AK64</f>
        <v>0</v>
      </c>
      <c r="AL60" s="94">
        <f t="shared" si="222"/>
        <v>0</v>
      </c>
      <c r="AM60" s="43"/>
      <c r="AN60" s="4"/>
    </row>
    <row r="61" spans="1:40" ht="15.75">
      <c r="A61" s="228" t="s">
        <v>77</v>
      </c>
      <c r="B61" s="229"/>
      <c r="C61" s="226">
        <f>+C62+C63</f>
        <v>0</v>
      </c>
      <c r="D61" s="226">
        <f t="shared" ref="D61:E61" si="223">+D62+D63</f>
        <v>0</v>
      </c>
      <c r="E61" s="226">
        <f t="shared" si="223"/>
        <v>0</v>
      </c>
      <c r="F61" s="226">
        <f>+F62+F63</f>
        <v>0</v>
      </c>
      <c r="G61" s="226">
        <f t="shared" ref="G61:H61" si="224">+G62+G63</f>
        <v>0</v>
      </c>
      <c r="H61" s="226">
        <f t="shared" si="224"/>
        <v>0</v>
      </c>
      <c r="I61" s="226">
        <f>+I62+I63</f>
        <v>0</v>
      </c>
      <c r="J61" s="226">
        <f t="shared" ref="J61:K61" si="225">+J62+J63</f>
        <v>0</v>
      </c>
      <c r="K61" s="226">
        <f t="shared" si="225"/>
        <v>0</v>
      </c>
      <c r="L61" s="226">
        <f>+L62+L63</f>
        <v>0</v>
      </c>
      <c r="M61" s="226">
        <f t="shared" ref="M61:N61" si="226">+M62+M63</f>
        <v>0</v>
      </c>
      <c r="N61" s="226">
        <f t="shared" si="226"/>
        <v>0</v>
      </c>
      <c r="O61" s="226">
        <f>+O62+O63</f>
        <v>0</v>
      </c>
      <c r="P61" s="226">
        <f t="shared" ref="P61:Q61" si="227">+P62+P63</f>
        <v>0</v>
      </c>
      <c r="Q61" s="226">
        <f t="shared" si="227"/>
        <v>0</v>
      </c>
      <c r="R61" s="226">
        <f>+R62+R63</f>
        <v>0</v>
      </c>
      <c r="S61" s="226">
        <f t="shared" ref="S61:T61" si="228">+S62+S63</f>
        <v>0</v>
      </c>
      <c r="T61" s="226">
        <f t="shared" si="228"/>
        <v>0</v>
      </c>
      <c r="U61" s="226">
        <f>+U62+U63</f>
        <v>0</v>
      </c>
      <c r="V61" s="226">
        <f t="shared" ref="V61:W61" si="229">+V62+V63</f>
        <v>0</v>
      </c>
      <c r="W61" s="226">
        <f t="shared" si="229"/>
        <v>0</v>
      </c>
      <c r="X61" s="226">
        <f>+X62+X63</f>
        <v>0</v>
      </c>
      <c r="Y61" s="226">
        <f t="shared" ref="Y61:Z61" si="230">+Y62+Y63</f>
        <v>0</v>
      </c>
      <c r="Z61" s="226">
        <f t="shared" si="230"/>
        <v>0</v>
      </c>
      <c r="AA61" s="226">
        <f>+AA62+AA63</f>
        <v>0</v>
      </c>
      <c r="AB61" s="226">
        <f t="shared" ref="AB61:AC61" si="231">+AB62+AB63</f>
        <v>0</v>
      </c>
      <c r="AC61" s="226">
        <f t="shared" si="231"/>
        <v>0</v>
      </c>
      <c r="AD61" s="226">
        <f>+AD62+AD63</f>
        <v>0</v>
      </c>
      <c r="AE61" s="226">
        <f t="shared" ref="AE61:AF61" si="232">+AE62+AE63</f>
        <v>0</v>
      </c>
      <c r="AF61" s="226">
        <f t="shared" si="232"/>
        <v>0</v>
      </c>
      <c r="AG61" s="226">
        <f>+AG62+AG63</f>
        <v>0</v>
      </c>
      <c r="AH61" s="226">
        <f t="shared" ref="AH61:AI61" si="233">+AH62+AH63</f>
        <v>0</v>
      </c>
      <c r="AI61" s="226">
        <f t="shared" si="233"/>
        <v>0</v>
      </c>
      <c r="AJ61" s="226">
        <f>+AJ62+AJ63</f>
        <v>0</v>
      </c>
      <c r="AK61" s="226">
        <f t="shared" ref="AK61:AL61" si="234">+AK62+AK63</f>
        <v>0</v>
      </c>
      <c r="AL61" s="226">
        <f t="shared" si="234"/>
        <v>0</v>
      </c>
      <c r="AM61" s="43"/>
      <c r="AN61" s="4"/>
    </row>
    <row r="62" spans="1:40" ht="15.75">
      <c r="A62" s="38"/>
      <c r="B62" s="39" t="s">
        <v>79</v>
      </c>
      <c r="C62" s="216">
        <f>N!C62</f>
        <v>0</v>
      </c>
      <c r="D62" s="216">
        <f>BUDGET!C62</f>
        <v>0</v>
      </c>
      <c r="E62" s="216">
        <f t="shared" ref="E62:E64" si="235">D62-C62</f>
        <v>0</v>
      </c>
      <c r="F62" s="216">
        <f>N!D62</f>
        <v>0</v>
      </c>
      <c r="G62" s="216">
        <f>BUDGET!D62</f>
        <v>0</v>
      </c>
      <c r="H62" s="216">
        <f t="shared" ref="H62:H64" si="236">+G62-F62</f>
        <v>0</v>
      </c>
      <c r="I62" s="216">
        <f>N!E62</f>
        <v>0</v>
      </c>
      <c r="J62" s="216">
        <f>BUDGET!E62</f>
        <v>0</v>
      </c>
      <c r="K62" s="216">
        <f t="shared" ref="K62:K64" si="237">+J62-I62</f>
        <v>0</v>
      </c>
      <c r="L62" s="216">
        <f>N!F62</f>
        <v>0</v>
      </c>
      <c r="M62" s="216">
        <f>BUDGET!F62</f>
        <v>0</v>
      </c>
      <c r="N62" s="216">
        <f t="shared" ref="N62:N64" si="238">+M62-L62</f>
        <v>0</v>
      </c>
      <c r="O62" s="216">
        <f>N!G62</f>
        <v>0</v>
      </c>
      <c r="P62" s="216">
        <f>BUDGET!G62</f>
        <v>0</v>
      </c>
      <c r="Q62" s="216">
        <f t="shared" ref="Q62:Q64" si="239">+P62-O62</f>
        <v>0</v>
      </c>
      <c r="R62" s="216">
        <f>N!H62</f>
        <v>0</v>
      </c>
      <c r="S62" s="216">
        <f>BUDGET!H62</f>
        <v>0</v>
      </c>
      <c r="T62" s="216">
        <f t="shared" ref="T62:T64" si="240">+S62-R62</f>
        <v>0</v>
      </c>
      <c r="U62" s="216">
        <f>N!I62</f>
        <v>0</v>
      </c>
      <c r="V62" s="216">
        <f>BUDGET!I62</f>
        <v>0</v>
      </c>
      <c r="W62" s="216">
        <f t="shared" ref="W62:W64" si="241">+V62-U62</f>
        <v>0</v>
      </c>
      <c r="X62" s="216">
        <f>N!J62</f>
        <v>0</v>
      </c>
      <c r="Y62" s="216">
        <f>BUDGET!J62</f>
        <v>0</v>
      </c>
      <c r="Z62" s="216">
        <f t="shared" ref="Z62:Z64" si="242">+Y62-X62</f>
        <v>0</v>
      </c>
      <c r="AA62" s="216">
        <f>N!K62</f>
        <v>0</v>
      </c>
      <c r="AB62" s="216">
        <f>BUDGET!K62</f>
        <v>0</v>
      </c>
      <c r="AC62" s="216">
        <f t="shared" ref="AC62:AC64" si="243">+AB62-AA62</f>
        <v>0</v>
      </c>
      <c r="AD62" s="216">
        <f>N!L62</f>
        <v>0</v>
      </c>
      <c r="AE62" s="216">
        <f>BUDGET!L62</f>
        <v>0</v>
      </c>
      <c r="AF62" s="216">
        <f t="shared" ref="AF62:AF64" si="244">+AE62-AD62</f>
        <v>0</v>
      </c>
      <c r="AG62" s="216">
        <f>N!M62</f>
        <v>0</v>
      </c>
      <c r="AH62" s="216">
        <f>BUDGET!M62</f>
        <v>0</v>
      </c>
      <c r="AI62" s="216">
        <f t="shared" ref="AI62:AI64" si="245">+AH62-AG62</f>
        <v>0</v>
      </c>
      <c r="AJ62" s="216">
        <f>N!N62</f>
        <v>0</v>
      </c>
      <c r="AK62" s="216">
        <f>BUDGET!N62</f>
        <v>0</v>
      </c>
      <c r="AL62" s="216">
        <f t="shared" ref="AL62:AL64" si="246">+AK62-AJ62</f>
        <v>0</v>
      </c>
      <c r="AM62" s="43"/>
      <c r="AN62" s="4"/>
    </row>
    <row r="63" spans="1:40" ht="15.75">
      <c r="A63" s="11"/>
      <c r="B63" s="39" t="s">
        <v>78</v>
      </c>
      <c r="C63" s="67">
        <f>N!C63</f>
        <v>0</v>
      </c>
      <c r="D63" s="67">
        <f>BUDGET!C63</f>
        <v>0</v>
      </c>
      <c r="E63" s="67">
        <f t="shared" si="235"/>
        <v>0</v>
      </c>
      <c r="F63" s="67">
        <f>N!D63</f>
        <v>0</v>
      </c>
      <c r="G63" s="67">
        <f>BUDGET!D63</f>
        <v>0</v>
      </c>
      <c r="H63" s="67">
        <f t="shared" si="236"/>
        <v>0</v>
      </c>
      <c r="I63" s="67">
        <f>N!E63</f>
        <v>0</v>
      </c>
      <c r="J63" s="67">
        <f>BUDGET!E63</f>
        <v>0</v>
      </c>
      <c r="K63" s="67">
        <f t="shared" si="237"/>
        <v>0</v>
      </c>
      <c r="L63" s="67">
        <f>N!F63</f>
        <v>0</v>
      </c>
      <c r="M63" s="67">
        <f>BUDGET!F63</f>
        <v>0</v>
      </c>
      <c r="N63" s="67">
        <f t="shared" si="238"/>
        <v>0</v>
      </c>
      <c r="O63" s="67">
        <f>N!G63</f>
        <v>0</v>
      </c>
      <c r="P63" s="67">
        <f>BUDGET!G63</f>
        <v>0</v>
      </c>
      <c r="Q63" s="67">
        <f t="shared" si="239"/>
        <v>0</v>
      </c>
      <c r="R63" s="67">
        <f>N!H63</f>
        <v>0</v>
      </c>
      <c r="S63" s="67">
        <f>BUDGET!H63</f>
        <v>0</v>
      </c>
      <c r="T63" s="67">
        <f t="shared" si="240"/>
        <v>0</v>
      </c>
      <c r="U63" s="67">
        <f>N!I63</f>
        <v>0</v>
      </c>
      <c r="V63" s="67">
        <f>BUDGET!I63</f>
        <v>0</v>
      </c>
      <c r="W63" s="67">
        <f t="shared" si="241"/>
        <v>0</v>
      </c>
      <c r="X63" s="67">
        <f>N!J63</f>
        <v>0</v>
      </c>
      <c r="Y63" s="67">
        <f>BUDGET!J63</f>
        <v>0</v>
      </c>
      <c r="Z63" s="67">
        <f t="shared" si="242"/>
        <v>0</v>
      </c>
      <c r="AA63" s="67">
        <f>N!K63</f>
        <v>0</v>
      </c>
      <c r="AB63" s="67">
        <f>BUDGET!K63</f>
        <v>0</v>
      </c>
      <c r="AC63" s="67">
        <f t="shared" si="243"/>
        <v>0</v>
      </c>
      <c r="AD63" s="67">
        <f>N!L63</f>
        <v>0</v>
      </c>
      <c r="AE63" s="67">
        <f>BUDGET!L63</f>
        <v>0</v>
      </c>
      <c r="AF63" s="67">
        <f t="shared" si="244"/>
        <v>0</v>
      </c>
      <c r="AG63" s="67">
        <f>N!M63</f>
        <v>0</v>
      </c>
      <c r="AH63" s="67">
        <f>BUDGET!M63</f>
        <v>0</v>
      </c>
      <c r="AI63" s="67">
        <f t="shared" si="245"/>
        <v>0</v>
      </c>
      <c r="AJ63" s="67">
        <f>N!N63</f>
        <v>0</v>
      </c>
      <c r="AK63" s="67">
        <f>BUDGET!N63</f>
        <v>0</v>
      </c>
      <c r="AL63" s="67">
        <f t="shared" si="246"/>
        <v>0</v>
      </c>
      <c r="AM63" s="43"/>
      <c r="AN63" s="4"/>
    </row>
    <row r="64" spans="1:40" ht="15.75">
      <c r="A64" s="11" t="s">
        <v>91</v>
      </c>
      <c r="B64" s="23"/>
      <c r="C64" s="67">
        <f>N!C64</f>
        <v>0</v>
      </c>
      <c r="D64" s="67">
        <f>BUDGET!C64</f>
        <v>0</v>
      </c>
      <c r="E64" s="67">
        <f t="shared" si="235"/>
        <v>0</v>
      </c>
      <c r="F64" s="67">
        <f>N!D64</f>
        <v>0</v>
      </c>
      <c r="G64" s="67">
        <f>BUDGET!D64</f>
        <v>0</v>
      </c>
      <c r="H64" s="67">
        <f t="shared" si="236"/>
        <v>0</v>
      </c>
      <c r="I64" s="67">
        <f>N!E64</f>
        <v>0</v>
      </c>
      <c r="J64" s="67">
        <f>BUDGET!E64</f>
        <v>0</v>
      </c>
      <c r="K64" s="67">
        <f t="shared" si="237"/>
        <v>0</v>
      </c>
      <c r="L64" s="67">
        <f>N!F64</f>
        <v>0</v>
      </c>
      <c r="M64" s="67">
        <f>BUDGET!F64</f>
        <v>0</v>
      </c>
      <c r="N64" s="67">
        <f t="shared" si="238"/>
        <v>0</v>
      </c>
      <c r="O64" s="67">
        <f>N!G64</f>
        <v>0</v>
      </c>
      <c r="P64" s="67">
        <f>BUDGET!G64</f>
        <v>0</v>
      </c>
      <c r="Q64" s="67">
        <f t="shared" si="239"/>
        <v>0</v>
      </c>
      <c r="R64" s="67">
        <f>N!H64</f>
        <v>0</v>
      </c>
      <c r="S64" s="67">
        <f>BUDGET!H64</f>
        <v>0</v>
      </c>
      <c r="T64" s="67">
        <f t="shared" si="240"/>
        <v>0</v>
      </c>
      <c r="U64" s="67">
        <f>N!I64</f>
        <v>0</v>
      </c>
      <c r="V64" s="67">
        <f>BUDGET!I64</f>
        <v>0</v>
      </c>
      <c r="W64" s="67">
        <f t="shared" si="241"/>
        <v>0</v>
      </c>
      <c r="X64" s="67">
        <f>N!J64</f>
        <v>0</v>
      </c>
      <c r="Y64" s="67">
        <f>BUDGET!J64</f>
        <v>0</v>
      </c>
      <c r="Z64" s="67">
        <f t="shared" si="242"/>
        <v>0</v>
      </c>
      <c r="AA64" s="67">
        <f>N!K64</f>
        <v>0</v>
      </c>
      <c r="AB64" s="67">
        <f>BUDGET!K64</f>
        <v>0</v>
      </c>
      <c r="AC64" s="67">
        <f t="shared" si="243"/>
        <v>0</v>
      </c>
      <c r="AD64" s="67">
        <f>N!L64</f>
        <v>0</v>
      </c>
      <c r="AE64" s="67">
        <f>BUDGET!L64</f>
        <v>0</v>
      </c>
      <c r="AF64" s="67">
        <f t="shared" si="244"/>
        <v>0</v>
      </c>
      <c r="AG64" s="67">
        <f>N!M64</f>
        <v>0</v>
      </c>
      <c r="AH64" s="67">
        <f>BUDGET!M64</f>
        <v>0</v>
      </c>
      <c r="AI64" s="67">
        <f t="shared" si="245"/>
        <v>0</v>
      </c>
      <c r="AJ64" s="67">
        <f>N!N64</f>
        <v>0</v>
      </c>
      <c r="AK64" s="67">
        <f>BUDGET!N64</f>
        <v>0</v>
      </c>
      <c r="AL64" s="67">
        <f t="shared" si="246"/>
        <v>0</v>
      </c>
      <c r="AM64" s="43"/>
      <c r="AN64" s="4"/>
    </row>
    <row r="65" spans="1:40" ht="15.75">
      <c r="A65" s="228" t="s">
        <v>25</v>
      </c>
      <c r="B65" s="229"/>
      <c r="C65" s="226">
        <f>+C66+C67+C68</f>
        <v>0</v>
      </c>
      <c r="D65" s="226">
        <f t="shared" ref="D65:E65" si="247">+D66+D67+D68</f>
        <v>0</v>
      </c>
      <c r="E65" s="226">
        <f t="shared" si="247"/>
        <v>0</v>
      </c>
      <c r="F65" s="226">
        <f t="shared" ref="F65:AJ65" si="248">+F66+F67+F68</f>
        <v>0</v>
      </c>
      <c r="G65" s="226">
        <f t="shared" ref="G65" si="249">+G66+G67+G68</f>
        <v>0</v>
      </c>
      <c r="H65" s="226">
        <f t="shared" ref="H65" si="250">+H66+H67+H68</f>
        <v>0</v>
      </c>
      <c r="I65" s="226">
        <f t="shared" si="248"/>
        <v>0</v>
      </c>
      <c r="J65" s="226">
        <f t="shared" ref="J65" si="251">+J66+J67+J68</f>
        <v>0</v>
      </c>
      <c r="K65" s="226">
        <f t="shared" ref="K65" si="252">+K66+K67+K68</f>
        <v>0</v>
      </c>
      <c r="L65" s="226">
        <f t="shared" si="248"/>
        <v>0</v>
      </c>
      <c r="M65" s="226">
        <f t="shared" ref="M65" si="253">+M66+M67+M68</f>
        <v>0</v>
      </c>
      <c r="N65" s="226">
        <f t="shared" ref="N65" si="254">+N66+N67+N68</f>
        <v>0</v>
      </c>
      <c r="O65" s="226">
        <f t="shared" si="248"/>
        <v>0</v>
      </c>
      <c r="P65" s="226">
        <f t="shared" ref="P65" si="255">+P66+P67+P68</f>
        <v>0</v>
      </c>
      <c r="Q65" s="226">
        <f t="shared" ref="Q65" si="256">+Q66+Q67+Q68</f>
        <v>0</v>
      </c>
      <c r="R65" s="226">
        <f t="shared" si="248"/>
        <v>0</v>
      </c>
      <c r="S65" s="226">
        <f t="shared" ref="S65" si="257">+S66+S67+S68</f>
        <v>0</v>
      </c>
      <c r="T65" s="226">
        <f t="shared" ref="T65" si="258">+T66+T67+T68</f>
        <v>0</v>
      </c>
      <c r="U65" s="226">
        <f t="shared" si="248"/>
        <v>0</v>
      </c>
      <c r="V65" s="226">
        <f t="shared" ref="V65" si="259">+V66+V67+V68</f>
        <v>0</v>
      </c>
      <c r="W65" s="226">
        <f t="shared" ref="W65" si="260">+W66+W67+W68</f>
        <v>0</v>
      </c>
      <c r="X65" s="226">
        <f t="shared" si="248"/>
        <v>0</v>
      </c>
      <c r="Y65" s="226">
        <f t="shared" ref="Y65" si="261">+Y66+Y67+Y68</f>
        <v>0</v>
      </c>
      <c r="Z65" s="226">
        <f t="shared" ref="Z65" si="262">+Z66+Z67+Z68</f>
        <v>0</v>
      </c>
      <c r="AA65" s="226">
        <f t="shared" si="248"/>
        <v>0</v>
      </c>
      <c r="AB65" s="226">
        <f t="shared" ref="AB65" si="263">+AB66+AB67+AB68</f>
        <v>0</v>
      </c>
      <c r="AC65" s="226">
        <f t="shared" ref="AC65" si="264">+AC66+AC67+AC68</f>
        <v>0</v>
      </c>
      <c r="AD65" s="226">
        <f t="shared" si="248"/>
        <v>0</v>
      </c>
      <c r="AE65" s="226">
        <f t="shared" ref="AE65" si="265">+AE66+AE67+AE68</f>
        <v>0</v>
      </c>
      <c r="AF65" s="226">
        <f t="shared" ref="AF65" si="266">+AF66+AF67+AF68</f>
        <v>0</v>
      </c>
      <c r="AG65" s="226">
        <f t="shared" si="248"/>
        <v>0</v>
      </c>
      <c r="AH65" s="226">
        <f t="shared" ref="AH65" si="267">+AH66+AH67+AH68</f>
        <v>0</v>
      </c>
      <c r="AI65" s="226">
        <f t="shared" ref="AI65" si="268">+AI66+AI67+AI68</f>
        <v>0</v>
      </c>
      <c r="AJ65" s="226">
        <f t="shared" si="248"/>
        <v>0</v>
      </c>
      <c r="AK65" s="226">
        <f t="shared" ref="AK65" si="269">+AK66+AK67+AK68</f>
        <v>0</v>
      </c>
      <c r="AL65" s="226">
        <f t="shared" ref="AL65" si="270">+AL66+AL67+AL68</f>
        <v>0</v>
      </c>
      <c r="AM65" s="43"/>
      <c r="AN65" s="4"/>
    </row>
    <row r="66" spans="1:40" ht="15.75">
      <c r="A66" s="11" t="s">
        <v>51</v>
      </c>
      <c r="B66" s="23"/>
      <c r="C66" s="67">
        <f>N!C66</f>
        <v>0</v>
      </c>
      <c r="D66" s="67">
        <f>BUDGET!C66</f>
        <v>0</v>
      </c>
      <c r="E66" s="67">
        <f t="shared" ref="E66:E70" si="271">D66-C66</f>
        <v>0</v>
      </c>
      <c r="F66" s="67">
        <f>N!D66</f>
        <v>0</v>
      </c>
      <c r="G66" s="67">
        <f>BUDGET!D66</f>
        <v>0</v>
      </c>
      <c r="H66" s="67">
        <f t="shared" ref="H66:H70" si="272">+G66-F66</f>
        <v>0</v>
      </c>
      <c r="I66" s="67">
        <f>N!E66</f>
        <v>0</v>
      </c>
      <c r="J66" s="67">
        <f>BUDGET!E66</f>
        <v>0</v>
      </c>
      <c r="K66" s="67">
        <f t="shared" ref="K66:K70" si="273">+J66-I66</f>
        <v>0</v>
      </c>
      <c r="L66" s="67">
        <f>N!F66</f>
        <v>0</v>
      </c>
      <c r="M66" s="67">
        <f>BUDGET!F66</f>
        <v>0</v>
      </c>
      <c r="N66" s="67">
        <f t="shared" ref="N66:N70" si="274">+M66-L66</f>
        <v>0</v>
      </c>
      <c r="O66" s="67">
        <f>N!G66</f>
        <v>0</v>
      </c>
      <c r="P66" s="67">
        <f>BUDGET!G66</f>
        <v>0</v>
      </c>
      <c r="Q66" s="67">
        <f t="shared" ref="Q66:Q70" si="275">+P66-O66</f>
        <v>0</v>
      </c>
      <c r="R66" s="67">
        <f>N!H66</f>
        <v>0</v>
      </c>
      <c r="S66" s="67">
        <f>BUDGET!H66</f>
        <v>0</v>
      </c>
      <c r="T66" s="67">
        <f t="shared" ref="T66:T70" si="276">+S66-R66</f>
        <v>0</v>
      </c>
      <c r="U66" s="67">
        <f>N!I66</f>
        <v>0</v>
      </c>
      <c r="V66" s="67">
        <f>BUDGET!I66</f>
        <v>0</v>
      </c>
      <c r="W66" s="67">
        <f t="shared" ref="W66:W70" si="277">+V66-U66</f>
        <v>0</v>
      </c>
      <c r="X66" s="67">
        <f>N!J66</f>
        <v>0</v>
      </c>
      <c r="Y66" s="67">
        <f>BUDGET!J66</f>
        <v>0</v>
      </c>
      <c r="Z66" s="67">
        <f t="shared" ref="Z66:Z70" si="278">+Y66-X66</f>
        <v>0</v>
      </c>
      <c r="AA66" s="67">
        <f>N!K66</f>
        <v>0</v>
      </c>
      <c r="AB66" s="67">
        <f>BUDGET!K66</f>
        <v>0</v>
      </c>
      <c r="AC66" s="67">
        <f t="shared" ref="AC66:AC70" si="279">+AB66-AA66</f>
        <v>0</v>
      </c>
      <c r="AD66" s="67">
        <f>N!L66</f>
        <v>0</v>
      </c>
      <c r="AE66" s="67">
        <f>BUDGET!L66</f>
        <v>0</v>
      </c>
      <c r="AF66" s="67">
        <f t="shared" ref="AF66:AF70" si="280">+AE66-AD66</f>
        <v>0</v>
      </c>
      <c r="AG66" s="67">
        <f>N!M66</f>
        <v>0</v>
      </c>
      <c r="AH66" s="67">
        <f>BUDGET!M66</f>
        <v>0</v>
      </c>
      <c r="AI66" s="67">
        <f t="shared" ref="AI66:AI70" si="281">+AH66-AG66</f>
        <v>0</v>
      </c>
      <c r="AJ66" s="67">
        <f>N!N66</f>
        <v>0</v>
      </c>
      <c r="AK66" s="67">
        <f>BUDGET!N66</f>
        <v>0</v>
      </c>
      <c r="AL66" s="67">
        <f t="shared" ref="AL66:AL70" si="282">+AK66-AJ66</f>
        <v>0</v>
      </c>
      <c r="AM66" s="43"/>
      <c r="AN66" s="4"/>
    </row>
    <row r="67" spans="1:40" ht="15.75">
      <c r="A67" s="11" t="s">
        <v>26</v>
      </c>
      <c r="B67" s="23"/>
      <c r="C67" s="67">
        <f>N!C67</f>
        <v>0</v>
      </c>
      <c r="D67" s="67">
        <f>BUDGET!C67</f>
        <v>0</v>
      </c>
      <c r="E67" s="67">
        <f t="shared" si="271"/>
        <v>0</v>
      </c>
      <c r="F67" s="67">
        <f>N!D67</f>
        <v>0</v>
      </c>
      <c r="G67" s="67">
        <f>BUDGET!D67</f>
        <v>0</v>
      </c>
      <c r="H67" s="67">
        <f t="shared" si="272"/>
        <v>0</v>
      </c>
      <c r="I67" s="67">
        <f>N!E67</f>
        <v>0</v>
      </c>
      <c r="J67" s="67">
        <f>BUDGET!E67</f>
        <v>0</v>
      </c>
      <c r="K67" s="67">
        <f t="shared" si="273"/>
        <v>0</v>
      </c>
      <c r="L67" s="67">
        <f>N!F67</f>
        <v>0</v>
      </c>
      <c r="M67" s="67">
        <f>BUDGET!F67</f>
        <v>0</v>
      </c>
      <c r="N67" s="67">
        <f t="shared" si="274"/>
        <v>0</v>
      </c>
      <c r="O67" s="67">
        <f>N!G67</f>
        <v>0</v>
      </c>
      <c r="P67" s="67">
        <f>BUDGET!G67</f>
        <v>0</v>
      </c>
      <c r="Q67" s="67">
        <f t="shared" si="275"/>
        <v>0</v>
      </c>
      <c r="R67" s="67">
        <f>N!H67</f>
        <v>0</v>
      </c>
      <c r="S67" s="67">
        <f>BUDGET!H67</f>
        <v>0</v>
      </c>
      <c r="T67" s="67">
        <f t="shared" si="276"/>
        <v>0</v>
      </c>
      <c r="U67" s="67">
        <f>N!I67</f>
        <v>0</v>
      </c>
      <c r="V67" s="67">
        <f>BUDGET!I67</f>
        <v>0</v>
      </c>
      <c r="W67" s="67">
        <f t="shared" si="277"/>
        <v>0</v>
      </c>
      <c r="X67" s="67">
        <f>N!J67</f>
        <v>0</v>
      </c>
      <c r="Y67" s="67">
        <f>BUDGET!J67</f>
        <v>0</v>
      </c>
      <c r="Z67" s="67">
        <f t="shared" si="278"/>
        <v>0</v>
      </c>
      <c r="AA67" s="67">
        <f>N!K67</f>
        <v>0</v>
      </c>
      <c r="AB67" s="67">
        <f>BUDGET!K67</f>
        <v>0</v>
      </c>
      <c r="AC67" s="67">
        <f t="shared" si="279"/>
        <v>0</v>
      </c>
      <c r="AD67" s="67">
        <f>N!L67</f>
        <v>0</v>
      </c>
      <c r="AE67" s="67">
        <f>BUDGET!L67</f>
        <v>0</v>
      </c>
      <c r="AF67" s="67">
        <f t="shared" si="280"/>
        <v>0</v>
      </c>
      <c r="AG67" s="67">
        <f>N!M67</f>
        <v>0</v>
      </c>
      <c r="AH67" s="67">
        <f>BUDGET!M67</f>
        <v>0</v>
      </c>
      <c r="AI67" s="67">
        <f t="shared" si="281"/>
        <v>0</v>
      </c>
      <c r="AJ67" s="67">
        <f>N!N67</f>
        <v>0</v>
      </c>
      <c r="AK67" s="67">
        <f>BUDGET!N67</f>
        <v>0</v>
      </c>
      <c r="AL67" s="67">
        <f t="shared" si="282"/>
        <v>0</v>
      </c>
      <c r="AM67" s="43"/>
      <c r="AN67" s="4"/>
    </row>
    <row r="68" spans="1:40" ht="15.75">
      <c r="A68" s="11" t="s">
        <v>82</v>
      </c>
      <c r="B68" s="23"/>
      <c r="C68" s="67">
        <f>N!C68</f>
        <v>0</v>
      </c>
      <c r="D68" s="67">
        <f>BUDGET!C68</f>
        <v>0</v>
      </c>
      <c r="E68" s="67">
        <f t="shared" si="271"/>
        <v>0</v>
      </c>
      <c r="F68" s="67">
        <f>N!D68</f>
        <v>0</v>
      </c>
      <c r="G68" s="67">
        <f>BUDGET!D68</f>
        <v>0</v>
      </c>
      <c r="H68" s="67">
        <f t="shared" si="272"/>
        <v>0</v>
      </c>
      <c r="I68" s="67">
        <f>N!E68</f>
        <v>0</v>
      </c>
      <c r="J68" s="67">
        <f>BUDGET!E68</f>
        <v>0</v>
      </c>
      <c r="K68" s="67">
        <f t="shared" si="273"/>
        <v>0</v>
      </c>
      <c r="L68" s="67">
        <f>N!F68</f>
        <v>0</v>
      </c>
      <c r="M68" s="67">
        <f>BUDGET!F68</f>
        <v>0</v>
      </c>
      <c r="N68" s="67">
        <f t="shared" si="274"/>
        <v>0</v>
      </c>
      <c r="O68" s="67">
        <f>N!G68</f>
        <v>0</v>
      </c>
      <c r="P68" s="67">
        <f>BUDGET!G68</f>
        <v>0</v>
      </c>
      <c r="Q68" s="67">
        <f t="shared" si="275"/>
        <v>0</v>
      </c>
      <c r="R68" s="67">
        <f>N!H68</f>
        <v>0</v>
      </c>
      <c r="S68" s="67">
        <f>BUDGET!H68</f>
        <v>0</v>
      </c>
      <c r="T68" s="67">
        <f t="shared" si="276"/>
        <v>0</v>
      </c>
      <c r="U68" s="67">
        <f>N!I68</f>
        <v>0</v>
      </c>
      <c r="V68" s="67">
        <f>BUDGET!I68</f>
        <v>0</v>
      </c>
      <c r="W68" s="67">
        <f t="shared" si="277"/>
        <v>0</v>
      </c>
      <c r="X68" s="67">
        <f>N!J68</f>
        <v>0</v>
      </c>
      <c r="Y68" s="67">
        <f>BUDGET!J68</f>
        <v>0</v>
      </c>
      <c r="Z68" s="67">
        <f t="shared" si="278"/>
        <v>0</v>
      </c>
      <c r="AA68" s="67">
        <f>N!K68</f>
        <v>0</v>
      </c>
      <c r="AB68" s="67">
        <f>BUDGET!K68</f>
        <v>0</v>
      </c>
      <c r="AC68" s="67">
        <f t="shared" si="279"/>
        <v>0</v>
      </c>
      <c r="AD68" s="67">
        <f>N!L68</f>
        <v>0</v>
      </c>
      <c r="AE68" s="67">
        <f>BUDGET!L68</f>
        <v>0</v>
      </c>
      <c r="AF68" s="67">
        <f t="shared" si="280"/>
        <v>0</v>
      </c>
      <c r="AG68" s="67">
        <f>N!M68</f>
        <v>0</v>
      </c>
      <c r="AH68" s="67">
        <f>BUDGET!M68</f>
        <v>0</v>
      </c>
      <c r="AI68" s="67">
        <f t="shared" si="281"/>
        <v>0</v>
      </c>
      <c r="AJ68" s="67">
        <f>N!N68</f>
        <v>0</v>
      </c>
      <c r="AK68" s="67">
        <f>BUDGET!N68</f>
        <v>0</v>
      </c>
      <c r="AL68" s="67">
        <f t="shared" si="282"/>
        <v>0</v>
      </c>
      <c r="AM68" s="43"/>
      <c r="AN68" s="4"/>
    </row>
    <row r="69" spans="1:40" ht="15.75">
      <c r="A69" s="11" t="s">
        <v>88</v>
      </c>
      <c r="B69" s="23"/>
      <c r="C69" s="67">
        <f>N!C69</f>
        <v>0</v>
      </c>
      <c r="D69" s="67">
        <f>BUDGET!C69</f>
        <v>0</v>
      </c>
      <c r="E69" s="67">
        <f t="shared" si="271"/>
        <v>0</v>
      </c>
      <c r="F69" s="67">
        <f>N!D69</f>
        <v>0</v>
      </c>
      <c r="G69" s="67">
        <f>BUDGET!D69</f>
        <v>0</v>
      </c>
      <c r="H69" s="67">
        <f t="shared" si="272"/>
        <v>0</v>
      </c>
      <c r="I69" s="67">
        <f>N!E69</f>
        <v>0</v>
      </c>
      <c r="J69" s="67">
        <f>BUDGET!E69</f>
        <v>0</v>
      </c>
      <c r="K69" s="67">
        <f t="shared" si="273"/>
        <v>0</v>
      </c>
      <c r="L69" s="67">
        <f>N!F69</f>
        <v>0</v>
      </c>
      <c r="M69" s="67">
        <f>BUDGET!F69</f>
        <v>0</v>
      </c>
      <c r="N69" s="67">
        <f t="shared" si="274"/>
        <v>0</v>
      </c>
      <c r="O69" s="67">
        <f>N!G69</f>
        <v>0</v>
      </c>
      <c r="P69" s="67">
        <f>BUDGET!G69</f>
        <v>0</v>
      </c>
      <c r="Q69" s="67">
        <f t="shared" si="275"/>
        <v>0</v>
      </c>
      <c r="R69" s="67">
        <f>N!H69</f>
        <v>0</v>
      </c>
      <c r="S69" s="67">
        <f>BUDGET!H69</f>
        <v>0</v>
      </c>
      <c r="T69" s="67">
        <f t="shared" si="276"/>
        <v>0</v>
      </c>
      <c r="U69" s="67">
        <f>N!I69</f>
        <v>0</v>
      </c>
      <c r="V69" s="67">
        <f>BUDGET!I69</f>
        <v>0</v>
      </c>
      <c r="W69" s="67">
        <f t="shared" si="277"/>
        <v>0</v>
      </c>
      <c r="X69" s="67">
        <f>N!J69</f>
        <v>0</v>
      </c>
      <c r="Y69" s="67">
        <f>BUDGET!J69</f>
        <v>0</v>
      </c>
      <c r="Z69" s="67">
        <f t="shared" si="278"/>
        <v>0</v>
      </c>
      <c r="AA69" s="67">
        <f>N!K69</f>
        <v>0</v>
      </c>
      <c r="AB69" s="67">
        <f>BUDGET!K69</f>
        <v>0</v>
      </c>
      <c r="AC69" s="67">
        <f t="shared" si="279"/>
        <v>0</v>
      </c>
      <c r="AD69" s="67">
        <f>N!L69</f>
        <v>0</v>
      </c>
      <c r="AE69" s="67">
        <f>BUDGET!L69</f>
        <v>0</v>
      </c>
      <c r="AF69" s="67">
        <f t="shared" si="280"/>
        <v>0</v>
      </c>
      <c r="AG69" s="67">
        <f>N!M69</f>
        <v>0</v>
      </c>
      <c r="AH69" s="67">
        <f>BUDGET!M69</f>
        <v>0</v>
      </c>
      <c r="AI69" s="67">
        <f t="shared" si="281"/>
        <v>0</v>
      </c>
      <c r="AJ69" s="67">
        <f>N!N69</f>
        <v>0</v>
      </c>
      <c r="AK69" s="67">
        <f>BUDGET!N69</f>
        <v>0</v>
      </c>
      <c r="AL69" s="67">
        <f t="shared" si="282"/>
        <v>0</v>
      </c>
      <c r="AM69" s="43"/>
      <c r="AN69" s="4"/>
    </row>
    <row r="70" spans="1:40" ht="15.75">
      <c r="A70" s="11" t="s">
        <v>81</v>
      </c>
      <c r="B70" s="23"/>
      <c r="C70" s="67">
        <f>N!C70</f>
        <v>0</v>
      </c>
      <c r="D70" s="67">
        <f>BUDGET!C70</f>
        <v>0</v>
      </c>
      <c r="E70" s="67">
        <f t="shared" si="271"/>
        <v>0</v>
      </c>
      <c r="F70" s="67">
        <f>N!D70</f>
        <v>0</v>
      </c>
      <c r="G70" s="67">
        <f>BUDGET!D70</f>
        <v>0</v>
      </c>
      <c r="H70" s="67">
        <f t="shared" si="272"/>
        <v>0</v>
      </c>
      <c r="I70" s="67">
        <f>N!E70</f>
        <v>0</v>
      </c>
      <c r="J70" s="67">
        <f>BUDGET!E70</f>
        <v>0</v>
      </c>
      <c r="K70" s="67">
        <f t="shared" si="273"/>
        <v>0</v>
      </c>
      <c r="L70" s="67">
        <f>N!F70</f>
        <v>0</v>
      </c>
      <c r="M70" s="67">
        <f>BUDGET!F70</f>
        <v>0</v>
      </c>
      <c r="N70" s="67">
        <f t="shared" si="274"/>
        <v>0</v>
      </c>
      <c r="O70" s="67">
        <f>N!G70</f>
        <v>0</v>
      </c>
      <c r="P70" s="67">
        <f>BUDGET!G70</f>
        <v>0</v>
      </c>
      <c r="Q70" s="67">
        <f t="shared" si="275"/>
        <v>0</v>
      </c>
      <c r="R70" s="67">
        <f>N!H70</f>
        <v>0</v>
      </c>
      <c r="S70" s="67">
        <f>BUDGET!H70</f>
        <v>0</v>
      </c>
      <c r="T70" s="67">
        <f t="shared" si="276"/>
        <v>0</v>
      </c>
      <c r="U70" s="67">
        <f>N!I70</f>
        <v>0</v>
      </c>
      <c r="V70" s="67">
        <f>BUDGET!I70</f>
        <v>0</v>
      </c>
      <c r="W70" s="67">
        <f t="shared" si="277"/>
        <v>0</v>
      </c>
      <c r="X70" s="67">
        <f>N!J70</f>
        <v>0</v>
      </c>
      <c r="Y70" s="67">
        <f>BUDGET!J70</f>
        <v>0</v>
      </c>
      <c r="Z70" s="67">
        <f t="shared" si="278"/>
        <v>0</v>
      </c>
      <c r="AA70" s="67">
        <f>N!K70</f>
        <v>0</v>
      </c>
      <c r="AB70" s="67">
        <f>BUDGET!K70</f>
        <v>0</v>
      </c>
      <c r="AC70" s="67">
        <f t="shared" si="279"/>
        <v>0</v>
      </c>
      <c r="AD70" s="67">
        <f>N!L70</f>
        <v>0</v>
      </c>
      <c r="AE70" s="67">
        <f>BUDGET!L70</f>
        <v>0</v>
      </c>
      <c r="AF70" s="67">
        <f t="shared" si="280"/>
        <v>0</v>
      </c>
      <c r="AG70" s="67">
        <f>N!M70</f>
        <v>0</v>
      </c>
      <c r="AH70" s="67">
        <f>BUDGET!M70</f>
        <v>0</v>
      </c>
      <c r="AI70" s="67">
        <f t="shared" si="281"/>
        <v>0</v>
      </c>
      <c r="AJ70" s="67">
        <f>N!N70</f>
        <v>0</v>
      </c>
      <c r="AK70" s="67">
        <f>BUDGET!N70</f>
        <v>0</v>
      </c>
      <c r="AL70" s="67">
        <f t="shared" si="282"/>
        <v>0</v>
      </c>
      <c r="AM70" s="43"/>
      <c r="AN70" s="4"/>
    </row>
    <row r="71" spans="1:40" ht="15.75">
      <c r="A71" s="228" t="s">
        <v>27</v>
      </c>
      <c r="B71" s="229"/>
      <c r="C71" s="226">
        <f>+C72+C73</f>
        <v>0</v>
      </c>
      <c r="D71" s="226">
        <f t="shared" ref="D71:E71" si="283">+D72+D73</f>
        <v>0</v>
      </c>
      <c r="E71" s="226">
        <f t="shared" si="283"/>
        <v>0</v>
      </c>
      <c r="F71" s="226">
        <f t="shared" ref="F71:AJ71" si="284">+F72+F73</f>
        <v>0</v>
      </c>
      <c r="G71" s="226">
        <f t="shared" ref="G71" si="285">+G72+G73</f>
        <v>0</v>
      </c>
      <c r="H71" s="226">
        <f t="shared" ref="H71" si="286">+H72+H73</f>
        <v>0</v>
      </c>
      <c r="I71" s="226">
        <f t="shared" si="284"/>
        <v>0</v>
      </c>
      <c r="J71" s="226">
        <f t="shared" ref="J71" si="287">+J72+J73</f>
        <v>0</v>
      </c>
      <c r="K71" s="226">
        <f t="shared" ref="K71" si="288">+K72+K73</f>
        <v>0</v>
      </c>
      <c r="L71" s="226">
        <f t="shared" si="284"/>
        <v>0</v>
      </c>
      <c r="M71" s="226">
        <f t="shared" ref="M71" si="289">+M72+M73</f>
        <v>0</v>
      </c>
      <c r="N71" s="226">
        <f t="shared" ref="N71" si="290">+N72+N73</f>
        <v>0</v>
      </c>
      <c r="O71" s="226">
        <f t="shared" si="284"/>
        <v>0</v>
      </c>
      <c r="P71" s="226">
        <f t="shared" ref="P71" si="291">+P72+P73</f>
        <v>0</v>
      </c>
      <c r="Q71" s="226">
        <f t="shared" ref="Q71" si="292">+Q72+Q73</f>
        <v>0</v>
      </c>
      <c r="R71" s="226">
        <f t="shared" si="284"/>
        <v>0</v>
      </c>
      <c r="S71" s="226">
        <f t="shared" ref="S71" si="293">+S72+S73</f>
        <v>0</v>
      </c>
      <c r="T71" s="226">
        <f t="shared" ref="T71" si="294">+T72+T73</f>
        <v>0</v>
      </c>
      <c r="U71" s="226">
        <f t="shared" si="284"/>
        <v>0</v>
      </c>
      <c r="V71" s="226">
        <f t="shared" ref="V71" si="295">+V72+V73</f>
        <v>0</v>
      </c>
      <c r="W71" s="226">
        <f t="shared" ref="W71" si="296">+W72+W73</f>
        <v>0</v>
      </c>
      <c r="X71" s="226">
        <f t="shared" si="284"/>
        <v>0</v>
      </c>
      <c r="Y71" s="226">
        <f t="shared" ref="Y71" si="297">+Y72+Y73</f>
        <v>0</v>
      </c>
      <c r="Z71" s="226">
        <f t="shared" ref="Z71" si="298">+Z72+Z73</f>
        <v>0</v>
      </c>
      <c r="AA71" s="226">
        <f t="shared" si="284"/>
        <v>0</v>
      </c>
      <c r="AB71" s="226">
        <f t="shared" ref="AB71" si="299">+AB72+AB73</f>
        <v>0</v>
      </c>
      <c r="AC71" s="226">
        <f t="shared" ref="AC71" si="300">+AC72+AC73</f>
        <v>0</v>
      </c>
      <c r="AD71" s="226">
        <f t="shared" si="284"/>
        <v>0</v>
      </c>
      <c r="AE71" s="226">
        <f t="shared" ref="AE71" si="301">+AE72+AE73</f>
        <v>0</v>
      </c>
      <c r="AF71" s="226">
        <f t="shared" ref="AF71" si="302">+AF72+AF73</f>
        <v>0</v>
      </c>
      <c r="AG71" s="226">
        <f t="shared" si="284"/>
        <v>0</v>
      </c>
      <c r="AH71" s="226">
        <f t="shared" ref="AH71" si="303">+AH72+AH73</f>
        <v>0</v>
      </c>
      <c r="AI71" s="226">
        <f t="shared" ref="AI71" si="304">+AI72+AI73</f>
        <v>0</v>
      </c>
      <c r="AJ71" s="226">
        <f t="shared" si="284"/>
        <v>0</v>
      </c>
      <c r="AK71" s="226">
        <f t="shared" ref="AK71" si="305">+AK72+AK73</f>
        <v>0</v>
      </c>
      <c r="AL71" s="226">
        <f t="shared" ref="AL71" si="306">+AL72+AL73</f>
        <v>0</v>
      </c>
      <c r="AM71" s="43"/>
      <c r="AN71" s="4"/>
    </row>
    <row r="72" spans="1:40" ht="15.75">
      <c r="A72" s="11" t="s">
        <v>28</v>
      </c>
      <c r="B72" s="23"/>
      <c r="C72" s="67">
        <f>N!C72</f>
        <v>0</v>
      </c>
      <c r="D72" s="67">
        <f>BUDGET!C72</f>
        <v>0</v>
      </c>
      <c r="E72" s="67">
        <f t="shared" ref="E72:E73" si="307">D72-C72</f>
        <v>0</v>
      </c>
      <c r="F72" s="67">
        <f>N!D72</f>
        <v>0</v>
      </c>
      <c r="G72" s="67">
        <f>BUDGET!D72</f>
        <v>0</v>
      </c>
      <c r="H72" s="67">
        <f t="shared" ref="H72:H73" si="308">+G72-F72</f>
        <v>0</v>
      </c>
      <c r="I72" s="67">
        <f>N!E72</f>
        <v>0</v>
      </c>
      <c r="J72" s="67">
        <f>BUDGET!E72</f>
        <v>0</v>
      </c>
      <c r="K72" s="67">
        <f t="shared" ref="K72:K73" si="309">+J72-I72</f>
        <v>0</v>
      </c>
      <c r="L72" s="67">
        <f>N!F72</f>
        <v>0</v>
      </c>
      <c r="M72" s="67">
        <f>BUDGET!F72</f>
        <v>0</v>
      </c>
      <c r="N72" s="67">
        <f t="shared" ref="N72:N73" si="310">+M72-L72</f>
        <v>0</v>
      </c>
      <c r="O72" s="67">
        <f>N!G72</f>
        <v>0</v>
      </c>
      <c r="P72" s="67">
        <f>BUDGET!G72</f>
        <v>0</v>
      </c>
      <c r="Q72" s="67">
        <f t="shared" ref="Q72:Q73" si="311">+P72-O72</f>
        <v>0</v>
      </c>
      <c r="R72" s="67">
        <f>N!H72</f>
        <v>0</v>
      </c>
      <c r="S72" s="67">
        <f>BUDGET!H72</f>
        <v>0</v>
      </c>
      <c r="T72" s="67">
        <f t="shared" ref="T72:T73" si="312">+S72-R72</f>
        <v>0</v>
      </c>
      <c r="U72" s="67">
        <f>N!I72</f>
        <v>0</v>
      </c>
      <c r="V72" s="67">
        <f>BUDGET!I72</f>
        <v>0</v>
      </c>
      <c r="W72" s="67">
        <f t="shared" ref="W72:W73" si="313">+V72-U72</f>
        <v>0</v>
      </c>
      <c r="X72" s="67">
        <f>N!J72</f>
        <v>0</v>
      </c>
      <c r="Y72" s="67">
        <f>BUDGET!J72</f>
        <v>0</v>
      </c>
      <c r="Z72" s="67">
        <f t="shared" ref="Z72:Z73" si="314">+Y72-X72</f>
        <v>0</v>
      </c>
      <c r="AA72" s="67">
        <f>N!K72</f>
        <v>0</v>
      </c>
      <c r="AB72" s="67">
        <f>BUDGET!K72</f>
        <v>0</v>
      </c>
      <c r="AC72" s="67">
        <f t="shared" ref="AC72:AC73" si="315">+AB72-AA72</f>
        <v>0</v>
      </c>
      <c r="AD72" s="67">
        <f>N!L72</f>
        <v>0</v>
      </c>
      <c r="AE72" s="67">
        <f>BUDGET!L72</f>
        <v>0</v>
      </c>
      <c r="AF72" s="67">
        <f t="shared" ref="AF72:AF73" si="316">+AE72-AD72</f>
        <v>0</v>
      </c>
      <c r="AG72" s="67">
        <f>N!M72</f>
        <v>0</v>
      </c>
      <c r="AH72" s="67">
        <f>BUDGET!M72</f>
        <v>0</v>
      </c>
      <c r="AI72" s="67">
        <f t="shared" ref="AI72:AI73" si="317">+AH72-AG72</f>
        <v>0</v>
      </c>
      <c r="AJ72" s="67">
        <f>N!N72</f>
        <v>0</v>
      </c>
      <c r="AK72" s="67">
        <f>BUDGET!N72</f>
        <v>0</v>
      </c>
      <c r="AL72" s="67">
        <f t="shared" ref="AL72:AL73" si="318">+AK72-AJ72</f>
        <v>0</v>
      </c>
      <c r="AM72" s="43"/>
      <c r="AN72" s="4"/>
    </row>
    <row r="73" spans="1:40" ht="15.75">
      <c r="A73" s="26" t="s">
        <v>29</v>
      </c>
      <c r="B73" s="23"/>
      <c r="C73" s="67">
        <f>N!C73</f>
        <v>0</v>
      </c>
      <c r="D73" s="67">
        <f>BUDGET!C73</f>
        <v>0</v>
      </c>
      <c r="E73" s="67">
        <f t="shared" si="307"/>
        <v>0</v>
      </c>
      <c r="F73" s="67">
        <f>N!D73</f>
        <v>0</v>
      </c>
      <c r="G73" s="67">
        <f>BUDGET!D73</f>
        <v>0</v>
      </c>
      <c r="H73" s="67">
        <f t="shared" si="308"/>
        <v>0</v>
      </c>
      <c r="I73" s="67">
        <f>N!E73</f>
        <v>0</v>
      </c>
      <c r="J73" s="67">
        <f>BUDGET!E73</f>
        <v>0</v>
      </c>
      <c r="K73" s="67">
        <f t="shared" si="309"/>
        <v>0</v>
      </c>
      <c r="L73" s="67">
        <f>N!F73</f>
        <v>0</v>
      </c>
      <c r="M73" s="67">
        <f>BUDGET!F73</f>
        <v>0</v>
      </c>
      <c r="N73" s="67">
        <f t="shared" si="310"/>
        <v>0</v>
      </c>
      <c r="O73" s="67">
        <f>N!G73</f>
        <v>0</v>
      </c>
      <c r="P73" s="67">
        <f>BUDGET!G73</f>
        <v>0</v>
      </c>
      <c r="Q73" s="67">
        <f t="shared" si="311"/>
        <v>0</v>
      </c>
      <c r="R73" s="67">
        <f>N!H73</f>
        <v>0</v>
      </c>
      <c r="S73" s="67">
        <f>BUDGET!H73</f>
        <v>0</v>
      </c>
      <c r="T73" s="67">
        <f t="shared" si="312"/>
        <v>0</v>
      </c>
      <c r="U73" s="67">
        <f>N!I73</f>
        <v>0</v>
      </c>
      <c r="V73" s="67">
        <f>BUDGET!I73</f>
        <v>0</v>
      </c>
      <c r="W73" s="67">
        <f t="shared" si="313"/>
        <v>0</v>
      </c>
      <c r="X73" s="67">
        <f>N!J73</f>
        <v>0</v>
      </c>
      <c r="Y73" s="67">
        <f>BUDGET!J73</f>
        <v>0</v>
      </c>
      <c r="Z73" s="67">
        <f t="shared" si="314"/>
        <v>0</v>
      </c>
      <c r="AA73" s="67">
        <f>N!K73</f>
        <v>0</v>
      </c>
      <c r="AB73" s="67">
        <f>BUDGET!K73</f>
        <v>0</v>
      </c>
      <c r="AC73" s="67">
        <f t="shared" si="315"/>
        <v>0</v>
      </c>
      <c r="AD73" s="67">
        <f>N!L73</f>
        <v>0</v>
      </c>
      <c r="AE73" s="67">
        <f>BUDGET!L73</f>
        <v>0</v>
      </c>
      <c r="AF73" s="67">
        <f t="shared" si="316"/>
        <v>0</v>
      </c>
      <c r="AG73" s="67">
        <f>N!M73</f>
        <v>0</v>
      </c>
      <c r="AH73" s="67">
        <f>BUDGET!M73</f>
        <v>0</v>
      </c>
      <c r="AI73" s="67">
        <f t="shared" si="317"/>
        <v>0</v>
      </c>
      <c r="AJ73" s="67">
        <f>N!N73</f>
        <v>0</v>
      </c>
      <c r="AK73" s="67">
        <f>BUDGET!N73</f>
        <v>0</v>
      </c>
      <c r="AL73" s="67">
        <f t="shared" si="318"/>
        <v>0</v>
      </c>
      <c r="AM73" s="43"/>
      <c r="AN73" s="4"/>
    </row>
    <row r="74" spans="1:40" ht="15.75">
      <c r="A74" s="286" t="s">
        <v>30</v>
      </c>
      <c r="B74" s="229"/>
      <c r="C74" s="226">
        <f>+C75+C76</f>
        <v>0</v>
      </c>
      <c r="D74" s="226">
        <f t="shared" ref="D74:E74" si="319">+D75+D76</f>
        <v>0</v>
      </c>
      <c r="E74" s="226">
        <f t="shared" si="319"/>
        <v>0</v>
      </c>
      <c r="F74" s="226">
        <f t="shared" ref="F74:AJ74" si="320">+F75+F76</f>
        <v>0</v>
      </c>
      <c r="G74" s="226">
        <f t="shared" ref="G74" si="321">+G75+G76</f>
        <v>0</v>
      </c>
      <c r="H74" s="226">
        <f t="shared" ref="H74" si="322">+H75+H76</f>
        <v>0</v>
      </c>
      <c r="I74" s="226">
        <f t="shared" si="320"/>
        <v>0</v>
      </c>
      <c r="J74" s="226">
        <f t="shared" ref="J74" si="323">+J75+J76</f>
        <v>0</v>
      </c>
      <c r="K74" s="226">
        <f t="shared" ref="K74" si="324">+K75+K76</f>
        <v>0</v>
      </c>
      <c r="L74" s="226">
        <f t="shared" si="320"/>
        <v>0</v>
      </c>
      <c r="M74" s="226">
        <f t="shared" si="320"/>
        <v>0</v>
      </c>
      <c r="N74" s="226">
        <f t="shared" si="320"/>
        <v>0</v>
      </c>
      <c r="O74" s="226">
        <f t="shared" si="320"/>
        <v>0</v>
      </c>
      <c r="P74" s="226">
        <f t="shared" ref="P74" si="325">+P75+P76</f>
        <v>0</v>
      </c>
      <c r="Q74" s="226">
        <f t="shared" ref="Q74" si="326">+Q75+Q76</f>
        <v>0</v>
      </c>
      <c r="R74" s="226">
        <f t="shared" si="320"/>
        <v>0</v>
      </c>
      <c r="S74" s="226">
        <f t="shared" ref="S74" si="327">+S75+S76</f>
        <v>0</v>
      </c>
      <c r="T74" s="226">
        <f t="shared" ref="T74" si="328">+T75+T76</f>
        <v>0</v>
      </c>
      <c r="U74" s="226">
        <f t="shared" si="320"/>
        <v>0</v>
      </c>
      <c r="V74" s="226">
        <f t="shared" ref="V74" si="329">+V75+V76</f>
        <v>0</v>
      </c>
      <c r="W74" s="226">
        <f t="shared" ref="W74" si="330">+W75+W76</f>
        <v>0</v>
      </c>
      <c r="X74" s="226">
        <f t="shared" si="320"/>
        <v>0</v>
      </c>
      <c r="Y74" s="226">
        <f t="shared" ref="Y74" si="331">+Y75+Y76</f>
        <v>0</v>
      </c>
      <c r="Z74" s="226">
        <f t="shared" ref="Z74" si="332">+Z75+Z76</f>
        <v>0</v>
      </c>
      <c r="AA74" s="226">
        <f t="shared" si="320"/>
        <v>0</v>
      </c>
      <c r="AB74" s="226">
        <f t="shared" si="320"/>
        <v>0</v>
      </c>
      <c r="AC74" s="226">
        <f t="shared" si="320"/>
        <v>0</v>
      </c>
      <c r="AD74" s="226">
        <f t="shared" si="320"/>
        <v>0</v>
      </c>
      <c r="AE74" s="226">
        <f t="shared" ref="AE74" si="333">+AE75+AE76</f>
        <v>0</v>
      </c>
      <c r="AF74" s="226">
        <f t="shared" ref="AF74" si="334">+AF75+AF76</f>
        <v>0</v>
      </c>
      <c r="AG74" s="226">
        <f t="shared" si="320"/>
        <v>0</v>
      </c>
      <c r="AH74" s="226">
        <f t="shared" ref="AH74" si="335">+AH75+AH76</f>
        <v>0</v>
      </c>
      <c r="AI74" s="226">
        <f t="shared" ref="AI74" si="336">+AI75+AI76</f>
        <v>0</v>
      </c>
      <c r="AJ74" s="226">
        <f t="shared" si="320"/>
        <v>0</v>
      </c>
      <c r="AK74" s="226">
        <f t="shared" ref="AK74" si="337">+AK75+AK76</f>
        <v>0</v>
      </c>
      <c r="AL74" s="226">
        <f t="shared" ref="AL74" si="338">+AL75+AL76</f>
        <v>0</v>
      </c>
      <c r="AM74" s="43"/>
      <c r="AN74" s="4"/>
    </row>
    <row r="75" spans="1:40" ht="15.75">
      <c r="A75" s="11" t="s">
        <v>31</v>
      </c>
      <c r="B75" s="23"/>
      <c r="C75" s="67">
        <f>N!C75</f>
        <v>0</v>
      </c>
      <c r="D75" s="67">
        <f>BUDGET!C75</f>
        <v>0</v>
      </c>
      <c r="E75" s="67">
        <f t="shared" ref="E75:E80" si="339">D75-C75</f>
        <v>0</v>
      </c>
      <c r="F75" s="67">
        <f>N!D75</f>
        <v>0</v>
      </c>
      <c r="G75" s="67">
        <f>BUDGET!D75</f>
        <v>0</v>
      </c>
      <c r="H75" s="67">
        <f t="shared" ref="H75:H80" si="340">+G75-F75</f>
        <v>0</v>
      </c>
      <c r="I75" s="67">
        <f>N!E75</f>
        <v>0</v>
      </c>
      <c r="J75" s="67">
        <f>BUDGET!E75</f>
        <v>0</v>
      </c>
      <c r="K75" s="67">
        <f t="shared" ref="K75:K80" si="341">+J75-I75</f>
        <v>0</v>
      </c>
      <c r="L75" s="67">
        <f>N!F75</f>
        <v>0</v>
      </c>
      <c r="M75" s="67">
        <f>BUDGET!F75</f>
        <v>0</v>
      </c>
      <c r="N75" s="67">
        <f t="shared" ref="N75:N80" si="342">+M75-L75</f>
        <v>0</v>
      </c>
      <c r="O75" s="67">
        <f>N!G75</f>
        <v>0</v>
      </c>
      <c r="P75" s="67">
        <f>BUDGET!G75</f>
        <v>0</v>
      </c>
      <c r="Q75" s="67">
        <f t="shared" ref="Q75:Q80" si="343">+P75-O75</f>
        <v>0</v>
      </c>
      <c r="R75" s="67">
        <f>N!H75</f>
        <v>0</v>
      </c>
      <c r="S75" s="67">
        <f>BUDGET!H75</f>
        <v>0</v>
      </c>
      <c r="T75" s="67">
        <f t="shared" ref="T75:T80" si="344">+S75-R75</f>
        <v>0</v>
      </c>
      <c r="U75" s="67">
        <f>N!I75</f>
        <v>0</v>
      </c>
      <c r="V75" s="67">
        <f>BUDGET!I75</f>
        <v>0</v>
      </c>
      <c r="W75" s="67">
        <f t="shared" ref="W75:W80" si="345">+V75-U75</f>
        <v>0</v>
      </c>
      <c r="X75" s="67">
        <f>N!J75</f>
        <v>0</v>
      </c>
      <c r="Y75" s="67">
        <f>BUDGET!J75</f>
        <v>0</v>
      </c>
      <c r="Z75" s="67">
        <f t="shared" ref="Z75:Z80" si="346">+Y75-X75</f>
        <v>0</v>
      </c>
      <c r="AA75" s="67">
        <f>N!K75</f>
        <v>0</v>
      </c>
      <c r="AB75" s="67">
        <f>BUDGET!K75</f>
        <v>0</v>
      </c>
      <c r="AC75" s="67">
        <f t="shared" ref="AC75:AC80" si="347">+AB75-AA75</f>
        <v>0</v>
      </c>
      <c r="AD75" s="67">
        <f>N!L75</f>
        <v>0</v>
      </c>
      <c r="AE75" s="67">
        <f>BUDGET!L75</f>
        <v>0</v>
      </c>
      <c r="AF75" s="67">
        <f t="shared" ref="AF75:AF80" si="348">+AE75-AD75</f>
        <v>0</v>
      </c>
      <c r="AG75" s="67">
        <f>N!M75</f>
        <v>0</v>
      </c>
      <c r="AH75" s="67">
        <f>BUDGET!M75</f>
        <v>0</v>
      </c>
      <c r="AI75" s="67">
        <f t="shared" ref="AI75:AI80" si="349">+AH75-AG75</f>
        <v>0</v>
      </c>
      <c r="AJ75" s="67">
        <f>N!N75</f>
        <v>0</v>
      </c>
      <c r="AK75" s="67">
        <f>BUDGET!N75</f>
        <v>0</v>
      </c>
      <c r="AL75" s="67">
        <f t="shared" ref="AL75:AL80" si="350">+AK75-AJ75</f>
        <v>0</v>
      </c>
      <c r="AM75" s="43"/>
      <c r="AN75" s="4"/>
    </row>
    <row r="76" spans="1:40" ht="15.75">
      <c r="A76" s="11" t="s">
        <v>49</v>
      </c>
      <c r="B76" s="23"/>
      <c r="C76" s="67">
        <f>N!C76</f>
        <v>0</v>
      </c>
      <c r="D76" s="67">
        <f>BUDGET!C76</f>
        <v>0</v>
      </c>
      <c r="E76" s="67">
        <f t="shared" si="339"/>
        <v>0</v>
      </c>
      <c r="F76" s="67">
        <f>N!D76</f>
        <v>0</v>
      </c>
      <c r="G76" s="67">
        <f>BUDGET!D76</f>
        <v>0</v>
      </c>
      <c r="H76" s="67">
        <f t="shared" si="340"/>
        <v>0</v>
      </c>
      <c r="I76" s="67">
        <f>N!E76</f>
        <v>0</v>
      </c>
      <c r="J76" s="67">
        <f>BUDGET!E76</f>
        <v>0</v>
      </c>
      <c r="K76" s="67">
        <f t="shared" si="341"/>
        <v>0</v>
      </c>
      <c r="L76" s="67">
        <f>N!F76</f>
        <v>0</v>
      </c>
      <c r="M76" s="67">
        <f>BUDGET!F76</f>
        <v>0</v>
      </c>
      <c r="N76" s="67">
        <f t="shared" si="342"/>
        <v>0</v>
      </c>
      <c r="O76" s="67">
        <f>N!G76</f>
        <v>0</v>
      </c>
      <c r="P76" s="67">
        <f>BUDGET!G76</f>
        <v>0</v>
      </c>
      <c r="Q76" s="67">
        <f t="shared" si="343"/>
        <v>0</v>
      </c>
      <c r="R76" s="67">
        <f>N!H76</f>
        <v>0</v>
      </c>
      <c r="S76" s="67">
        <f>BUDGET!H76</f>
        <v>0</v>
      </c>
      <c r="T76" s="67">
        <f t="shared" si="344"/>
        <v>0</v>
      </c>
      <c r="U76" s="67">
        <f>N!I76</f>
        <v>0</v>
      </c>
      <c r="V76" s="67">
        <f>BUDGET!I76</f>
        <v>0</v>
      </c>
      <c r="W76" s="67">
        <f t="shared" si="345"/>
        <v>0</v>
      </c>
      <c r="X76" s="67">
        <f>N!J76</f>
        <v>0</v>
      </c>
      <c r="Y76" s="67">
        <f>BUDGET!J76</f>
        <v>0</v>
      </c>
      <c r="Z76" s="67">
        <f t="shared" si="346"/>
        <v>0</v>
      </c>
      <c r="AA76" s="67">
        <f>N!K76</f>
        <v>0</v>
      </c>
      <c r="AB76" s="67">
        <f>BUDGET!K76</f>
        <v>0</v>
      </c>
      <c r="AC76" s="67">
        <f t="shared" si="347"/>
        <v>0</v>
      </c>
      <c r="AD76" s="67">
        <f>N!L76</f>
        <v>0</v>
      </c>
      <c r="AE76" s="67">
        <f>BUDGET!L76</f>
        <v>0</v>
      </c>
      <c r="AF76" s="67">
        <f t="shared" si="348"/>
        <v>0</v>
      </c>
      <c r="AG76" s="67">
        <f>N!M76</f>
        <v>0</v>
      </c>
      <c r="AH76" s="67">
        <f>BUDGET!M76</f>
        <v>0</v>
      </c>
      <c r="AI76" s="67">
        <f t="shared" si="349"/>
        <v>0</v>
      </c>
      <c r="AJ76" s="67">
        <f>N!N76</f>
        <v>0</v>
      </c>
      <c r="AK76" s="67">
        <f>BUDGET!N76</f>
        <v>0</v>
      </c>
      <c r="AL76" s="67">
        <f t="shared" si="350"/>
        <v>0</v>
      </c>
      <c r="AM76" s="43"/>
      <c r="AN76" s="4"/>
    </row>
    <row r="77" spans="1:40" ht="15.75">
      <c r="A77" s="11" t="s">
        <v>32</v>
      </c>
      <c r="B77" s="23"/>
      <c r="C77" s="67">
        <f>N!C77</f>
        <v>0</v>
      </c>
      <c r="D77" s="67">
        <f>BUDGET!C77</f>
        <v>0</v>
      </c>
      <c r="E77" s="67">
        <f t="shared" si="339"/>
        <v>0</v>
      </c>
      <c r="F77" s="67">
        <f>N!D77</f>
        <v>0</v>
      </c>
      <c r="G77" s="67">
        <f>BUDGET!D77</f>
        <v>0</v>
      </c>
      <c r="H77" s="67">
        <f t="shared" si="340"/>
        <v>0</v>
      </c>
      <c r="I77" s="67">
        <f>N!E77</f>
        <v>0</v>
      </c>
      <c r="J77" s="67">
        <f>BUDGET!E77</f>
        <v>0</v>
      </c>
      <c r="K77" s="67">
        <f t="shared" si="341"/>
        <v>0</v>
      </c>
      <c r="L77" s="67">
        <f>N!F77</f>
        <v>0</v>
      </c>
      <c r="M77" s="67">
        <f>BUDGET!F77</f>
        <v>0</v>
      </c>
      <c r="N77" s="67">
        <f t="shared" si="342"/>
        <v>0</v>
      </c>
      <c r="O77" s="67">
        <f>N!G77</f>
        <v>0</v>
      </c>
      <c r="P77" s="67">
        <f>BUDGET!G77</f>
        <v>0</v>
      </c>
      <c r="Q77" s="67">
        <f t="shared" si="343"/>
        <v>0</v>
      </c>
      <c r="R77" s="67">
        <f>N!H77</f>
        <v>0</v>
      </c>
      <c r="S77" s="67">
        <f>BUDGET!H77</f>
        <v>0</v>
      </c>
      <c r="T77" s="67">
        <f t="shared" si="344"/>
        <v>0</v>
      </c>
      <c r="U77" s="67">
        <f>N!I77</f>
        <v>0</v>
      </c>
      <c r="V77" s="67">
        <f>BUDGET!I77</f>
        <v>0</v>
      </c>
      <c r="W77" s="67">
        <f t="shared" si="345"/>
        <v>0</v>
      </c>
      <c r="X77" s="67">
        <f>N!J77</f>
        <v>0</v>
      </c>
      <c r="Y77" s="67">
        <f>BUDGET!J77</f>
        <v>0</v>
      </c>
      <c r="Z77" s="67">
        <f t="shared" si="346"/>
        <v>0</v>
      </c>
      <c r="AA77" s="67">
        <f>N!K77</f>
        <v>0</v>
      </c>
      <c r="AB77" s="67">
        <f>BUDGET!K77</f>
        <v>0</v>
      </c>
      <c r="AC77" s="67">
        <f t="shared" si="347"/>
        <v>0</v>
      </c>
      <c r="AD77" s="67">
        <f>N!L77</f>
        <v>0</v>
      </c>
      <c r="AE77" s="67">
        <f>BUDGET!L77</f>
        <v>0</v>
      </c>
      <c r="AF77" s="67">
        <f t="shared" si="348"/>
        <v>0</v>
      </c>
      <c r="AG77" s="67">
        <f>N!M77</f>
        <v>0</v>
      </c>
      <c r="AH77" s="67">
        <f>BUDGET!M77</f>
        <v>0</v>
      </c>
      <c r="AI77" s="67">
        <f t="shared" si="349"/>
        <v>0</v>
      </c>
      <c r="AJ77" s="67">
        <f>N!N77</f>
        <v>0</v>
      </c>
      <c r="AK77" s="67">
        <f>BUDGET!N77</f>
        <v>0</v>
      </c>
      <c r="AL77" s="67">
        <f t="shared" si="350"/>
        <v>0</v>
      </c>
      <c r="AM77" s="43"/>
      <c r="AN77" s="4"/>
    </row>
    <row r="78" spans="1:40" ht="15.75">
      <c r="A78" s="11" t="s">
        <v>33</v>
      </c>
      <c r="B78" s="23"/>
      <c r="C78" s="67">
        <f>N!C78</f>
        <v>0</v>
      </c>
      <c r="D78" s="67">
        <f>BUDGET!C78</f>
        <v>0</v>
      </c>
      <c r="E78" s="67">
        <f t="shared" si="339"/>
        <v>0</v>
      </c>
      <c r="F78" s="67">
        <f>N!D78</f>
        <v>0</v>
      </c>
      <c r="G78" s="67">
        <f>BUDGET!D78</f>
        <v>0</v>
      </c>
      <c r="H78" s="67">
        <f t="shared" si="340"/>
        <v>0</v>
      </c>
      <c r="I78" s="67">
        <f>N!E78</f>
        <v>0</v>
      </c>
      <c r="J78" s="67">
        <f>BUDGET!E78</f>
        <v>0</v>
      </c>
      <c r="K78" s="67">
        <f t="shared" si="341"/>
        <v>0</v>
      </c>
      <c r="L78" s="67">
        <f>N!F78</f>
        <v>0</v>
      </c>
      <c r="M78" s="67">
        <f>BUDGET!F78</f>
        <v>0</v>
      </c>
      <c r="N78" s="67">
        <f t="shared" si="342"/>
        <v>0</v>
      </c>
      <c r="O78" s="67">
        <f>N!G78</f>
        <v>0</v>
      </c>
      <c r="P78" s="67">
        <f>BUDGET!G78</f>
        <v>0</v>
      </c>
      <c r="Q78" s="67">
        <f t="shared" si="343"/>
        <v>0</v>
      </c>
      <c r="R78" s="67">
        <f>N!H78</f>
        <v>0</v>
      </c>
      <c r="S78" s="67">
        <f>BUDGET!H78</f>
        <v>0</v>
      </c>
      <c r="T78" s="67">
        <f t="shared" si="344"/>
        <v>0</v>
      </c>
      <c r="U78" s="67">
        <f>N!I78</f>
        <v>0</v>
      </c>
      <c r="V78" s="67">
        <f>BUDGET!I78</f>
        <v>0</v>
      </c>
      <c r="W78" s="67">
        <f t="shared" si="345"/>
        <v>0</v>
      </c>
      <c r="X78" s="67">
        <f>N!J78</f>
        <v>0</v>
      </c>
      <c r="Y78" s="67">
        <f>BUDGET!J78</f>
        <v>0</v>
      </c>
      <c r="Z78" s="67">
        <f t="shared" si="346"/>
        <v>0</v>
      </c>
      <c r="AA78" s="67">
        <f>N!K78</f>
        <v>0</v>
      </c>
      <c r="AB78" s="67">
        <f>BUDGET!K78</f>
        <v>0</v>
      </c>
      <c r="AC78" s="67">
        <f t="shared" si="347"/>
        <v>0</v>
      </c>
      <c r="AD78" s="67">
        <f>N!L78</f>
        <v>0</v>
      </c>
      <c r="AE78" s="67">
        <f>BUDGET!L78</f>
        <v>0</v>
      </c>
      <c r="AF78" s="67">
        <f t="shared" si="348"/>
        <v>0</v>
      </c>
      <c r="AG78" s="67">
        <f>N!M78</f>
        <v>0</v>
      </c>
      <c r="AH78" s="67">
        <f>BUDGET!M78</f>
        <v>0</v>
      </c>
      <c r="AI78" s="67">
        <f t="shared" si="349"/>
        <v>0</v>
      </c>
      <c r="AJ78" s="67">
        <f>N!N78</f>
        <v>0</v>
      </c>
      <c r="AK78" s="67">
        <f>BUDGET!N78</f>
        <v>0</v>
      </c>
      <c r="AL78" s="67">
        <f t="shared" si="350"/>
        <v>0</v>
      </c>
      <c r="AM78" s="43"/>
      <c r="AN78" s="4"/>
    </row>
    <row r="79" spans="1:40" ht="15.75">
      <c r="A79" s="11" t="s">
        <v>34</v>
      </c>
      <c r="B79" s="23"/>
      <c r="C79" s="67">
        <f>N!C79</f>
        <v>0</v>
      </c>
      <c r="D79" s="67">
        <f>BUDGET!C79</f>
        <v>0</v>
      </c>
      <c r="E79" s="67">
        <f t="shared" si="339"/>
        <v>0</v>
      </c>
      <c r="F79" s="67">
        <f>N!D79</f>
        <v>0</v>
      </c>
      <c r="G79" s="67">
        <f>BUDGET!D79</f>
        <v>0</v>
      </c>
      <c r="H79" s="67">
        <f t="shared" si="340"/>
        <v>0</v>
      </c>
      <c r="I79" s="67">
        <f>N!E79</f>
        <v>0</v>
      </c>
      <c r="J79" s="67">
        <f>BUDGET!E79</f>
        <v>0</v>
      </c>
      <c r="K79" s="67">
        <f t="shared" si="341"/>
        <v>0</v>
      </c>
      <c r="L79" s="67">
        <f>N!F79</f>
        <v>0</v>
      </c>
      <c r="M79" s="67">
        <f>BUDGET!F79</f>
        <v>0</v>
      </c>
      <c r="N79" s="67">
        <f t="shared" si="342"/>
        <v>0</v>
      </c>
      <c r="O79" s="67">
        <f>N!G79</f>
        <v>0</v>
      </c>
      <c r="P79" s="67">
        <f>BUDGET!G79</f>
        <v>0</v>
      </c>
      <c r="Q79" s="67">
        <f t="shared" si="343"/>
        <v>0</v>
      </c>
      <c r="R79" s="67">
        <f>N!H79</f>
        <v>0</v>
      </c>
      <c r="S79" s="67">
        <f>BUDGET!H79</f>
        <v>0</v>
      </c>
      <c r="T79" s="67">
        <f t="shared" si="344"/>
        <v>0</v>
      </c>
      <c r="U79" s="67">
        <f>N!I79</f>
        <v>0</v>
      </c>
      <c r="V79" s="67">
        <f>BUDGET!I79</f>
        <v>0</v>
      </c>
      <c r="W79" s="67">
        <f t="shared" si="345"/>
        <v>0</v>
      </c>
      <c r="X79" s="67">
        <f>N!J79</f>
        <v>0</v>
      </c>
      <c r="Y79" s="67">
        <f>BUDGET!J79</f>
        <v>0</v>
      </c>
      <c r="Z79" s="67">
        <f t="shared" si="346"/>
        <v>0</v>
      </c>
      <c r="AA79" s="67">
        <f>N!K79</f>
        <v>0</v>
      </c>
      <c r="AB79" s="67">
        <f>BUDGET!K79</f>
        <v>0</v>
      </c>
      <c r="AC79" s="67">
        <f t="shared" si="347"/>
        <v>0</v>
      </c>
      <c r="AD79" s="67">
        <f>N!L79</f>
        <v>0</v>
      </c>
      <c r="AE79" s="67">
        <f>BUDGET!L79</f>
        <v>0</v>
      </c>
      <c r="AF79" s="67">
        <f t="shared" si="348"/>
        <v>0</v>
      </c>
      <c r="AG79" s="67">
        <f>N!M79</f>
        <v>0</v>
      </c>
      <c r="AH79" s="67">
        <f>BUDGET!M79</f>
        <v>0</v>
      </c>
      <c r="AI79" s="67">
        <f t="shared" si="349"/>
        <v>0</v>
      </c>
      <c r="AJ79" s="67">
        <f>N!N79</f>
        <v>0</v>
      </c>
      <c r="AK79" s="67">
        <f>BUDGET!N79</f>
        <v>0</v>
      </c>
      <c r="AL79" s="67">
        <f t="shared" si="350"/>
        <v>0</v>
      </c>
      <c r="AM79" s="43"/>
      <c r="AN79" s="4"/>
    </row>
    <row r="80" spans="1:40" ht="15.75">
      <c r="A80" s="11" t="s">
        <v>46</v>
      </c>
      <c r="B80" s="23"/>
      <c r="C80" s="67">
        <f>N!C80</f>
        <v>0</v>
      </c>
      <c r="D80" s="67">
        <f>BUDGET!C80</f>
        <v>0</v>
      </c>
      <c r="E80" s="67">
        <f t="shared" si="339"/>
        <v>0</v>
      </c>
      <c r="F80" s="67">
        <f>N!D80</f>
        <v>0</v>
      </c>
      <c r="G80" s="67">
        <f>BUDGET!D80</f>
        <v>0</v>
      </c>
      <c r="H80" s="67">
        <f t="shared" si="340"/>
        <v>0</v>
      </c>
      <c r="I80" s="67">
        <f>N!E80</f>
        <v>0</v>
      </c>
      <c r="J80" s="67">
        <f>BUDGET!E80</f>
        <v>0</v>
      </c>
      <c r="K80" s="67">
        <f t="shared" si="341"/>
        <v>0</v>
      </c>
      <c r="L80" s="67">
        <f>N!F80</f>
        <v>0</v>
      </c>
      <c r="M80" s="67">
        <f>BUDGET!F80</f>
        <v>0</v>
      </c>
      <c r="N80" s="67">
        <f t="shared" si="342"/>
        <v>0</v>
      </c>
      <c r="O80" s="67">
        <f>N!G80</f>
        <v>0</v>
      </c>
      <c r="P80" s="67">
        <f>BUDGET!G80</f>
        <v>0</v>
      </c>
      <c r="Q80" s="67">
        <f t="shared" si="343"/>
        <v>0</v>
      </c>
      <c r="R80" s="67">
        <f>N!H80</f>
        <v>0</v>
      </c>
      <c r="S80" s="67">
        <f>BUDGET!H80</f>
        <v>0</v>
      </c>
      <c r="T80" s="67">
        <f t="shared" si="344"/>
        <v>0</v>
      </c>
      <c r="U80" s="67">
        <f>N!I80</f>
        <v>0</v>
      </c>
      <c r="V80" s="67">
        <f>BUDGET!I80</f>
        <v>0</v>
      </c>
      <c r="W80" s="67">
        <f t="shared" si="345"/>
        <v>0</v>
      </c>
      <c r="X80" s="67">
        <f>N!J80</f>
        <v>0</v>
      </c>
      <c r="Y80" s="67">
        <f>BUDGET!J80</f>
        <v>0</v>
      </c>
      <c r="Z80" s="67">
        <f t="shared" si="346"/>
        <v>0</v>
      </c>
      <c r="AA80" s="67">
        <f>N!K80</f>
        <v>0</v>
      </c>
      <c r="AB80" s="67">
        <f>BUDGET!K80</f>
        <v>0</v>
      </c>
      <c r="AC80" s="67">
        <f t="shared" si="347"/>
        <v>0</v>
      </c>
      <c r="AD80" s="67">
        <f>N!L80</f>
        <v>0</v>
      </c>
      <c r="AE80" s="67">
        <f>BUDGET!L80</f>
        <v>0</v>
      </c>
      <c r="AF80" s="67">
        <f t="shared" si="348"/>
        <v>0</v>
      </c>
      <c r="AG80" s="67">
        <f>N!M80</f>
        <v>0</v>
      </c>
      <c r="AH80" s="67">
        <f>BUDGET!M80</f>
        <v>0</v>
      </c>
      <c r="AI80" s="67">
        <f t="shared" si="349"/>
        <v>0</v>
      </c>
      <c r="AJ80" s="67">
        <f>N!N80</f>
        <v>0</v>
      </c>
      <c r="AK80" s="67">
        <f>BUDGET!N80</f>
        <v>0</v>
      </c>
      <c r="AL80" s="67">
        <f t="shared" si="350"/>
        <v>0</v>
      </c>
      <c r="AM80" s="43"/>
      <c r="AN80" s="4"/>
    </row>
    <row r="81" spans="1:40" s="40" customFormat="1" ht="15.75">
      <c r="A81" s="248" t="s">
        <v>50</v>
      </c>
      <c r="B81" s="249"/>
      <c r="C81" s="226">
        <f>+C82+C83+C84</f>
        <v>0</v>
      </c>
      <c r="D81" s="226">
        <f t="shared" ref="D81:E81" si="351">+D82+D83+D84</f>
        <v>0</v>
      </c>
      <c r="E81" s="226">
        <f t="shared" si="351"/>
        <v>0</v>
      </c>
      <c r="F81" s="226">
        <f t="shared" ref="F81:AJ81" si="352">+F82+F83+F84</f>
        <v>0</v>
      </c>
      <c r="G81" s="226">
        <f t="shared" ref="G81" si="353">+G82+G83+G84</f>
        <v>0</v>
      </c>
      <c r="H81" s="226">
        <f t="shared" ref="H81" si="354">+H82+H83+H84</f>
        <v>0</v>
      </c>
      <c r="I81" s="226">
        <f t="shared" si="352"/>
        <v>0</v>
      </c>
      <c r="J81" s="226">
        <f t="shared" ref="J81" si="355">+J82+J83+J84</f>
        <v>0</v>
      </c>
      <c r="K81" s="226">
        <f t="shared" ref="K81" si="356">+K82+K83+K84</f>
        <v>0</v>
      </c>
      <c r="L81" s="226">
        <f t="shared" si="352"/>
        <v>0</v>
      </c>
      <c r="M81" s="226">
        <f t="shared" ref="M81" si="357">+M82+M83+M84</f>
        <v>0</v>
      </c>
      <c r="N81" s="226">
        <f t="shared" ref="N81" si="358">+N82+N83+N84</f>
        <v>0</v>
      </c>
      <c r="O81" s="226">
        <f t="shared" si="352"/>
        <v>0</v>
      </c>
      <c r="P81" s="226">
        <f t="shared" ref="P81" si="359">+P82+P83+P84</f>
        <v>0</v>
      </c>
      <c r="Q81" s="226">
        <f t="shared" ref="Q81" si="360">+Q82+Q83+Q84</f>
        <v>0</v>
      </c>
      <c r="R81" s="226">
        <f t="shared" si="352"/>
        <v>0</v>
      </c>
      <c r="S81" s="226">
        <f t="shared" ref="S81" si="361">+S82+S83+S84</f>
        <v>0</v>
      </c>
      <c r="T81" s="226">
        <f t="shared" ref="T81" si="362">+T82+T83+T84</f>
        <v>0</v>
      </c>
      <c r="U81" s="226">
        <f t="shared" si="352"/>
        <v>0</v>
      </c>
      <c r="V81" s="226">
        <f t="shared" ref="V81" si="363">+V82+V83+V84</f>
        <v>0</v>
      </c>
      <c r="W81" s="226">
        <f t="shared" ref="W81" si="364">+W82+W83+W84</f>
        <v>0</v>
      </c>
      <c r="X81" s="226">
        <f t="shared" si="352"/>
        <v>0</v>
      </c>
      <c r="Y81" s="226">
        <f t="shared" ref="Y81" si="365">+Y82+Y83+Y84</f>
        <v>0</v>
      </c>
      <c r="Z81" s="226">
        <f t="shared" ref="Z81" si="366">+Z82+Z83+Z84</f>
        <v>0</v>
      </c>
      <c r="AA81" s="226">
        <f t="shared" si="352"/>
        <v>0</v>
      </c>
      <c r="AB81" s="226">
        <f t="shared" ref="AB81" si="367">+AB82+AB83+AB84</f>
        <v>0</v>
      </c>
      <c r="AC81" s="226">
        <f t="shared" ref="AC81" si="368">+AC82+AC83+AC84</f>
        <v>0</v>
      </c>
      <c r="AD81" s="226">
        <f t="shared" si="352"/>
        <v>0</v>
      </c>
      <c r="AE81" s="226">
        <f t="shared" ref="AE81" si="369">+AE82+AE83+AE84</f>
        <v>0</v>
      </c>
      <c r="AF81" s="226">
        <f t="shared" ref="AF81" si="370">+AF82+AF83+AF84</f>
        <v>0</v>
      </c>
      <c r="AG81" s="226">
        <f t="shared" si="352"/>
        <v>0</v>
      </c>
      <c r="AH81" s="226">
        <f t="shared" ref="AH81" si="371">+AH82+AH83+AH84</f>
        <v>0</v>
      </c>
      <c r="AI81" s="226">
        <f t="shared" ref="AI81" si="372">+AI82+AI83+AI84</f>
        <v>0</v>
      </c>
      <c r="AJ81" s="226">
        <f t="shared" si="352"/>
        <v>0</v>
      </c>
      <c r="AK81" s="226">
        <f t="shared" ref="AK81" si="373">+AK82+AK83+AK84</f>
        <v>0</v>
      </c>
      <c r="AL81" s="226">
        <f t="shared" ref="AL81" si="374">+AL82+AL83+AL84</f>
        <v>0</v>
      </c>
      <c r="AM81" s="43"/>
      <c r="AN81" s="5"/>
    </row>
    <row r="82" spans="1:40" ht="15.75">
      <c r="A82" s="11" t="s">
        <v>35</v>
      </c>
      <c r="B82" s="23"/>
      <c r="C82" s="67">
        <f>N!C82</f>
        <v>0</v>
      </c>
      <c r="D82" s="67">
        <f>BUDGET!C82</f>
        <v>0</v>
      </c>
      <c r="E82" s="67">
        <f t="shared" ref="E82:E94" si="375">D82-C82</f>
        <v>0</v>
      </c>
      <c r="F82" s="67">
        <f>N!D82</f>
        <v>0</v>
      </c>
      <c r="G82" s="67">
        <f>BUDGET!D82</f>
        <v>0</v>
      </c>
      <c r="H82" s="67">
        <f t="shared" ref="H82:H94" si="376">+G82-F82</f>
        <v>0</v>
      </c>
      <c r="I82" s="67">
        <f>N!E82</f>
        <v>0</v>
      </c>
      <c r="J82" s="67">
        <f>BUDGET!E82</f>
        <v>0</v>
      </c>
      <c r="K82" s="67">
        <f t="shared" ref="K82:K94" si="377">+J82-I82</f>
        <v>0</v>
      </c>
      <c r="L82" s="67">
        <f>N!F82</f>
        <v>0</v>
      </c>
      <c r="M82" s="67">
        <f>BUDGET!F82</f>
        <v>0</v>
      </c>
      <c r="N82" s="67">
        <f t="shared" ref="N82:N94" si="378">+M82-L82</f>
        <v>0</v>
      </c>
      <c r="O82" s="67">
        <f>N!G82</f>
        <v>0</v>
      </c>
      <c r="P82" s="67">
        <f>BUDGET!G82</f>
        <v>0</v>
      </c>
      <c r="Q82" s="67">
        <f t="shared" ref="Q82:Q94" si="379">+P82-O82</f>
        <v>0</v>
      </c>
      <c r="R82" s="67">
        <f>N!H82</f>
        <v>0</v>
      </c>
      <c r="S82" s="67">
        <f>BUDGET!H82</f>
        <v>0</v>
      </c>
      <c r="T82" s="67">
        <f t="shared" ref="T82:T94" si="380">+S82-R82</f>
        <v>0</v>
      </c>
      <c r="U82" s="67">
        <f>N!I82</f>
        <v>0</v>
      </c>
      <c r="V82" s="67">
        <f>BUDGET!I82</f>
        <v>0</v>
      </c>
      <c r="W82" s="67">
        <f t="shared" ref="W82:W94" si="381">+V82-U82</f>
        <v>0</v>
      </c>
      <c r="X82" s="67">
        <f>N!J82</f>
        <v>0</v>
      </c>
      <c r="Y82" s="67">
        <f>BUDGET!J82</f>
        <v>0</v>
      </c>
      <c r="Z82" s="67">
        <f t="shared" ref="Z82:Z94" si="382">+Y82-X82</f>
        <v>0</v>
      </c>
      <c r="AA82" s="67">
        <f>N!K82</f>
        <v>0</v>
      </c>
      <c r="AB82" s="67">
        <f>BUDGET!K82</f>
        <v>0</v>
      </c>
      <c r="AC82" s="67">
        <f t="shared" ref="AC82:AC94" si="383">+AB82-AA82</f>
        <v>0</v>
      </c>
      <c r="AD82" s="67">
        <f>N!L82</f>
        <v>0</v>
      </c>
      <c r="AE82" s="67">
        <f>BUDGET!L82</f>
        <v>0</v>
      </c>
      <c r="AF82" s="67">
        <f t="shared" ref="AF82:AF94" si="384">+AE82-AD82</f>
        <v>0</v>
      </c>
      <c r="AG82" s="67">
        <f>N!M82</f>
        <v>0</v>
      </c>
      <c r="AH82" s="67">
        <f>BUDGET!M82</f>
        <v>0</v>
      </c>
      <c r="AI82" s="67">
        <f t="shared" ref="AI82:AI94" si="385">+AH82-AG82</f>
        <v>0</v>
      </c>
      <c r="AJ82" s="67">
        <f>N!N82</f>
        <v>0</v>
      </c>
      <c r="AK82" s="67">
        <f>BUDGET!N82</f>
        <v>0</v>
      </c>
      <c r="AL82" s="67">
        <f t="shared" ref="AL82:AL94" si="386">+AK82-AJ82</f>
        <v>0</v>
      </c>
      <c r="AM82" s="43"/>
      <c r="AN82" s="4"/>
    </row>
    <row r="83" spans="1:40" ht="15.75">
      <c r="A83" s="11" t="s">
        <v>36</v>
      </c>
      <c r="B83" s="23"/>
      <c r="C83" s="67">
        <f>N!C83</f>
        <v>0</v>
      </c>
      <c r="D83" s="67">
        <f>BUDGET!C83</f>
        <v>0</v>
      </c>
      <c r="E83" s="67">
        <f t="shared" si="375"/>
        <v>0</v>
      </c>
      <c r="F83" s="67">
        <f>N!D83</f>
        <v>0</v>
      </c>
      <c r="G83" s="67">
        <f>BUDGET!D83</f>
        <v>0</v>
      </c>
      <c r="H83" s="67">
        <f t="shared" si="376"/>
        <v>0</v>
      </c>
      <c r="I83" s="67">
        <f>N!E83</f>
        <v>0</v>
      </c>
      <c r="J83" s="67">
        <f>BUDGET!E83</f>
        <v>0</v>
      </c>
      <c r="K83" s="67">
        <f t="shared" si="377"/>
        <v>0</v>
      </c>
      <c r="L83" s="67">
        <f>N!F83</f>
        <v>0</v>
      </c>
      <c r="M83" s="67">
        <f>BUDGET!F83</f>
        <v>0</v>
      </c>
      <c r="N83" s="67">
        <f t="shared" si="378"/>
        <v>0</v>
      </c>
      <c r="O83" s="67">
        <f>N!G83</f>
        <v>0</v>
      </c>
      <c r="P83" s="67">
        <f>BUDGET!G83</f>
        <v>0</v>
      </c>
      <c r="Q83" s="67">
        <f t="shared" si="379"/>
        <v>0</v>
      </c>
      <c r="R83" s="67">
        <f>N!H83</f>
        <v>0</v>
      </c>
      <c r="S83" s="67">
        <f>BUDGET!H83</f>
        <v>0</v>
      </c>
      <c r="T83" s="67">
        <f t="shared" si="380"/>
        <v>0</v>
      </c>
      <c r="U83" s="67">
        <f>N!I83</f>
        <v>0</v>
      </c>
      <c r="V83" s="67">
        <f>BUDGET!I83</f>
        <v>0</v>
      </c>
      <c r="W83" s="67">
        <f t="shared" si="381"/>
        <v>0</v>
      </c>
      <c r="X83" s="67">
        <f>N!J83</f>
        <v>0</v>
      </c>
      <c r="Y83" s="67">
        <f>BUDGET!J83</f>
        <v>0</v>
      </c>
      <c r="Z83" s="67">
        <f t="shared" si="382"/>
        <v>0</v>
      </c>
      <c r="AA83" s="67">
        <f>N!K83</f>
        <v>0</v>
      </c>
      <c r="AB83" s="67">
        <f>BUDGET!K83</f>
        <v>0</v>
      </c>
      <c r="AC83" s="67">
        <f t="shared" si="383"/>
        <v>0</v>
      </c>
      <c r="AD83" s="67">
        <f>N!L83</f>
        <v>0</v>
      </c>
      <c r="AE83" s="67">
        <f>BUDGET!L83</f>
        <v>0</v>
      </c>
      <c r="AF83" s="67">
        <f t="shared" si="384"/>
        <v>0</v>
      </c>
      <c r="AG83" s="67">
        <f>N!M83</f>
        <v>0</v>
      </c>
      <c r="AH83" s="67">
        <f>BUDGET!M83</f>
        <v>0</v>
      </c>
      <c r="AI83" s="67">
        <f t="shared" si="385"/>
        <v>0</v>
      </c>
      <c r="AJ83" s="67">
        <f>N!N83</f>
        <v>0</v>
      </c>
      <c r="AK83" s="67">
        <f>BUDGET!N83</f>
        <v>0</v>
      </c>
      <c r="AL83" s="67">
        <f t="shared" si="386"/>
        <v>0</v>
      </c>
      <c r="AM83" s="43"/>
      <c r="AN83" s="4"/>
    </row>
    <row r="84" spans="1:40" ht="15.75">
      <c r="A84" s="11" t="s">
        <v>37</v>
      </c>
      <c r="B84" s="23"/>
      <c r="C84" s="67">
        <f>N!C84</f>
        <v>0</v>
      </c>
      <c r="D84" s="67">
        <f>BUDGET!C84</f>
        <v>0</v>
      </c>
      <c r="E84" s="67">
        <f t="shared" si="375"/>
        <v>0</v>
      </c>
      <c r="F84" s="67">
        <f>N!D84</f>
        <v>0</v>
      </c>
      <c r="G84" s="67">
        <f>BUDGET!D84</f>
        <v>0</v>
      </c>
      <c r="H84" s="67">
        <f t="shared" si="376"/>
        <v>0</v>
      </c>
      <c r="I84" s="67">
        <f>N!E84</f>
        <v>0</v>
      </c>
      <c r="J84" s="67">
        <f>BUDGET!E84</f>
        <v>0</v>
      </c>
      <c r="K84" s="67">
        <f t="shared" si="377"/>
        <v>0</v>
      </c>
      <c r="L84" s="67">
        <f>N!F84</f>
        <v>0</v>
      </c>
      <c r="M84" s="67">
        <f>BUDGET!F84</f>
        <v>0</v>
      </c>
      <c r="N84" s="67">
        <f t="shared" si="378"/>
        <v>0</v>
      </c>
      <c r="O84" s="67">
        <f>N!G84</f>
        <v>0</v>
      </c>
      <c r="P84" s="67">
        <f>BUDGET!G84</f>
        <v>0</v>
      </c>
      <c r="Q84" s="67">
        <f t="shared" si="379"/>
        <v>0</v>
      </c>
      <c r="R84" s="67">
        <f>N!H84</f>
        <v>0</v>
      </c>
      <c r="S84" s="67">
        <f>BUDGET!H84</f>
        <v>0</v>
      </c>
      <c r="T84" s="67">
        <f t="shared" si="380"/>
        <v>0</v>
      </c>
      <c r="U84" s="67">
        <f>N!I84</f>
        <v>0</v>
      </c>
      <c r="V84" s="67">
        <f>BUDGET!I84</f>
        <v>0</v>
      </c>
      <c r="W84" s="67">
        <f t="shared" si="381"/>
        <v>0</v>
      </c>
      <c r="X84" s="67">
        <f>N!J84</f>
        <v>0</v>
      </c>
      <c r="Y84" s="67">
        <f>BUDGET!J84</f>
        <v>0</v>
      </c>
      <c r="Z84" s="67">
        <f t="shared" si="382"/>
        <v>0</v>
      </c>
      <c r="AA84" s="67">
        <f>N!K84</f>
        <v>0</v>
      </c>
      <c r="AB84" s="67">
        <f>BUDGET!K84</f>
        <v>0</v>
      </c>
      <c r="AC84" s="67">
        <f t="shared" si="383"/>
        <v>0</v>
      </c>
      <c r="AD84" s="67">
        <f>N!L84</f>
        <v>0</v>
      </c>
      <c r="AE84" s="67">
        <f>BUDGET!L84</f>
        <v>0</v>
      </c>
      <c r="AF84" s="67">
        <f t="shared" si="384"/>
        <v>0</v>
      </c>
      <c r="AG84" s="67">
        <f>N!M84</f>
        <v>0</v>
      </c>
      <c r="AH84" s="67">
        <f>BUDGET!M84</f>
        <v>0</v>
      </c>
      <c r="AI84" s="67">
        <f t="shared" si="385"/>
        <v>0</v>
      </c>
      <c r="AJ84" s="67">
        <f>N!N84</f>
        <v>0</v>
      </c>
      <c r="AK84" s="67">
        <f>BUDGET!N84</f>
        <v>0</v>
      </c>
      <c r="AL84" s="67">
        <f t="shared" si="386"/>
        <v>0</v>
      </c>
      <c r="AM84" s="43"/>
      <c r="AN84" s="4"/>
    </row>
    <row r="85" spans="1:40" ht="15.75">
      <c r="A85" s="11" t="s">
        <v>52</v>
      </c>
      <c r="B85" s="23"/>
      <c r="C85" s="67">
        <f>N!C85</f>
        <v>0</v>
      </c>
      <c r="D85" s="67">
        <f>BUDGET!C85</f>
        <v>0</v>
      </c>
      <c r="E85" s="67">
        <f t="shared" si="375"/>
        <v>0</v>
      </c>
      <c r="F85" s="67">
        <f>N!D85</f>
        <v>0</v>
      </c>
      <c r="G85" s="67">
        <f>BUDGET!D85</f>
        <v>0</v>
      </c>
      <c r="H85" s="67">
        <f t="shared" si="376"/>
        <v>0</v>
      </c>
      <c r="I85" s="67">
        <f>N!E85</f>
        <v>0</v>
      </c>
      <c r="J85" s="67">
        <f>BUDGET!E85</f>
        <v>0</v>
      </c>
      <c r="K85" s="67">
        <f t="shared" si="377"/>
        <v>0</v>
      </c>
      <c r="L85" s="67">
        <f>N!F85</f>
        <v>0</v>
      </c>
      <c r="M85" s="67">
        <f>BUDGET!F85</f>
        <v>0</v>
      </c>
      <c r="N85" s="67">
        <f t="shared" si="378"/>
        <v>0</v>
      </c>
      <c r="O85" s="67">
        <f>N!G85</f>
        <v>0</v>
      </c>
      <c r="P85" s="67">
        <f>BUDGET!G85</f>
        <v>0</v>
      </c>
      <c r="Q85" s="67">
        <f t="shared" si="379"/>
        <v>0</v>
      </c>
      <c r="R85" s="67">
        <f>N!H85</f>
        <v>0</v>
      </c>
      <c r="S85" s="67">
        <f>BUDGET!H85</f>
        <v>0</v>
      </c>
      <c r="T85" s="67">
        <f t="shared" si="380"/>
        <v>0</v>
      </c>
      <c r="U85" s="67">
        <f>N!I85</f>
        <v>0</v>
      </c>
      <c r="V85" s="67">
        <f>BUDGET!I85</f>
        <v>0</v>
      </c>
      <c r="W85" s="67">
        <f t="shared" si="381"/>
        <v>0</v>
      </c>
      <c r="X85" s="67">
        <f>N!J85</f>
        <v>0</v>
      </c>
      <c r="Y85" s="67">
        <f>BUDGET!J85</f>
        <v>0</v>
      </c>
      <c r="Z85" s="67">
        <f t="shared" si="382"/>
        <v>0</v>
      </c>
      <c r="AA85" s="67">
        <f>N!K85</f>
        <v>0</v>
      </c>
      <c r="AB85" s="67">
        <f>BUDGET!K85</f>
        <v>0</v>
      </c>
      <c r="AC85" s="67">
        <f t="shared" si="383"/>
        <v>0</v>
      </c>
      <c r="AD85" s="67">
        <f>N!L85</f>
        <v>0</v>
      </c>
      <c r="AE85" s="67">
        <f>BUDGET!L85</f>
        <v>0</v>
      </c>
      <c r="AF85" s="67">
        <f t="shared" si="384"/>
        <v>0</v>
      </c>
      <c r="AG85" s="67">
        <f>N!M85</f>
        <v>0</v>
      </c>
      <c r="AH85" s="67">
        <f>BUDGET!M85</f>
        <v>0</v>
      </c>
      <c r="AI85" s="67">
        <f t="shared" si="385"/>
        <v>0</v>
      </c>
      <c r="AJ85" s="67">
        <f>N!N85</f>
        <v>0</v>
      </c>
      <c r="AK85" s="67">
        <f>BUDGET!N85</f>
        <v>0</v>
      </c>
      <c r="AL85" s="67">
        <f t="shared" si="386"/>
        <v>0</v>
      </c>
      <c r="AM85" s="43"/>
      <c r="AN85" s="4"/>
    </row>
    <row r="86" spans="1:40" ht="15.75">
      <c r="A86" s="11" t="s">
        <v>38</v>
      </c>
      <c r="B86" s="23"/>
      <c r="C86" s="67">
        <f>N!C86</f>
        <v>0</v>
      </c>
      <c r="D86" s="67">
        <f>BUDGET!C86</f>
        <v>0</v>
      </c>
      <c r="E86" s="67">
        <f t="shared" si="375"/>
        <v>0</v>
      </c>
      <c r="F86" s="67">
        <f>N!D86</f>
        <v>0</v>
      </c>
      <c r="G86" s="67">
        <f>BUDGET!D86</f>
        <v>0</v>
      </c>
      <c r="H86" s="67">
        <f t="shared" si="376"/>
        <v>0</v>
      </c>
      <c r="I86" s="67">
        <f>N!E86</f>
        <v>0</v>
      </c>
      <c r="J86" s="67">
        <f>BUDGET!E86</f>
        <v>0</v>
      </c>
      <c r="K86" s="67">
        <f t="shared" si="377"/>
        <v>0</v>
      </c>
      <c r="L86" s="67">
        <f>N!F86</f>
        <v>0</v>
      </c>
      <c r="M86" s="67">
        <f>BUDGET!F86</f>
        <v>0</v>
      </c>
      <c r="N86" s="67">
        <f t="shared" si="378"/>
        <v>0</v>
      </c>
      <c r="O86" s="67">
        <f>N!G86</f>
        <v>0</v>
      </c>
      <c r="P86" s="67">
        <f>BUDGET!G86</f>
        <v>0</v>
      </c>
      <c r="Q86" s="67">
        <f t="shared" si="379"/>
        <v>0</v>
      </c>
      <c r="R86" s="67">
        <f>N!H86</f>
        <v>0</v>
      </c>
      <c r="S86" s="67">
        <f>BUDGET!H86</f>
        <v>0</v>
      </c>
      <c r="T86" s="67">
        <f t="shared" si="380"/>
        <v>0</v>
      </c>
      <c r="U86" s="67">
        <f>N!I86</f>
        <v>0</v>
      </c>
      <c r="V86" s="67">
        <f>BUDGET!I86</f>
        <v>0</v>
      </c>
      <c r="W86" s="67">
        <f t="shared" si="381"/>
        <v>0</v>
      </c>
      <c r="X86" s="67">
        <f>N!J86</f>
        <v>0</v>
      </c>
      <c r="Y86" s="67">
        <f>BUDGET!J86</f>
        <v>0</v>
      </c>
      <c r="Z86" s="67">
        <f t="shared" si="382"/>
        <v>0</v>
      </c>
      <c r="AA86" s="67">
        <f>N!K86</f>
        <v>0</v>
      </c>
      <c r="AB86" s="67">
        <f>BUDGET!K86</f>
        <v>0</v>
      </c>
      <c r="AC86" s="67">
        <f t="shared" si="383"/>
        <v>0</v>
      </c>
      <c r="AD86" s="67">
        <f>N!L86</f>
        <v>0</v>
      </c>
      <c r="AE86" s="67">
        <f>BUDGET!L86</f>
        <v>0</v>
      </c>
      <c r="AF86" s="67">
        <f t="shared" si="384"/>
        <v>0</v>
      </c>
      <c r="AG86" s="67">
        <f>N!M86</f>
        <v>0</v>
      </c>
      <c r="AH86" s="67">
        <f>BUDGET!M86</f>
        <v>0</v>
      </c>
      <c r="AI86" s="67">
        <f t="shared" si="385"/>
        <v>0</v>
      </c>
      <c r="AJ86" s="67">
        <f>N!N86</f>
        <v>0</v>
      </c>
      <c r="AK86" s="67">
        <f>BUDGET!N86</f>
        <v>0</v>
      </c>
      <c r="AL86" s="67">
        <f t="shared" si="386"/>
        <v>0</v>
      </c>
      <c r="AM86" s="43"/>
      <c r="AN86" s="4"/>
    </row>
    <row r="87" spans="1:40" ht="15.75">
      <c r="A87" s="11" t="s">
        <v>39</v>
      </c>
      <c r="B87" s="23"/>
      <c r="C87" s="67">
        <f>N!C87</f>
        <v>0</v>
      </c>
      <c r="D87" s="67">
        <f>BUDGET!C87</f>
        <v>0</v>
      </c>
      <c r="E87" s="67">
        <f t="shared" si="375"/>
        <v>0</v>
      </c>
      <c r="F87" s="67">
        <f>N!D87</f>
        <v>0</v>
      </c>
      <c r="G87" s="67">
        <f>BUDGET!D87</f>
        <v>0</v>
      </c>
      <c r="H87" s="67">
        <f t="shared" si="376"/>
        <v>0</v>
      </c>
      <c r="I87" s="67">
        <f>N!E87</f>
        <v>0</v>
      </c>
      <c r="J87" s="67">
        <f>BUDGET!E87</f>
        <v>0</v>
      </c>
      <c r="K87" s="67">
        <f t="shared" si="377"/>
        <v>0</v>
      </c>
      <c r="L87" s="67">
        <f>N!F87</f>
        <v>0</v>
      </c>
      <c r="M87" s="67">
        <f>BUDGET!F87</f>
        <v>0</v>
      </c>
      <c r="N87" s="67">
        <f t="shared" si="378"/>
        <v>0</v>
      </c>
      <c r="O87" s="67">
        <f>N!G87</f>
        <v>0</v>
      </c>
      <c r="P87" s="67">
        <f>BUDGET!G87</f>
        <v>0</v>
      </c>
      <c r="Q87" s="67">
        <f t="shared" si="379"/>
        <v>0</v>
      </c>
      <c r="R87" s="67">
        <f>N!H87</f>
        <v>0</v>
      </c>
      <c r="S87" s="67">
        <f>BUDGET!H87</f>
        <v>0</v>
      </c>
      <c r="T87" s="67">
        <f t="shared" si="380"/>
        <v>0</v>
      </c>
      <c r="U87" s="67">
        <f>N!I87</f>
        <v>0</v>
      </c>
      <c r="V87" s="67">
        <f>BUDGET!I87</f>
        <v>0</v>
      </c>
      <c r="W87" s="67">
        <f t="shared" si="381"/>
        <v>0</v>
      </c>
      <c r="X87" s="67">
        <f>N!J87</f>
        <v>0</v>
      </c>
      <c r="Y87" s="67">
        <f>BUDGET!J87</f>
        <v>0</v>
      </c>
      <c r="Z87" s="67">
        <f t="shared" si="382"/>
        <v>0</v>
      </c>
      <c r="AA87" s="67">
        <f>N!K87</f>
        <v>0</v>
      </c>
      <c r="AB87" s="67">
        <f>BUDGET!K87</f>
        <v>0</v>
      </c>
      <c r="AC87" s="67">
        <f t="shared" si="383"/>
        <v>0</v>
      </c>
      <c r="AD87" s="67">
        <f>N!L87</f>
        <v>0</v>
      </c>
      <c r="AE87" s="67">
        <f>BUDGET!L87</f>
        <v>0</v>
      </c>
      <c r="AF87" s="67">
        <f t="shared" si="384"/>
        <v>0</v>
      </c>
      <c r="AG87" s="67">
        <f>N!M87</f>
        <v>0</v>
      </c>
      <c r="AH87" s="67">
        <f>BUDGET!M87</f>
        <v>0</v>
      </c>
      <c r="AI87" s="67">
        <f t="shared" si="385"/>
        <v>0</v>
      </c>
      <c r="AJ87" s="67">
        <f>N!N87</f>
        <v>0</v>
      </c>
      <c r="AK87" s="67">
        <f>BUDGET!N87</f>
        <v>0</v>
      </c>
      <c r="AL87" s="67">
        <f t="shared" si="386"/>
        <v>0</v>
      </c>
      <c r="AM87" s="43"/>
      <c r="AN87" s="4"/>
    </row>
    <row r="88" spans="1:40" ht="15.75">
      <c r="A88" s="11" t="s">
        <v>40</v>
      </c>
      <c r="B88" s="23"/>
      <c r="C88" s="67">
        <f>N!C88</f>
        <v>0</v>
      </c>
      <c r="D88" s="67">
        <f>BUDGET!C88</f>
        <v>0</v>
      </c>
      <c r="E88" s="67">
        <f t="shared" si="375"/>
        <v>0</v>
      </c>
      <c r="F88" s="67">
        <f>N!D88</f>
        <v>0</v>
      </c>
      <c r="G88" s="67">
        <f>BUDGET!D88</f>
        <v>0</v>
      </c>
      <c r="H88" s="67">
        <f t="shared" si="376"/>
        <v>0</v>
      </c>
      <c r="I88" s="67">
        <f>N!E88</f>
        <v>0</v>
      </c>
      <c r="J88" s="67">
        <f>BUDGET!E88</f>
        <v>0</v>
      </c>
      <c r="K88" s="67">
        <f t="shared" si="377"/>
        <v>0</v>
      </c>
      <c r="L88" s="67">
        <f>N!F88</f>
        <v>0</v>
      </c>
      <c r="M88" s="67">
        <f>BUDGET!F88</f>
        <v>0</v>
      </c>
      <c r="N88" s="67">
        <f t="shared" si="378"/>
        <v>0</v>
      </c>
      <c r="O88" s="67">
        <f>N!G88</f>
        <v>0</v>
      </c>
      <c r="P88" s="67">
        <f>BUDGET!G88</f>
        <v>0</v>
      </c>
      <c r="Q88" s="67">
        <f t="shared" si="379"/>
        <v>0</v>
      </c>
      <c r="R88" s="67">
        <f>N!H88</f>
        <v>0</v>
      </c>
      <c r="S88" s="67">
        <f>BUDGET!H88</f>
        <v>0</v>
      </c>
      <c r="T88" s="67">
        <f t="shared" si="380"/>
        <v>0</v>
      </c>
      <c r="U88" s="67">
        <f>N!I88</f>
        <v>0</v>
      </c>
      <c r="V88" s="67">
        <f>BUDGET!I88</f>
        <v>0</v>
      </c>
      <c r="W88" s="67">
        <f t="shared" si="381"/>
        <v>0</v>
      </c>
      <c r="X88" s="67">
        <f>N!J88</f>
        <v>0</v>
      </c>
      <c r="Y88" s="67">
        <f>BUDGET!J88</f>
        <v>0</v>
      </c>
      <c r="Z88" s="67">
        <f t="shared" si="382"/>
        <v>0</v>
      </c>
      <c r="AA88" s="67">
        <f>N!K88</f>
        <v>0</v>
      </c>
      <c r="AB88" s="67">
        <f>BUDGET!K88</f>
        <v>0</v>
      </c>
      <c r="AC88" s="67">
        <f t="shared" si="383"/>
        <v>0</v>
      </c>
      <c r="AD88" s="67">
        <f>N!L88</f>
        <v>0</v>
      </c>
      <c r="AE88" s="67">
        <f>BUDGET!L88</f>
        <v>0</v>
      </c>
      <c r="AF88" s="67">
        <f t="shared" si="384"/>
        <v>0</v>
      </c>
      <c r="AG88" s="67">
        <f>N!M88</f>
        <v>0</v>
      </c>
      <c r="AH88" s="67">
        <f>BUDGET!M88</f>
        <v>0</v>
      </c>
      <c r="AI88" s="67">
        <f t="shared" si="385"/>
        <v>0</v>
      </c>
      <c r="AJ88" s="67">
        <f>N!N88</f>
        <v>0</v>
      </c>
      <c r="AK88" s="67">
        <f>BUDGET!N88</f>
        <v>0</v>
      </c>
      <c r="AL88" s="67">
        <f t="shared" si="386"/>
        <v>0</v>
      </c>
      <c r="AM88" s="43"/>
      <c r="AN88" s="4"/>
    </row>
    <row r="89" spans="1:40" ht="15.75">
      <c r="A89" s="11" t="s">
        <v>41</v>
      </c>
      <c r="B89" s="23"/>
      <c r="C89" s="67">
        <f>N!C89</f>
        <v>0</v>
      </c>
      <c r="D89" s="67">
        <f>BUDGET!C89</f>
        <v>0</v>
      </c>
      <c r="E89" s="67">
        <f t="shared" si="375"/>
        <v>0</v>
      </c>
      <c r="F89" s="67">
        <f>N!D89</f>
        <v>0</v>
      </c>
      <c r="G89" s="67">
        <f>BUDGET!D89</f>
        <v>0</v>
      </c>
      <c r="H89" s="67">
        <f t="shared" si="376"/>
        <v>0</v>
      </c>
      <c r="I89" s="67">
        <f>N!E89</f>
        <v>0</v>
      </c>
      <c r="J89" s="67">
        <f>BUDGET!E89</f>
        <v>0</v>
      </c>
      <c r="K89" s="67">
        <f t="shared" si="377"/>
        <v>0</v>
      </c>
      <c r="L89" s="67">
        <f>N!F89</f>
        <v>0</v>
      </c>
      <c r="M89" s="67">
        <f>BUDGET!F89</f>
        <v>0</v>
      </c>
      <c r="N89" s="67">
        <f t="shared" si="378"/>
        <v>0</v>
      </c>
      <c r="O89" s="67">
        <f>N!G89</f>
        <v>0</v>
      </c>
      <c r="P89" s="67">
        <f>BUDGET!G89</f>
        <v>0</v>
      </c>
      <c r="Q89" s="67">
        <f t="shared" si="379"/>
        <v>0</v>
      </c>
      <c r="R89" s="67">
        <f>N!H89</f>
        <v>0</v>
      </c>
      <c r="S89" s="67">
        <f>BUDGET!H89</f>
        <v>0</v>
      </c>
      <c r="T89" s="67">
        <f t="shared" si="380"/>
        <v>0</v>
      </c>
      <c r="U89" s="67">
        <f>N!I89</f>
        <v>0</v>
      </c>
      <c r="V89" s="67">
        <f>BUDGET!I89</f>
        <v>0</v>
      </c>
      <c r="W89" s="67">
        <f t="shared" si="381"/>
        <v>0</v>
      </c>
      <c r="X89" s="67">
        <f>N!J89</f>
        <v>0</v>
      </c>
      <c r="Y89" s="67">
        <f>BUDGET!J89</f>
        <v>0</v>
      </c>
      <c r="Z89" s="67">
        <f t="shared" si="382"/>
        <v>0</v>
      </c>
      <c r="AA89" s="67">
        <f>N!K89</f>
        <v>0</v>
      </c>
      <c r="AB89" s="67">
        <f>BUDGET!K89</f>
        <v>0</v>
      </c>
      <c r="AC89" s="67">
        <f t="shared" si="383"/>
        <v>0</v>
      </c>
      <c r="AD89" s="67">
        <f>N!L89</f>
        <v>0</v>
      </c>
      <c r="AE89" s="67">
        <f>BUDGET!L89</f>
        <v>0</v>
      </c>
      <c r="AF89" s="67">
        <f t="shared" si="384"/>
        <v>0</v>
      </c>
      <c r="AG89" s="67">
        <f>N!M89</f>
        <v>0</v>
      </c>
      <c r="AH89" s="67">
        <f>BUDGET!M89</f>
        <v>0</v>
      </c>
      <c r="AI89" s="67">
        <f t="shared" si="385"/>
        <v>0</v>
      </c>
      <c r="AJ89" s="67">
        <f>N!N89</f>
        <v>0</v>
      </c>
      <c r="AK89" s="67">
        <f>BUDGET!N89</f>
        <v>0</v>
      </c>
      <c r="AL89" s="67">
        <f t="shared" si="386"/>
        <v>0</v>
      </c>
      <c r="AM89" s="43"/>
      <c r="AN89" s="4"/>
    </row>
    <row r="90" spans="1:40" ht="15.75">
      <c r="A90" s="38" t="s">
        <v>83</v>
      </c>
      <c r="B90" s="23"/>
      <c r="C90" s="67">
        <f>N!C90</f>
        <v>0</v>
      </c>
      <c r="D90" s="67">
        <f>BUDGET!C90</f>
        <v>0</v>
      </c>
      <c r="E90" s="67">
        <f t="shared" si="375"/>
        <v>0</v>
      </c>
      <c r="F90" s="67">
        <f>N!D90</f>
        <v>0</v>
      </c>
      <c r="G90" s="67">
        <f>BUDGET!D90</f>
        <v>0</v>
      </c>
      <c r="H90" s="67">
        <f t="shared" si="376"/>
        <v>0</v>
      </c>
      <c r="I90" s="67">
        <f>N!E90</f>
        <v>0</v>
      </c>
      <c r="J90" s="67">
        <f>BUDGET!E90</f>
        <v>0</v>
      </c>
      <c r="K90" s="67">
        <f t="shared" si="377"/>
        <v>0</v>
      </c>
      <c r="L90" s="67">
        <f>N!F90</f>
        <v>0</v>
      </c>
      <c r="M90" s="67">
        <f>BUDGET!F90</f>
        <v>0</v>
      </c>
      <c r="N90" s="67">
        <f t="shared" si="378"/>
        <v>0</v>
      </c>
      <c r="O90" s="67">
        <f>N!G90</f>
        <v>0</v>
      </c>
      <c r="P90" s="67">
        <f>BUDGET!G90</f>
        <v>0</v>
      </c>
      <c r="Q90" s="67">
        <f t="shared" si="379"/>
        <v>0</v>
      </c>
      <c r="R90" s="67">
        <f>N!H90</f>
        <v>0</v>
      </c>
      <c r="S90" s="67">
        <f>BUDGET!H90</f>
        <v>0</v>
      </c>
      <c r="T90" s="67">
        <f t="shared" si="380"/>
        <v>0</v>
      </c>
      <c r="U90" s="67">
        <f>N!I90</f>
        <v>0</v>
      </c>
      <c r="V90" s="67">
        <f>BUDGET!I90</f>
        <v>0</v>
      </c>
      <c r="W90" s="67">
        <f t="shared" si="381"/>
        <v>0</v>
      </c>
      <c r="X90" s="67">
        <f>N!J90</f>
        <v>0</v>
      </c>
      <c r="Y90" s="67">
        <f>BUDGET!J90</f>
        <v>0</v>
      </c>
      <c r="Z90" s="67">
        <f t="shared" si="382"/>
        <v>0</v>
      </c>
      <c r="AA90" s="67">
        <f>N!K90</f>
        <v>0</v>
      </c>
      <c r="AB90" s="67">
        <f>BUDGET!K90</f>
        <v>0</v>
      </c>
      <c r="AC90" s="67">
        <f t="shared" si="383"/>
        <v>0</v>
      </c>
      <c r="AD90" s="67">
        <f>N!L90</f>
        <v>0</v>
      </c>
      <c r="AE90" s="67">
        <f>BUDGET!L90</f>
        <v>0</v>
      </c>
      <c r="AF90" s="67">
        <f t="shared" si="384"/>
        <v>0</v>
      </c>
      <c r="AG90" s="67">
        <f>N!M90</f>
        <v>0</v>
      </c>
      <c r="AH90" s="67">
        <f>BUDGET!M90</f>
        <v>0</v>
      </c>
      <c r="AI90" s="67">
        <f t="shared" si="385"/>
        <v>0</v>
      </c>
      <c r="AJ90" s="67">
        <f>N!N90</f>
        <v>0</v>
      </c>
      <c r="AK90" s="67">
        <f>BUDGET!N90</f>
        <v>0</v>
      </c>
      <c r="AL90" s="67">
        <f t="shared" si="386"/>
        <v>0</v>
      </c>
      <c r="AM90" s="43"/>
      <c r="AN90" s="4"/>
    </row>
    <row r="91" spans="1:40" ht="15.75">
      <c r="A91" s="11" t="s">
        <v>42</v>
      </c>
      <c r="B91" s="23"/>
      <c r="C91" s="67">
        <f>N!C91</f>
        <v>0</v>
      </c>
      <c r="D91" s="67">
        <f>BUDGET!C91</f>
        <v>0</v>
      </c>
      <c r="E91" s="67">
        <f t="shared" si="375"/>
        <v>0</v>
      </c>
      <c r="F91" s="67">
        <f>N!D91</f>
        <v>0</v>
      </c>
      <c r="G91" s="67">
        <f>BUDGET!D91</f>
        <v>0</v>
      </c>
      <c r="H91" s="67">
        <f t="shared" si="376"/>
        <v>0</v>
      </c>
      <c r="I91" s="67">
        <f>N!E91</f>
        <v>0</v>
      </c>
      <c r="J91" s="67">
        <f>BUDGET!E91</f>
        <v>0</v>
      </c>
      <c r="K91" s="67">
        <f t="shared" si="377"/>
        <v>0</v>
      </c>
      <c r="L91" s="67">
        <f>N!F91</f>
        <v>0</v>
      </c>
      <c r="M91" s="67">
        <f>BUDGET!F91</f>
        <v>0</v>
      </c>
      <c r="N91" s="67">
        <f t="shared" si="378"/>
        <v>0</v>
      </c>
      <c r="O91" s="67">
        <f>N!G91</f>
        <v>0</v>
      </c>
      <c r="P91" s="67">
        <f>BUDGET!G91</f>
        <v>0</v>
      </c>
      <c r="Q91" s="67">
        <f t="shared" si="379"/>
        <v>0</v>
      </c>
      <c r="R91" s="67">
        <f>N!H91</f>
        <v>0</v>
      </c>
      <c r="S91" s="67">
        <f>BUDGET!H91</f>
        <v>0</v>
      </c>
      <c r="T91" s="67">
        <f t="shared" si="380"/>
        <v>0</v>
      </c>
      <c r="U91" s="67">
        <f>N!I91</f>
        <v>0</v>
      </c>
      <c r="V91" s="67">
        <f>BUDGET!I91</f>
        <v>0</v>
      </c>
      <c r="W91" s="67">
        <f t="shared" si="381"/>
        <v>0</v>
      </c>
      <c r="X91" s="67">
        <f>N!J91</f>
        <v>0</v>
      </c>
      <c r="Y91" s="67">
        <f>BUDGET!J91</f>
        <v>0</v>
      </c>
      <c r="Z91" s="67">
        <f t="shared" si="382"/>
        <v>0</v>
      </c>
      <c r="AA91" s="67">
        <f>N!K91</f>
        <v>0</v>
      </c>
      <c r="AB91" s="67">
        <f>BUDGET!K91</f>
        <v>0</v>
      </c>
      <c r="AC91" s="67">
        <f t="shared" si="383"/>
        <v>0</v>
      </c>
      <c r="AD91" s="67">
        <f>N!L91</f>
        <v>0</v>
      </c>
      <c r="AE91" s="67">
        <f>BUDGET!L91</f>
        <v>0</v>
      </c>
      <c r="AF91" s="67">
        <f t="shared" si="384"/>
        <v>0</v>
      </c>
      <c r="AG91" s="67">
        <f>N!M91</f>
        <v>0</v>
      </c>
      <c r="AH91" s="67">
        <f>BUDGET!M91</f>
        <v>0</v>
      </c>
      <c r="AI91" s="67">
        <f t="shared" si="385"/>
        <v>0</v>
      </c>
      <c r="AJ91" s="67">
        <f>N!N91</f>
        <v>0</v>
      </c>
      <c r="AK91" s="67">
        <f>BUDGET!N91</f>
        <v>0</v>
      </c>
      <c r="AL91" s="67">
        <f t="shared" si="386"/>
        <v>0</v>
      </c>
      <c r="AM91" s="43"/>
      <c r="AN91" s="4"/>
    </row>
    <row r="92" spans="1:40" ht="15.75">
      <c r="A92" s="38" t="s">
        <v>80</v>
      </c>
      <c r="B92" s="23"/>
      <c r="C92" s="67">
        <f>N!C92</f>
        <v>0</v>
      </c>
      <c r="D92" s="67">
        <f>BUDGET!C92</f>
        <v>0</v>
      </c>
      <c r="E92" s="67">
        <f t="shared" si="375"/>
        <v>0</v>
      </c>
      <c r="F92" s="67">
        <f>N!D92</f>
        <v>0</v>
      </c>
      <c r="G92" s="67">
        <f>BUDGET!D92</f>
        <v>0</v>
      </c>
      <c r="H92" s="67">
        <f t="shared" si="376"/>
        <v>0</v>
      </c>
      <c r="I92" s="67">
        <f>N!E92</f>
        <v>0</v>
      </c>
      <c r="J92" s="67">
        <f>BUDGET!E92</f>
        <v>0</v>
      </c>
      <c r="K92" s="67">
        <f t="shared" si="377"/>
        <v>0</v>
      </c>
      <c r="L92" s="67">
        <f>N!F92</f>
        <v>0</v>
      </c>
      <c r="M92" s="67">
        <f>BUDGET!F92</f>
        <v>0</v>
      </c>
      <c r="N92" s="67">
        <f t="shared" si="378"/>
        <v>0</v>
      </c>
      <c r="O92" s="67">
        <f>N!G92</f>
        <v>0</v>
      </c>
      <c r="P92" s="67">
        <f>BUDGET!G92</f>
        <v>0</v>
      </c>
      <c r="Q92" s="67">
        <f t="shared" si="379"/>
        <v>0</v>
      </c>
      <c r="R92" s="67">
        <f>N!H92</f>
        <v>0</v>
      </c>
      <c r="S92" s="67">
        <f>BUDGET!H92</f>
        <v>0</v>
      </c>
      <c r="T92" s="67">
        <f t="shared" si="380"/>
        <v>0</v>
      </c>
      <c r="U92" s="67">
        <f>N!I92</f>
        <v>0</v>
      </c>
      <c r="V92" s="67">
        <f>BUDGET!I92</f>
        <v>0</v>
      </c>
      <c r="W92" s="67">
        <f t="shared" si="381"/>
        <v>0</v>
      </c>
      <c r="X92" s="67">
        <f>N!J92</f>
        <v>0</v>
      </c>
      <c r="Y92" s="67">
        <f>BUDGET!J92</f>
        <v>0</v>
      </c>
      <c r="Z92" s="67">
        <f t="shared" si="382"/>
        <v>0</v>
      </c>
      <c r="AA92" s="67">
        <f>N!K92</f>
        <v>0</v>
      </c>
      <c r="AB92" s="67">
        <f>BUDGET!K92</f>
        <v>0</v>
      </c>
      <c r="AC92" s="67">
        <f t="shared" si="383"/>
        <v>0</v>
      </c>
      <c r="AD92" s="67">
        <f>N!L92</f>
        <v>0</v>
      </c>
      <c r="AE92" s="67">
        <f>BUDGET!L92</f>
        <v>0</v>
      </c>
      <c r="AF92" s="67">
        <f t="shared" si="384"/>
        <v>0</v>
      </c>
      <c r="AG92" s="67">
        <f>N!M92</f>
        <v>0</v>
      </c>
      <c r="AH92" s="67">
        <f>BUDGET!M92</f>
        <v>0</v>
      </c>
      <c r="AI92" s="67">
        <f t="shared" si="385"/>
        <v>0</v>
      </c>
      <c r="AJ92" s="67">
        <f>N!N92</f>
        <v>0</v>
      </c>
      <c r="AK92" s="67">
        <f>BUDGET!N92</f>
        <v>0</v>
      </c>
      <c r="AL92" s="67">
        <f t="shared" si="386"/>
        <v>0</v>
      </c>
      <c r="AM92" s="43"/>
      <c r="AN92" s="4"/>
    </row>
    <row r="93" spans="1:40" ht="15.75">
      <c r="A93" s="38" t="s">
        <v>89</v>
      </c>
      <c r="B93" s="23"/>
      <c r="C93" s="67">
        <f>N!C93</f>
        <v>0</v>
      </c>
      <c r="D93" s="67">
        <f>BUDGET!C93</f>
        <v>0</v>
      </c>
      <c r="E93" s="67">
        <f t="shared" si="375"/>
        <v>0</v>
      </c>
      <c r="F93" s="67">
        <f>N!D93</f>
        <v>0</v>
      </c>
      <c r="G93" s="67">
        <f>BUDGET!D93</f>
        <v>0</v>
      </c>
      <c r="H93" s="67">
        <f t="shared" si="376"/>
        <v>0</v>
      </c>
      <c r="I93" s="67">
        <f>N!E93</f>
        <v>0</v>
      </c>
      <c r="J93" s="67">
        <f>BUDGET!E93</f>
        <v>0</v>
      </c>
      <c r="K93" s="67">
        <f t="shared" si="377"/>
        <v>0</v>
      </c>
      <c r="L93" s="67">
        <f>N!F93</f>
        <v>0</v>
      </c>
      <c r="M93" s="67">
        <f>BUDGET!F93</f>
        <v>0</v>
      </c>
      <c r="N93" s="67">
        <f t="shared" si="378"/>
        <v>0</v>
      </c>
      <c r="O93" s="67">
        <f>N!G93</f>
        <v>0</v>
      </c>
      <c r="P93" s="67">
        <f>BUDGET!G93</f>
        <v>0</v>
      </c>
      <c r="Q93" s="67">
        <f t="shared" si="379"/>
        <v>0</v>
      </c>
      <c r="R93" s="67">
        <f>N!H93</f>
        <v>0</v>
      </c>
      <c r="S93" s="67">
        <f>BUDGET!H93</f>
        <v>0</v>
      </c>
      <c r="T93" s="67">
        <f t="shared" si="380"/>
        <v>0</v>
      </c>
      <c r="U93" s="67">
        <f>N!I93</f>
        <v>0</v>
      </c>
      <c r="V93" s="67">
        <f>BUDGET!I93</f>
        <v>0</v>
      </c>
      <c r="W93" s="67">
        <f t="shared" si="381"/>
        <v>0</v>
      </c>
      <c r="X93" s="67">
        <f>N!J93</f>
        <v>0</v>
      </c>
      <c r="Y93" s="67">
        <f>BUDGET!J93</f>
        <v>0</v>
      </c>
      <c r="Z93" s="67">
        <f t="shared" si="382"/>
        <v>0</v>
      </c>
      <c r="AA93" s="67">
        <f>N!K93</f>
        <v>0</v>
      </c>
      <c r="AB93" s="67">
        <f>BUDGET!K93</f>
        <v>0</v>
      </c>
      <c r="AC93" s="67">
        <f t="shared" si="383"/>
        <v>0</v>
      </c>
      <c r="AD93" s="67">
        <f>N!L93</f>
        <v>0</v>
      </c>
      <c r="AE93" s="67">
        <f>BUDGET!L93</f>
        <v>0</v>
      </c>
      <c r="AF93" s="67">
        <f t="shared" si="384"/>
        <v>0</v>
      </c>
      <c r="AG93" s="67">
        <f>N!M93</f>
        <v>0</v>
      </c>
      <c r="AH93" s="67">
        <f>BUDGET!M93</f>
        <v>0</v>
      </c>
      <c r="AI93" s="67">
        <f t="shared" si="385"/>
        <v>0</v>
      </c>
      <c r="AJ93" s="67">
        <f>N!N93</f>
        <v>0</v>
      </c>
      <c r="AK93" s="67">
        <f>BUDGET!N93</f>
        <v>0</v>
      </c>
      <c r="AL93" s="67">
        <f t="shared" si="386"/>
        <v>0</v>
      </c>
      <c r="AM93" s="43"/>
      <c r="AN93" s="4"/>
    </row>
    <row r="94" spans="1:40" ht="15.75">
      <c r="A94" s="244" t="s">
        <v>43</v>
      </c>
      <c r="B94" s="245"/>
      <c r="C94" s="67">
        <f>N!C94</f>
        <v>0</v>
      </c>
      <c r="D94" s="67">
        <f>BUDGET!C94</f>
        <v>0</v>
      </c>
      <c r="E94" s="67">
        <f t="shared" si="375"/>
        <v>0</v>
      </c>
      <c r="F94" s="67">
        <f>N!D94</f>
        <v>0</v>
      </c>
      <c r="G94" s="67">
        <f>BUDGET!D94</f>
        <v>0</v>
      </c>
      <c r="H94" s="67">
        <f t="shared" si="376"/>
        <v>0</v>
      </c>
      <c r="I94" s="67">
        <f>N!E94</f>
        <v>0</v>
      </c>
      <c r="J94" s="67">
        <f>BUDGET!E94</f>
        <v>0</v>
      </c>
      <c r="K94" s="67">
        <f t="shared" si="377"/>
        <v>0</v>
      </c>
      <c r="L94" s="67">
        <f>N!F94</f>
        <v>0</v>
      </c>
      <c r="M94" s="67">
        <f>BUDGET!F94</f>
        <v>0</v>
      </c>
      <c r="N94" s="67">
        <f t="shared" si="378"/>
        <v>0</v>
      </c>
      <c r="O94" s="67">
        <f>N!G94</f>
        <v>0</v>
      </c>
      <c r="P94" s="67">
        <f>BUDGET!G94</f>
        <v>0</v>
      </c>
      <c r="Q94" s="67">
        <f t="shared" si="379"/>
        <v>0</v>
      </c>
      <c r="R94" s="67">
        <f>N!H94</f>
        <v>0</v>
      </c>
      <c r="S94" s="67">
        <f>BUDGET!H94</f>
        <v>0</v>
      </c>
      <c r="T94" s="67">
        <f t="shared" si="380"/>
        <v>0</v>
      </c>
      <c r="U94" s="67">
        <f>N!I94</f>
        <v>0</v>
      </c>
      <c r="V94" s="67">
        <f>BUDGET!I94</f>
        <v>0</v>
      </c>
      <c r="W94" s="67">
        <f t="shared" si="381"/>
        <v>0</v>
      </c>
      <c r="X94" s="67">
        <f>N!J94</f>
        <v>0</v>
      </c>
      <c r="Y94" s="67">
        <f>BUDGET!J94</f>
        <v>0</v>
      </c>
      <c r="Z94" s="67">
        <f t="shared" si="382"/>
        <v>0</v>
      </c>
      <c r="AA94" s="67">
        <f>N!K94</f>
        <v>0</v>
      </c>
      <c r="AB94" s="67">
        <f>BUDGET!K94</f>
        <v>0</v>
      </c>
      <c r="AC94" s="67">
        <f t="shared" si="383"/>
        <v>0</v>
      </c>
      <c r="AD94" s="67">
        <f>N!L94</f>
        <v>0</v>
      </c>
      <c r="AE94" s="67">
        <f>BUDGET!L94</f>
        <v>0</v>
      </c>
      <c r="AF94" s="67">
        <f t="shared" si="384"/>
        <v>0</v>
      </c>
      <c r="AG94" s="67">
        <f>N!M94</f>
        <v>0</v>
      </c>
      <c r="AH94" s="67">
        <f>BUDGET!M94</f>
        <v>0</v>
      </c>
      <c r="AI94" s="67">
        <f t="shared" si="385"/>
        <v>0</v>
      </c>
      <c r="AJ94" s="67">
        <f>N!N94</f>
        <v>0</v>
      </c>
      <c r="AK94" s="67">
        <f>BUDGET!N94</f>
        <v>0</v>
      </c>
      <c r="AL94" s="67">
        <f t="shared" si="386"/>
        <v>0</v>
      </c>
      <c r="AM94" s="43"/>
      <c r="AN94" s="4"/>
    </row>
    <row r="95" spans="1:40" ht="18.75">
      <c r="A95" s="256" t="s">
        <v>44</v>
      </c>
      <c r="B95" s="229"/>
      <c r="C95" s="226">
        <f>+C82+C83+C84+C85+C86+C87+C88+C89+C90+C91+C92+C93+C94+C75+C76+C77+C78+C79+C80+C72+C73+C66+C67+C68+C69+C70+C62+C63+C64</f>
        <v>0</v>
      </c>
      <c r="D95" s="226">
        <f t="shared" ref="D95:E95" si="387">+D82+D83+D84+D85+D86+D87+D88+D89+D90+D91+D92+D93+D94+D75+D76+D77+D78+D79+D80+D72+D73+D66+D67+D68+D69+D70+D62+D63+D64</f>
        <v>0</v>
      </c>
      <c r="E95" s="226">
        <f t="shared" si="387"/>
        <v>0</v>
      </c>
      <c r="F95" s="226">
        <f t="shared" ref="F95:AJ95" si="388">+F82+F83+F84+F85+F86+F87+F88+F89+F90+F91+F92+F93+F94+F75+F76+F77+F78+F79+F80+F72+F73+F66+F67+F68+F69+F70+F62+F63+F64</f>
        <v>0</v>
      </c>
      <c r="G95" s="226">
        <f t="shared" ref="G95" si="389">+G82+G83+G84+G85+G86+G87+G88+G89+G90+G91+G92+G93+G94+G75+G76+G77+G78+G79+G80+G72+G73+G66+G67+G68+G69+G70+G62+G63+G64</f>
        <v>0</v>
      </c>
      <c r="H95" s="226">
        <f t="shared" ref="H95" si="390">+H82+H83+H84+H85+H86+H87+H88+H89+H90+H91+H92+H93+H94+H75+H76+H77+H78+H79+H80+H72+H73+H66+H67+H68+H69+H70+H62+H63+H64</f>
        <v>0</v>
      </c>
      <c r="I95" s="226">
        <f t="shared" si="388"/>
        <v>0</v>
      </c>
      <c r="J95" s="226">
        <f t="shared" ref="J95" si="391">+J82+J83+J84+J85+J86+J87+J88+J89+J90+J91+J92+J93+J94+J75+J76+J77+J78+J79+J80+J72+J73+J66+J67+J68+J69+J70+J62+J63+J64</f>
        <v>0</v>
      </c>
      <c r="K95" s="226">
        <f t="shared" ref="K95" si="392">+K82+K83+K84+K85+K86+K87+K88+K89+K90+K91+K92+K93+K94+K75+K76+K77+K78+K79+K80+K72+K73+K66+K67+K68+K69+K70+K62+K63+K64</f>
        <v>0</v>
      </c>
      <c r="L95" s="226">
        <f t="shared" si="388"/>
        <v>0</v>
      </c>
      <c r="M95" s="226">
        <f t="shared" ref="M95" si="393">+M82+M83+M84+M85+M86+M87+M88+M89+M90+M91+M92+M93+M94+M75+M76+M77+M78+M79+M80+M72+M73+M66+M67+M68+M69+M70+M62+M63+M64</f>
        <v>0</v>
      </c>
      <c r="N95" s="226">
        <f t="shared" ref="N95" si="394">+N82+N83+N84+N85+N86+N87+N88+N89+N90+N91+N92+N93+N94+N75+N76+N77+N78+N79+N80+N72+N73+N66+N67+N68+N69+N70+N62+N63+N64</f>
        <v>0</v>
      </c>
      <c r="O95" s="226">
        <f t="shared" si="388"/>
        <v>0</v>
      </c>
      <c r="P95" s="226">
        <f t="shared" ref="P95" si="395">+P82+P83+P84+P85+P86+P87+P88+P89+P90+P91+P92+P93+P94+P75+P76+P77+P78+P79+P80+P72+P73+P66+P67+P68+P69+P70+P62+P63+P64</f>
        <v>0</v>
      </c>
      <c r="Q95" s="226">
        <f t="shared" ref="Q95" si="396">+Q82+Q83+Q84+Q85+Q86+Q87+Q88+Q89+Q90+Q91+Q92+Q93+Q94+Q75+Q76+Q77+Q78+Q79+Q80+Q72+Q73+Q66+Q67+Q68+Q69+Q70+Q62+Q63+Q64</f>
        <v>0</v>
      </c>
      <c r="R95" s="226">
        <f t="shared" si="388"/>
        <v>0</v>
      </c>
      <c r="S95" s="226">
        <f t="shared" ref="S95" si="397">+S82+S83+S84+S85+S86+S87+S88+S89+S90+S91+S92+S93+S94+S75+S76+S77+S78+S79+S80+S72+S73+S66+S67+S68+S69+S70+S62+S63+S64</f>
        <v>0</v>
      </c>
      <c r="T95" s="226">
        <f t="shared" ref="T95" si="398">+T82+T83+T84+T85+T86+T87+T88+T89+T90+T91+T92+T93+T94+T75+T76+T77+T78+T79+T80+T72+T73+T66+T67+T68+T69+T70+T62+T63+T64</f>
        <v>0</v>
      </c>
      <c r="U95" s="226">
        <f t="shared" si="388"/>
        <v>0</v>
      </c>
      <c r="V95" s="226">
        <f t="shared" ref="V95" si="399">+V82+V83+V84+V85+V86+V87+V88+V89+V90+V91+V92+V93+V94+V75+V76+V77+V78+V79+V80+V72+V73+V66+V67+V68+V69+V70+V62+V63+V64</f>
        <v>0</v>
      </c>
      <c r="W95" s="226">
        <f t="shared" ref="W95" si="400">+W82+W83+W84+W85+W86+W87+W88+W89+W90+W91+W92+W93+W94+W75+W76+W77+W78+W79+W80+W72+W73+W66+W67+W68+W69+W70+W62+W63+W64</f>
        <v>0</v>
      </c>
      <c r="X95" s="226">
        <f t="shared" si="388"/>
        <v>0</v>
      </c>
      <c r="Y95" s="226">
        <f t="shared" ref="Y95" si="401">+Y82+Y83+Y84+Y85+Y86+Y87+Y88+Y89+Y90+Y91+Y92+Y93+Y94+Y75+Y76+Y77+Y78+Y79+Y80+Y72+Y73+Y66+Y67+Y68+Y69+Y70+Y62+Y63+Y64</f>
        <v>0</v>
      </c>
      <c r="Z95" s="226">
        <f t="shared" ref="Z95" si="402">+Z82+Z83+Z84+Z85+Z86+Z87+Z88+Z89+Z90+Z91+Z92+Z93+Z94+Z75+Z76+Z77+Z78+Z79+Z80+Z72+Z73+Z66+Z67+Z68+Z69+Z70+Z62+Z63+Z64</f>
        <v>0</v>
      </c>
      <c r="AA95" s="226">
        <f t="shared" si="388"/>
        <v>0</v>
      </c>
      <c r="AB95" s="226">
        <f t="shared" ref="AB95" si="403">+AB82+AB83+AB84+AB85+AB86+AB87+AB88+AB89+AB90+AB91+AB92+AB93+AB94+AB75+AB76+AB77+AB78+AB79+AB80+AB72+AB73+AB66+AB67+AB68+AB69+AB70+AB62+AB63+AB64</f>
        <v>0</v>
      </c>
      <c r="AC95" s="226">
        <f t="shared" ref="AC95" si="404">+AC82+AC83+AC84+AC85+AC86+AC87+AC88+AC89+AC90+AC91+AC92+AC93+AC94+AC75+AC76+AC77+AC78+AC79+AC80+AC72+AC73+AC66+AC67+AC68+AC69+AC70+AC62+AC63+AC64</f>
        <v>0</v>
      </c>
      <c r="AD95" s="226">
        <f t="shared" si="388"/>
        <v>0</v>
      </c>
      <c r="AE95" s="226">
        <f t="shared" ref="AE95" si="405">+AE82+AE83+AE84+AE85+AE86+AE87+AE88+AE89+AE90+AE91+AE92+AE93+AE94+AE75+AE76+AE77+AE78+AE79+AE80+AE72+AE73+AE66+AE67+AE68+AE69+AE70+AE62+AE63+AE64</f>
        <v>0</v>
      </c>
      <c r="AF95" s="226">
        <f t="shared" ref="AF95" si="406">+AF82+AF83+AF84+AF85+AF86+AF87+AF88+AF89+AF90+AF91+AF92+AF93+AF94+AF75+AF76+AF77+AF78+AF79+AF80+AF72+AF73+AF66+AF67+AF68+AF69+AF70+AF62+AF63+AF64</f>
        <v>0</v>
      </c>
      <c r="AG95" s="226">
        <f t="shared" si="388"/>
        <v>0</v>
      </c>
      <c r="AH95" s="226">
        <f t="shared" ref="AH95" si="407">+AH82+AH83+AH84+AH85+AH86+AH87+AH88+AH89+AH90+AH91+AH92+AH93+AH94+AH75+AH76+AH77+AH78+AH79+AH80+AH72+AH73+AH66+AH67+AH68+AH69+AH70+AH62+AH63+AH64</f>
        <v>0</v>
      </c>
      <c r="AI95" s="226">
        <f t="shared" ref="AI95" si="408">+AI82+AI83+AI84+AI85+AI86+AI87+AI88+AI89+AI90+AI91+AI92+AI93+AI94+AI75+AI76+AI77+AI78+AI79+AI80+AI72+AI73+AI66+AI67+AI68+AI69+AI70+AI62+AI63+AI64</f>
        <v>0</v>
      </c>
      <c r="AJ95" s="226">
        <f t="shared" si="388"/>
        <v>0</v>
      </c>
      <c r="AK95" s="226">
        <f t="shared" ref="AK95" si="409">+AK82+AK83+AK84+AK85+AK86+AK87+AK88+AK89+AK90+AK91+AK92+AK93+AK94+AK75+AK76+AK77+AK78+AK79+AK80+AK72+AK73+AK66+AK67+AK68+AK69+AK70+AK62+AK63+AK64</f>
        <v>0</v>
      </c>
      <c r="AL95" s="226">
        <f t="shared" ref="AL95" si="410">+AL82+AL83+AL84+AL85+AL86+AL87+AL88+AL89+AL90+AL91+AL92+AL93+AL94+AL75+AL76+AL77+AL78+AL79+AL80+AL72+AL73+AL66+AL67+AL68+AL69+AL70+AL62+AL63+AL64</f>
        <v>0</v>
      </c>
      <c r="AM95" s="43"/>
      <c r="AN95" s="4"/>
    </row>
    <row r="96" spans="1:40" ht="15.75" customHeight="1">
      <c r="A96" s="30"/>
      <c r="B96" s="23"/>
      <c r="C96" s="64"/>
      <c r="D96" s="65"/>
      <c r="E96" s="108"/>
      <c r="F96" s="93"/>
      <c r="G96" s="65"/>
      <c r="H96" s="108"/>
      <c r="I96" s="93"/>
      <c r="J96" s="65"/>
      <c r="K96" s="108"/>
      <c r="L96" s="93"/>
      <c r="M96" s="65"/>
      <c r="N96" s="108"/>
      <c r="O96" s="93"/>
      <c r="P96" s="65"/>
      <c r="Q96" s="108"/>
      <c r="R96" s="93"/>
      <c r="S96" s="65"/>
      <c r="T96" s="108"/>
      <c r="U96" s="93"/>
      <c r="V96" s="65"/>
      <c r="W96" s="108"/>
      <c r="X96" s="93"/>
      <c r="Y96" s="65"/>
      <c r="Z96" s="108"/>
      <c r="AA96" s="93"/>
      <c r="AB96" s="65"/>
      <c r="AC96" s="108"/>
      <c r="AD96" s="93"/>
      <c r="AE96" s="65"/>
      <c r="AF96" s="108"/>
      <c r="AG96" s="93"/>
      <c r="AH96" s="65"/>
      <c r="AI96" s="108"/>
      <c r="AJ96" s="93"/>
      <c r="AK96" s="65"/>
      <c r="AL96" s="64"/>
      <c r="AM96" s="43"/>
      <c r="AN96" s="4"/>
    </row>
    <row r="97" spans="1:40" ht="15.75">
      <c r="A97" s="244" t="s">
        <v>84</v>
      </c>
      <c r="B97" s="329"/>
      <c r="C97" s="67">
        <f>N!C97</f>
        <v>0</v>
      </c>
      <c r="D97" s="67">
        <f>BUDGET!C97</f>
        <v>0</v>
      </c>
      <c r="E97" s="67">
        <f t="shared" ref="E97:E98" si="411">D97-C97</f>
        <v>0</v>
      </c>
      <c r="F97" s="67">
        <f>N!D97</f>
        <v>0</v>
      </c>
      <c r="G97" s="67">
        <f>BUDGET!D97</f>
        <v>0</v>
      </c>
      <c r="H97" s="67">
        <f t="shared" ref="H97:H98" si="412">+G97-F97</f>
        <v>0</v>
      </c>
      <c r="I97" s="67">
        <f>N!E97</f>
        <v>0</v>
      </c>
      <c r="J97" s="67">
        <f>BUDGET!E97</f>
        <v>0</v>
      </c>
      <c r="K97" s="67">
        <f t="shared" ref="K97:K98" si="413">+J97-I97</f>
        <v>0</v>
      </c>
      <c r="L97" s="67">
        <f>N!F97</f>
        <v>0</v>
      </c>
      <c r="M97" s="67">
        <f>BUDGET!F97</f>
        <v>0</v>
      </c>
      <c r="N97" s="67">
        <f t="shared" ref="N97:N98" si="414">+M97-L97</f>
        <v>0</v>
      </c>
      <c r="O97" s="67">
        <f>N!G97</f>
        <v>0</v>
      </c>
      <c r="P97" s="67">
        <f>BUDGET!G97</f>
        <v>0</v>
      </c>
      <c r="Q97" s="67">
        <f t="shared" ref="Q97:Q98" si="415">+P97-O97</f>
        <v>0</v>
      </c>
      <c r="R97" s="67">
        <f>N!H97</f>
        <v>0</v>
      </c>
      <c r="S97" s="67">
        <f>BUDGET!H97</f>
        <v>0</v>
      </c>
      <c r="T97" s="67">
        <f t="shared" ref="T97:T98" si="416">+S97-R97</f>
        <v>0</v>
      </c>
      <c r="U97" s="67">
        <f>N!I97</f>
        <v>0</v>
      </c>
      <c r="V97" s="67">
        <f>BUDGET!I97</f>
        <v>0</v>
      </c>
      <c r="W97" s="67">
        <f t="shared" ref="W97:W98" si="417">+V97-U97</f>
        <v>0</v>
      </c>
      <c r="X97" s="67">
        <f>N!J97</f>
        <v>0</v>
      </c>
      <c r="Y97" s="67">
        <f>BUDGET!J97</f>
        <v>0</v>
      </c>
      <c r="Z97" s="67">
        <f t="shared" ref="Z97:Z98" si="418">+Y97-X97</f>
        <v>0</v>
      </c>
      <c r="AA97" s="67">
        <f>N!K97</f>
        <v>0</v>
      </c>
      <c r="AB97" s="67">
        <f>BUDGET!K97</f>
        <v>0</v>
      </c>
      <c r="AC97" s="67">
        <f t="shared" ref="AC97:AC98" si="419">+AB97-AA97</f>
        <v>0</v>
      </c>
      <c r="AD97" s="67">
        <f>N!L97</f>
        <v>0</v>
      </c>
      <c r="AE97" s="67">
        <f>BUDGET!L97</f>
        <v>0</v>
      </c>
      <c r="AF97" s="67">
        <f t="shared" ref="AF97:AF98" si="420">+AE97-AD97</f>
        <v>0</v>
      </c>
      <c r="AG97" s="67">
        <f>N!M97</f>
        <v>0</v>
      </c>
      <c r="AH97" s="67">
        <f>BUDGET!M97</f>
        <v>0</v>
      </c>
      <c r="AI97" s="67">
        <f t="shared" ref="AI97:AI98" si="421">+AH97-AG97</f>
        <v>0</v>
      </c>
      <c r="AJ97" s="67">
        <f>N!N97</f>
        <v>0</v>
      </c>
      <c r="AK97" s="67">
        <f>BUDGET!N97</f>
        <v>0</v>
      </c>
      <c r="AL97" s="330">
        <f t="shared" ref="AL97:AL98" si="422">+AK97-AJ97</f>
        <v>0</v>
      </c>
      <c r="AM97" s="43"/>
    </row>
    <row r="98" spans="1:40" ht="15.75">
      <c r="A98" s="239" t="s">
        <v>47</v>
      </c>
      <c r="B98" s="254"/>
      <c r="C98" s="219">
        <f>N!C98</f>
        <v>0</v>
      </c>
      <c r="D98" s="219">
        <f>BUDGET!C98</f>
        <v>0</v>
      </c>
      <c r="E98" s="219">
        <f t="shared" si="411"/>
        <v>0</v>
      </c>
      <c r="F98" s="219">
        <f>N!D98</f>
        <v>0</v>
      </c>
      <c r="G98" s="219">
        <f>BUDGET!D98</f>
        <v>0</v>
      </c>
      <c r="H98" s="219">
        <f t="shared" si="412"/>
        <v>0</v>
      </c>
      <c r="I98" s="219">
        <f>N!E98</f>
        <v>0</v>
      </c>
      <c r="J98" s="219">
        <f>BUDGET!E98</f>
        <v>0</v>
      </c>
      <c r="K98" s="219">
        <f t="shared" si="413"/>
        <v>0</v>
      </c>
      <c r="L98" s="219">
        <f>N!F98</f>
        <v>0</v>
      </c>
      <c r="M98" s="219">
        <f>BUDGET!F98</f>
        <v>0</v>
      </c>
      <c r="N98" s="219">
        <f t="shared" si="414"/>
        <v>0</v>
      </c>
      <c r="O98" s="219">
        <f>N!G98</f>
        <v>0</v>
      </c>
      <c r="P98" s="219">
        <f>BUDGET!G98</f>
        <v>0</v>
      </c>
      <c r="Q98" s="219">
        <f t="shared" si="415"/>
        <v>0</v>
      </c>
      <c r="R98" s="219">
        <f>N!H98</f>
        <v>0</v>
      </c>
      <c r="S98" s="219">
        <f>BUDGET!H98</f>
        <v>0</v>
      </c>
      <c r="T98" s="219">
        <f t="shared" si="416"/>
        <v>0</v>
      </c>
      <c r="U98" s="219">
        <f>N!I98</f>
        <v>0</v>
      </c>
      <c r="V98" s="219">
        <f>BUDGET!I98</f>
        <v>0</v>
      </c>
      <c r="W98" s="219">
        <f t="shared" si="417"/>
        <v>0</v>
      </c>
      <c r="X98" s="219">
        <f>N!J98</f>
        <v>0</v>
      </c>
      <c r="Y98" s="219">
        <f>BUDGET!J98</f>
        <v>0</v>
      </c>
      <c r="Z98" s="219">
        <f t="shared" si="418"/>
        <v>0</v>
      </c>
      <c r="AA98" s="219">
        <f>N!K98</f>
        <v>0</v>
      </c>
      <c r="AB98" s="219">
        <f>BUDGET!K98</f>
        <v>0</v>
      </c>
      <c r="AC98" s="219">
        <f t="shared" si="419"/>
        <v>0</v>
      </c>
      <c r="AD98" s="219">
        <f>N!L98</f>
        <v>0</v>
      </c>
      <c r="AE98" s="219">
        <f>BUDGET!L98</f>
        <v>0</v>
      </c>
      <c r="AF98" s="219">
        <f t="shared" si="420"/>
        <v>0</v>
      </c>
      <c r="AG98" s="219">
        <f>N!M98</f>
        <v>0</v>
      </c>
      <c r="AH98" s="219">
        <f>BUDGET!M98</f>
        <v>0</v>
      </c>
      <c r="AI98" s="219">
        <f t="shared" si="421"/>
        <v>0</v>
      </c>
      <c r="AJ98" s="219">
        <f>N!N98</f>
        <v>0</v>
      </c>
      <c r="AK98" s="219">
        <f>BUDGET!N98</f>
        <v>0</v>
      </c>
      <c r="AL98" s="331">
        <f t="shared" si="422"/>
        <v>0</v>
      </c>
      <c r="AM98" s="43"/>
    </row>
    <row r="99" spans="1:40" ht="18.75">
      <c r="A99" s="256" t="s">
        <v>45</v>
      </c>
      <c r="B99" s="229"/>
      <c r="C99" s="226">
        <f>+C27-C95+C97+C98+C58+C31</f>
        <v>0</v>
      </c>
      <c r="D99" s="226">
        <f t="shared" ref="D99:E99" si="423">+D27-D95+D97+D98+D58+D31</f>
        <v>0</v>
      </c>
      <c r="E99" s="226">
        <f t="shared" si="423"/>
        <v>0</v>
      </c>
      <c r="F99" s="226">
        <f t="shared" ref="F99:AJ99" si="424">+F27-F95+F97+F98+F58+F31</f>
        <v>0</v>
      </c>
      <c r="G99" s="226">
        <f t="shared" ref="G99" si="425">+G27-G95+G97+G98+G58+G31</f>
        <v>0</v>
      </c>
      <c r="H99" s="226">
        <f t="shared" ref="H99" si="426">+H27-H95+H97+H98+H58+H31</f>
        <v>0</v>
      </c>
      <c r="I99" s="226">
        <f t="shared" si="424"/>
        <v>0</v>
      </c>
      <c r="J99" s="226">
        <f t="shared" ref="J99" si="427">+J27-J95+J97+J98+J58+J31</f>
        <v>0</v>
      </c>
      <c r="K99" s="226">
        <f t="shared" ref="K99" si="428">+K27-K95+K97+K98+K58+K31</f>
        <v>0</v>
      </c>
      <c r="L99" s="226">
        <f t="shared" si="424"/>
        <v>0</v>
      </c>
      <c r="M99" s="226">
        <f t="shared" ref="M99" si="429">+M27-M95+M97+M98+M58+M31</f>
        <v>0</v>
      </c>
      <c r="N99" s="226">
        <f t="shared" ref="N99" si="430">+N27-N95+N97+N98+N58+N31</f>
        <v>0</v>
      </c>
      <c r="O99" s="226">
        <f t="shared" si="424"/>
        <v>0</v>
      </c>
      <c r="P99" s="226">
        <f t="shared" ref="P99" si="431">+P27-P95+P97+P98+P58+P31</f>
        <v>0</v>
      </c>
      <c r="Q99" s="226">
        <f t="shared" ref="Q99" si="432">+Q27-Q95+Q97+Q98+Q58+Q31</f>
        <v>0</v>
      </c>
      <c r="R99" s="226">
        <f t="shared" si="424"/>
        <v>0</v>
      </c>
      <c r="S99" s="226">
        <f t="shared" ref="S99" si="433">+S27-S95+S97+S98+S58+S31</f>
        <v>0</v>
      </c>
      <c r="T99" s="226">
        <f t="shared" ref="T99" si="434">+T27-T95+T97+T98+T58+T31</f>
        <v>0</v>
      </c>
      <c r="U99" s="226">
        <f t="shared" si="424"/>
        <v>0</v>
      </c>
      <c r="V99" s="226">
        <f t="shared" ref="V99" si="435">+V27-V95+V97+V98+V58+V31</f>
        <v>0</v>
      </c>
      <c r="W99" s="226">
        <f t="shared" ref="W99" si="436">+W27-W95+W97+W98+W58+W31</f>
        <v>0</v>
      </c>
      <c r="X99" s="226">
        <f t="shared" si="424"/>
        <v>0</v>
      </c>
      <c r="Y99" s="226">
        <f t="shared" ref="Y99" si="437">+Y27-Y95+Y97+Y98+Y58+Y31</f>
        <v>0</v>
      </c>
      <c r="Z99" s="226">
        <f t="shared" ref="Z99" si="438">+Z27-Z95+Z97+Z98+Z58+Z31</f>
        <v>0</v>
      </c>
      <c r="AA99" s="226">
        <f t="shared" si="424"/>
        <v>0</v>
      </c>
      <c r="AB99" s="226">
        <f t="shared" ref="AB99" si="439">+AB27-AB95+AB97+AB98+AB58+AB31</f>
        <v>0</v>
      </c>
      <c r="AC99" s="226">
        <f t="shared" ref="AC99" si="440">+AC27-AC95+AC97+AC98+AC58+AC31</f>
        <v>0</v>
      </c>
      <c r="AD99" s="226">
        <f t="shared" si="424"/>
        <v>0</v>
      </c>
      <c r="AE99" s="226">
        <f t="shared" ref="AE99" si="441">+AE27-AE95+AE97+AE98+AE58+AE31</f>
        <v>0</v>
      </c>
      <c r="AF99" s="226">
        <f t="shared" ref="AF99" si="442">+AF27-AF95+AF97+AF98+AF58+AF31</f>
        <v>0</v>
      </c>
      <c r="AG99" s="226">
        <f t="shared" si="424"/>
        <v>0</v>
      </c>
      <c r="AH99" s="226">
        <f t="shared" ref="AH99" si="443">+AH27-AH95+AH97+AH98+AH58+AH31</f>
        <v>0</v>
      </c>
      <c r="AI99" s="226">
        <f t="shared" ref="AI99" si="444">+AI27-AI95+AI97+AI98+AI58+AI31</f>
        <v>0</v>
      </c>
      <c r="AJ99" s="226">
        <f t="shared" si="424"/>
        <v>0</v>
      </c>
      <c r="AK99" s="226">
        <f t="shared" ref="AK99" si="445">+AK27-AK95+AK97+AK98+AK58+AK31</f>
        <v>0</v>
      </c>
      <c r="AL99" s="226">
        <f t="shared" ref="AL99" si="446">+AL27-AL95+AL97+AL98+AL58+AL31</f>
        <v>0</v>
      </c>
      <c r="AM99" s="43"/>
      <c r="AN99" s="4"/>
    </row>
    <row r="100" spans="1:40" ht="15.75">
      <c r="A100" s="328"/>
      <c r="B100" s="23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43"/>
      <c r="AN100" s="4"/>
    </row>
    <row r="101" spans="1:40" ht="15.75">
      <c r="A101" s="120"/>
      <c r="B101" s="23"/>
      <c r="C101" s="90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</row>
    <row r="102" spans="1:40" ht="15.75">
      <c r="A102" s="31" t="s">
        <v>48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43"/>
    </row>
    <row r="103" spans="1:40">
      <c r="A103" s="32" t="s">
        <v>100</v>
      </c>
      <c r="C103" s="41" t="e">
        <f>+C13/C6</f>
        <v>#DIV/0!</v>
      </c>
      <c r="D103" s="41"/>
      <c r="E103" s="111"/>
      <c r="F103" s="95" t="e">
        <f>+F13/F6</f>
        <v>#DIV/0!</v>
      </c>
      <c r="G103" s="41"/>
      <c r="H103" s="111"/>
      <c r="I103" s="95" t="e">
        <f>+I13/I6</f>
        <v>#DIV/0!</v>
      </c>
      <c r="J103" s="41"/>
      <c r="K103" s="111"/>
      <c r="L103" s="95" t="e">
        <f>+L13/L6</f>
        <v>#DIV/0!</v>
      </c>
      <c r="M103" s="41"/>
      <c r="N103" s="111"/>
      <c r="O103" s="95" t="e">
        <f>+O13/O6</f>
        <v>#DIV/0!</v>
      </c>
      <c r="P103" s="41"/>
      <c r="Q103" s="111"/>
      <c r="R103" s="95" t="e">
        <f>+R13/R6</f>
        <v>#DIV/0!</v>
      </c>
      <c r="S103" s="41"/>
      <c r="T103" s="111"/>
      <c r="U103" s="95" t="e">
        <f>+U13/U6</f>
        <v>#DIV/0!</v>
      </c>
      <c r="V103" s="41"/>
      <c r="W103" s="111"/>
      <c r="X103" s="95" t="e">
        <f>+X13/X6</f>
        <v>#DIV/0!</v>
      </c>
      <c r="Y103" s="41"/>
      <c r="Z103" s="111"/>
      <c r="AA103" s="95" t="e">
        <f>+AA13/AA6</f>
        <v>#DIV/0!</v>
      </c>
      <c r="AB103" s="41"/>
      <c r="AC103" s="111"/>
      <c r="AD103" s="95" t="e">
        <f>+AD13/AD6</f>
        <v>#DIV/0!</v>
      </c>
      <c r="AE103" s="41"/>
      <c r="AF103" s="111"/>
      <c r="AG103" s="95" t="e">
        <f>+AG13/AG6</f>
        <v>#DIV/0!</v>
      </c>
      <c r="AH103" s="41"/>
      <c r="AI103" s="111"/>
      <c r="AJ103" s="95" t="e">
        <f>+AJ13/AJ6</f>
        <v>#DIV/0!</v>
      </c>
      <c r="AK103" s="41"/>
      <c r="AL103" s="41"/>
      <c r="AM103" s="43"/>
    </row>
    <row r="104" spans="1:40">
      <c r="A104" s="32" t="s">
        <v>99</v>
      </c>
      <c r="C104" s="59" t="e">
        <f>+C61/C6</f>
        <v>#DIV/0!</v>
      </c>
      <c r="D104" s="59"/>
      <c r="E104" s="112"/>
      <c r="F104" s="96" t="e">
        <f>+F61/F6</f>
        <v>#DIV/0!</v>
      </c>
      <c r="G104" s="59"/>
      <c r="H104" s="112"/>
      <c r="I104" s="96" t="e">
        <f>+I61/I6</f>
        <v>#DIV/0!</v>
      </c>
      <c r="J104" s="59"/>
      <c r="K104" s="112"/>
      <c r="L104" s="96" t="e">
        <f>+L61/L6</f>
        <v>#DIV/0!</v>
      </c>
      <c r="M104" s="59"/>
      <c r="N104" s="112"/>
      <c r="O104" s="96" t="e">
        <f>+O61/O6</f>
        <v>#DIV/0!</v>
      </c>
      <c r="P104" s="59"/>
      <c r="Q104" s="112"/>
      <c r="R104" s="96" t="e">
        <f>+R61/R6</f>
        <v>#DIV/0!</v>
      </c>
      <c r="S104" s="59"/>
      <c r="T104" s="112"/>
      <c r="U104" s="96" t="e">
        <f>+U61/U6</f>
        <v>#DIV/0!</v>
      </c>
      <c r="V104" s="59"/>
      <c r="W104" s="112"/>
      <c r="X104" s="96" t="e">
        <f>+X61/X6</f>
        <v>#DIV/0!</v>
      </c>
      <c r="Y104" s="59"/>
      <c r="Z104" s="112"/>
      <c r="AA104" s="96" t="e">
        <f>+AA61/AA6</f>
        <v>#DIV/0!</v>
      </c>
      <c r="AB104" s="59"/>
      <c r="AC104" s="112"/>
      <c r="AD104" s="96" t="e">
        <f>+AD61/AD6</f>
        <v>#DIV/0!</v>
      </c>
      <c r="AE104" s="59"/>
      <c r="AF104" s="112"/>
      <c r="AG104" s="96" t="e">
        <f>+AG61/AG6</f>
        <v>#DIV/0!</v>
      </c>
      <c r="AH104" s="59"/>
      <c r="AI104" s="112"/>
      <c r="AJ104" s="96" t="e">
        <f>+AJ61/AJ6</f>
        <v>#DIV/0!</v>
      </c>
      <c r="AK104" s="59"/>
      <c r="AL104" s="59"/>
      <c r="AM104" s="43"/>
    </row>
    <row r="105" spans="1:40">
      <c r="A105" s="33" t="s">
        <v>90</v>
      </c>
      <c r="C105" s="41" t="e">
        <f>+((C38+C43+C48+C53)+C29)/C25</f>
        <v>#DIV/0!</v>
      </c>
      <c r="D105" s="41"/>
      <c r="E105" s="111"/>
      <c r="F105" s="95" t="e">
        <f>+((F38+F43+F48+F53)+F29)/F25</f>
        <v>#DIV/0!</v>
      </c>
      <c r="G105" s="41"/>
      <c r="H105" s="111"/>
      <c r="I105" s="95" t="e">
        <f>+((I38+I43+I48+I53)+I29)/I25</f>
        <v>#DIV/0!</v>
      </c>
      <c r="J105" s="41"/>
      <c r="K105" s="111"/>
      <c r="L105" s="95" t="e">
        <f>+((L38+L43+L48+L53)+L29)/L25</f>
        <v>#DIV/0!</v>
      </c>
      <c r="M105" s="41"/>
      <c r="N105" s="111"/>
      <c r="O105" s="95" t="e">
        <f>+((O38+O43+O48+O53)+O29)/O25</f>
        <v>#DIV/0!</v>
      </c>
      <c r="P105" s="41"/>
      <c r="Q105" s="111"/>
      <c r="R105" s="95" t="e">
        <f>+((R38+R43+R48+R53)+R29)/R25</f>
        <v>#DIV/0!</v>
      </c>
      <c r="S105" s="41"/>
      <c r="T105" s="111"/>
      <c r="U105" s="95" t="e">
        <f>+((U38+U43+U48+U53)+U29)/U25</f>
        <v>#DIV/0!</v>
      </c>
      <c r="V105" s="41"/>
      <c r="W105" s="111"/>
      <c r="X105" s="95" t="e">
        <f>+((X38+X43+X48+X53)+X29)/X25</f>
        <v>#DIV/0!</v>
      </c>
      <c r="Y105" s="41"/>
      <c r="Z105" s="111"/>
      <c r="AA105" s="95" t="e">
        <f>+((AA38+AA43+AA48+AA53)+AA29)/AA25</f>
        <v>#DIV/0!</v>
      </c>
      <c r="AB105" s="41"/>
      <c r="AC105" s="111"/>
      <c r="AD105" s="95" t="e">
        <f>+((AD38+AD43+AD48+AD53)+AD29)/AD25</f>
        <v>#DIV/0!</v>
      </c>
      <c r="AE105" s="41"/>
      <c r="AF105" s="111"/>
      <c r="AG105" s="95" t="e">
        <f>+((AG38+AG43+AG48+AG53)+AG29)/AG25</f>
        <v>#DIV/0!</v>
      </c>
      <c r="AH105" s="41"/>
      <c r="AI105" s="111"/>
      <c r="AJ105" s="95" t="e">
        <f>+((AJ38+AJ43+AJ48+AJ53)+AJ29)/AJ25</f>
        <v>#DIV/0!</v>
      </c>
      <c r="AK105" s="41"/>
      <c r="AL105" s="41"/>
      <c r="AM105" s="43"/>
    </row>
    <row r="106" spans="1:40">
      <c r="A106" s="33" t="s">
        <v>110</v>
      </c>
      <c r="C106" s="59" t="e">
        <f>+(C27/C6)*C7</f>
        <v>#DIV/0!</v>
      </c>
      <c r="D106" s="59"/>
      <c r="E106" s="112"/>
      <c r="F106" s="96" t="e">
        <f>+F99/F6</f>
        <v>#DIV/0!</v>
      </c>
      <c r="G106" s="59"/>
      <c r="H106" s="112"/>
      <c r="I106" s="96" t="e">
        <f>+I99/I6</f>
        <v>#DIV/0!</v>
      </c>
      <c r="J106" s="59"/>
      <c r="K106" s="112"/>
      <c r="L106" s="96" t="e">
        <f>+L99/L6</f>
        <v>#DIV/0!</v>
      </c>
      <c r="M106" s="59"/>
      <c r="N106" s="112"/>
      <c r="O106" s="96" t="e">
        <f>+O99/O6</f>
        <v>#DIV/0!</v>
      </c>
      <c r="P106" s="59"/>
      <c r="Q106" s="112"/>
      <c r="R106" s="96" t="e">
        <f>+R99/R6</f>
        <v>#DIV/0!</v>
      </c>
      <c r="S106" s="59"/>
      <c r="T106" s="112"/>
      <c r="U106" s="96" t="e">
        <f>+U99/U6</f>
        <v>#DIV/0!</v>
      </c>
      <c r="V106" s="59"/>
      <c r="W106" s="112"/>
      <c r="X106" s="96" t="e">
        <f>+X99/X6</f>
        <v>#DIV/0!</v>
      </c>
      <c r="Y106" s="59"/>
      <c r="Z106" s="112"/>
      <c r="AA106" s="96" t="e">
        <f>+AA99/AA6</f>
        <v>#DIV/0!</v>
      </c>
      <c r="AB106" s="59"/>
      <c r="AC106" s="112"/>
      <c r="AD106" s="96" t="e">
        <f>+AD99/AD6</f>
        <v>#DIV/0!</v>
      </c>
      <c r="AE106" s="59"/>
      <c r="AF106" s="112"/>
      <c r="AG106" s="96" t="e">
        <f>+AG99/AG6</f>
        <v>#DIV/0!</v>
      </c>
      <c r="AH106" s="59"/>
      <c r="AI106" s="112"/>
      <c r="AJ106" s="96" t="e">
        <f>+AJ99/AJ6</f>
        <v>#DIV/0!</v>
      </c>
      <c r="AK106" s="59"/>
      <c r="AL106" s="59"/>
      <c r="AM106" s="43"/>
    </row>
    <row r="107" spans="1:40">
      <c r="A107" s="34" t="s">
        <v>95</v>
      </c>
      <c r="C107" s="41" t="e">
        <f>+C99/C27</f>
        <v>#DIV/0!</v>
      </c>
      <c r="D107" s="41"/>
      <c r="E107" s="111"/>
      <c r="F107" s="95" t="e">
        <f>+F99/F27</f>
        <v>#DIV/0!</v>
      </c>
      <c r="G107" s="41"/>
      <c r="H107" s="111"/>
      <c r="I107" s="95" t="e">
        <f>+I99/I27</f>
        <v>#DIV/0!</v>
      </c>
      <c r="J107" s="41"/>
      <c r="K107" s="111"/>
      <c r="L107" s="95" t="e">
        <f>+L99/L27</f>
        <v>#DIV/0!</v>
      </c>
      <c r="M107" s="41"/>
      <c r="N107" s="111"/>
      <c r="O107" s="95" t="e">
        <f>+O99/O27</f>
        <v>#DIV/0!</v>
      </c>
      <c r="P107" s="41"/>
      <c r="Q107" s="111"/>
      <c r="R107" s="95" t="e">
        <f>+R99/R27</f>
        <v>#DIV/0!</v>
      </c>
      <c r="S107" s="41"/>
      <c r="T107" s="111"/>
      <c r="U107" s="95" t="e">
        <f>+U99/U27</f>
        <v>#DIV/0!</v>
      </c>
      <c r="V107" s="41"/>
      <c r="W107" s="111"/>
      <c r="X107" s="95" t="e">
        <f>+X99/X27</f>
        <v>#DIV/0!</v>
      </c>
      <c r="Y107" s="41"/>
      <c r="Z107" s="111"/>
      <c r="AA107" s="95" t="e">
        <f>+AA99/AA27</f>
        <v>#DIV/0!</v>
      </c>
      <c r="AB107" s="41"/>
      <c r="AC107" s="111"/>
      <c r="AD107" s="95" t="e">
        <f>+AD99/AD27</f>
        <v>#DIV/0!</v>
      </c>
      <c r="AE107" s="41"/>
      <c r="AF107" s="111"/>
      <c r="AG107" s="95" t="e">
        <f>+AG99/AG27</f>
        <v>#DIV/0!</v>
      </c>
      <c r="AH107" s="41"/>
      <c r="AI107" s="111"/>
      <c r="AJ107" s="95" t="e">
        <f>+AJ99/AJ27</f>
        <v>#DIV/0!</v>
      </c>
      <c r="AK107" s="41"/>
      <c r="AL107" s="41"/>
      <c r="AM107" s="43"/>
    </row>
    <row r="108" spans="1:40">
      <c r="A108" s="35" t="s">
        <v>101</v>
      </c>
      <c r="C108" s="57" t="e">
        <f>+C81/C6</f>
        <v>#DIV/0!</v>
      </c>
      <c r="D108" s="57"/>
      <c r="E108" s="113"/>
      <c r="F108" s="97" t="e">
        <f>+F81/F6</f>
        <v>#DIV/0!</v>
      </c>
      <c r="G108" s="57"/>
      <c r="H108" s="113"/>
      <c r="I108" s="97" t="e">
        <f>+I81/I6</f>
        <v>#DIV/0!</v>
      </c>
      <c r="J108" s="57"/>
      <c r="K108" s="113"/>
      <c r="L108" s="97" t="e">
        <f>+L81/L6</f>
        <v>#DIV/0!</v>
      </c>
      <c r="M108" s="57"/>
      <c r="N108" s="113"/>
      <c r="O108" s="97" t="e">
        <f>+O81/O6</f>
        <v>#DIV/0!</v>
      </c>
      <c r="P108" s="57"/>
      <c r="Q108" s="113"/>
      <c r="R108" s="97" t="e">
        <f>+R81/R6</f>
        <v>#DIV/0!</v>
      </c>
      <c r="S108" s="57"/>
      <c r="T108" s="113"/>
      <c r="U108" s="97" t="e">
        <f>+U81/U6</f>
        <v>#DIV/0!</v>
      </c>
      <c r="V108" s="57"/>
      <c r="W108" s="113"/>
      <c r="X108" s="97" t="e">
        <f>+X81/X6</f>
        <v>#DIV/0!</v>
      </c>
      <c r="Y108" s="57"/>
      <c r="Z108" s="113"/>
      <c r="AA108" s="97" t="e">
        <f>+AA81/AA6</f>
        <v>#DIV/0!</v>
      </c>
      <c r="AB108" s="57"/>
      <c r="AC108" s="113"/>
      <c r="AD108" s="97" t="e">
        <f>+AD81/AD6</f>
        <v>#DIV/0!</v>
      </c>
      <c r="AE108" s="57"/>
      <c r="AF108" s="113"/>
      <c r="AG108" s="97" t="e">
        <f>+AG81/AG6</f>
        <v>#DIV/0!</v>
      </c>
      <c r="AH108" s="57"/>
      <c r="AI108" s="113"/>
      <c r="AJ108" s="97" t="e">
        <f>+AJ81/AJ6</f>
        <v>#DIV/0!</v>
      </c>
      <c r="AK108" s="57"/>
      <c r="AL108" s="57"/>
      <c r="AM108" s="43"/>
    </row>
    <row r="109" spans="1:40">
      <c r="C109" s="56"/>
      <c r="D109" s="56"/>
      <c r="E109" s="110"/>
      <c r="F109" s="56"/>
      <c r="G109" s="56"/>
      <c r="H109" s="110"/>
      <c r="I109" s="56"/>
      <c r="J109" s="56"/>
      <c r="K109" s="110"/>
      <c r="L109" s="56"/>
      <c r="M109" s="56"/>
      <c r="N109" s="110"/>
      <c r="O109" s="56"/>
      <c r="P109" s="56"/>
      <c r="Q109" s="110"/>
      <c r="R109" s="56"/>
      <c r="S109" s="56"/>
      <c r="T109" s="110"/>
      <c r="U109" s="56"/>
      <c r="V109" s="56"/>
      <c r="W109" s="110"/>
      <c r="X109" s="56"/>
      <c r="Y109" s="56"/>
      <c r="Z109" s="110"/>
      <c r="AA109" s="56"/>
      <c r="AB109" s="56"/>
      <c r="AC109" s="110"/>
      <c r="AD109" s="56"/>
      <c r="AE109" s="56"/>
      <c r="AF109" s="110"/>
      <c r="AG109" s="56"/>
      <c r="AH109" s="56"/>
      <c r="AI109" s="110"/>
      <c r="AJ109" s="56"/>
      <c r="AK109" s="56"/>
      <c r="AL109" s="56"/>
      <c r="AM109" s="56"/>
    </row>
    <row r="110" spans="1:40" ht="15.75">
      <c r="A110" s="11" t="s">
        <v>85</v>
      </c>
      <c r="C110" s="60">
        <f>+C61+C64+C85+C77+C86+C90+C35+C50+C56</f>
        <v>0</v>
      </c>
      <c r="D110" s="60"/>
      <c r="E110" s="114"/>
      <c r="F110" s="98">
        <f>+F61+F64+F66+F77+F86+F90</f>
        <v>0</v>
      </c>
      <c r="G110" s="60"/>
      <c r="H110" s="114"/>
      <c r="I110" s="98">
        <f>+I61+I64+I66+I77+I86+I90</f>
        <v>0</v>
      </c>
      <c r="J110" s="60"/>
      <c r="K110" s="114"/>
      <c r="L110" s="98">
        <f>+L61+L64+L66+L77+L86+L90</f>
        <v>0</v>
      </c>
      <c r="M110" s="60"/>
      <c r="N110" s="114"/>
      <c r="O110" s="98">
        <f>+O61+O64+O66+O77+O86+O90</f>
        <v>0</v>
      </c>
      <c r="P110" s="60"/>
      <c r="Q110" s="114"/>
      <c r="R110" s="98">
        <f>+R61+R64+R66+R77+R86+R90</f>
        <v>0</v>
      </c>
      <c r="S110" s="60"/>
      <c r="T110" s="114"/>
      <c r="U110" s="98">
        <f>+U61+U64+U66+U77+U86+U90</f>
        <v>0</v>
      </c>
      <c r="V110" s="60"/>
      <c r="W110" s="114"/>
      <c r="X110" s="98">
        <f>+X61+X64+X66+X77+X86+X90</f>
        <v>0</v>
      </c>
      <c r="Y110" s="60"/>
      <c r="Z110" s="114"/>
      <c r="AA110" s="98">
        <f>+AA61+AA64+AA66+AA77+AA86+AA90</f>
        <v>0</v>
      </c>
      <c r="AB110" s="60"/>
      <c r="AC110" s="114"/>
      <c r="AD110" s="98">
        <f>+AD61+AD64+AD66+AD77+AD86+AD90</f>
        <v>0</v>
      </c>
      <c r="AE110" s="60"/>
      <c r="AF110" s="114"/>
      <c r="AG110" s="98">
        <f>+AG61+AG64+AG66+AG77+AG86+AG90</f>
        <v>0</v>
      </c>
      <c r="AH110" s="60"/>
      <c r="AI110" s="114"/>
      <c r="AJ110" s="98">
        <f>+AJ61+AJ64+AJ66+AJ77+AJ86+AJ90</f>
        <v>0</v>
      </c>
      <c r="AK110" s="60"/>
      <c r="AL110" s="60"/>
      <c r="AM110" s="81"/>
    </row>
    <row r="111" spans="1:40" ht="15.75">
      <c r="A111" s="11" t="s">
        <v>86</v>
      </c>
      <c r="C111" s="60">
        <f>+C40+C45+C55+C57+C65+C69+C70+C71+C74+C78+C79+C80+C81+C87+C88+C89+C91+C92+C93+C94+C97+C98</f>
        <v>0</v>
      </c>
      <c r="D111" s="60"/>
      <c r="E111" s="114"/>
      <c r="F111" s="98">
        <f>+F95-F110</f>
        <v>0</v>
      </c>
      <c r="G111" s="60"/>
      <c r="H111" s="114"/>
      <c r="I111" s="98">
        <f>+I95-I110</f>
        <v>0</v>
      </c>
      <c r="J111" s="60"/>
      <c r="K111" s="114"/>
      <c r="L111" s="98">
        <f>+L95-L110</f>
        <v>0</v>
      </c>
      <c r="M111" s="60"/>
      <c r="N111" s="114"/>
      <c r="O111" s="98">
        <f>+O95-O110</f>
        <v>0</v>
      </c>
      <c r="P111" s="60"/>
      <c r="Q111" s="114"/>
      <c r="R111" s="98">
        <f>+R95-R110</f>
        <v>0</v>
      </c>
      <c r="S111" s="60"/>
      <c r="T111" s="114"/>
      <c r="U111" s="98">
        <f>+U95-U110</f>
        <v>0</v>
      </c>
      <c r="V111" s="60"/>
      <c r="W111" s="114"/>
      <c r="X111" s="98">
        <f>+X95-X110</f>
        <v>0</v>
      </c>
      <c r="Y111" s="60"/>
      <c r="Z111" s="114"/>
      <c r="AA111" s="98">
        <f>+AA95-AA110</f>
        <v>0</v>
      </c>
      <c r="AB111" s="60"/>
      <c r="AC111" s="114"/>
      <c r="AD111" s="98">
        <f>+AD95-AD110</f>
        <v>0</v>
      </c>
      <c r="AE111" s="60"/>
      <c r="AF111" s="114"/>
      <c r="AG111" s="98">
        <f>+AG95-AG110</f>
        <v>0</v>
      </c>
      <c r="AH111" s="60"/>
      <c r="AI111" s="114"/>
      <c r="AJ111" s="98">
        <f>+AJ95-AJ110</f>
        <v>0</v>
      </c>
      <c r="AK111" s="60"/>
      <c r="AL111" s="60"/>
      <c r="AM111" s="81"/>
    </row>
    <row r="112" spans="1:40" ht="15.75">
      <c r="A112" s="11" t="s">
        <v>96</v>
      </c>
      <c r="C112" s="60">
        <f>+C27-C110</f>
        <v>0</v>
      </c>
      <c r="D112" s="60"/>
      <c r="E112" s="114"/>
      <c r="F112" s="98">
        <f>+F27-F110</f>
        <v>0</v>
      </c>
      <c r="G112" s="60"/>
      <c r="H112" s="114"/>
      <c r="I112" s="98">
        <f>+I27-I110</f>
        <v>0</v>
      </c>
      <c r="J112" s="60"/>
      <c r="K112" s="114"/>
      <c r="L112" s="98">
        <f>+L27-L110</f>
        <v>0</v>
      </c>
      <c r="M112" s="60"/>
      <c r="N112" s="114"/>
      <c r="O112" s="98">
        <f>+O27-O110</f>
        <v>0</v>
      </c>
      <c r="P112" s="60"/>
      <c r="Q112" s="114"/>
      <c r="R112" s="98">
        <f>+R27-R110</f>
        <v>0</v>
      </c>
      <c r="S112" s="60"/>
      <c r="T112" s="114"/>
      <c r="U112" s="98">
        <f>+U27-U110</f>
        <v>0</v>
      </c>
      <c r="V112" s="60"/>
      <c r="W112" s="114"/>
      <c r="X112" s="98">
        <f>+X27-X110</f>
        <v>0</v>
      </c>
      <c r="Y112" s="60"/>
      <c r="Z112" s="114"/>
      <c r="AA112" s="98">
        <f>+AA27-AA110</f>
        <v>0</v>
      </c>
      <c r="AB112" s="60"/>
      <c r="AC112" s="114"/>
      <c r="AD112" s="98">
        <f>+AD27-AD110</f>
        <v>0</v>
      </c>
      <c r="AE112" s="60"/>
      <c r="AF112" s="114"/>
      <c r="AG112" s="98">
        <f>+AG27-AG110</f>
        <v>0</v>
      </c>
      <c r="AH112" s="60"/>
      <c r="AI112" s="114"/>
      <c r="AJ112" s="98">
        <f>+AJ27-AJ110</f>
        <v>0</v>
      </c>
      <c r="AK112" s="60"/>
      <c r="AL112" s="60"/>
      <c r="AM112" s="81"/>
    </row>
    <row r="113" spans="1:39" ht="15.75">
      <c r="A113" s="38" t="s">
        <v>98</v>
      </c>
      <c r="C113" s="61" t="e">
        <f>+C112/C27</f>
        <v>#DIV/0!</v>
      </c>
      <c r="D113" s="61"/>
      <c r="E113" s="115"/>
      <c r="F113" s="99" t="e">
        <f>+F112/F27</f>
        <v>#DIV/0!</v>
      </c>
      <c r="G113" s="61"/>
      <c r="H113" s="115"/>
      <c r="I113" s="99" t="e">
        <f>+I112/I27</f>
        <v>#DIV/0!</v>
      </c>
      <c r="J113" s="61"/>
      <c r="K113" s="115"/>
      <c r="L113" s="99" t="e">
        <f>+L112/L27</f>
        <v>#DIV/0!</v>
      </c>
      <c r="M113" s="61"/>
      <c r="N113" s="115"/>
      <c r="O113" s="99" t="e">
        <f>+O112/O27</f>
        <v>#DIV/0!</v>
      </c>
      <c r="P113" s="61"/>
      <c r="Q113" s="115"/>
      <c r="R113" s="99" t="e">
        <f>+R112/R27</f>
        <v>#DIV/0!</v>
      </c>
      <c r="S113" s="61"/>
      <c r="T113" s="115"/>
      <c r="U113" s="99" t="e">
        <f>+U112/U27</f>
        <v>#DIV/0!</v>
      </c>
      <c r="V113" s="61"/>
      <c r="W113" s="115"/>
      <c r="X113" s="99" t="e">
        <f>+X112/X27</f>
        <v>#DIV/0!</v>
      </c>
      <c r="Y113" s="61"/>
      <c r="Z113" s="115"/>
      <c r="AA113" s="99" t="e">
        <f>+AA112/AA27</f>
        <v>#DIV/0!</v>
      </c>
      <c r="AB113" s="61"/>
      <c r="AC113" s="115"/>
      <c r="AD113" s="99" t="e">
        <f>+AD112/AD27</f>
        <v>#DIV/0!</v>
      </c>
      <c r="AE113" s="61"/>
      <c r="AF113" s="115"/>
      <c r="AG113" s="99" t="e">
        <f>+AG112/AG27</f>
        <v>#DIV/0!</v>
      </c>
      <c r="AH113" s="61"/>
      <c r="AI113" s="115"/>
      <c r="AJ113" s="99" t="e">
        <f>+AJ112/AJ27</f>
        <v>#DIV/0!</v>
      </c>
      <c r="AK113" s="61"/>
      <c r="AL113" s="61"/>
      <c r="AM113" s="81"/>
    </row>
    <row r="114" spans="1:39" ht="15.75">
      <c r="A114" s="11" t="s">
        <v>97</v>
      </c>
      <c r="C114" s="122" t="e">
        <f>+C111/C113</f>
        <v>#DIV/0!</v>
      </c>
      <c r="D114" s="83"/>
      <c r="E114" s="116"/>
      <c r="F114" s="100" t="e">
        <f>+F111/F113</f>
        <v>#DIV/0!</v>
      </c>
      <c r="G114" s="83"/>
      <c r="H114" s="116"/>
      <c r="I114" s="100" t="e">
        <f>+I111/I113</f>
        <v>#DIV/0!</v>
      </c>
      <c r="J114" s="83"/>
      <c r="K114" s="116"/>
      <c r="L114" s="100" t="e">
        <f>+L111/L113</f>
        <v>#DIV/0!</v>
      </c>
      <c r="M114" s="83"/>
      <c r="N114" s="116"/>
      <c r="O114" s="100" t="e">
        <f>+O111/O113</f>
        <v>#DIV/0!</v>
      </c>
      <c r="P114" s="83"/>
      <c r="Q114" s="116"/>
      <c r="R114" s="100" t="e">
        <f>+R111/R113</f>
        <v>#DIV/0!</v>
      </c>
      <c r="S114" s="83"/>
      <c r="T114" s="116"/>
      <c r="U114" s="100" t="e">
        <f>+U111/U113</f>
        <v>#DIV/0!</v>
      </c>
      <c r="V114" s="83"/>
      <c r="W114" s="116"/>
      <c r="X114" s="100" t="e">
        <f>+X111/X113</f>
        <v>#DIV/0!</v>
      </c>
      <c r="Y114" s="83"/>
      <c r="Z114" s="116"/>
      <c r="AA114" s="100" t="e">
        <f>+AA111/AA113</f>
        <v>#DIV/0!</v>
      </c>
      <c r="AB114" s="83"/>
      <c r="AC114" s="116"/>
      <c r="AD114" s="100" t="e">
        <f>+AD111/AD113</f>
        <v>#DIV/0!</v>
      </c>
      <c r="AE114" s="83"/>
      <c r="AF114" s="116"/>
      <c r="AG114" s="100" t="e">
        <f>+AG111/AG113</f>
        <v>#DIV/0!</v>
      </c>
      <c r="AH114" s="83"/>
      <c r="AI114" s="116"/>
      <c r="AJ114" s="100" t="e">
        <f>+AJ111/AJ113</f>
        <v>#DIV/0!</v>
      </c>
      <c r="AK114" s="83"/>
      <c r="AL114" s="83"/>
      <c r="AM114" s="84"/>
    </row>
    <row r="115" spans="1:39" ht="15.75">
      <c r="A115" s="38" t="s">
        <v>105</v>
      </c>
      <c r="C115" s="62" t="e">
        <f>+C27/C6</f>
        <v>#DIV/0!</v>
      </c>
      <c r="D115" s="62"/>
      <c r="E115" s="117"/>
      <c r="F115" s="101" t="e">
        <f>+F27/F6</f>
        <v>#DIV/0!</v>
      </c>
      <c r="G115" s="62"/>
      <c r="H115" s="117"/>
      <c r="I115" s="101" t="e">
        <f>+I27/I6</f>
        <v>#DIV/0!</v>
      </c>
      <c r="J115" s="62"/>
      <c r="K115" s="117"/>
      <c r="L115" s="101" t="e">
        <f>+L27/L6</f>
        <v>#DIV/0!</v>
      </c>
      <c r="M115" s="62"/>
      <c r="N115" s="117"/>
      <c r="O115" s="101" t="e">
        <f>+O27/O6</f>
        <v>#DIV/0!</v>
      </c>
      <c r="P115" s="62"/>
      <c r="Q115" s="117"/>
      <c r="R115" s="101" t="e">
        <f>+R27/R6</f>
        <v>#DIV/0!</v>
      </c>
      <c r="S115" s="62"/>
      <c r="T115" s="117"/>
      <c r="U115" s="101" t="e">
        <f>+U27/U6</f>
        <v>#DIV/0!</v>
      </c>
      <c r="V115" s="62"/>
      <c r="W115" s="117"/>
      <c r="X115" s="101" t="e">
        <f>+X27/X6</f>
        <v>#DIV/0!</v>
      </c>
      <c r="Y115" s="62"/>
      <c r="Z115" s="117"/>
      <c r="AA115" s="101" t="e">
        <f>+AA27/AA6</f>
        <v>#DIV/0!</v>
      </c>
      <c r="AB115" s="62"/>
      <c r="AC115" s="117"/>
      <c r="AD115" s="101" t="e">
        <f>+AD27/AD6</f>
        <v>#DIV/0!</v>
      </c>
      <c r="AE115" s="62"/>
      <c r="AF115" s="117"/>
      <c r="AG115" s="101" t="e">
        <f>+AG27/AG6</f>
        <v>#DIV/0!</v>
      </c>
      <c r="AH115" s="62"/>
      <c r="AI115" s="117"/>
      <c r="AJ115" s="101" t="e">
        <f>+AJ27/AJ6</f>
        <v>#DIV/0!</v>
      </c>
      <c r="AK115" s="62"/>
      <c r="AL115" s="62"/>
      <c r="AM115" s="74"/>
    </row>
    <row r="116" spans="1:39" ht="15.75">
      <c r="A116" s="11" t="s">
        <v>102</v>
      </c>
      <c r="C116" s="124" t="e">
        <f>+C114/C115</f>
        <v>#DIV/0!</v>
      </c>
      <c r="D116" s="83"/>
      <c r="E116" s="116"/>
      <c r="F116" s="100" t="e">
        <f>+F114/F115</f>
        <v>#DIV/0!</v>
      </c>
      <c r="G116" s="83"/>
      <c r="H116" s="116"/>
      <c r="I116" s="100" t="e">
        <f>+I114/I115</f>
        <v>#DIV/0!</v>
      </c>
      <c r="J116" s="83"/>
      <c r="K116" s="116"/>
      <c r="L116" s="100" t="e">
        <f>+L114/L115</f>
        <v>#DIV/0!</v>
      </c>
      <c r="M116" s="83"/>
      <c r="N116" s="116"/>
      <c r="O116" s="100" t="e">
        <f>+O114/O115</f>
        <v>#DIV/0!</v>
      </c>
      <c r="P116" s="83"/>
      <c r="Q116" s="116"/>
      <c r="R116" s="100" t="e">
        <f>+R114/R115</f>
        <v>#DIV/0!</v>
      </c>
      <c r="S116" s="83"/>
      <c r="T116" s="116"/>
      <c r="U116" s="100" t="e">
        <f>+U114/U115</f>
        <v>#DIV/0!</v>
      </c>
      <c r="V116" s="83"/>
      <c r="W116" s="116"/>
      <c r="X116" s="100" t="e">
        <f>+X114/X115</f>
        <v>#DIV/0!</v>
      </c>
      <c r="Y116" s="83"/>
      <c r="Z116" s="116"/>
      <c r="AA116" s="100" t="e">
        <f>+AA114/AA115</f>
        <v>#DIV/0!</v>
      </c>
      <c r="AB116" s="83"/>
      <c r="AC116" s="116"/>
      <c r="AD116" s="100" t="e">
        <f>+AD114/AD115</f>
        <v>#DIV/0!</v>
      </c>
      <c r="AE116" s="83"/>
      <c r="AF116" s="116"/>
      <c r="AG116" s="100" t="e">
        <f>+AG114/AG115</f>
        <v>#DIV/0!</v>
      </c>
      <c r="AH116" s="83"/>
      <c r="AI116" s="116"/>
      <c r="AJ116" s="100" t="e">
        <f>+AJ114/AJ115</f>
        <v>#DIV/0!</v>
      </c>
      <c r="AK116" s="83"/>
      <c r="AL116" s="83"/>
      <c r="AM116" s="86"/>
    </row>
    <row r="117" spans="1:39" ht="15.75">
      <c r="A117" s="38" t="s">
        <v>106</v>
      </c>
      <c r="C117" s="62">
        <f>249*31</f>
        <v>7719</v>
      </c>
      <c r="D117" s="62"/>
      <c r="E117" s="117"/>
      <c r="F117" s="101">
        <f>249*28</f>
        <v>6972</v>
      </c>
      <c r="G117" s="62"/>
      <c r="H117" s="117"/>
      <c r="I117" s="101">
        <f>249*31</f>
        <v>7719</v>
      </c>
      <c r="J117" s="62"/>
      <c r="K117" s="117"/>
      <c r="L117" s="101">
        <f>249*30</f>
        <v>7470</v>
      </c>
      <c r="M117" s="62"/>
      <c r="N117" s="117"/>
      <c r="O117" s="101">
        <f>249*31</f>
        <v>7719</v>
      </c>
      <c r="P117" s="62"/>
      <c r="Q117" s="117"/>
      <c r="R117" s="101">
        <f>249*31</f>
        <v>7719</v>
      </c>
      <c r="S117" s="62"/>
      <c r="T117" s="117"/>
      <c r="U117" s="101">
        <f>249*31</f>
        <v>7719</v>
      </c>
      <c r="V117" s="62"/>
      <c r="W117" s="117"/>
      <c r="X117" s="101">
        <f>249*31</f>
        <v>7719</v>
      </c>
      <c r="Y117" s="62"/>
      <c r="Z117" s="117"/>
      <c r="AA117" s="101">
        <f>249*31</f>
        <v>7719</v>
      </c>
      <c r="AB117" s="62"/>
      <c r="AC117" s="117"/>
      <c r="AD117" s="101">
        <f>249*31</f>
        <v>7719</v>
      </c>
      <c r="AE117" s="62"/>
      <c r="AF117" s="117"/>
      <c r="AG117" s="101">
        <f>249*31</f>
        <v>7719</v>
      </c>
      <c r="AH117" s="62"/>
      <c r="AI117" s="117"/>
      <c r="AJ117" s="101">
        <f>249*31</f>
        <v>7719</v>
      </c>
      <c r="AK117" s="62"/>
      <c r="AL117" s="62"/>
      <c r="AM117" s="74"/>
    </row>
    <row r="118" spans="1:39" ht="15.75">
      <c r="A118" s="11" t="s">
        <v>103</v>
      </c>
      <c r="C118" s="87" t="e">
        <f>+C116/C117</f>
        <v>#DIV/0!</v>
      </c>
      <c r="D118" s="87"/>
      <c r="E118" s="118"/>
      <c r="F118" s="102" t="e">
        <f>+F116/F117</f>
        <v>#DIV/0!</v>
      </c>
      <c r="G118" s="87"/>
      <c r="H118" s="118"/>
      <c r="I118" s="102" t="e">
        <f>+I116/I117</f>
        <v>#DIV/0!</v>
      </c>
      <c r="J118" s="87"/>
      <c r="K118" s="118"/>
      <c r="L118" s="102" t="e">
        <f>+L116/L117</f>
        <v>#DIV/0!</v>
      </c>
      <c r="M118" s="87"/>
      <c r="N118" s="118"/>
      <c r="O118" s="102" t="e">
        <f>+O116/O117</f>
        <v>#DIV/0!</v>
      </c>
      <c r="P118" s="87"/>
      <c r="Q118" s="118"/>
      <c r="R118" s="102" t="e">
        <f>+R116/R117</f>
        <v>#DIV/0!</v>
      </c>
      <c r="S118" s="87"/>
      <c r="T118" s="118"/>
      <c r="U118" s="102" t="e">
        <f>+U116/U117</f>
        <v>#DIV/0!</v>
      </c>
      <c r="V118" s="87"/>
      <c r="W118" s="118"/>
      <c r="X118" s="102" t="e">
        <f>+X116/X117</f>
        <v>#DIV/0!</v>
      </c>
      <c r="Y118" s="87"/>
      <c r="Z118" s="118"/>
      <c r="AA118" s="102" t="e">
        <f>+AA116/AA117</f>
        <v>#DIV/0!</v>
      </c>
      <c r="AB118" s="87"/>
      <c r="AC118" s="118"/>
      <c r="AD118" s="102" t="e">
        <f>+AD116/AD117</f>
        <v>#DIV/0!</v>
      </c>
      <c r="AE118" s="87"/>
      <c r="AF118" s="118"/>
      <c r="AG118" s="102" t="e">
        <f>+AG116/AG117</f>
        <v>#DIV/0!</v>
      </c>
      <c r="AH118" s="87"/>
      <c r="AI118" s="118"/>
      <c r="AJ118" s="102" t="e">
        <f>+AJ116/AJ117</f>
        <v>#DIV/0!</v>
      </c>
      <c r="AK118" s="87"/>
      <c r="AL118" s="87"/>
      <c r="AM118" s="86"/>
    </row>
    <row r="119" spans="1:39" ht="15.75">
      <c r="A119" s="11" t="s">
        <v>104</v>
      </c>
      <c r="C119" s="122" t="e">
        <f>+C114/C6</f>
        <v>#DIV/0!</v>
      </c>
      <c r="D119" s="83"/>
      <c r="E119" s="116"/>
      <c r="F119" s="100" t="e">
        <f>+F114/F6</f>
        <v>#DIV/0!</v>
      </c>
      <c r="G119" s="83"/>
      <c r="H119" s="116"/>
      <c r="I119" s="100" t="e">
        <f>+I114/I6</f>
        <v>#DIV/0!</v>
      </c>
      <c r="J119" s="83"/>
      <c r="K119" s="116"/>
      <c r="L119" s="100" t="e">
        <f>+L114/L6</f>
        <v>#DIV/0!</v>
      </c>
      <c r="M119" s="83"/>
      <c r="N119" s="116"/>
      <c r="O119" s="100" t="e">
        <f>+O114/O6</f>
        <v>#DIV/0!</v>
      </c>
      <c r="P119" s="83"/>
      <c r="Q119" s="116"/>
      <c r="R119" s="100" t="e">
        <f>+R114/R6</f>
        <v>#DIV/0!</v>
      </c>
      <c r="S119" s="83"/>
      <c r="T119" s="116"/>
      <c r="U119" s="100" t="e">
        <f>+U114/U6</f>
        <v>#DIV/0!</v>
      </c>
      <c r="V119" s="83"/>
      <c r="W119" s="116"/>
      <c r="X119" s="100" t="e">
        <f>+X114/X6</f>
        <v>#DIV/0!</v>
      </c>
      <c r="Y119" s="83"/>
      <c r="Z119" s="116"/>
      <c r="AA119" s="100" t="e">
        <f>+AA114/AA6</f>
        <v>#DIV/0!</v>
      </c>
      <c r="AB119" s="83"/>
      <c r="AC119" s="116"/>
      <c r="AD119" s="100" t="e">
        <f>+AD114/AD6</f>
        <v>#DIV/0!</v>
      </c>
      <c r="AE119" s="83"/>
      <c r="AF119" s="116"/>
      <c r="AG119" s="100" t="e">
        <f>+AG114/AG6</f>
        <v>#DIV/0!</v>
      </c>
      <c r="AH119" s="83"/>
      <c r="AI119" s="116"/>
      <c r="AJ119" s="100" t="e">
        <f>+AJ114/AJ6</f>
        <v>#DIV/0!</v>
      </c>
      <c r="AK119" s="83"/>
      <c r="AL119" s="83"/>
      <c r="AM119" s="86"/>
    </row>
    <row r="120" spans="1:39">
      <c r="C120" s="58"/>
      <c r="D120" s="58"/>
      <c r="E120" s="58"/>
      <c r="G120" s="58"/>
      <c r="H120" s="58"/>
      <c r="J120" s="58"/>
      <c r="K120" s="58"/>
      <c r="M120" s="58"/>
      <c r="N120" s="58"/>
      <c r="P120" s="58"/>
      <c r="Q120" s="58"/>
      <c r="S120" s="58"/>
      <c r="T120" s="58"/>
      <c r="V120" s="58"/>
      <c r="W120" s="58"/>
      <c r="Y120" s="58"/>
      <c r="Z120" s="58"/>
      <c r="AB120" s="58"/>
      <c r="AC120" s="58"/>
      <c r="AE120" s="58"/>
      <c r="AF120" s="58"/>
      <c r="AH120" s="58"/>
      <c r="AI120" s="58"/>
      <c r="AK120" s="58"/>
      <c r="AL120" s="58"/>
    </row>
    <row r="121" spans="1:39" ht="15.75">
      <c r="A121" s="39" t="s">
        <v>111</v>
      </c>
      <c r="C121" s="126">
        <f>+(C25-C29)-C63-C38-C43-C48-C53</f>
        <v>0</v>
      </c>
      <c r="D121" s="126"/>
      <c r="E121" s="126">
        <f t="shared" ref="E121:N121" si="447">+(E25-E29)-E63-E38-E43-E48-E53</f>
        <v>0</v>
      </c>
      <c r="F121" s="126">
        <f t="shared" si="447"/>
        <v>0</v>
      </c>
      <c r="G121" s="126"/>
      <c r="H121" s="126">
        <f t="shared" si="447"/>
        <v>0</v>
      </c>
      <c r="I121" s="126">
        <f t="shared" si="447"/>
        <v>0</v>
      </c>
      <c r="J121" s="126"/>
      <c r="K121" s="126">
        <f t="shared" si="447"/>
        <v>0</v>
      </c>
      <c r="L121" s="126">
        <f t="shared" si="447"/>
        <v>0</v>
      </c>
      <c r="M121" s="126"/>
      <c r="N121" s="126">
        <f t="shared" si="447"/>
        <v>0</v>
      </c>
      <c r="O121" s="127"/>
      <c r="P121" s="128"/>
    </row>
    <row r="122" spans="1:39" ht="15.75">
      <c r="A122" s="39" t="s">
        <v>112</v>
      </c>
      <c r="C122" s="126">
        <f>+(C24-C62-C64)-C36-C41-C46-C51</f>
        <v>0</v>
      </c>
      <c r="D122" s="126"/>
      <c r="E122" s="126">
        <f t="shared" ref="E122:N122" si="448">+(E24-E62-E64)-E36-E41-E46-E51</f>
        <v>0</v>
      </c>
      <c r="F122" s="126">
        <f t="shared" si="448"/>
        <v>0</v>
      </c>
      <c r="G122" s="126"/>
      <c r="H122" s="126">
        <f t="shared" si="448"/>
        <v>0</v>
      </c>
      <c r="I122" s="126">
        <f t="shared" si="448"/>
        <v>0</v>
      </c>
      <c r="J122" s="126"/>
      <c r="K122" s="126">
        <f t="shared" si="448"/>
        <v>0</v>
      </c>
      <c r="L122" s="126">
        <f t="shared" si="448"/>
        <v>0</v>
      </c>
      <c r="M122" s="126"/>
      <c r="N122" s="126">
        <f t="shared" si="448"/>
        <v>0</v>
      </c>
      <c r="O122" s="127"/>
      <c r="P122" s="128"/>
    </row>
    <row r="123" spans="1:39">
      <c r="C123" s="58"/>
      <c r="D123" s="72"/>
      <c r="E123" s="72"/>
      <c r="G123" s="72"/>
      <c r="H123" s="72"/>
      <c r="J123" s="72"/>
      <c r="K123" s="72"/>
      <c r="M123" s="72"/>
      <c r="N123" s="72"/>
      <c r="P123" s="72"/>
      <c r="Q123" s="72"/>
      <c r="S123" s="72"/>
      <c r="T123" s="72"/>
      <c r="V123" s="72"/>
      <c r="W123" s="72"/>
      <c r="Y123" s="72"/>
      <c r="Z123" s="72"/>
      <c r="AB123" s="72"/>
      <c r="AC123" s="72"/>
      <c r="AE123" s="72"/>
      <c r="AF123" s="72"/>
      <c r="AH123" s="72"/>
      <c r="AI123" s="72"/>
      <c r="AK123" s="72"/>
      <c r="AL123" s="72"/>
    </row>
    <row r="124" spans="1:39">
      <c r="C124" s="58"/>
      <c r="D124" s="73"/>
      <c r="E124" s="73"/>
      <c r="G124" s="73"/>
      <c r="H124" s="73"/>
      <c r="J124" s="73"/>
      <c r="K124" s="73"/>
      <c r="M124" s="73"/>
      <c r="N124" s="73"/>
      <c r="P124" s="73"/>
      <c r="Q124" s="73"/>
      <c r="S124" s="73"/>
      <c r="T124" s="73"/>
      <c r="V124" s="73"/>
      <c r="W124" s="73"/>
      <c r="Y124" s="73"/>
      <c r="Z124" s="73"/>
      <c r="AB124" s="73"/>
      <c r="AC124" s="73"/>
      <c r="AE124" s="73"/>
      <c r="AF124" s="73"/>
      <c r="AH124" s="73"/>
      <c r="AI124" s="73"/>
      <c r="AK124" s="73"/>
      <c r="AL124" s="73"/>
    </row>
    <row r="125" spans="1:39">
      <c r="D125" s="58"/>
      <c r="E125" s="58"/>
      <c r="G125" s="58"/>
      <c r="H125" s="58"/>
      <c r="J125" s="58"/>
      <c r="K125" s="58"/>
      <c r="M125" s="58"/>
      <c r="N125" s="58"/>
      <c r="P125" s="58"/>
      <c r="Q125" s="58"/>
      <c r="S125" s="58"/>
      <c r="T125" s="58"/>
      <c r="V125" s="58"/>
      <c r="W125" s="58"/>
      <c r="Y125" s="58"/>
      <c r="Z125" s="58"/>
      <c r="AB125" s="58"/>
      <c r="AC125" s="58"/>
      <c r="AE125" s="58"/>
      <c r="AF125" s="58"/>
      <c r="AH125" s="58"/>
      <c r="AI125" s="58"/>
      <c r="AK125" s="58"/>
      <c r="AL125" s="58"/>
    </row>
    <row r="126" spans="1:39">
      <c r="D126" s="58"/>
      <c r="E126" s="58"/>
      <c r="G126" s="58"/>
      <c r="H126" s="58"/>
      <c r="J126" s="58"/>
      <c r="K126" s="58"/>
      <c r="M126" s="58"/>
      <c r="N126" s="58"/>
      <c r="P126" s="58"/>
      <c r="Q126" s="58"/>
      <c r="S126" s="58"/>
      <c r="T126" s="58"/>
      <c r="V126" s="58"/>
      <c r="W126" s="58"/>
      <c r="Y126" s="58"/>
      <c r="Z126" s="58"/>
      <c r="AB126" s="58"/>
      <c r="AC126" s="58"/>
      <c r="AE126" s="58"/>
      <c r="AF126" s="58"/>
      <c r="AH126" s="58"/>
      <c r="AI126" s="58"/>
      <c r="AK126" s="58"/>
      <c r="AL126" s="58"/>
    </row>
    <row r="127" spans="1:39">
      <c r="D127" s="58"/>
      <c r="E127" s="58"/>
      <c r="G127" s="58"/>
      <c r="H127" s="58"/>
      <c r="J127" s="58"/>
      <c r="K127" s="58"/>
      <c r="M127" s="58"/>
      <c r="N127" s="58"/>
      <c r="P127" s="58"/>
      <c r="Q127" s="58"/>
      <c r="S127" s="58"/>
      <c r="T127" s="58"/>
      <c r="V127" s="58"/>
      <c r="W127" s="58"/>
      <c r="Y127" s="58"/>
      <c r="Z127" s="58"/>
      <c r="AB127" s="58"/>
      <c r="AC127" s="58"/>
      <c r="AE127" s="58"/>
      <c r="AF127" s="58"/>
      <c r="AH127" s="58"/>
      <c r="AI127" s="58"/>
      <c r="AK127" s="58"/>
      <c r="AL127" s="58"/>
    </row>
    <row r="128" spans="1:39">
      <c r="D128" s="58"/>
      <c r="E128" s="58"/>
      <c r="G128" s="58"/>
      <c r="H128" s="58"/>
      <c r="J128" s="58"/>
      <c r="K128" s="58"/>
      <c r="M128" s="58"/>
      <c r="N128" s="58"/>
      <c r="P128" s="58"/>
      <c r="Q128" s="58"/>
      <c r="S128" s="58"/>
      <c r="T128" s="58"/>
      <c r="V128" s="58"/>
      <c r="W128" s="58"/>
      <c r="Y128" s="58"/>
      <c r="Z128" s="58"/>
      <c r="AB128" s="58"/>
      <c r="AC128" s="58"/>
      <c r="AE128" s="58"/>
      <c r="AF128" s="58"/>
      <c r="AH128" s="58"/>
      <c r="AI128" s="58"/>
      <c r="AK128" s="58"/>
      <c r="AL128" s="58"/>
    </row>
    <row r="129" spans="4:38">
      <c r="D129" s="58"/>
      <c r="E129" s="58"/>
      <c r="G129" s="58"/>
      <c r="H129" s="58"/>
      <c r="J129" s="58"/>
      <c r="K129" s="58"/>
      <c r="M129" s="58"/>
      <c r="N129" s="58"/>
      <c r="P129" s="58"/>
      <c r="Q129" s="58"/>
      <c r="S129" s="58"/>
      <c r="T129" s="58"/>
      <c r="V129" s="58"/>
      <c r="W129" s="58"/>
      <c r="Y129" s="58"/>
      <c r="Z129" s="58"/>
      <c r="AB129" s="58"/>
      <c r="AC129" s="58"/>
      <c r="AE129" s="58"/>
      <c r="AF129" s="58"/>
      <c r="AH129" s="58"/>
      <c r="AI129" s="58"/>
      <c r="AK129" s="58"/>
      <c r="AL129" s="58"/>
    </row>
    <row r="130" spans="4:38">
      <c r="D130" s="58"/>
      <c r="E130" s="58"/>
      <c r="G130" s="58"/>
      <c r="H130" s="58"/>
      <c r="J130" s="58"/>
      <c r="K130" s="58"/>
      <c r="M130" s="58"/>
      <c r="N130" s="58"/>
      <c r="P130" s="58"/>
      <c r="Q130" s="58"/>
      <c r="S130" s="58"/>
      <c r="T130" s="58"/>
      <c r="V130" s="58"/>
      <c r="W130" s="58"/>
      <c r="Y130" s="58"/>
      <c r="Z130" s="58"/>
      <c r="AB130" s="58"/>
      <c r="AC130" s="58"/>
      <c r="AE130" s="58"/>
      <c r="AF130" s="58"/>
      <c r="AH130" s="58"/>
      <c r="AI130" s="58"/>
      <c r="AK130" s="58"/>
      <c r="AL130" s="58"/>
    </row>
  </sheetData>
  <pageMargins left="0" right="0" top="0" bottom="0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30"/>
  <sheetViews>
    <sheetView tabSelected="1" zoomScale="70" zoomScaleNormal="70" workbookViewId="0">
      <pane xSplit="2" ySplit="3" topLeftCell="C13" activePane="bottomRight" state="frozenSplit"/>
      <selection pane="topRight"/>
      <selection pane="bottomLeft" activeCell="A4" sqref="A4"/>
      <selection pane="bottomRight" activeCell="I9" sqref="I9"/>
    </sheetView>
  </sheetViews>
  <sheetFormatPr baseColWidth="10" defaultRowHeight="15"/>
  <cols>
    <col min="1" max="1" width="9.7109375" customWidth="1"/>
    <col min="2" max="2" width="30.7109375" customWidth="1"/>
    <col min="3" max="4" width="10.7109375" customWidth="1"/>
    <col min="5" max="5" width="10.7109375" style="183" customWidth="1"/>
    <col min="6" max="6" width="10.7109375" customWidth="1"/>
    <col min="7" max="7" width="10.7109375" style="192" customWidth="1"/>
    <col min="8" max="9" width="10.7109375" customWidth="1"/>
    <col min="10" max="10" width="10.7109375" style="192" customWidth="1"/>
    <col min="11" max="11" width="10.7109375" customWidth="1"/>
    <col min="12" max="12" width="10.7109375" style="192" customWidth="1"/>
    <col min="13" max="14" width="10.7109375" customWidth="1"/>
    <col min="15" max="15" width="10.7109375" style="192" customWidth="1"/>
    <col min="16" max="16" width="10.7109375" customWidth="1"/>
    <col min="17" max="17" width="10.7109375" style="192" customWidth="1"/>
    <col min="33" max="34" width="10.7109375" customWidth="1"/>
    <col min="35" max="35" width="10.7109375" style="183" customWidth="1"/>
    <col min="36" max="36" width="10.7109375" customWidth="1"/>
    <col min="37" max="37" width="10.7109375" style="192" customWidth="1"/>
    <col min="38" max="39" width="10.7109375" customWidth="1"/>
    <col min="40" max="40" width="10.7109375" style="192" customWidth="1"/>
    <col min="41" max="41" width="10.7109375" customWidth="1"/>
    <col min="42" max="42" width="10.7109375" style="192" customWidth="1"/>
    <col min="43" max="44" width="10.7109375" customWidth="1"/>
    <col min="45" max="45" width="10.7109375" style="192" customWidth="1"/>
    <col min="46" max="46" width="10.7109375" customWidth="1"/>
    <col min="47" max="47" width="10.7109375" style="192" customWidth="1"/>
  </cols>
  <sheetData>
    <row r="1" spans="1:62" ht="23.25">
      <c r="A1" s="29">
        <v>2014</v>
      </c>
      <c r="B1" s="16"/>
      <c r="C1" s="2"/>
      <c r="D1" s="2"/>
      <c r="E1" s="175"/>
      <c r="F1" s="2"/>
      <c r="G1" s="184"/>
      <c r="H1" s="2"/>
      <c r="I1" s="2"/>
      <c r="J1" s="184"/>
      <c r="K1" s="2"/>
      <c r="L1" s="184"/>
      <c r="M1" s="2"/>
      <c r="N1" s="2"/>
      <c r="O1" s="184"/>
      <c r="P1" s="2"/>
      <c r="Q1" s="184"/>
      <c r="AG1" s="2"/>
      <c r="AH1" s="2"/>
      <c r="AI1" s="175"/>
      <c r="AJ1" s="2"/>
      <c r="AK1" s="184"/>
      <c r="AL1" s="2"/>
      <c r="AM1" s="2"/>
      <c r="AN1" s="184"/>
      <c r="AO1" s="2"/>
      <c r="AP1" s="184"/>
      <c r="AQ1" s="2"/>
      <c r="AR1" s="2"/>
      <c r="AS1" s="184"/>
      <c r="AT1" s="2"/>
      <c r="AU1" s="184"/>
    </row>
    <row r="2" spans="1:62" ht="15.75">
      <c r="A2" s="18"/>
      <c r="B2" s="18"/>
      <c r="C2" s="17"/>
      <c r="D2" s="17"/>
      <c r="E2" s="176"/>
      <c r="F2" s="17"/>
      <c r="G2" s="185"/>
      <c r="H2" s="17"/>
      <c r="I2" s="17"/>
      <c r="J2" s="185"/>
      <c r="K2" s="17"/>
      <c r="L2" s="185"/>
      <c r="M2" s="17"/>
      <c r="N2" s="17"/>
      <c r="O2" s="185"/>
      <c r="P2" s="17"/>
      <c r="Q2" s="185"/>
      <c r="AG2" s="17"/>
      <c r="AH2" s="17"/>
      <c r="AI2" s="176"/>
      <c r="AJ2" s="17"/>
      <c r="AK2" s="185"/>
      <c r="AL2" s="17"/>
      <c r="AM2" s="17"/>
      <c r="AN2" s="185"/>
      <c r="AO2" s="17"/>
      <c r="AP2" s="185"/>
      <c r="AQ2" s="17"/>
      <c r="AR2" s="17"/>
      <c r="AS2" s="185"/>
      <c r="AT2" s="17"/>
      <c r="AU2" s="185"/>
    </row>
    <row r="3" spans="1:62" ht="18">
      <c r="A3" s="7" t="s">
        <v>116</v>
      </c>
      <c r="B3" s="150"/>
      <c r="C3" s="332" t="s">
        <v>114</v>
      </c>
      <c r="D3" s="333"/>
      <c r="E3" s="333"/>
      <c r="F3" s="333"/>
      <c r="G3" s="334"/>
      <c r="H3" s="332" t="s">
        <v>118</v>
      </c>
      <c r="I3" s="333"/>
      <c r="J3" s="333"/>
      <c r="K3" s="333"/>
      <c r="L3" s="334"/>
      <c r="M3" s="332" t="s">
        <v>119</v>
      </c>
      <c r="N3" s="333"/>
      <c r="O3" s="333"/>
      <c r="P3" s="333"/>
      <c r="Q3" s="334"/>
      <c r="R3" s="332" t="s">
        <v>121</v>
      </c>
      <c r="S3" s="333"/>
      <c r="T3" s="333"/>
      <c r="U3" s="333"/>
      <c r="V3" s="334"/>
      <c r="W3" s="332" t="s">
        <v>122</v>
      </c>
      <c r="X3" s="333"/>
      <c r="Y3" s="333"/>
      <c r="Z3" s="333"/>
      <c r="AA3" s="334"/>
      <c r="AB3" s="332" t="s">
        <v>134</v>
      </c>
      <c r="AC3" s="333"/>
      <c r="AD3" s="333"/>
      <c r="AE3" s="333"/>
      <c r="AF3" s="334"/>
      <c r="AG3" s="332" t="s">
        <v>135</v>
      </c>
      <c r="AH3" s="333"/>
      <c r="AI3" s="333"/>
      <c r="AJ3" s="333"/>
      <c r="AK3" s="334"/>
      <c r="AL3" s="332" t="s">
        <v>136</v>
      </c>
      <c r="AM3" s="333"/>
      <c r="AN3" s="333"/>
      <c r="AO3" s="333"/>
      <c r="AP3" s="334"/>
      <c r="AQ3" s="332" t="s">
        <v>137</v>
      </c>
      <c r="AR3" s="333"/>
      <c r="AS3" s="333"/>
      <c r="AT3" s="333"/>
      <c r="AU3" s="334"/>
      <c r="AV3" s="332" t="s">
        <v>138</v>
      </c>
      <c r="AW3" s="333"/>
      <c r="AX3" s="333"/>
      <c r="AY3" s="333"/>
      <c r="AZ3" s="334"/>
      <c r="BA3" s="332" t="s">
        <v>139</v>
      </c>
      <c r="BB3" s="333"/>
      <c r="BC3" s="333"/>
      <c r="BD3" s="333"/>
      <c r="BE3" s="334"/>
      <c r="BF3" s="332" t="s">
        <v>140</v>
      </c>
      <c r="BG3" s="333"/>
      <c r="BH3" s="333"/>
      <c r="BI3" s="333"/>
      <c r="BJ3" s="334"/>
    </row>
    <row r="4" spans="1:62" ht="21">
      <c r="A4" s="8" t="s">
        <v>3</v>
      </c>
      <c r="B4" s="23"/>
      <c r="C4" s="215" t="s">
        <v>115</v>
      </c>
      <c r="D4" s="212" t="s">
        <v>109</v>
      </c>
      <c r="E4" s="274" t="s">
        <v>117</v>
      </c>
      <c r="F4" s="212" t="s">
        <v>107</v>
      </c>
      <c r="G4" s="214" t="s">
        <v>117</v>
      </c>
      <c r="H4" s="215" t="s">
        <v>115</v>
      </c>
      <c r="I4" s="212" t="s">
        <v>109</v>
      </c>
      <c r="J4" s="213" t="s">
        <v>117</v>
      </c>
      <c r="K4" s="212" t="s">
        <v>107</v>
      </c>
      <c r="L4" s="214" t="s">
        <v>117</v>
      </c>
      <c r="M4" s="215" t="s">
        <v>115</v>
      </c>
      <c r="N4" s="212" t="s">
        <v>109</v>
      </c>
      <c r="O4" s="213" t="s">
        <v>117</v>
      </c>
      <c r="P4" s="212" t="s">
        <v>107</v>
      </c>
      <c r="Q4" s="214" t="s">
        <v>117</v>
      </c>
      <c r="R4" s="215" t="s">
        <v>115</v>
      </c>
      <c r="S4" s="212" t="s">
        <v>109</v>
      </c>
      <c r="T4" s="213" t="s">
        <v>117</v>
      </c>
      <c r="U4" s="212" t="s">
        <v>107</v>
      </c>
      <c r="V4" s="214" t="s">
        <v>117</v>
      </c>
      <c r="W4" s="215" t="s">
        <v>115</v>
      </c>
      <c r="X4" s="212" t="s">
        <v>109</v>
      </c>
      <c r="Y4" s="213" t="s">
        <v>117</v>
      </c>
      <c r="Z4" s="212" t="s">
        <v>107</v>
      </c>
      <c r="AA4" s="214" t="s">
        <v>117</v>
      </c>
      <c r="AB4" s="215" t="s">
        <v>115</v>
      </c>
      <c r="AC4" s="212" t="s">
        <v>109</v>
      </c>
      <c r="AD4" s="213" t="s">
        <v>117</v>
      </c>
      <c r="AE4" s="212" t="s">
        <v>107</v>
      </c>
      <c r="AF4" s="214" t="s">
        <v>117</v>
      </c>
      <c r="AG4" s="215" t="s">
        <v>115</v>
      </c>
      <c r="AH4" s="212" t="s">
        <v>109</v>
      </c>
      <c r="AI4" s="274" t="s">
        <v>117</v>
      </c>
      <c r="AJ4" s="212" t="s">
        <v>107</v>
      </c>
      <c r="AK4" s="214" t="s">
        <v>117</v>
      </c>
      <c r="AL4" s="215" t="s">
        <v>115</v>
      </c>
      <c r="AM4" s="212" t="s">
        <v>109</v>
      </c>
      <c r="AN4" s="213" t="s">
        <v>117</v>
      </c>
      <c r="AO4" s="212" t="s">
        <v>107</v>
      </c>
      <c r="AP4" s="214" t="s">
        <v>117</v>
      </c>
      <c r="AQ4" s="215" t="s">
        <v>115</v>
      </c>
      <c r="AR4" s="212" t="s">
        <v>109</v>
      </c>
      <c r="AS4" s="213" t="s">
        <v>117</v>
      </c>
      <c r="AT4" s="212" t="s">
        <v>107</v>
      </c>
      <c r="AU4" s="214" t="s">
        <v>117</v>
      </c>
      <c r="AV4" s="215" t="s">
        <v>115</v>
      </c>
      <c r="AW4" s="212" t="s">
        <v>109</v>
      </c>
      <c r="AX4" s="213" t="s">
        <v>117</v>
      </c>
      <c r="AY4" s="212" t="s">
        <v>107</v>
      </c>
      <c r="AZ4" s="214" t="s">
        <v>117</v>
      </c>
      <c r="BA4" s="215" t="s">
        <v>115</v>
      </c>
      <c r="BB4" s="212" t="s">
        <v>109</v>
      </c>
      <c r="BC4" s="213" t="s">
        <v>117</v>
      </c>
      <c r="BD4" s="212" t="s">
        <v>107</v>
      </c>
      <c r="BE4" s="214" t="s">
        <v>117</v>
      </c>
      <c r="BF4" s="215" t="s">
        <v>115</v>
      </c>
      <c r="BG4" s="212" t="s">
        <v>109</v>
      </c>
      <c r="BH4" s="213" t="s">
        <v>117</v>
      </c>
      <c r="BI4" s="212" t="s">
        <v>107</v>
      </c>
      <c r="BJ4" s="214" t="s">
        <v>117</v>
      </c>
    </row>
    <row r="5" spans="1:62" s="74" customFormat="1" ht="15.75">
      <c r="A5" s="13" t="s">
        <v>87</v>
      </c>
      <c r="B5" s="236"/>
      <c r="C5" s="216">
        <f>+N!C5</f>
        <v>0</v>
      </c>
      <c r="D5" s="216">
        <f>+'N-1'!C5</f>
        <v>0</v>
      </c>
      <c r="E5" s="238">
        <f>D5-C5</f>
        <v>0</v>
      </c>
      <c r="F5" s="216">
        <f>+BUDGET!C5</f>
        <v>0</v>
      </c>
      <c r="G5" s="217">
        <f>F5-C5</f>
        <v>0</v>
      </c>
      <c r="H5" s="216">
        <f>+N!D5+C5</f>
        <v>0</v>
      </c>
      <c r="I5" s="216">
        <f>+'N-1'!D5+D5</f>
        <v>0</v>
      </c>
      <c r="J5" s="217">
        <f>I5-H5</f>
        <v>0</v>
      </c>
      <c r="K5" s="216">
        <f>+BUDGET!D5+F5</f>
        <v>0</v>
      </c>
      <c r="L5" s="217">
        <f>K5-H5</f>
        <v>0</v>
      </c>
      <c r="M5" s="216">
        <f>+N!E5+H5</f>
        <v>0</v>
      </c>
      <c r="N5" s="216">
        <f>+'N-1'!E5+I5</f>
        <v>0</v>
      </c>
      <c r="O5" s="217">
        <f>N5-M5</f>
        <v>0</v>
      </c>
      <c r="P5" s="216">
        <f>+BUDGET!E5+K5</f>
        <v>0</v>
      </c>
      <c r="Q5" s="217">
        <f>P5-M5</f>
        <v>0</v>
      </c>
      <c r="R5" s="216">
        <f>+N!F5+M5</f>
        <v>0</v>
      </c>
      <c r="S5" s="216">
        <f>+'N-1'!F5+N5</f>
        <v>0</v>
      </c>
      <c r="T5" s="217">
        <f>S5-R5</f>
        <v>0</v>
      </c>
      <c r="U5" s="216">
        <f>+BUDGET!F5+P5</f>
        <v>0</v>
      </c>
      <c r="V5" s="217">
        <f>U5-R5</f>
        <v>0</v>
      </c>
      <c r="W5" s="216">
        <f>+N!G5+R5</f>
        <v>0</v>
      </c>
      <c r="X5" s="216">
        <f>+'N-1'!G5+S5</f>
        <v>0</v>
      </c>
      <c r="Y5" s="217">
        <f>X5-W5</f>
        <v>0</v>
      </c>
      <c r="Z5" s="216">
        <f>+BUDGET!G5+U5</f>
        <v>0</v>
      </c>
      <c r="AA5" s="217">
        <f>Z5-W5</f>
        <v>0</v>
      </c>
      <c r="AB5" s="216">
        <f>+N!H5+W5</f>
        <v>0</v>
      </c>
      <c r="AC5" s="216">
        <f>+'N-1'!H5+X5</f>
        <v>0</v>
      </c>
      <c r="AD5" s="217">
        <f>AC5-AB5</f>
        <v>0</v>
      </c>
      <c r="AE5" s="216">
        <f>+BUDGET!H5+Z5</f>
        <v>0</v>
      </c>
      <c r="AF5" s="217">
        <f>AE5-AB5</f>
        <v>0</v>
      </c>
      <c r="AG5" s="216">
        <f>+N!I5+AB5</f>
        <v>0</v>
      </c>
      <c r="AH5" s="216">
        <f>+'N-1'!I5+AC5</f>
        <v>0</v>
      </c>
      <c r="AI5" s="238">
        <f>AH5-AG5</f>
        <v>0</v>
      </c>
      <c r="AJ5" s="216">
        <f>+BUDGET!I5+AE5</f>
        <v>0</v>
      </c>
      <c r="AK5" s="217">
        <f>AJ5-AG5</f>
        <v>0</v>
      </c>
      <c r="AL5" s="216">
        <f>+N!J5+AG5</f>
        <v>0</v>
      </c>
      <c r="AM5" s="216">
        <f>+'N-1'!J5+AH5</f>
        <v>0</v>
      </c>
      <c r="AN5" s="217">
        <f>AM5-AL5</f>
        <v>0</v>
      </c>
      <c r="AO5" s="216">
        <f>+BUDGET!J5+AJ5</f>
        <v>0</v>
      </c>
      <c r="AP5" s="217">
        <f>AO5-AL5</f>
        <v>0</v>
      </c>
      <c r="AQ5" s="216">
        <f>+N!K5+AL5</f>
        <v>0</v>
      </c>
      <c r="AR5" s="216">
        <f>+'N-1'!K5+AM5</f>
        <v>0</v>
      </c>
      <c r="AS5" s="217">
        <f>AR5-AQ5</f>
        <v>0</v>
      </c>
      <c r="AT5" s="216">
        <f>+BUDGET!K5+AO5</f>
        <v>0</v>
      </c>
      <c r="AU5" s="217">
        <f>AT5-AQ5</f>
        <v>0</v>
      </c>
      <c r="AV5" s="216">
        <f>+N!L5+AQ5</f>
        <v>0</v>
      </c>
      <c r="AW5" s="216">
        <f>+'N-1'!L5+AR5</f>
        <v>0</v>
      </c>
      <c r="AX5" s="217">
        <f>AW5-AV5</f>
        <v>0</v>
      </c>
      <c r="AY5" s="216">
        <f>+BUDGET!L5+AT5</f>
        <v>0</v>
      </c>
      <c r="AZ5" s="217">
        <f>AY5-AV5</f>
        <v>0</v>
      </c>
      <c r="BA5" s="216">
        <f>+N!M5+AV5</f>
        <v>0</v>
      </c>
      <c r="BB5" s="216">
        <f>+'N-1'!M5+AW5</f>
        <v>0</v>
      </c>
      <c r="BC5" s="217">
        <f>BB5-BA5</f>
        <v>0</v>
      </c>
      <c r="BD5" s="216">
        <f>+BUDGET!M5+AY5</f>
        <v>0</v>
      </c>
      <c r="BE5" s="217">
        <f>BD5-BA5</f>
        <v>0</v>
      </c>
      <c r="BF5" s="216">
        <f>+N!N5+BA5</f>
        <v>0</v>
      </c>
      <c r="BG5" s="216">
        <f>+'N-1'!N5+BB5</f>
        <v>0</v>
      </c>
      <c r="BH5" s="217">
        <f>BG5-BF5</f>
        <v>0</v>
      </c>
      <c r="BI5" s="216">
        <f>+BUDGET!N5+BD5</f>
        <v>0</v>
      </c>
      <c r="BJ5" s="217">
        <f>BI5-BF5</f>
        <v>0</v>
      </c>
    </row>
    <row r="6" spans="1:62" ht="16.5" customHeight="1">
      <c r="A6" s="36" t="s">
        <v>4</v>
      </c>
      <c r="B6" s="23"/>
      <c r="C6" s="67">
        <f>+N!C6</f>
        <v>0</v>
      </c>
      <c r="D6" s="67">
        <f>+'N-1'!C6</f>
        <v>0</v>
      </c>
      <c r="E6" s="247">
        <f t="shared" ref="E6:E69" si="0">D6-C6</f>
        <v>0</v>
      </c>
      <c r="F6" s="67">
        <f>+BUDGET!C6</f>
        <v>0</v>
      </c>
      <c r="G6" s="218">
        <f t="shared" ref="G6:G69" si="1">F6-C6</f>
        <v>0</v>
      </c>
      <c r="H6" s="67">
        <f>+N!D6+C6</f>
        <v>0</v>
      </c>
      <c r="I6" s="67">
        <f>+'N-1'!D6+D6</f>
        <v>0</v>
      </c>
      <c r="J6" s="218">
        <f t="shared" ref="J6:J69" si="2">I6-H6</f>
        <v>0</v>
      </c>
      <c r="K6" s="67">
        <f>+BUDGET!D6+F6</f>
        <v>0</v>
      </c>
      <c r="L6" s="218">
        <f t="shared" ref="L6:L69" si="3">K6-H6</f>
        <v>0</v>
      </c>
      <c r="M6" s="67">
        <f>+N!E6+H6</f>
        <v>0</v>
      </c>
      <c r="N6" s="67">
        <f>+'N-1'!E6+I6</f>
        <v>0</v>
      </c>
      <c r="O6" s="218">
        <f t="shared" ref="O6:O69" si="4">N6-M6</f>
        <v>0</v>
      </c>
      <c r="P6" s="67">
        <f>+BUDGET!E6+K6</f>
        <v>0</v>
      </c>
      <c r="Q6" s="218">
        <f t="shared" ref="Q6:Q69" si="5">P6-M6</f>
        <v>0</v>
      </c>
      <c r="R6" s="67">
        <f>+N!F6+M6</f>
        <v>0</v>
      </c>
      <c r="S6" s="67">
        <f>+'N-1'!F6+N6</f>
        <v>0</v>
      </c>
      <c r="T6" s="218">
        <f t="shared" ref="T6:T69" si="6">S6-R6</f>
        <v>0</v>
      </c>
      <c r="U6" s="67">
        <f>+BUDGET!F6+P6</f>
        <v>0</v>
      </c>
      <c r="V6" s="218">
        <f t="shared" ref="V6:V69" si="7">U6-R6</f>
        <v>0</v>
      </c>
      <c r="W6" s="67">
        <f>+N!G6+R6</f>
        <v>0</v>
      </c>
      <c r="X6" s="67">
        <f>+'N-1'!G6+S6</f>
        <v>0</v>
      </c>
      <c r="Y6" s="218">
        <f t="shared" ref="Y6:Y8" si="8">X6-W6</f>
        <v>0</v>
      </c>
      <c r="Z6" s="67">
        <f>+BUDGET!G6+U6</f>
        <v>0</v>
      </c>
      <c r="AA6" s="218">
        <f t="shared" ref="AA6:AA8" si="9">Z6-W6</f>
        <v>0</v>
      </c>
      <c r="AB6" s="67">
        <f>+N!H6+W6</f>
        <v>0</v>
      </c>
      <c r="AC6" s="67">
        <f>+'N-1'!H6+X6</f>
        <v>0</v>
      </c>
      <c r="AD6" s="218">
        <f t="shared" ref="AD6:AD8" si="10">AC6-AB6</f>
        <v>0</v>
      </c>
      <c r="AE6" s="67">
        <f>+BUDGET!H6+Z6</f>
        <v>0</v>
      </c>
      <c r="AF6" s="218">
        <f t="shared" ref="AF6:AF8" si="11">AE6-AB6</f>
        <v>0</v>
      </c>
      <c r="AG6" s="67">
        <f>+N!I6+AB6</f>
        <v>0</v>
      </c>
      <c r="AH6" s="67">
        <f>+'N-1'!I6+AC6</f>
        <v>0</v>
      </c>
      <c r="AI6" s="67">
        <v>0</v>
      </c>
      <c r="AJ6" s="67">
        <f>+BUDGET!I6+AE6</f>
        <v>0</v>
      </c>
      <c r="AK6" s="67">
        <v>0</v>
      </c>
      <c r="AL6" s="67">
        <f>+N!J6+AG6</f>
        <v>0</v>
      </c>
      <c r="AM6" s="67">
        <f>+'N-1'!J6+AH6</f>
        <v>0</v>
      </c>
      <c r="AN6" s="218">
        <f t="shared" ref="AN6:AN8" si="12">AM6-AL6</f>
        <v>0</v>
      </c>
      <c r="AO6" s="67">
        <f>+BUDGET!J6+AJ6</f>
        <v>0</v>
      </c>
      <c r="AP6" s="67">
        <v>0</v>
      </c>
      <c r="AQ6" s="67">
        <f>+N!K6+AL6</f>
        <v>0</v>
      </c>
      <c r="AR6" s="67">
        <f>+'N-1'!K6+AM6</f>
        <v>0</v>
      </c>
      <c r="AS6" s="218">
        <f>AR6-AQ6</f>
        <v>0</v>
      </c>
      <c r="AT6" s="67">
        <f>+BUDGET!K6+AO6</f>
        <v>0</v>
      </c>
      <c r="AU6" s="67">
        <v>0</v>
      </c>
      <c r="AV6" s="67">
        <f>+N!L6+AQ6</f>
        <v>0</v>
      </c>
      <c r="AW6" s="67">
        <f>+'N-1'!L6+AR6</f>
        <v>0</v>
      </c>
      <c r="AX6" s="67">
        <v>0</v>
      </c>
      <c r="AY6" s="67">
        <f>+BUDGET!L6+AT6</f>
        <v>0</v>
      </c>
      <c r="AZ6" s="218">
        <f t="shared" ref="AZ6:AZ8" si="13">AY6-AV6</f>
        <v>0</v>
      </c>
      <c r="BA6" s="67">
        <f>+N!M6+AV6</f>
        <v>0</v>
      </c>
      <c r="BB6" s="67">
        <f>+'N-1'!M6+AW6</f>
        <v>0</v>
      </c>
      <c r="BC6" s="218">
        <f t="shared" ref="BC6:BC8" si="14">BB6-BA6</f>
        <v>0</v>
      </c>
      <c r="BD6" s="67">
        <f>+BUDGET!M6+AY6</f>
        <v>0</v>
      </c>
      <c r="BE6" s="218">
        <f t="shared" ref="BE6:BE8" si="15">BD6-BA6</f>
        <v>0</v>
      </c>
      <c r="BF6" s="67">
        <f>+N!N6+BA6</f>
        <v>0</v>
      </c>
      <c r="BG6" s="67">
        <f>+'N-1'!N6+BB6</f>
        <v>0</v>
      </c>
      <c r="BH6" s="218">
        <f t="shared" ref="BH6:BH8" si="16">BG6-BF6</f>
        <v>0</v>
      </c>
      <c r="BI6" s="67">
        <f>+BUDGET!N6+BD6</f>
        <v>0</v>
      </c>
      <c r="BJ6" s="218">
        <f t="shared" ref="BJ6:BJ8" si="17">BI6-BF6</f>
        <v>0</v>
      </c>
    </row>
    <row r="7" spans="1:62" ht="15.75">
      <c r="A7" s="14" t="s">
        <v>5</v>
      </c>
      <c r="B7" s="23"/>
      <c r="C7" s="275">
        <f>+N!C7</f>
        <v>0</v>
      </c>
      <c r="D7" s="275">
        <f>+'N-1'!C7</f>
        <v>0</v>
      </c>
      <c r="E7" s="247">
        <f t="shared" si="0"/>
        <v>0</v>
      </c>
      <c r="F7" s="275">
        <f>+BUDGET!C7</f>
        <v>0</v>
      </c>
      <c r="G7" s="218">
        <f t="shared" si="1"/>
        <v>0</v>
      </c>
      <c r="H7" s="275">
        <f>+N!D7+C7</f>
        <v>0</v>
      </c>
      <c r="I7" s="275">
        <f>+'N-1'!D7+D7</f>
        <v>0</v>
      </c>
      <c r="J7" s="218">
        <f t="shared" si="2"/>
        <v>0</v>
      </c>
      <c r="K7" s="275">
        <f>+BUDGET!D7+F7</f>
        <v>0</v>
      </c>
      <c r="L7" s="218">
        <f t="shared" si="3"/>
        <v>0</v>
      </c>
      <c r="M7" s="67">
        <f>+N!E7+H7</f>
        <v>0</v>
      </c>
      <c r="N7" s="67">
        <f>+'N-1'!E7+I7</f>
        <v>0</v>
      </c>
      <c r="O7" s="218">
        <f t="shared" si="4"/>
        <v>0</v>
      </c>
      <c r="P7" s="67">
        <f>+BUDGET!E7+K7</f>
        <v>0</v>
      </c>
      <c r="Q7" s="218">
        <f t="shared" si="5"/>
        <v>0</v>
      </c>
      <c r="R7" s="67">
        <f>+N!F7+M7</f>
        <v>0</v>
      </c>
      <c r="S7" s="67">
        <f>+'N-1'!F7+N7</f>
        <v>0</v>
      </c>
      <c r="T7" s="218">
        <f t="shared" si="6"/>
        <v>0</v>
      </c>
      <c r="U7" s="67">
        <f>+BUDGET!F7+P7</f>
        <v>0</v>
      </c>
      <c r="V7" s="218">
        <f t="shared" si="7"/>
        <v>0</v>
      </c>
      <c r="W7" s="67">
        <f>+N!G7+R7</f>
        <v>0</v>
      </c>
      <c r="X7" s="67">
        <f>+'N-1'!G7+S7</f>
        <v>0</v>
      </c>
      <c r="Y7" s="218">
        <f t="shared" si="8"/>
        <v>0</v>
      </c>
      <c r="Z7" s="67">
        <f>+BUDGET!G7+U7</f>
        <v>0</v>
      </c>
      <c r="AA7" s="218">
        <f t="shared" si="9"/>
        <v>0</v>
      </c>
      <c r="AB7" s="67">
        <f>+N!H7+W7</f>
        <v>0</v>
      </c>
      <c r="AC7" s="67">
        <f>+'N-1'!H7+X7</f>
        <v>0</v>
      </c>
      <c r="AD7" s="218">
        <f t="shared" si="10"/>
        <v>0</v>
      </c>
      <c r="AE7" s="67">
        <f>+BUDGET!H7+Z7</f>
        <v>0</v>
      </c>
      <c r="AF7" s="218">
        <f t="shared" si="11"/>
        <v>0</v>
      </c>
      <c r="AG7" s="67">
        <f>+N!I7+AB7</f>
        <v>0</v>
      </c>
      <c r="AH7" s="67">
        <f>+'N-1'!I7+AC7</f>
        <v>0</v>
      </c>
      <c r="AI7" s="247">
        <f t="shared" ref="AI7:AI8" si="18">AH7-AG7</f>
        <v>0</v>
      </c>
      <c r="AJ7" s="67">
        <f>+BUDGET!I7+AE7</f>
        <v>0</v>
      </c>
      <c r="AK7" s="218">
        <f t="shared" ref="AK7:AK8" si="19">AJ7-AG7</f>
        <v>0</v>
      </c>
      <c r="AL7" s="67">
        <f>+N!J7+AG7</f>
        <v>0</v>
      </c>
      <c r="AM7" s="67">
        <f>+'N-1'!J7+AH7</f>
        <v>0</v>
      </c>
      <c r="AN7" s="218">
        <f t="shared" si="12"/>
        <v>0</v>
      </c>
      <c r="AO7" s="67">
        <f>+BUDGET!J7+AJ7</f>
        <v>0</v>
      </c>
      <c r="AP7" s="218">
        <f t="shared" ref="AP7:AP8" si="20">AO7-AL7</f>
        <v>0</v>
      </c>
      <c r="AQ7" s="67">
        <f>+N!K7+AL7</f>
        <v>0</v>
      </c>
      <c r="AR7" s="67">
        <f>+'N-1'!K7+AM7</f>
        <v>0</v>
      </c>
      <c r="AS7" s="218">
        <f t="shared" ref="AS7:AS8" si="21">AR7-AQ7</f>
        <v>0</v>
      </c>
      <c r="AT7" s="67">
        <f>+BUDGET!K7+AO7</f>
        <v>0</v>
      </c>
      <c r="AU7" s="218">
        <f t="shared" ref="AU7:AU8" si="22">AT7-AQ7</f>
        <v>0</v>
      </c>
      <c r="AV7" s="67">
        <f>+N!L7+AQ7</f>
        <v>0</v>
      </c>
      <c r="AW7" s="67">
        <f>+'N-1'!L7+AR7</f>
        <v>0</v>
      </c>
      <c r="AX7" s="218">
        <f t="shared" ref="AX7:AX8" si="23">AW7-AV7</f>
        <v>0</v>
      </c>
      <c r="AY7" s="67">
        <f>+BUDGET!L7+AT7</f>
        <v>0</v>
      </c>
      <c r="AZ7" s="218">
        <f t="shared" si="13"/>
        <v>0</v>
      </c>
      <c r="BA7" s="67">
        <f>+N!M7+AV7</f>
        <v>0</v>
      </c>
      <c r="BB7" s="67">
        <f>+'N-1'!M7+AW7</f>
        <v>0</v>
      </c>
      <c r="BC7" s="218">
        <f t="shared" si="14"/>
        <v>0</v>
      </c>
      <c r="BD7" s="67">
        <f>+BUDGET!M7+AY7</f>
        <v>0</v>
      </c>
      <c r="BE7" s="218">
        <f t="shared" si="15"/>
        <v>0</v>
      </c>
      <c r="BF7" s="67">
        <f>+N!N7+BA7</f>
        <v>0</v>
      </c>
      <c r="BG7" s="67">
        <f>+'N-1'!N7+BB7</f>
        <v>0</v>
      </c>
      <c r="BH7" s="218">
        <f t="shared" si="16"/>
        <v>0</v>
      </c>
      <c r="BI7" s="67">
        <f>+BUDGET!N7+BD7</f>
        <v>0</v>
      </c>
      <c r="BJ7" s="218">
        <f t="shared" si="17"/>
        <v>0</v>
      </c>
    </row>
    <row r="8" spans="1:62" ht="15.75">
      <c r="A8" s="14" t="s">
        <v>6</v>
      </c>
      <c r="B8" s="23"/>
      <c r="C8" s="67">
        <f>+N!C8</f>
        <v>0</v>
      </c>
      <c r="D8" s="67">
        <f>+'N-1'!C8</f>
        <v>0</v>
      </c>
      <c r="E8" s="247">
        <f t="shared" si="0"/>
        <v>0</v>
      </c>
      <c r="F8" s="67">
        <f>+BUDGET!C8</f>
        <v>0</v>
      </c>
      <c r="G8" s="218">
        <f t="shared" si="1"/>
        <v>0</v>
      </c>
      <c r="H8" s="67">
        <f>+N!D8+C8</f>
        <v>0</v>
      </c>
      <c r="I8" s="67">
        <f>+'N-1'!D8+D8</f>
        <v>0</v>
      </c>
      <c r="J8" s="218">
        <f t="shared" si="2"/>
        <v>0</v>
      </c>
      <c r="K8" s="67">
        <f>+BUDGET!D8+F8</f>
        <v>0</v>
      </c>
      <c r="L8" s="218">
        <f t="shared" si="3"/>
        <v>0</v>
      </c>
      <c r="M8" s="67">
        <f>+N!E8+H8</f>
        <v>0</v>
      </c>
      <c r="N8" s="67">
        <f>+'N-1'!E8+I8</f>
        <v>0</v>
      </c>
      <c r="O8" s="218">
        <f t="shared" si="4"/>
        <v>0</v>
      </c>
      <c r="P8" s="67">
        <f>+BUDGET!E8+K8</f>
        <v>0</v>
      </c>
      <c r="Q8" s="218">
        <f t="shared" si="5"/>
        <v>0</v>
      </c>
      <c r="R8" s="67">
        <f>+N!F8+M8</f>
        <v>0</v>
      </c>
      <c r="S8" s="67">
        <f>+'N-1'!F8+N8</f>
        <v>0</v>
      </c>
      <c r="T8" s="218">
        <f t="shared" si="6"/>
        <v>0</v>
      </c>
      <c r="U8" s="67">
        <f>+BUDGET!F8+P8</f>
        <v>0</v>
      </c>
      <c r="V8" s="218">
        <f t="shared" si="7"/>
        <v>0</v>
      </c>
      <c r="W8" s="67">
        <f>+N!G8+R8</f>
        <v>0</v>
      </c>
      <c r="X8" s="67">
        <f>+'N-1'!G8+S8</f>
        <v>0</v>
      </c>
      <c r="Y8" s="218">
        <f t="shared" si="8"/>
        <v>0</v>
      </c>
      <c r="Z8" s="67">
        <f>+BUDGET!G8+U8</f>
        <v>0</v>
      </c>
      <c r="AA8" s="218">
        <f t="shared" si="9"/>
        <v>0</v>
      </c>
      <c r="AB8" s="67">
        <f>+N!H8+W8</f>
        <v>0</v>
      </c>
      <c r="AC8" s="67">
        <f>+'N-1'!H8+X8</f>
        <v>0</v>
      </c>
      <c r="AD8" s="218">
        <f t="shared" si="10"/>
        <v>0</v>
      </c>
      <c r="AE8" s="67">
        <f>+BUDGET!H8+Z8</f>
        <v>0</v>
      </c>
      <c r="AF8" s="218">
        <f t="shared" si="11"/>
        <v>0</v>
      </c>
      <c r="AG8" s="67">
        <f>+N!I8+AB8</f>
        <v>0</v>
      </c>
      <c r="AH8" s="67">
        <f>+'N-1'!I8+AC8</f>
        <v>0</v>
      </c>
      <c r="AI8" s="247">
        <f t="shared" si="18"/>
        <v>0</v>
      </c>
      <c r="AJ8" s="67">
        <f>+BUDGET!I8+AE8</f>
        <v>0</v>
      </c>
      <c r="AK8" s="218">
        <f t="shared" si="19"/>
        <v>0</v>
      </c>
      <c r="AL8" s="67">
        <f>+N!J8+AG8</f>
        <v>0</v>
      </c>
      <c r="AM8" s="67">
        <f>+'N-1'!J8+AH8</f>
        <v>0</v>
      </c>
      <c r="AN8" s="218">
        <f t="shared" si="12"/>
        <v>0</v>
      </c>
      <c r="AO8" s="67">
        <f>+BUDGET!J8+AJ8</f>
        <v>0</v>
      </c>
      <c r="AP8" s="218">
        <f t="shared" si="20"/>
        <v>0</v>
      </c>
      <c r="AQ8" s="67">
        <f>+N!K8+AL8</f>
        <v>0</v>
      </c>
      <c r="AR8" s="67">
        <f>+'N-1'!K8+AM8</f>
        <v>0</v>
      </c>
      <c r="AS8" s="218">
        <f t="shared" si="21"/>
        <v>0</v>
      </c>
      <c r="AT8" s="67">
        <f>+BUDGET!K8+AO8</f>
        <v>0</v>
      </c>
      <c r="AU8" s="218">
        <f t="shared" si="22"/>
        <v>0</v>
      </c>
      <c r="AV8" s="67">
        <f>+N!L8+AQ8</f>
        <v>0</v>
      </c>
      <c r="AW8" s="67">
        <f>+'N-1'!L8+AR8</f>
        <v>0</v>
      </c>
      <c r="AX8" s="218">
        <f t="shared" si="23"/>
        <v>0</v>
      </c>
      <c r="AY8" s="67">
        <f>+BUDGET!L8+AT8</f>
        <v>0</v>
      </c>
      <c r="AZ8" s="218">
        <f t="shared" si="13"/>
        <v>0</v>
      </c>
      <c r="BA8" s="67">
        <f>+N!M8+AV8</f>
        <v>0</v>
      </c>
      <c r="BB8" s="67">
        <f>+'N-1'!M8+AW8</f>
        <v>0</v>
      </c>
      <c r="BC8" s="218">
        <f t="shared" si="14"/>
        <v>0</v>
      </c>
      <c r="BD8" s="67">
        <f>+BUDGET!M8+AY8</f>
        <v>0</v>
      </c>
      <c r="BE8" s="218">
        <f t="shared" si="15"/>
        <v>0</v>
      </c>
      <c r="BF8" s="67">
        <f>+N!N8+BA8</f>
        <v>0</v>
      </c>
      <c r="BG8" s="67">
        <f>+'N-1'!N8+BB8</f>
        <v>0</v>
      </c>
      <c r="BH8" s="218">
        <f t="shared" si="16"/>
        <v>0</v>
      </c>
      <c r="BI8" s="67">
        <f>+BUDGET!N8+BD8</f>
        <v>0</v>
      </c>
      <c r="BJ8" s="218">
        <f t="shared" si="17"/>
        <v>0</v>
      </c>
    </row>
    <row r="9" spans="1:62" ht="15.75">
      <c r="A9" s="36"/>
      <c r="B9" s="23"/>
      <c r="C9" s="67"/>
      <c r="D9" s="67"/>
      <c r="E9" s="247"/>
      <c r="F9" s="67"/>
      <c r="G9" s="218"/>
      <c r="H9" s="67"/>
      <c r="I9" s="67"/>
      <c r="J9" s="218"/>
      <c r="K9" s="67"/>
      <c r="L9" s="218"/>
      <c r="M9" s="67"/>
      <c r="N9" s="67"/>
      <c r="O9" s="218"/>
      <c r="P9" s="67"/>
      <c r="Q9" s="218"/>
      <c r="R9" s="67"/>
      <c r="S9" s="67"/>
      <c r="T9" s="218"/>
      <c r="U9" s="67"/>
      <c r="V9" s="218"/>
      <c r="W9" s="67"/>
      <c r="X9" s="67"/>
      <c r="Y9" s="218"/>
      <c r="Z9" s="67"/>
      <c r="AA9" s="218"/>
      <c r="AB9" s="67">
        <f>+N!H9+W9</f>
        <v>0</v>
      </c>
      <c r="AC9" s="67">
        <f>+'N-1'!H9+X9</f>
        <v>0</v>
      </c>
      <c r="AD9" s="218"/>
      <c r="AE9" s="67">
        <f>+BUDGET!H9+Z9</f>
        <v>0</v>
      </c>
      <c r="AF9" s="218"/>
      <c r="AG9" s="67"/>
      <c r="AH9" s="67"/>
      <c r="AI9" s="247"/>
      <c r="AJ9" s="67"/>
      <c r="AK9" s="218"/>
      <c r="AL9" s="67"/>
      <c r="AM9" s="67"/>
      <c r="AN9" s="218"/>
      <c r="AO9" s="67"/>
      <c r="AP9" s="218"/>
      <c r="AQ9" s="67"/>
      <c r="AR9" s="67"/>
      <c r="AS9" s="218"/>
      <c r="AT9" s="67"/>
      <c r="AU9" s="218"/>
      <c r="AV9" s="67"/>
      <c r="AW9" s="67"/>
      <c r="AX9" s="218"/>
      <c r="AY9" s="67"/>
      <c r="AZ9" s="218"/>
      <c r="BA9" s="67"/>
      <c r="BB9" s="67"/>
      <c r="BC9" s="218"/>
      <c r="BD9" s="67"/>
      <c r="BE9" s="218"/>
      <c r="BF9" s="67"/>
      <c r="BG9" s="67"/>
      <c r="BH9" s="218"/>
      <c r="BI9" s="67"/>
      <c r="BJ9" s="218"/>
    </row>
    <row r="10" spans="1:62" ht="15.75">
      <c r="A10" s="36"/>
      <c r="B10" s="37" t="s">
        <v>54</v>
      </c>
      <c r="C10" s="67">
        <f>+N!C10</f>
        <v>0</v>
      </c>
      <c r="D10" s="67">
        <f>+'N-1'!C10</f>
        <v>0</v>
      </c>
      <c r="E10" s="247">
        <f t="shared" si="0"/>
        <v>0</v>
      </c>
      <c r="F10" s="67">
        <f>+BUDGET!C10</f>
        <v>0</v>
      </c>
      <c r="G10" s="218">
        <f t="shared" si="1"/>
        <v>0</v>
      </c>
      <c r="H10" s="67">
        <f>+N!D10+C10</f>
        <v>0</v>
      </c>
      <c r="I10" s="67">
        <f>+'N-1'!D10+D10</f>
        <v>0</v>
      </c>
      <c r="J10" s="218">
        <f t="shared" si="2"/>
        <v>0</v>
      </c>
      <c r="K10" s="67">
        <f>+BUDGET!D10+F10</f>
        <v>0</v>
      </c>
      <c r="L10" s="218">
        <f t="shared" si="3"/>
        <v>0</v>
      </c>
      <c r="M10" s="67">
        <f>+N!E10+H10</f>
        <v>0</v>
      </c>
      <c r="N10" s="67">
        <f>+'N-1'!E10+I10</f>
        <v>0</v>
      </c>
      <c r="O10" s="218">
        <f t="shared" si="4"/>
        <v>0</v>
      </c>
      <c r="P10" s="67">
        <f>+BUDGET!E10+K10</f>
        <v>0</v>
      </c>
      <c r="Q10" s="218">
        <f t="shared" si="5"/>
        <v>0</v>
      </c>
      <c r="R10" s="67">
        <f>+N!F10+M10</f>
        <v>0</v>
      </c>
      <c r="S10" s="67">
        <f>+'N-1'!F10+N10</f>
        <v>0</v>
      </c>
      <c r="T10" s="218">
        <f t="shared" si="6"/>
        <v>0</v>
      </c>
      <c r="U10" s="67">
        <f>+BUDGET!F10+P10</f>
        <v>0</v>
      </c>
      <c r="V10" s="218">
        <f t="shared" si="7"/>
        <v>0</v>
      </c>
      <c r="W10" s="67">
        <f>+N!G10+R10</f>
        <v>0</v>
      </c>
      <c r="X10" s="67">
        <f>+'N-1'!G10+S10</f>
        <v>0</v>
      </c>
      <c r="Y10" s="218">
        <f t="shared" ref="Y10" si="24">X10-W10</f>
        <v>0</v>
      </c>
      <c r="Z10" s="67">
        <f>+BUDGET!G10+U10</f>
        <v>0</v>
      </c>
      <c r="AA10" s="218">
        <f t="shared" ref="AA10:AA73" si="25">Z10-W10</f>
        <v>0</v>
      </c>
      <c r="AB10" s="67">
        <f>+N!H10+W10</f>
        <v>0</v>
      </c>
      <c r="AC10" s="67">
        <f>+'N-1'!H10+X10</f>
        <v>0</v>
      </c>
      <c r="AD10" s="218">
        <f t="shared" ref="AD10:AD21" si="26">AC10-AB10</f>
        <v>0</v>
      </c>
      <c r="AE10" s="67">
        <f>+BUDGET!H10+Z10</f>
        <v>0</v>
      </c>
      <c r="AF10" s="218">
        <f t="shared" ref="AF10:AF73" si="27">AE10-AB10</f>
        <v>0</v>
      </c>
      <c r="AG10" s="67">
        <f>+N!I10+AB10</f>
        <v>0</v>
      </c>
      <c r="AH10" s="67">
        <f>+'N-1'!I10+AC10</f>
        <v>0</v>
      </c>
      <c r="AI10" s="247">
        <f t="shared" ref="AI10:AI12" si="28">AH10-AG10</f>
        <v>0</v>
      </c>
      <c r="AJ10" s="67">
        <f>+BUDGET!I10+AE10</f>
        <v>0</v>
      </c>
      <c r="AK10" s="218">
        <f t="shared" ref="AK10:AK73" si="29">AJ10-AG10</f>
        <v>0</v>
      </c>
      <c r="AL10" s="67">
        <f>+N!J10+AG10</f>
        <v>0</v>
      </c>
      <c r="AM10" s="67">
        <f>+'N-1'!J10+AH10</f>
        <v>0</v>
      </c>
      <c r="AN10" s="218">
        <f t="shared" ref="AN10:AN12" si="30">AM10-AL10</f>
        <v>0</v>
      </c>
      <c r="AO10" s="67">
        <f>+BUDGET!J10+AJ10</f>
        <v>0</v>
      </c>
      <c r="AP10" s="218">
        <f t="shared" ref="AP10:AP73" si="31">AO10-AL10</f>
        <v>0</v>
      </c>
      <c r="AQ10" s="67">
        <f>+N!K10+AL10</f>
        <v>0</v>
      </c>
      <c r="AR10" s="67">
        <f>+'N-1'!K10+AM10</f>
        <v>0</v>
      </c>
      <c r="AS10" s="218">
        <f t="shared" ref="AS10:AS12" si="32">AR10-AQ10</f>
        <v>0</v>
      </c>
      <c r="AT10" s="67">
        <f>+BUDGET!K10+AO10</f>
        <v>0</v>
      </c>
      <c r="AU10" s="218">
        <f t="shared" ref="AU10:AU73" si="33">AT10-AQ10</f>
        <v>0</v>
      </c>
      <c r="AV10" s="67">
        <f>+N!L10+AQ10</f>
        <v>0</v>
      </c>
      <c r="AW10" s="67">
        <f>+'N-1'!L10+AR10</f>
        <v>0</v>
      </c>
      <c r="AX10" s="218">
        <f t="shared" ref="AX10:AX22" si="34">AW10-AV10</f>
        <v>0</v>
      </c>
      <c r="AY10" s="67">
        <f>+BUDGET!L10+AT10</f>
        <v>0</v>
      </c>
      <c r="AZ10" s="218">
        <f t="shared" ref="AZ10:AZ73" si="35">AY10-AV10</f>
        <v>0</v>
      </c>
      <c r="BA10" s="67">
        <f>+N!M10+AV10</f>
        <v>0</v>
      </c>
      <c r="BB10" s="67">
        <f>+'N-1'!M10+AW10</f>
        <v>0</v>
      </c>
      <c r="BC10" s="218">
        <f t="shared" ref="BC10:BC22" si="36">BB10-BA10</f>
        <v>0</v>
      </c>
      <c r="BD10" s="67">
        <f>+BUDGET!M10+AY10</f>
        <v>0</v>
      </c>
      <c r="BE10" s="218">
        <f t="shared" ref="BE10:BE73" si="37">BD10-BA10</f>
        <v>0</v>
      </c>
      <c r="BF10" s="67">
        <f>+N!N10+BA10</f>
        <v>0</v>
      </c>
      <c r="BG10" s="67">
        <f>+'N-1'!N10+BB10</f>
        <v>0</v>
      </c>
      <c r="BH10" s="218">
        <f t="shared" ref="BH10:BH22" si="38">BG10-BF10</f>
        <v>0</v>
      </c>
      <c r="BI10" s="67">
        <f>+BUDGET!N10+BD10</f>
        <v>0</v>
      </c>
      <c r="BJ10" s="218">
        <f t="shared" ref="BJ10:BJ73" si="39">BI10-BF10</f>
        <v>0</v>
      </c>
    </row>
    <row r="11" spans="1:62" ht="15.75">
      <c r="A11" s="36"/>
      <c r="B11" s="37" t="s">
        <v>55</v>
      </c>
      <c r="C11" s="67">
        <f>+N!C11</f>
        <v>0</v>
      </c>
      <c r="D11" s="67">
        <f>+'N-1'!C11</f>
        <v>0</v>
      </c>
      <c r="E11" s="247">
        <f t="shared" si="0"/>
        <v>0</v>
      </c>
      <c r="F11" s="67">
        <f>+BUDGET!C11</f>
        <v>0</v>
      </c>
      <c r="G11" s="218">
        <f t="shared" si="1"/>
        <v>0</v>
      </c>
      <c r="H11" s="67">
        <f>+N!D11+C11</f>
        <v>0</v>
      </c>
      <c r="I11" s="67">
        <f>+'N-1'!D11+D11</f>
        <v>0</v>
      </c>
      <c r="J11" s="218">
        <f t="shared" si="2"/>
        <v>0</v>
      </c>
      <c r="K11" s="67">
        <f>+BUDGET!D11+F11</f>
        <v>0</v>
      </c>
      <c r="L11" s="218">
        <f t="shared" si="3"/>
        <v>0</v>
      </c>
      <c r="M11" s="67">
        <f>+N!E11+H11</f>
        <v>0</v>
      </c>
      <c r="N11" s="67">
        <f>+'N-1'!E11+I11</f>
        <v>0</v>
      </c>
      <c r="O11" s="218">
        <f t="shared" si="4"/>
        <v>0</v>
      </c>
      <c r="P11" s="67">
        <f>+BUDGET!E11+K11</f>
        <v>0</v>
      </c>
      <c r="Q11" s="218">
        <f t="shared" si="5"/>
        <v>0</v>
      </c>
      <c r="R11" s="67">
        <f>+N!F11+M11</f>
        <v>0</v>
      </c>
      <c r="S11" s="67">
        <f>+'N-1'!F11+N11</f>
        <v>0</v>
      </c>
      <c r="T11" s="218">
        <f t="shared" si="6"/>
        <v>0</v>
      </c>
      <c r="U11" s="67">
        <f>+BUDGET!F11+P11</f>
        <v>0</v>
      </c>
      <c r="V11" s="218">
        <f t="shared" si="7"/>
        <v>0</v>
      </c>
      <c r="W11" s="67">
        <f>+N!G11+R11</f>
        <v>0</v>
      </c>
      <c r="X11" s="67">
        <f>+'N-1'!G11+S11</f>
        <v>0</v>
      </c>
      <c r="Y11" s="218">
        <f t="shared" ref="Y11:Y12" si="40">X11-W11</f>
        <v>0</v>
      </c>
      <c r="Z11" s="67">
        <f>+BUDGET!G11+U11</f>
        <v>0</v>
      </c>
      <c r="AA11" s="218">
        <f t="shared" si="25"/>
        <v>0</v>
      </c>
      <c r="AB11" s="67">
        <f>+N!H11+W11</f>
        <v>0</v>
      </c>
      <c r="AC11" s="67">
        <f>+'N-1'!H11+X11</f>
        <v>0</v>
      </c>
      <c r="AD11" s="218">
        <f t="shared" si="26"/>
        <v>0</v>
      </c>
      <c r="AE11" s="67">
        <f>+BUDGET!H11+Z11</f>
        <v>0</v>
      </c>
      <c r="AF11" s="218">
        <f t="shared" si="27"/>
        <v>0</v>
      </c>
      <c r="AG11" s="67">
        <f>+N!I11+AB11</f>
        <v>0</v>
      </c>
      <c r="AH11" s="67">
        <f>+'N-1'!I11+AC11</f>
        <v>0</v>
      </c>
      <c r="AI11" s="247">
        <f t="shared" si="28"/>
        <v>0</v>
      </c>
      <c r="AJ11" s="67">
        <f>+BUDGET!I11+AE11</f>
        <v>0</v>
      </c>
      <c r="AK11" s="218">
        <f t="shared" si="29"/>
        <v>0</v>
      </c>
      <c r="AL11" s="67">
        <f>+N!J11+AG11</f>
        <v>0</v>
      </c>
      <c r="AM11" s="67">
        <f>+'N-1'!J11+AH11</f>
        <v>0</v>
      </c>
      <c r="AN11" s="218">
        <f t="shared" si="30"/>
        <v>0</v>
      </c>
      <c r="AO11" s="67">
        <f>+BUDGET!J11+AJ11</f>
        <v>0</v>
      </c>
      <c r="AP11" s="218">
        <f t="shared" si="31"/>
        <v>0</v>
      </c>
      <c r="AQ11" s="67">
        <f>+N!K11+AL11</f>
        <v>0</v>
      </c>
      <c r="AR11" s="67">
        <f>+'N-1'!K11+AM11</f>
        <v>0</v>
      </c>
      <c r="AS11" s="218">
        <f t="shared" si="32"/>
        <v>0</v>
      </c>
      <c r="AT11" s="67">
        <f>+BUDGET!K11+AO11</f>
        <v>0</v>
      </c>
      <c r="AU11" s="218">
        <f t="shared" si="33"/>
        <v>0</v>
      </c>
      <c r="AV11" s="67">
        <f>+N!L11+AQ11</f>
        <v>0</v>
      </c>
      <c r="AW11" s="67">
        <f>+'N-1'!L11+AR11</f>
        <v>0</v>
      </c>
      <c r="AX11" s="218">
        <f t="shared" si="34"/>
        <v>0</v>
      </c>
      <c r="AY11" s="67">
        <f>+BUDGET!L11+AT11</f>
        <v>0</v>
      </c>
      <c r="AZ11" s="218">
        <f t="shared" si="35"/>
        <v>0</v>
      </c>
      <c r="BA11" s="67">
        <f>+N!M11+AV11</f>
        <v>0</v>
      </c>
      <c r="BB11" s="67">
        <f>+'N-1'!M11+AW11</f>
        <v>0</v>
      </c>
      <c r="BC11" s="218">
        <f t="shared" si="36"/>
        <v>0</v>
      </c>
      <c r="BD11" s="67">
        <f>+BUDGET!M11+AY11</f>
        <v>0</v>
      </c>
      <c r="BE11" s="218">
        <f t="shared" si="37"/>
        <v>0</v>
      </c>
      <c r="BF11" s="67">
        <f>+N!N11+BA11</f>
        <v>0</v>
      </c>
      <c r="BG11" s="67">
        <f>+'N-1'!N11+BB11</f>
        <v>0</v>
      </c>
      <c r="BH11" s="218">
        <f t="shared" si="38"/>
        <v>0</v>
      </c>
      <c r="BI11" s="67">
        <f>+BUDGET!N11+BD11</f>
        <v>0</v>
      </c>
      <c r="BJ11" s="218">
        <f t="shared" si="39"/>
        <v>0</v>
      </c>
    </row>
    <row r="12" spans="1:62" ht="15.75">
      <c r="A12" s="36"/>
      <c r="B12" s="37" t="s">
        <v>56</v>
      </c>
      <c r="C12" s="67">
        <f>+N!C12</f>
        <v>0</v>
      </c>
      <c r="D12" s="67">
        <f>+'N-1'!C12</f>
        <v>0</v>
      </c>
      <c r="E12" s="247">
        <f t="shared" si="0"/>
        <v>0</v>
      </c>
      <c r="F12" s="67">
        <f>+BUDGET!C12</f>
        <v>0</v>
      </c>
      <c r="G12" s="218">
        <f t="shared" si="1"/>
        <v>0</v>
      </c>
      <c r="H12" s="67">
        <f>+N!D12+C12</f>
        <v>0</v>
      </c>
      <c r="I12" s="67">
        <f>+'N-1'!D12+D12</f>
        <v>0</v>
      </c>
      <c r="J12" s="218">
        <f t="shared" si="2"/>
        <v>0</v>
      </c>
      <c r="K12" s="67">
        <f>+BUDGET!D12+F12</f>
        <v>0</v>
      </c>
      <c r="L12" s="218">
        <f t="shared" si="3"/>
        <v>0</v>
      </c>
      <c r="M12" s="67">
        <f>+N!E12+H12</f>
        <v>0</v>
      </c>
      <c r="N12" s="67">
        <f>+'N-1'!E12+I12</f>
        <v>0</v>
      </c>
      <c r="O12" s="218">
        <f t="shared" si="4"/>
        <v>0</v>
      </c>
      <c r="P12" s="67">
        <f>+BUDGET!E12+K12</f>
        <v>0</v>
      </c>
      <c r="Q12" s="218">
        <f t="shared" si="5"/>
        <v>0</v>
      </c>
      <c r="R12" s="67">
        <f>+N!F12+M12</f>
        <v>0</v>
      </c>
      <c r="S12" s="67">
        <f>+'N-1'!F12+N12</f>
        <v>0</v>
      </c>
      <c r="T12" s="218">
        <f t="shared" si="6"/>
        <v>0</v>
      </c>
      <c r="U12" s="67">
        <f>+BUDGET!F12+P12</f>
        <v>0</v>
      </c>
      <c r="V12" s="218">
        <f t="shared" si="7"/>
        <v>0</v>
      </c>
      <c r="W12" s="67">
        <f>+N!G12+R12</f>
        <v>0</v>
      </c>
      <c r="X12" s="67">
        <f>+'N-1'!G12+S12</f>
        <v>0</v>
      </c>
      <c r="Y12" s="218">
        <f t="shared" si="40"/>
        <v>0</v>
      </c>
      <c r="Z12" s="67">
        <f>+BUDGET!G12+U12</f>
        <v>0</v>
      </c>
      <c r="AA12" s="218">
        <f t="shared" si="25"/>
        <v>0</v>
      </c>
      <c r="AB12" s="67">
        <f>+N!H12+W12</f>
        <v>0</v>
      </c>
      <c r="AC12" s="67">
        <f>+'N-1'!H12+X12</f>
        <v>0</v>
      </c>
      <c r="AD12" s="218">
        <f t="shared" si="26"/>
        <v>0</v>
      </c>
      <c r="AE12" s="67">
        <f>+BUDGET!H12+Z12</f>
        <v>0</v>
      </c>
      <c r="AF12" s="218">
        <f t="shared" si="27"/>
        <v>0</v>
      </c>
      <c r="AG12" s="67">
        <f>+N!I12+AB12</f>
        <v>0</v>
      </c>
      <c r="AH12" s="67">
        <f>+'N-1'!I12+AC12</f>
        <v>0</v>
      </c>
      <c r="AI12" s="247">
        <f t="shared" si="28"/>
        <v>0</v>
      </c>
      <c r="AJ12" s="67">
        <f>+BUDGET!I12+AE12</f>
        <v>0</v>
      </c>
      <c r="AK12" s="218">
        <f t="shared" si="29"/>
        <v>0</v>
      </c>
      <c r="AL12" s="67">
        <f>+N!J12+AG12</f>
        <v>0</v>
      </c>
      <c r="AM12" s="67">
        <f>+'N-1'!J12+AH12</f>
        <v>0</v>
      </c>
      <c r="AN12" s="218">
        <f t="shared" si="30"/>
        <v>0</v>
      </c>
      <c r="AO12" s="67">
        <f>+BUDGET!J12+AJ12</f>
        <v>0</v>
      </c>
      <c r="AP12" s="218">
        <f t="shared" si="31"/>
        <v>0</v>
      </c>
      <c r="AQ12" s="67">
        <f>+N!K12+AL12</f>
        <v>0</v>
      </c>
      <c r="AR12" s="67">
        <f>+'N-1'!K12+AM12</f>
        <v>0</v>
      </c>
      <c r="AS12" s="218">
        <f t="shared" si="32"/>
        <v>0</v>
      </c>
      <c r="AT12" s="67">
        <f>+BUDGET!K12+AO12</f>
        <v>0</v>
      </c>
      <c r="AU12" s="218">
        <f t="shared" si="33"/>
        <v>0</v>
      </c>
      <c r="AV12" s="219">
        <f>+N!L12+AQ12</f>
        <v>0</v>
      </c>
      <c r="AW12" s="219">
        <f>+'N-1'!L12+AR12</f>
        <v>0</v>
      </c>
      <c r="AX12" s="218">
        <f t="shared" si="34"/>
        <v>0</v>
      </c>
      <c r="AY12" s="219">
        <f>+BUDGET!L12+AT12</f>
        <v>0</v>
      </c>
      <c r="AZ12" s="218">
        <f t="shared" si="35"/>
        <v>0</v>
      </c>
      <c r="BA12" s="219">
        <f>+N!M12+AV12</f>
        <v>0</v>
      </c>
      <c r="BB12" s="219">
        <f>+'N-1'!M12+AW12</f>
        <v>0</v>
      </c>
      <c r="BC12" s="218">
        <f t="shared" si="36"/>
        <v>0</v>
      </c>
      <c r="BD12" s="219">
        <f>+BUDGET!M12+AY12</f>
        <v>0</v>
      </c>
      <c r="BE12" s="218">
        <f t="shared" si="37"/>
        <v>0</v>
      </c>
      <c r="BF12" s="219">
        <f>+N!N12+BA12</f>
        <v>0</v>
      </c>
      <c r="BG12" s="219">
        <f>+'N-1'!N12+BB12</f>
        <v>0</v>
      </c>
      <c r="BH12" s="218">
        <f t="shared" si="38"/>
        <v>0</v>
      </c>
      <c r="BI12" s="219">
        <f>+BUDGET!N12+BD12</f>
        <v>0</v>
      </c>
      <c r="BJ12" s="218">
        <f t="shared" si="39"/>
        <v>0</v>
      </c>
    </row>
    <row r="13" spans="1:62" s="348" customFormat="1" ht="15.75">
      <c r="A13" s="338" t="s">
        <v>7</v>
      </c>
      <c r="B13" s="263"/>
      <c r="C13" s="273">
        <f>+C10+C11+C12</f>
        <v>0</v>
      </c>
      <c r="D13" s="273">
        <f>+D10+D11+D12</f>
        <v>0</v>
      </c>
      <c r="E13" s="345">
        <f t="shared" si="0"/>
        <v>0</v>
      </c>
      <c r="F13" s="273">
        <f>+F10+F11+F12</f>
        <v>0</v>
      </c>
      <c r="G13" s="346">
        <f t="shared" si="1"/>
        <v>0</v>
      </c>
      <c r="H13" s="273">
        <f t="shared" ref="H13:I13" si="41">+H10+H11+H12</f>
        <v>0</v>
      </c>
      <c r="I13" s="273">
        <f t="shared" si="41"/>
        <v>0</v>
      </c>
      <c r="J13" s="347">
        <f t="shared" si="2"/>
        <v>0</v>
      </c>
      <c r="K13" s="273">
        <f>+K10+K11+K12</f>
        <v>0</v>
      </c>
      <c r="L13" s="346">
        <f t="shared" si="3"/>
        <v>0</v>
      </c>
      <c r="M13" s="273">
        <f t="shared" ref="M13:N13" si="42">+M10+M11+M12</f>
        <v>0</v>
      </c>
      <c r="N13" s="273">
        <f t="shared" si="42"/>
        <v>0</v>
      </c>
      <c r="O13" s="347">
        <f t="shared" si="4"/>
        <v>0</v>
      </c>
      <c r="P13" s="273">
        <f>+P10+P11+P12</f>
        <v>0</v>
      </c>
      <c r="Q13" s="346">
        <f t="shared" si="5"/>
        <v>0</v>
      </c>
      <c r="R13" s="273">
        <f t="shared" ref="R13:S13" si="43">+R10+R11+R12</f>
        <v>0</v>
      </c>
      <c r="S13" s="273">
        <f t="shared" si="43"/>
        <v>0</v>
      </c>
      <c r="T13" s="347">
        <f t="shared" si="6"/>
        <v>0</v>
      </c>
      <c r="U13" s="273">
        <f>+U10+U11+U12</f>
        <v>0</v>
      </c>
      <c r="V13" s="346">
        <f t="shared" si="7"/>
        <v>0</v>
      </c>
      <c r="W13" s="273">
        <f t="shared" ref="W13:X13" si="44">+W10+W11+W12</f>
        <v>0</v>
      </c>
      <c r="X13" s="273">
        <f t="shared" si="44"/>
        <v>0</v>
      </c>
      <c r="Y13" s="347">
        <f t="shared" ref="Y13:Y21" si="45">X13-W13</f>
        <v>0</v>
      </c>
      <c r="Z13" s="273">
        <f>+Z10+Z11+Z12</f>
        <v>0</v>
      </c>
      <c r="AA13" s="346">
        <f t="shared" si="25"/>
        <v>0</v>
      </c>
      <c r="AB13" s="273">
        <f t="shared" ref="AB13:AC13" si="46">+AB10+AB11+AB12</f>
        <v>0</v>
      </c>
      <c r="AC13" s="273">
        <f t="shared" si="46"/>
        <v>0</v>
      </c>
      <c r="AD13" s="347">
        <f t="shared" si="26"/>
        <v>0</v>
      </c>
      <c r="AE13" s="273">
        <f>+AE10+AE11+AE12</f>
        <v>0</v>
      </c>
      <c r="AF13" s="346">
        <f t="shared" si="27"/>
        <v>0</v>
      </c>
      <c r="AG13" s="273">
        <f>+AG10+AG11+AG12</f>
        <v>0</v>
      </c>
      <c r="AH13" s="273">
        <f>+AH10+AH11+AH12</f>
        <v>0</v>
      </c>
      <c r="AI13" s="345">
        <f t="shared" ref="AI13:AI21" si="47">AH13-AG13</f>
        <v>0</v>
      </c>
      <c r="AJ13" s="273">
        <f>+AJ10+AJ11+AJ12</f>
        <v>0</v>
      </c>
      <c r="AK13" s="346">
        <f t="shared" si="29"/>
        <v>0</v>
      </c>
      <c r="AL13" s="273">
        <f t="shared" ref="AL13" si="48">+AL10+AL11+AL12</f>
        <v>0</v>
      </c>
      <c r="AM13" s="273">
        <f t="shared" ref="AM13" si="49">+AM10+AM11+AM12</f>
        <v>0</v>
      </c>
      <c r="AN13" s="347">
        <f t="shared" ref="AN13:AN22" si="50">AM13-AL13</f>
        <v>0</v>
      </c>
      <c r="AO13" s="273">
        <f>+AO10+AO11+AO12</f>
        <v>0</v>
      </c>
      <c r="AP13" s="346">
        <f t="shared" si="31"/>
        <v>0</v>
      </c>
      <c r="AQ13" s="273">
        <f t="shared" ref="AQ13" si="51">+AQ10+AQ11+AQ12</f>
        <v>0</v>
      </c>
      <c r="AR13" s="273">
        <f t="shared" ref="AR13" si="52">+AR10+AR11+AR12</f>
        <v>0</v>
      </c>
      <c r="AS13" s="347">
        <f t="shared" ref="AS13:AS22" si="53">AR13-AQ13</f>
        <v>0</v>
      </c>
      <c r="AT13" s="273">
        <f>+AT10+AT11+AT12</f>
        <v>0</v>
      </c>
      <c r="AU13" s="346">
        <f t="shared" si="33"/>
        <v>0</v>
      </c>
      <c r="AV13" s="273">
        <f t="shared" ref="AV13" si="54">+AV10+AV11+AV12</f>
        <v>0</v>
      </c>
      <c r="AW13" s="273">
        <f t="shared" ref="AW13" si="55">+AW10+AW11+AW12</f>
        <v>0</v>
      </c>
      <c r="AX13" s="347">
        <f t="shared" si="34"/>
        <v>0</v>
      </c>
      <c r="AY13" s="273">
        <f>+AY10+AY11+AY12</f>
        <v>0</v>
      </c>
      <c r="AZ13" s="346">
        <f t="shared" si="35"/>
        <v>0</v>
      </c>
      <c r="BA13" s="273">
        <f t="shared" ref="BA13" si="56">+BA10+BA11+BA12</f>
        <v>0</v>
      </c>
      <c r="BB13" s="273">
        <f t="shared" ref="BB13" si="57">+BB10+BB11+BB12</f>
        <v>0</v>
      </c>
      <c r="BC13" s="347">
        <f t="shared" si="36"/>
        <v>0</v>
      </c>
      <c r="BD13" s="273">
        <f>+BD10+BD11+BD12</f>
        <v>0</v>
      </c>
      <c r="BE13" s="346">
        <f t="shared" si="37"/>
        <v>0</v>
      </c>
      <c r="BF13" s="273">
        <f t="shared" ref="BF13" si="58">+BF10+BF11+BF12</f>
        <v>0</v>
      </c>
      <c r="BG13" s="273">
        <f t="shared" ref="BG13" si="59">+BG10+BG11+BG12</f>
        <v>0</v>
      </c>
      <c r="BH13" s="347">
        <f t="shared" si="38"/>
        <v>0</v>
      </c>
      <c r="BI13" s="273">
        <f>+BI10+BI11+BI12</f>
        <v>0</v>
      </c>
      <c r="BJ13" s="346">
        <f t="shared" si="39"/>
        <v>0</v>
      </c>
    </row>
    <row r="14" spans="1:62" ht="15.75">
      <c r="A14" s="36" t="s">
        <v>9</v>
      </c>
      <c r="B14" s="23"/>
      <c r="C14" s="67">
        <f>+N!C14</f>
        <v>0</v>
      </c>
      <c r="D14" s="67">
        <f>+'N-1'!C14</f>
        <v>0</v>
      </c>
      <c r="E14" s="247">
        <f t="shared" si="0"/>
        <v>0</v>
      </c>
      <c r="F14" s="67">
        <f>+BUDGET!C14</f>
        <v>0</v>
      </c>
      <c r="G14" s="218">
        <f t="shared" si="1"/>
        <v>0</v>
      </c>
      <c r="H14" s="197">
        <f>+N!D14+C14</f>
        <v>0</v>
      </c>
      <c r="I14" s="65">
        <f>+'N-1'!D14+D14</f>
        <v>0</v>
      </c>
      <c r="J14" s="193">
        <f t="shared" si="2"/>
        <v>0</v>
      </c>
      <c r="K14" s="210">
        <f>+BUDGET!D14+F14</f>
        <v>0</v>
      </c>
      <c r="L14" s="187">
        <f t="shared" si="3"/>
        <v>0</v>
      </c>
      <c r="M14" s="197">
        <f>+N!E14+H14</f>
        <v>0</v>
      </c>
      <c r="N14" s="65">
        <f>+'N-1'!E14+I14</f>
        <v>0</v>
      </c>
      <c r="O14" s="193">
        <f t="shared" si="4"/>
        <v>0</v>
      </c>
      <c r="P14" s="210">
        <f>+BUDGET!E14+K14</f>
        <v>0</v>
      </c>
      <c r="Q14" s="187">
        <f t="shared" si="5"/>
        <v>0</v>
      </c>
      <c r="R14" s="197">
        <f>+N!F14+M14</f>
        <v>0</v>
      </c>
      <c r="S14" s="65">
        <f>+'N-1'!F14+N14</f>
        <v>0</v>
      </c>
      <c r="T14" s="193">
        <f t="shared" si="6"/>
        <v>0</v>
      </c>
      <c r="U14" s="210">
        <f>+BUDGET!F14+P14</f>
        <v>0</v>
      </c>
      <c r="V14" s="187">
        <f t="shared" si="7"/>
        <v>0</v>
      </c>
      <c r="W14" s="67">
        <f>+N!G14+R14</f>
        <v>0</v>
      </c>
      <c r="X14" s="67">
        <f>+'N-1'!G14+S14</f>
        <v>0</v>
      </c>
      <c r="Y14" s="218">
        <f t="shared" si="45"/>
        <v>0</v>
      </c>
      <c r="Z14" s="67">
        <f>+BUDGET!G14+U14</f>
        <v>0</v>
      </c>
      <c r="AA14" s="187">
        <f t="shared" si="25"/>
        <v>0</v>
      </c>
      <c r="AB14" s="67">
        <f>+N!H14+W14</f>
        <v>0</v>
      </c>
      <c r="AC14" s="67">
        <f>+'N-1'!H14+X14</f>
        <v>0</v>
      </c>
      <c r="AD14" s="218">
        <f t="shared" si="26"/>
        <v>0</v>
      </c>
      <c r="AE14" s="67">
        <f>+BUDGET!H14+Z14</f>
        <v>0</v>
      </c>
      <c r="AF14" s="187">
        <f t="shared" si="27"/>
        <v>0</v>
      </c>
      <c r="AG14" s="67">
        <f>+N!I14+AB14</f>
        <v>0</v>
      </c>
      <c r="AH14" s="67">
        <f>+'N-1'!I14+AC14</f>
        <v>0</v>
      </c>
      <c r="AI14" s="247">
        <f t="shared" si="47"/>
        <v>0</v>
      </c>
      <c r="AJ14" s="67">
        <f>+BUDGET!I14+AE14</f>
        <v>0</v>
      </c>
      <c r="AK14" s="218">
        <f t="shared" si="29"/>
        <v>0</v>
      </c>
      <c r="AL14" s="67">
        <f>+N!J14+AG14</f>
        <v>0</v>
      </c>
      <c r="AM14" s="67">
        <f>+'N-1'!J14+AH14</f>
        <v>0</v>
      </c>
      <c r="AN14" s="218">
        <f t="shared" si="50"/>
        <v>0</v>
      </c>
      <c r="AO14" s="67">
        <f>+BUDGET!J14+AJ14</f>
        <v>0</v>
      </c>
      <c r="AP14" s="187">
        <f t="shared" si="31"/>
        <v>0</v>
      </c>
      <c r="AQ14" s="67">
        <f>+N!K14+AL14</f>
        <v>0</v>
      </c>
      <c r="AR14" s="67">
        <f>+'N-1'!K14+AM14</f>
        <v>0</v>
      </c>
      <c r="AS14" s="218">
        <f t="shared" si="53"/>
        <v>0</v>
      </c>
      <c r="AT14" s="67">
        <f>+BUDGET!K14+AO14</f>
        <v>0</v>
      </c>
      <c r="AU14" s="187">
        <f t="shared" si="33"/>
        <v>0</v>
      </c>
      <c r="AV14" s="216">
        <f>+N!L14+AQ14</f>
        <v>0</v>
      </c>
      <c r="AW14" s="216">
        <f>+'N-1'!L14+AR14</f>
        <v>0</v>
      </c>
      <c r="AX14" s="217">
        <f>AW14-AV14</f>
        <v>0</v>
      </c>
      <c r="AY14" s="234">
        <f>+BUDGET!L14+AT14</f>
        <v>0</v>
      </c>
      <c r="AZ14" s="187">
        <f t="shared" si="35"/>
        <v>0</v>
      </c>
      <c r="BA14" s="67">
        <f>+N!M14+AV14</f>
        <v>0</v>
      </c>
      <c r="BB14" s="67">
        <f>+'N-1'!M14+AW14</f>
        <v>0</v>
      </c>
      <c r="BC14" s="218">
        <f t="shared" si="36"/>
        <v>0</v>
      </c>
      <c r="BD14" s="67">
        <f>+BUDGET!M14+AY14</f>
        <v>0</v>
      </c>
      <c r="BE14" s="187">
        <f t="shared" si="37"/>
        <v>0</v>
      </c>
      <c r="BF14" s="67">
        <f>+N!N14+BA14</f>
        <v>0</v>
      </c>
      <c r="BG14" s="67">
        <f>+'N-1'!N14+BB14</f>
        <v>0</v>
      </c>
      <c r="BH14" s="218">
        <f t="shared" si="38"/>
        <v>0</v>
      </c>
      <c r="BI14" s="67">
        <f>+BUDGET!N14+BD14</f>
        <v>0</v>
      </c>
      <c r="BJ14" s="187">
        <f t="shared" si="39"/>
        <v>0</v>
      </c>
    </row>
    <row r="15" spans="1:62" ht="15.75">
      <c r="A15" s="14" t="s">
        <v>8</v>
      </c>
      <c r="B15" s="23"/>
      <c r="C15" s="67">
        <f>+N!C15</f>
        <v>0</v>
      </c>
      <c r="D15" s="67">
        <f>+'N-1'!C15</f>
        <v>0</v>
      </c>
      <c r="E15" s="247">
        <f t="shared" si="0"/>
        <v>0</v>
      </c>
      <c r="F15" s="67">
        <f>+BUDGET!C15</f>
        <v>0</v>
      </c>
      <c r="G15" s="218">
        <f t="shared" si="1"/>
        <v>0</v>
      </c>
      <c r="H15" s="197">
        <f>+N!D15+C15</f>
        <v>0</v>
      </c>
      <c r="I15" s="65">
        <f>+'N-1'!D15+D15</f>
        <v>0</v>
      </c>
      <c r="J15" s="193">
        <f t="shared" si="2"/>
        <v>0</v>
      </c>
      <c r="K15" s="210">
        <f>+BUDGET!D15+F15</f>
        <v>0</v>
      </c>
      <c r="L15" s="187">
        <f t="shared" si="3"/>
        <v>0</v>
      </c>
      <c r="M15" s="197">
        <f>+N!E15+H15</f>
        <v>0</v>
      </c>
      <c r="N15" s="65">
        <f>+'N-1'!E15+I15</f>
        <v>0</v>
      </c>
      <c r="O15" s="193">
        <f t="shared" si="4"/>
        <v>0</v>
      </c>
      <c r="P15" s="210">
        <f>+BUDGET!E15+K15</f>
        <v>0</v>
      </c>
      <c r="Q15" s="187">
        <f t="shared" si="5"/>
        <v>0</v>
      </c>
      <c r="R15" s="197">
        <f>+N!F15+M15</f>
        <v>0</v>
      </c>
      <c r="S15" s="65">
        <f>+'N-1'!F15+N15</f>
        <v>0</v>
      </c>
      <c r="T15" s="193">
        <f t="shared" si="6"/>
        <v>0</v>
      </c>
      <c r="U15" s="210">
        <f>+BUDGET!F15+P15</f>
        <v>0</v>
      </c>
      <c r="V15" s="187">
        <f t="shared" si="7"/>
        <v>0</v>
      </c>
      <c r="W15" s="67">
        <f>+N!G15+R15</f>
        <v>0</v>
      </c>
      <c r="X15" s="67">
        <f>+'N-1'!G15+S15</f>
        <v>0</v>
      </c>
      <c r="Y15" s="218">
        <f t="shared" si="45"/>
        <v>0</v>
      </c>
      <c r="Z15" s="67">
        <f>+BUDGET!G15+U15</f>
        <v>0</v>
      </c>
      <c r="AA15" s="187">
        <f t="shared" si="25"/>
        <v>0</v>
      </c>
      <c r="AB15" s="67">
        <f>+N!H15+W15</f>
        <v>0</v>
      </c>
      <c r="AC15" s="67">
        <f>+'N-1'!H15+X15</f>
        <v>0</v>
      </c>
      <c r="AD15" s="218">
        <f t="shared" si="26"/>
        <v>0</v>
      </c>
      <c r="AE15" s="67">
        <f>+BUDGET!H15+Z15</f>
        <v>0</v>
      </c>
      <c r="AF15" s="187">
        <f t="shared" si="27"/>
        <v>0</v>
      </c>
      <c r="AG15" s="67">
        <f>+N!I15+AB15</f>
        <v>0</v>
      </c>
      <c r="AH15" s="67">
        <f>+'N-1'!I15+AC15</f>
        <v>0</v>
      </c>
      <c r="AI15" s="247">
        <f t="shared" si="47"/>
        <v>0</v>
      </c>
      <c r="AJ15" s="67">
        <f>+BUDGET!I15+AE15</f>
        <v>0</v>
      </c>
      <c r="AK15" s="218">
        <f t="shared" si="29"/>
        <v>0</v>
      </c>
      <c r="AL15" s="67">
        <f>+N!J15+AG15</f>
        <v>0</v>
      </c>
      <c r="AM15" s="67">
        <f>+'N-1'!J15+AH15</f>
        <v>0</v>
      </c>
      <c r="AN15" s="218">
        <f t="shared" si="50"/>
        <v>0</v>
      </c>
      <c r="AO15" s="67">
        <f>+BUDGET!J15+AJ15</f>
        <v>0</v>
      </c>
      <c r="AP15" s="187">
        <f t="shared" si="31"/>
        <v>0</v>
      </c>
      <c r="AQ15" s="67">
        <f>+N!K15+AL15</f>
        <v>0</v>
      </c>
      <c r="AR15" s="67">
        <f>+'N-1'!K15+AM15</f>
        <v>0</v>
      </c>
      <c r="AS15" s="218">
        <f t="shared" si="53"/>
        <v>0</v>
      </c>
      <c r="AT15" s="67">
        <f>+BUDGET!K15+AO15</f>
        <v>0</v>
      </c>
      <c r="AU15" s="187">
        <f t="shared" si="33"/>
        <v>0</v>
      </c>
      <c r="AV15" s="67">
        <f>+N!L15+AQ15</f>
        <v>0</v>
      </c>
      <c r="AW15" s="67">
        <f>+'N-1'!L15+AR15</f>
        <v>0</v>
      </c>
      <c r="AX15" s="218">
        <f t="shared" ref="AX15:AX20" si="60">AW15-AV15</f>
        <v>0</v>
      </c>
      <c r="AY15" s="197">
        <f>+BUDGET!L15+AT15</f>
        <v>0</v>
      </c>
      <c r="AZ15" s="187">
        <f t="shared" si="35"/>
        <v>0</v>
      </c>
      <c r="BA15" s="67">
        <f>+N!M15+AV15</f>
        <v>0</v>
      </c>
      <c r="BB15" s="67">
        <f>+'N-1'!M15+AW15</f>
        <v>0</v>
      </c>
      <c r="BC15" s="218">
        <f t="shared" si="36"/>
        <v>0</v>
      </c>
      <c r="BD15" s="67">
        <f>+BUDGET!M15+AY15</f>
        <v>0</v>
      </c>
      <c r="BE15" s="187">
        <f t="shared" si="37"/>
        <v>0</v>
      </c>
      <c r="BF15" s="67">
        <f>+N!N15+BA15</f>
        <v>0</v>
      </c>
      <c r="BG15" s="67">
        <f>+'N-1'!N15+BB15</f>
        <v>0</v>
      </c>
      <c r="BH15" s="218">
        <f t="shared" si="38"/>
        <v>0</v>
      </c>
      <c r="BI15" s="67">
        <f>+BUDGET!N15+BD15</f>
        <v>0</v>
      </c>
      <c r="BJ15" s="187">
        <f t="shared" si="39"/>
        <v>0</v>
      </c>
    </row>
    <row r="16" spans="1:62" ht="15.75">
      <c r="A16" s="14" t="s">
        <v>11</v>
      </c>
      <c r="B16" s="23"/>
      <c r="C16" s="67">
        <f>+N!C16</f>
        <v>0</v>
      </c>
      <c r="D16" s="67">
        <f>+'N-1'!C16</f>
        <v>0</v>
      </c>
      <c r="E16" s="247">
        <f t="shared" si="0"/>
        <v>0</v>
      </c>
      <c r="F16" s="67">
        <f>+BUDGET!C16</f>
        <v>0</v>
      </c>
      <c r="G16" s="218">
        <f t="shared" si="1"/>
        <v>0</v>
      </c>
      <c r="H16" s="197">
        <f>+N!D16+C16</f>
        <v>0</v>
      </c>
      <c r="I16" s="65">
        <f>+'N-1'!D16+D16</f>
        <v>0</v>
      </c>
      <c r="J16" s="193">
        <f t="shared" si="2"/>
        <v>0</v>
      </c>
      <c r="K16" s="210">
        <f>+BUDGET!D16+F16</f>
        <v>0</v>
      </c>
      <c r="L16" s="187">
        <f t="shared" si="3"/>
        <v>0</v>
      </c>
      <c r="M16" s="197">
        <f>+N!E16+H16</f>
        <v>0</v>
      </c>
      <c r="N16" s="65">
        <f>+'N-1'!E16+I16</f>
        <v>0</v>
      </c>
      <c r="O16" s="193">
        <f t="shared" si="4"/>
        <v>0</v>
      </c>
      <c r="P16" s="210">
        <f>+BUDGET!E16+K16</f>
        <v>0</v>
      </c>
      <c r="Q16" s="187">
        <f t="shared" si="5"/>
        <v>0</v>
      </c>
      <c r="R16" s="197">
        <f>+N!F16+M16</f>
        <v>0</v>
      </c>
      <c r="S16" s="65">
        <f>+'N-1'!F16+N16</f>
        <v>0</v>
      </c>
      <c r="T16" s="193">
        <f t="shared" si="6"/>
        <v>0</v>
      </c>
      <c r="U16" s="210">
        <f>+BUDGET!F16+P16</f>
        <v>0</v>
      </c>
      <c r="V16" s="187">
        <f t="shared" si="7"/>
        <v>0</v>
      </c>
      <c r="W16" s="67">
        <f>+N!G16+R16</f>
        <v>0</v>
      </c>
      <c r="X16" s="67">
        <f>+'N-1'!G16+S16</f>
        <v>0</v>
      </c>
      <c r="Y16" s="218">
        <f t="shared" si="45"/>
        <v>0</v>
      </c>
      <c r="Z16" s="67">
        <f>+BUDGET!G16+U16</f>
        <v>0</v>
      </c>
      <c r="AA16" s="187">
        <f t="shared" si="25"/>
        <v>0</v>
      </c>
      <c r="AB16" s="67">
        <f>+N!H16+W16</f>
        <v>0</v>
      </c>
      <c r="AC16" s="67">
        <f>+'N-1'!H16+X16</f>
        <v>0</v>
      </c>
      <c r="AD16" s="218">
        <f t="shared" si="26"/>
        <v>0</v>
      </c>
      <c r="AE16" s="67">
        <f>+BUDGET!H16+Z16</f>
        <v>0</v>
      </c>
      <c r="AF16" s="187">
        <f t="shared" si="27"/>
        <v>0</v>
      </c>
      <c r="AG16" s="67">
        <f>+N!I16+AB16</f>
        <v>0</v>
      </c>
      <c r="AH16" s="67">
        <f>+'N-1'!I16+AC16</f>
        <v>0</v>
      </c>
      <c r="AI16" s="247">
        <f t="shared" si="47"/>
        <v>0</v>
      </c>
      <c r="AJ16" s="67">
        <f>+BUDGET!I16+AE16</f>
        <v>0</v>
      </c>
      <c r="AK16" s="218">
        <f t="shared" si="29"/>
        <v>0</v>
      </c>
      <c r="AL16" s="67">
        <f>+N!J16+AG16</f>
        <v>0</v>
      </c>
      <c r="AM16" s="67">
        <f>+'N-1'!J16+AH16</f>
        <v>0</v>
      </c>
      <c r="AN16" s="218">
        <f t="shared" si="50"/>
        <v>0</v>
      </c>
      <c r="AO16" s="67">
        <f>+BUDGET!J16+AJ16</f>
        <v>0</v>
      </c>
      <c r="AP16" s="187">
        <f t="shared" si="31"/>
        <v>0</v>
      </c>
      <c r="AQ16" s="67">
        <f>+N!K16+AL16</f>
        <v>0</v>
      </c>
      <c r="AR16" s="67">
        <f>+'N-1'!K16+AM16</f>
        <v>0</v>
      </c>
      <c r="AS16" s="218">
        <f t="shared" si="53"/>
        <v>0</v>
      </c>
      <c r="AT16" s="67">
        <f>+BUDGET!K16+AO16</f>
        <v>0</v>
      </c>
      <c r="AU16" s="187">
        <f t="shared" si="33"/>
        <v>0</v>
      </c>
      <c r="AV16" s="67">
        <f>+N!L16+AQ16</f>
        <v>0</v>
      </c>
      <c r="AW16" s="67">
        <f>+'N-1'!L16+AR16</f>
        <v>0</v>
      </c>
      <c r="AX16" s="218">
        <f t="shared" si="60"/>
        <v>0</v>
      </c>
      <c r="AY16" s="197">
        <f>+BUDGET!L16+AT16</f>
        <v>0</v>
      </c>
      <c r="AZ16" s="187">
        <f t="shared" si="35"/>
        <v>0</v>
      </c>
      <c r="BA16" s="67">
        <f>+N!M16+AV16</f>
        <v>0</v>
      </c>
      <c r="BB16" s="67">
        <f>+'N-1'!M16+AW16</f>
        <v>0</v>
      </c>
      <c r="BC16" s="218">
        <f t="shared" si="36"/>
        <v>0</v>
      </c>
      <c r="BD16" s="67">
        <f>+BUDGET!M16+AY16</f>
        <v>0</v>
      </c>
      <c r="BE16" s="187">
        <f t="shared" si="37"/>
        <v>0</v>
      </c>
      <c r="BF16" s="67">
        <f>+N!N16+BA16</f>
        <v>0</v>
      </c>
      <c r="BG16" s="67">
        <f>+'N-1'!N16+BB16</f>
        <v>0</v>
      </c>
      <c r="BH16" s="218">
        <f t="shared" si="38"/>
        <v>0</v>
      </c>
      <c r="BI16" s="67">
        <f>+BUDGET!N16+BD16</f>
        <v>0</v>
      </c>
      <c r="BJ16" s="187">
        <f t="shared" si="39"/>
        <v>0</v>
      </c>
    </row>
    <row r="17" spans="1:62" ht="15.75">
      <c r="A17" s="14" t="s">
        <v>10</v>
      </c>
      <c r="B17" s="23"/>
      <c r="C17" s="67">
        <f>+N!C17</f>
        <v>0</v>
      </c>
      <c r="D17" s="67">
        <f>+'N-1'!C17</f>
        <v>0</v>
      </c>
      <c r="E17" s="247">
        <f t="shared" si="0"/>
        <v>0</v>
      </c>
      <c r="F17" s="67">
        <f>+BUDGET!C17</f>
        <v>0</v>
      </c>
      <c r="G17" s="218">
        <f t="shared" si="1"/>
        <v>0</v>
      </c>
      <c r="H17" s="197">
        <f>+N!D17+C17</f>
        <v>0</v>
      </c>
      <c r="I17" s="65">
        <f>+'N-1'!D17+D17</f>
        <v>0</v>
      </c>
      <c r="J17" s="193">
        <f t="shared" si="2"/>
        <v>0</v>
      </c>
      <c r="K17" s="210">
        <f>+BUDGET!D17+F17</f>
        <v>0</v>
      </c>
      <c r="L17" s="187">
        <f t="shared" si="3"/>
        <v>0</v>
      </c>
      <c r="M17" s="197">
        <f>+N!E17+H17</f>
        <v>0</v>
      </c>
      <c r="N17" s="65">
        <f>+'N-1'!E17+I17</f>
        <v>0</v>
      </c>
      <c r="O17" s="193">
        <f t="shared" si="4"/>
        <v>0</v>
      </c>
      <c r="P17" s="210">
        <f>+BUDGET!E17+K17</f>
        <v>0</v>
      </c>
      <c r="Q17" s="187">
        <f t="shared" si="5"/>
        <v>0</v>
      </c>
      <c r="R17" s="197">
        <f>+N!F17+M17</f>
        <v>0</v>
      </c>
      <c r="S17" s="65">
        <f>+'N-1'!F17+N17</f>
        <v>0</v>
      </c>
      <c r="T17" s="193">
        <f t="shared" si="6"/>
        <v>0</v>
      </c>
      <c r="U17" s="210">
        <f>+BUDGET!F17+P17</f>
        <v>0</v>
      </c>
      <c r="V17" s="187">
        <f t="shared" si="7"/>
        <v>0</v>
      </c>
      <c r="W17" s="67">
        <f>+N!G17+R17</f>
        <v>0</v>
      </c>
      <c r="X17" s="67">
        <f>+'N-1'!G17+S17</f>
        <v>0</v>
      </c>
      <c r="Y17" s="218">
        <f t="shared" si="45"/>
        <v>0</v>
      </c>
      <c r="Z17" s="67">
        <f>+BUDGET!G17+U17</f>
        <v>0</v>
      </c>
      <c r="AA17" s="187">
        <f t="shared" si="25"/>
        <v>0</v>
      </c>
      <c r="AB17" s="67">
        <f>+N!H17+W17</f>
        <v>0</v>
      </c>
      <c r="AC17" s="67">
        <f>+'N-1'!H17+X17</f>
        <v>0</v>
      </c>
      <c r="AD17" s="218">
        <f t="shared" si="26"/>
        <v>0</v>
      </c>
      <c r="AE17" s="67">
        <f>+BUDGET!H17+Z17</f>
        <v>0</v>
      </c>
      <c r="AF17" s="187">
        <f t="shared" si="27"/>
        <v>0</v>
      </c>
      <c r="AG17" s="67">
        <f>+N!I17+AB17</f>
        <v>0</v>
      </c>
      <c r="AH17" s="67">
        <f>+'N-1'!I17+AC17</f>
        <v>0</v>
      </c>
      <c r="AI17" s="247">
        <f t="shared" si="47"/>
        <v>0</v>
      </c>
      <c r="AJ17" s="67">
        <f>+BUDGET!I17+AE17</f>
        <v>0</v>
      </c>
      <c r="AK17" s="218">
        <f t="shared" si="29"/>
        <v>0</v>
      </c>
      <c r="AL17" s="67">
        <f>+N!J17+AG17</f>
        <v>0</v>
      </c>
      <c r="AM17" s="67">
        <f>+'N-1'!J17+AH17</f>
        <v>0</v>
      </c>
      <c r="AN17" s="218">
        <f t="shared" si="50"/>
        <v>0</v>
      </c>
      <c r="AO17" s="67">
        <f>+BUDGET!J17+AJ17</f>
        <v>0</v>
      </c>
      <c r="AP17" s="187">
        <f t="shared" si="31"/>
        <v>0</v>
      </c>
      <c r="AQ17" s="67">
        <f>+N!K17+AL17</f>
        <v>0</v>
      </c>
      <c r="AR17" s="67">
        <f>+'N-1'!K17+AM17</f>
        <v>0</v>
      </c>
      <c r="AS17" s="218">
        <f t="shared" si="53"/>
        <v>0</v>
      </c>
      <c r="AT17" s="67">
        <f>+BUDGET!K17+AO17</f>
        <v>0</v>
      </c>
      <c r="AU17" s="187">
        <f t="shared" si="33"/>
        <v>0</v>
      </c>
      <c r="AV17" s="67">
        <f>+N!L17+AQ17</f>
        <v>0</v>
      </c>
      <c r="AW17" s="67">
        <f>+'N-1'!L17+AR17</f>
        <v>0</v>
      </c>
      <c r="AX17" s="218">
        <f t="shared" si="60"/>
        <v>0</v>
      </c>
      <c r="AY17" s="197">
        <f>+BUDGET!L17+AT17</f>
        <v>0</v>
      </c>
      <c r="AZ17" s="187">
        <f t="shared" si="35"/>
        <v>0</v>
      </c>
      <c r="BA17" s="67">
        <f>+N!M17+AV17</f>
        <v>0</v>
      </c>
      <c r="BB17" s="67">
        <f>+'N-1'!M17+AW17</f>
        <v>0</v>
      </c>
      <c r="BC17" s="218">
        <f t="shared" si="36"/>
        <v>0</v>
      </c>
      <c r="BD17" s="67">
        <f>+BUDGET!M17+AY17</f>
        <v>0</v>
      </c>
      <c r="BE17" s="187">
        <f t="shared" si="37"/>
        <v>0</v>
      </c>
      <c r="BF17" s="67">
        <f>+N!N17+BA17</f>
        <v>0</v>
      </c>
      <c r="BG17" s="67">
        <f>+'N-1'!N17+BB17</f>
        <v>0</v>
      </c>
      <c r="BH17" s="218">
        <f t="shared" si="38"/>
        <v>0</v>
      </c>
      <c r="BI17" s="67">
        <f>+BUDGET!N17+BD17</f>
        <v>0</v>
      </c>
      <c r="BJ17" s="187">
        <f t="shared" si="39"/>
        <v>0</v>
      </c>
    </row>
    <row r="18" spans="1:62" ht="15.75">
      <c r="A18" s="36"/>
      <c r="B18" s="37" t="s">
        <v>57</v>
      </c>
      <c r="C18" s="267">
        <f>+N!C18</f>
        <v>0</v>
      </c>
      <c r="D18" s="267">
        <f>+'N-1'!C18</f>
        <v>0</v>
      </c>
      <c r="E18" s="247">
        <f t="shared" si="0"/>
        <v>0</v>
      </c>
      <c r="F18" s="267">
        <f>+BUDGET!C18</f>
        <v>0</v>
      </c>
      <c r="G18" s="218">
        <f t="shared" si="1"/>
        <v>0</v>
      </c>
      <c r="H18" s="198">
        <f>+N!D18+C18</f>
        <v>0</v>
      </c>
      <c r="I18" s="63">
        <f>+'N-1'!D18+D18</f>
        <v>0</v>
      </c>
      <c r="J18" s="193">
        <f t="shared" si="2"/>
        <v>0</v>
      </c>
      <c r="K18" s="205">
        <f>+BUDGET!D18+F18</f>
        <v>0</v>
      </c>
      <c r="L18" s="187">
        <f t="shared" si="3"/>
        <v>0</v>
      </c>
      <c r="M18" s="198">
        <f>+N!E18+H18</f>
        <v>0</v>
      </c>
      <c r="N18" s="63">
        <f>+'N-1'!E18+I18</f>
        <v>0</v>
      </c>
      <c r="O18" s="193">
        <f t="shared" si="4"/>
        <v>0</v>
      </c>
      <c r="P18" s="205">
        <f>+BUDGET!E18+K18</f>
        <v>0</v>
      </c>
      <c r="Q18" s="187">
        <f t="shared" si="5"/>
        <v>0</v>
      </c>
      <c r="R18" s="198">
        <f>+N!F18+M18</f>
        <v>0</v>
      </c>
      <c r="S18" s="63">
        <f>+'N-1'!F18+N18</f>
        <v>0</v>
      </c>
      <c r="T18" s="193">
        <f t="shared" si="6"/>
        <v>0</v>
      </c>
      <c r="U18" s="205">
        <f>+BUDGET!F18+P18</f>
        <v>0</v>
      </c>
      <c r="V18" s="187">
        <f t="shared" si="7"/>
        <v>0</v>
      </c>
      <c r="W18" s="267">
        <f>+N!G18+R18</f>
        <v>0</v>
      </c>
      <c r="X18" s="267">
        <f>+'N-1'!G18+S18</f>
        <v>0</v>
      </c>
      <c r="Y18" s="218">
        <f t="shared" si="45"/>
        <v>0</v>
      </c>
      <c r="Z18" s="267">
        <f>+BUDGET!G18+U18</f>
        <v>0</v>
      </c>
      <c r="AA18" s="187">
        <f t="shared" si="25"/>
        <v>0</v>
      </c>
      <c r="AB18" s="267">
        <f>+N!H18+W18</f>
        <v>0</v>
      </c>
      <c r="AC18" s="267">
        <f>+'N-1'!H18+X18</f>
        <v>0</v>
      </c>
      <c r="AD18" s="218">
        <f t="shared" si="26"/>
        <v>0</v>
      </c>
      <c r="AE18" s="267">
        <f>+BUDGET!H18+Z18</f>
        <v>0</v>
      </c>
      <c r="AF18" s="187">
        <f t="shared" si="27"/>
        <v>0</v>
      </c>
      <c r="AG18" s="267">
        <f>+N!I18+AB18</f>
        <v>0</v>
      </c>
      <c r="AH18" s="267">
        <f>+'N-1'!I18+AC18</f>
        <v>0</v>
      </c>
      <c r="AI18" s="247">
        <f t="shared" si="47"/>
        <v>0</v>
      </c>
      <c r="AJ18" s="267">
        <f>+BUDGET!I18+AE18</f>
        <v>0</v>
      </c>
      <c r="AK18" s="218">
        <f t="shared" si="29"/>
        <v>0</v>
      </c>
      <c r="AL18" s="267">
        <f>+N!J18+AG18</f>
        <v>0</v>
      </c>
      <c r="AM18" s="267">
        <f>+'N-1'!J18+AH18</f>
        <v>0</v>
      </c>
      <c r="AN18" s="218">
        <f t="shared" si="50"/>
        <v>0</v>
      </c>
      <c r="AO18" s="267">
        <f>+BUDGET!J18+AJ18</f>
        <v>0</v>
      </c>
      <c r="AP18" s="187">
        <f t="shared" si="31"/>
        <v>0</v>
      </c>
      <c r="AQ18" s="267">
        <f>+N!K18+AL18</f>
        <v>0</v>
      </c>
      <c r="AR18" s="267">
        <f>+'N-1'!K18+AM18</f>
        <v>0</v>
      </c>
      <c r="AS18" s="218">
        <f t="shared" si="53"/>
        <v>0</v>
      </c>
      <c r="AT18" s="267">
        <f>+BUDGET!K18+AO18</f>
        <v>0</v>
      </c>
      <c r="AU18" s="187">
        <f t="shared" si="33"/>
        <v>0</v>
      </c>
      <c r="AV18" s="267">
        <f>+N!L18+AQ18</f>
        <v>0</v>
      </c>
      <c r="AW18" s="267">
        <f>+'N-1'!L18+AR18</f>
        <v>0</v>
      </c>
      <c r="AX18" s="218">
        <f t="shared" si="60"/>
        <v>0</v>
      </c>
      <c r="AY18" s="198">
        <f>+BUDGET!L18+AT18</f>
        <v>0</v>
      </c>
      <c r="AZ18" s="187">
        <f t="shared" si="35"/>
        <v>0</v>
      </c>
      <c r="BA18" s="267">
        <f>+N!M18+AV18</f>
        <v>0</v>
      </c>
      <c r="BB18" s="267">
        <f>+'N-1'!M18+AW18</f>
        <v>0</v>
      </c>
      <c r="BC18" s="218">
        <f t="shared" si="36"/>
        <v>0</v>
      </c>
      <c r="BD18" s="267">
        <f>+BUDGET!M18+AY18</f>
        <v>0</v>
      </c>
      <c r="BE18" s="187">
        <f t="shared" si="37"/>
        <v>0</v>
      </c>
      <c r="BF18" s="267">
        <f>+N!N18+BA18</f>
        <v>0</v>
      </c>
      <c r="BG18" s="267">
        <f>+'N-1'!N18+BB18</f>
        <v>0</v>
      </c>
      <c r="BH18" s="218">
        <f t="shared" si="38"/>
        <v>0</v>
      </c>
      <c r="BI18" s="267">
        <f>+BUDGET!N18+BD18</f>
        <v>0</v>
      </c>
      <c r="BJ18" s="187">
        <f t="shared" si="39"/>
        <v>0</v>
      </c>
    </row>
    <row r="19" spans="1:62" ht="15.75">
      <c r="A19" s="36"/>
      <c r="B19" s="37" t="s">
        <v>58</v>
      </c>
      <c r="C19" s="267">
        <f>+N!C19</f>
        <v>0</v>
      </c>
      <c r="D19" s="267">
        <f>+'N-1'!C19</f>
        <v>0</v>
      </c>
      <c r="E19" s="247">
        <f t="shared" si="0"/>
        <v>0</v>
      </c>
      <c r="F19" s="267">
        <f>+BUDGET!C19</f>
        <v>0</v>
      </c>
      <c r="G19" s="218">
        <f t="shared" si="1"/>
        <v>0</v>
      </c>
      <c r="H19" s="198">
        <f>+N!D19+C19</f>
        <v>0</v>
      </c>
      <c r="I19" s="63">
        <f>+'N-1'!D19+D19</f>
        <v>0</v>
      </c>
      <c r="J19" s="193">
        <f t="shared" si="2"/>
        <v>0</v>
      </c>
      <c r="K19" s="205">
        <f>+BUDGET!D19+F19</f>
        <v>0</v>
      </c>
      <c r="L19" s="187">
        <f t="shared" si="3"/>
        <v>0</v>
      </c>
      <c r="M19" s="198">
        <f>+N!E19+H19</f>
        <v>0</v>
      </c>
      <c r="N19" s="63">
        <f>+'N-1'!E19+I19</f>
        <v>0</v>
      </c>
      <c r="O19" s="193">
        <f t="shared" si="4"/>
        <v>0</v>
      </c>
      <c r="P19" s="205">
        <f>+BUDGET!E19+K19</f>
        <v>0</v>
      </c>
      <c r="Q19" s="187">
        <f t="shared" si="5"/>
        <v>0</v>
      </c>
      <c r="R19" s="198">
        <f>+N!F19+M19</f>
        <v>0</v>
      </c>
      <c r="S19" s="63">
        <f>+'N-1'!F19+N19</f>
        <v>0</v>
      </c>
      <c r="T19" s="193">
        <f t="shared" si="6"/>
        <v>0</v>
      </c>
      <c r="U19" s="205">
        <f>+BUDGET!F19+P19</f>
        <v>0</v>
      </c>
      <c r="V19" s="187">
        <f t="shared" si="7"/>
        <v>0</v>
      </c>
      <c r="W19" s="267">
        <f>+N!G19+R19</f>
        <v>0</v>
      </c>
      <c r="X19" s="267">
        <f>+'N-1'!G19+S19</f>
        <v>0</v>
      </c>
      <c r="Y19" s="218">
        <f t="shared" si="45"/>
        <v>0</v>
      </c>
      <c r="Z19" s="267">
        <f>+BUDGET!G19+U19</f>
        <v>0</v>
      </c>
      <c r="AA19" s="187">
        <f t="shared" si="25"/>
        <v>0</v>
      </c>
      <c r="AB19" s="267">
        <f>+N!H19+W19</f>
        <v>0</v>
      </c>
      <c r="AC19" s="267">
        <f>+'N-1'!H19+X19</f>
        <v>0</v>
      </c>
      <c r="AD19" s="218">
        <f t="shared" si="26"/>
        <v>0</v>
      </c>
      <c r="AE19" s="267">
        <f>+BUDGET!H19+Z19</f>
        <v>0</v>
      </c>
      <c r="AF19" s="187">
        <f t="shared" si="27"/>
        <v>0</v>
      </c>
      <c r="AG19" s="267">
        <f>+N!I19+AB19</f>
        <v>0</v>
      </c>
      <c r="AH19" s="267">
        <f>+'N-1'!I19+AC19</f>
        <v>0</v>
      </c>
      <c r="AI19" s="247">
        <f t="shared" si="47"/>
        <v>0</v>
      </c>
      <c r="AJ19" s="267">
        <f>+BUDGET!I19+AE19</f>
        <v>0</v>
      </c>
      <c r="AK19" s="218">
        <f t="shared" si="29"/>
        <v>0</v>
      </c>
      <c r="AL19" s="267">
        <f>+N!J19+AG19</f>
        <v>0</v>
      </c>
      <c r="AM19" s="267">
        <f>+'N-1'!J19+AH19</f>
        <v>0</v>
      </c>
      <c r="AN19" s="218">
        <f t="shared" si="50"/>
        <v>0</v>
      </c>
      <c r="AO19" s="267">
        <f>+BUDGET!J19+AJ19</f>
        <v>0</v>
      </c>
      <c r="AP19" s="187">
        <f t="shared" si="31"/>
        <v>0</v>
      </c>
      <c r="AQ19" s="267">
        <f>+N!K19+AL19</f>
        <v>0</v>
      </c>
      <c r="AR19" s="267">
        <f>+'N-1'!K19+AM19</f>
        <v>0</v>
      </c>
      <c r="AS19" s="218">
        <f t="shared" si="53"/>
        <v>0</v>
      </c>
      <c r="AT19" s="267">
        <f>+BUDGET!K19+AO19</f>
        <v>0</v>
      </c>
      <c r="AU19" s="187">
        <f t="shared" si="33"/>
        <v>0</v>
      </c>
      <c r="AV19" s="267">
        <f>+N!L19+AQ19</f>
        <v>0</v>
      </c>
      <c r="AW19" s="267">
        <f>+'N-1'!L19+AR19</f>
        <v>0</v>
      </c>
      <c r="AX19" s="218">
        <f t="shared" si="60"/>
        <v>0</v>
      </c>
      <c r="AY19" s="198">
        <f>+BUDGET!L19+AT19</f>
        <v>0</v>
      </c>
      <c r="AZ19" s="187">
        <f t="shared" si="35"/>
        <v>0</v>
      </c>
      <c r="BA19" s="267">
        <f>+N!M19+AV19</f>
        <v>0</v>
      </c>
      <c r="BB19" s="267">
        <f>+'N-1'!M19+AW19</f>
        <v>0</v>
      </c>
      <c r="BC19" s="218">
        <f t="shared" si="36"/>
        <v>0</v>
      </c>
      <c r="BD19" s="267">
        <f>+BUDGET!M19+AY19</f>
        <v>0</v>
      </c>
      <c r="BE19" s="187">
        <f t="shared" si="37"/>
        <v>0</v>
      </c>
      <c r="BF19" s="267">
        <f>+N!N19+BA19</f>
        <v>0</v>
      </c>
      <c r="BG19" s="267">
        <f>+'N-1'!N19+BB19</f>
        <v>0</v>
      </c>
      <c r="BH19" s="218">
        <f t="shared" si="38"/>
        <v>0</v>
      </c>
      <c r="BI19" s="267">
        <f>+BUDGET!N19+BD19</f>
        <v>0</v>
      </c>
      <c r="BJ19" s="187">
        <f t="shared" si="39"/>
        <v>0</v>
      </c>
    </row>
    <row r="20" spans="1:62" ht="15.75">
      <c r="A20" s="36"/>
      <c r="B20" s="37" t="s">
        <v>120</v>
      </c>
      <c r="C20" s="267">
        <f>+N!C20</f>
        <v>0</v>
      </c>
      <c r="D20" s="267">
        <f>+'N-1'!C20</f>
        <v>0</v>
      </c>
      <c r="E20" s="247">
        <f t="shared" si="0"/>
        <v>0</v>
      </c>
      <c r="F20" s="267">
        <f>+BUDGET!C20</f>
        <v>0</v>
      </c>
      <c r="G20" s="218">
        <f t="shared" si="1"/>
        <v>0</v>
      </c>
      <c r="H20" s="198">
        <f>+N!D20+C20</f>
        <v>0</v>
      </c>
      <c r="I20" s="63">
        <f>+'N-1'!D20+D20</f>
        <v>0</v>
      </c>
      <c r="J20" s="193">
        <f t="shared" si="2"/>
        <v>0</v>
      </c>
      <c r="K20" s="205">
        <f>+BUDGET!D20+F20</f>
        <v>0</v>
      </c>
      <c r="L20" s="187">
        <f t="shared" si="3"/>
        <v>0</v>
      </c>
      <c r="M20" s="198">
        <f>+N!E20+H20</f>
        <v>0</v>
      </c>
      <c r="N20" s="63">
        <f>+'N-1'!E20+I20</f>
        <v>0</v>
      </c>
      <c r="O20" s="193">
        <f t="shared" si="4"/>
        <v>0</v>
      </c>
      <c r="P20" s="205">
        <f>+BUDGET!E20+K20</f>
        <v>0</v>
      </c>
      <c r="Q20" s="187">
        <f t="shared" si="5"/>
        <v>0</v>
      </c>
      <c r="R20" s="198">
        <f>+N!F20+M20</f>
        <v>0</v>
      </c>
      <c r="S20" s="63">
        <f>+'N-1'!F20+N20</f>
        <v>0</v>
      </c>
      <c r="T20" s="193">
        <f t="shared" si="6"/>
        <v>0</v>
      </c>
      <c r="U20" s="205">
        <f>+BUDGET!F20+P20</f>
        <v>0</v>
      </c>
      <c r="V20" s="187">
        <f t="shared" si="7"/>
        <v>0</v>
      </c>
      <c r="W20" s="267">
        <f>+N!G20+R20</f>
        <v>0</v>
      </c>
      <c r="X20" s="267">
        <f>+'N-1'!G20+S20</f>
        <v>0</v>
      </c>
      <c r="Y20" s="218">
        <f t="shared" si="45"/>
        <v>0</v>
      </c>
      <c r="Z20" s="267">
        <f>+BUDGET!G20+U20</f>
        <v>0</v>
      </c>
      <c r="AA20" s="187">
        <f t="shared" si="25"/>
        <v>0</v>
      </c>
      <c r="AB20" s="267">
        <f>+N!H20+W20</f>
        <v>0</v>
      </c>
      <c r="AC20" s="267">
        <f>+'N-1'!H20+X20</f>
        <v>0</v>
      </c>
      <c r="AD20" s="218">
        <f t="shared" si="26"/>
        <v>0</v>
      </c>
      <c r="AE20" s="267">
        <f>+BUDGET!H20+Z20</f>
        <v>0</v>
      </c>
      <c r="AF20" s="187">
        <f t="shared" si="27"/>
        <v>0</v>
      </c>
      <c r="AG20" s="267">
        <f>+N!I20+AB20</f>
        <v>0</v>
      </c>
      <c r="AH20" s="267">
        <f>+'N-1'!I20+AC20</f>
        <v>0</v>
      </c>
      <c r="AI20" s="247">
        <f t="shared" si="47"/>
        <v>0</v>
      </c>
      <c r="AJ20" s="267">
        <f>+BUDGET!I20+AE20</f>
        <v>0</v>
      </c>
      <c r="AK20" s="218">
        <f t="shared" si="29"/>
        <v>0</v>
      </c>
      <c r="AL20" s="267">
        <f>+N!J20+AG20</f>
        <v>0</v>
      </c>
      <c r="AM20" s="267">
        <f>+'N-1'!J20+AH20</f>
        <v>0</v>
      </c>
      <c r="AN20" s="218">
        <f t="shared" si="50"/>
        <v>0</v>
      </c>
      <c r="AO20" s="267">
        <f>+BUDGET!J20+AJ20</f>
        <v>0</v>
      </c>
      <c r="AP20" s="187">
        <f t="shared" si="31"/>
        <v>0</v>
      </c>
      <c r="AQ20" s="267">
        <f>+N!K20+AL20</f>
        <v>0</v>
      </c>
      <c r="AR20" s="267">
        <f>+'N-1'!K20+AM20</f>
        <v>0</v>
      </c>
      <c r="AS20" s="218">
        <f t="shared" si="53"/>
        <v>0</v>
      </c>
      <c r="AT20" s="267">
        <f>+BUDGET!K20+AO20</f>
        <v>0</v>
      </c>
      <c r="AU20" s="187">
        <f t="shared" si="33"/>
        <v>0</v>
      </c>
      <c r="AV20" s="268">
        <f>+N!L20+AQ20</f>
        <v>0</v>
      </c>
      <c r="AW20" s="268">
        <f>+'N-1'!L20+AR20</f>
        <v>0</v>
      </c>
      <c r="AX20" s="220">
        <f t="shared" si="60"/>
        <v>0</v>
      </c>
      <c r="AY20" s="269">
        <f>+BUDGET!L20+AT20</f>
        <v>0</v>
      </c>
      <c r="AZ20" s="187">
        <f t="shared" si="35"/>
        <v>0</v>
      </c>
      <c r="BA20" s="267">
        <f>+N!M20+AV20</f>
        <v>0</v>
      </c>
      <c r="BB20" s="267">
        <f>+'N-1'!M20+AW20</f>
        <v>0</v>
      </c>
      <c r="BC20" s="218">
        <f t="shared" si="36"/>
        <v>0</v>
      </c>
      <c r="BD20" s="267">
        <f>+BUDGET!M20+AY20</f>
        <v>0</v>
      </c>
      <c r="BE20" s="187">
        <f t="shared" si="37"/>
        <v>0</v>
      </c>
      <c r="BF20" s="267">
        <f>+N!N20+BA20</f>
        <v>0</v>
      </c>
      <c r="BG20" s="267">
        <f>+'N-1'!N20+BB20</f>
        <v>0</v>
      </c>
      <c r="BH20" s="218">
        <f t="shared" si="38"/>
        <v>0</v>
      </c>
      <c r="BI20" s="267">
        <f>+BUDGET!N20+BD20</f>
        <v>0</v>
      </c>
      <c r="BJ20" s="187">
        <f t="shared" si="39"/>
        <v>0</v>
      </c>
    </row>
    <row r="21" spans="1:62" s="348" customFormat="1" ht="15.75">
      <c r="A21" s="338" t="s">
        <v>12</v>
      </c>
      <c r="B21" s="263"/>
      <c r="C21" s="230">
        <f>+C20+C19+C18</f>
        <v>0</v>
      </c>
      <c r="D21" s="230">
        <f>+D20+D19+D18</f>
        <v>0</v>
      </c>
      <c r="E21" s="339">
        <f t="shared" si="0"/>
        <v>0</v>
      </c>
      <c r="F21" s="230">
        <f>+F20+F19+F18</f>
        <v>0</v>
      </c>
      <c r="G21" s="276">
        <f t="shared" si="1"/>
        <v>0</v>
      </c>
      <c r="H21" s="230">
        <f t="shared" ref="H21:I21" si="61">+H20+H19+H18</f>
        <v>0</v>
      </c>
      <c r="I21" s="230">
        <f t="shared" si="61"/>
        <v>0</v>
      </c>
      <c r="J21" s="276">
        <f t="shared" si="2"/>
        <v>0</v>
      </c>
      <c r="K21" s="230">
        <f>+K20+K19+K18</f>
        <v>0</v>
      </c>
      <c r="L21" s="346">
        <f t="shared" si="3"/>
        <v>0</v>
      </c>
      <c r="M21" s="230">
        <f t="shared" ref="M21:N21" si="62">+M20+M19+M18</f>
        <v>0</v>
      </c>
      <c r="N21" s="230">
        <f t="shared" si="62"/>
        <v>0</v>
      </c>
      <c r="O21" s="347">
        <f t="shared" si="4"/>
        <v>0</v>
      </c>
      <c r="P21" s="230">
        <f>+P20+P19+P18</f>
        <v>0</v>
      </c>
      <c r="Q21" s="346">
        <f t="shared" si="5"/>
        <v>0</v>
      </c>
      <c r="R21" s="230">
        <f t="shared" ref="R21:S21" si="63">+R20+R19+R18</f>
        <v>0</v>
      </c>
      <c r="S21" s="230">
        <f t="shared" si="63"/>
        <v>0</v>
      </c>
      <c r="T21" s="347">
        <f t="shared" si="6"/>
        <v>0</v>
      </c>
      <c r="U21" s="230">
        <f>+U20+U19+U18</f>
        <v>0</v>
      </c>
      <c r="V21" s="346">
        <f t="shared" si="7"/>
        <v>0</v>
      </c>
      <c r="W21" s="230">
        <f t="shared" ref="W21:X21" si="64">+W20+W19+W18</f>
        <v>0</v>
      </c>
      <c r="X21" s="230">
        <f t="shared" si="64"/>
        <v>0</v>
      </c>
      <c r="Y21" s="347">
        <f t="shared" si="45"/>
        <v>0</v>
      </c>
      <c r="Z21" s="230">
        <f>+Z20+Z19+Z18</f>
        <v>0</v>
      </c>
      <c r="AA21" s="346">
        <f t="shared" si="25"/>
        <v>0</v>
      </c>
      <c r="AB21" s="230">
        <f t="shared" ref="AB21:AC21" si="65">+AB20+AB19+AB18</f>
        <v>0</v>
      </c>
      <c r="AC21" s="230">
        <f t="shared" si="65"/>
        <v>0</v>
      </c>
      <c r="AD21" s="347">
        <f t="shared" si="26"/>
        <v>0</v>
      </c>
      <c r="AE21" s="230">
        <f>+AE20+AE19+AE18</f>
        <v>0</v>
      </c>
      <c r="AF21" s="346">
        <f t="shared" si="27"/>
        <v>0</v>
      </c>
      <c r="AG21" s="230">
        <f>+AG20+AG19+AG18</f>
        <v>0</v>
      </c>
      <c r="AH21" s="230">
        <f>+AH20+AH19+AH18</f>
        <v>0</v>
      </c>
      <c r="AI21" s="339">
        <f t="shared" si="47"/>
        <v>0</v>
      </c>
      <c r="AJ21" s="230">
        <f>+AJ20+AJ19+AJ18</f>
        <v>0</v>
      </c>
      <c r="AK21" s="276">
        <f t="shared" si="29"/>
        <v>0</v>
      </c>
      <c r="AL21" s="230">
        <f t="shared" ref="AL21" si="66">+AL20+AL19+AL18</f>
        <v>0</v>
      </c>
      <c r="AM21" s="230">
        <f t="shared" ref="AM21" si="67">+AM20+AM19+AM18</f>
        <v>0</v>
      </c>
      <c r="AN21" s="276">
        <f t="shared" si="50"/>
        <v>0</v>
      </c>
      <c r="AO21" s="230">
        <f>+AO20+AO19+AO18</f>
        <v>0</v>
      </c>
      <c r="AP21" s="346">
        <f t="shared" si="31"/>
        <v>0</v>
      </c>
      <c r="AQ21" s="230">
        <f t="shared" ref="AQ21" si="68">+AQ20+AQ19+AQ18</f>
        <v>0</v>
      </c>
      <c r="AR21" s="230">
        <f t="shared" ref="AR21" si="69">+AR20+AR19+AR18</f>
        <v>0</v>
      </c>
      <c r="AS21" s="347">
        <f t="shared" si="53"/>
        <v>0</v>
      </c>
      <c r="AT21" s="230">
        <f>+AT20+AT19+AT18</f>
        <v>0</v>
      </c>
      <c r="AU21" s="346">
        <f t="shared" si="33"/>
        <v>0</v>
      </c>
      <c r="AV21" s="230">
        <f t="shared" ref="AV21" si="70">+AV20+AV19+AV18</f>
        <v>0</v>
      </c>
      <c r="AW21" s="230">
        <f t="shared" ref="AW21" si="71">+AW20+AW19+AW18</f>
        <v>0</v>
      </c>
      <c r="AX21" s="347">
        <f t="shared" si="34"/>
        <v>0</v>
      </c>
      <c r="AY21" s="230">
        <f>+AY20+AY19+AY18</f>
        <v>0</v>
      </c>
      <c r="AZ21" s="346">
        <f t="shared" si="35"/>
        <v>0</v>
      </c>
      <c r="BA21" s="230">
        <f t="shared" ref="BA21" si="72">+BA20+BA19+BA18</f>
        <v>0</v>
      </c>
      <c r="BB21" s="230">
        <f t="shared" ref="BB21" si="73">+BB20+BB19+BB18</f>
        <v>0</v>
      </c>
      <c r="BC21" s="347">
        <f t="shared" si="36"/>
        <v>0</v>
      </c>
      <c r="BD21" s="230">
        <f>+BD20+BD19+BD18</f>
        <v>0</v>
      </c>
      <c r="BE21" s="346">
        <f t="shared" si="37"/>
        <v>0</v>
      </c>
      <c r="BF21" s="230">
        <f t="shared" ref="BF21" si="74">+BF20+BF19+BF18</f>
        <v>0</v>
      </c>
      <c r="BG21" s="230">
        <f t="shared" ref="BG21" si="75">+BG20+BG19+BG18</f>
        <v>0</v>
      </c>
      <c r="BH21" s="347">
        <f t="shared" si="38"/>
        <v>0</v>
      </c>
      <c r="BI21" s="230">
        <f>+BI20+BI19+BI18</f>
        <v>0</v>
      </c>
      <c r="BJ21" s="346">
        <f t="shared" si="39"/>
        <v>0</v>
      </c>
    </row>
    <row r="22" spans="1:62" s="348" customFormat="1" ht="15.75">
      <c r="A22" s="338" t="s">
        <v>13</v>
      </c>
      <c r="B22" s="263"/>
      <c r="C22" s="230">
        <f>N!C22</f>
        <v>0</v>
      </c>
      <c r="D22" s="230">
        <f>+'N-1'!C22</f>
        <v>0</v>
      </c>
      <c r="E22" s="339">
        <f t="shared" si="0"/>
        <v>0</v>
      </c>
      <c r="F22" s="230">
        <f>+BUDGET!C22</f>
        <v>0</v>
      </c>
      <c r="G22" s="276">
        <f t="shared" si="1"/>
        <v>0</v>
      </c>
      <c r="H22" s="230">
        <f>+N!D22+C22</f>
        <v>0</v>
      </c>
      <c r="I22" s="230">
        <f>+'N-1'!D22+D22</f>
        <v>0</v>
      </c>
      <c r="J22" s="276">
        <f t="shared" si="2"/>
        <v>0</v>
      </c>
      <c r="K22" s="273">
        <f>+BUDGET!D22+F22</f>
        <v>0</v>
      </c>
      <c r="L22" s="346">
        <f t="shared" si="3"/>
        <v>0</v>
      </c>
      <c r="M22" s="273">
        <f>+N!E22+H22</f>
        <v>0</v>
      </c>
      <c r="N22" s="349">
        <f>+'N-1'!E22+I22</f>
        <v>0</v>
      </c>
      <c r="O22" s="347">
        <f t="shared" si="4"/>
        <v>0</v>
      </c>
      <c r="P22" s="350">
        <f>+BUDGET!E22+K22</f>
        <v>0</v>
      </c>
      <c r="Q22" s="346">
        <f t="shared" si="5"/>
        <v>0</v>
      </c>
      <c r="R22" s="273">
        <f>+N!F22+M22</f>
        <v>0</v>
      </c>
      <c r="S22" s="349">
        <f>+'N-1'!F22+N22</f>
        <v>0</v>
      </c>
      <c r="T22" s="347">
        <f t="shared" si="6"/>
        <v>0</v>
      </c>
      <c r="U22" s="350">
        <f>+BUDGET!F22+P22</f>
        <v>0</v>
      </c>
      <c r="V22" s="346">
        <f t="shared" si="7"/>
        <v>0</v>
      </c>
      <c r="W22" s="230">
        <f>+N!G22+R22</f>
        <v>0</v>
      </c>
      <c r="X22" s="230">
        <f>+'N-1'!G22+S22</f>
        <v>0</v>
      </c>
      <c r="Y22" s="276">
        <f t="shared" ref="Y22" si="76">X22-W22</f>
        <v>0</v>
      </c>
      <c r="Z22" s="230">
        <f>+BUDGET!G22+U22</f>
        <v>0</v>
      </c>
      <c r="AA22" s="346">
        <f t="shared" si="25"/>
        <v>0</v>
      </c>
      <c r="AB22" s="230">
        <f>+N!H22+W22</f>
        <v>0</v>
      </c>
      <c r="AC22" s="230">
        <f>+'N-1'!H22+X22</f>
        <v>0</v>
      </c>
      <c r="AD22" s="276">
        <f t="shared" ref="AD22" si="77">AC22-AB22</f>
        <v>0</v>
      </c>
      <c r="AE22" s="230">
        <f>+BUDGET!H22+Z22</f>
        <v>0</v>
      </c>
      <c r="AF22" s="346">
        <f t="shared" si="27"/>
        <v>0</v>
      </c>
      <c r="AG22" s="230">
        <f>+N!I22+AB22</f>
        <v>0</v>
      </c>
      <c r="AH22" s="230">
        <f>+'N-1'!I22+AC22</f>
        <v>0</v>
      </c>
      <c r="AI22" s="339">
        <f t="shared" ref="AI22" si="78">AH22-AG22</f>
        <v>0</v>
      </c>
      <c r="AJ22" s="230">
        <f>+BUDGET!I22+AE22</f>
        <v>0</v>
      </c>
      <c r="AK22" s="276">
        <f t="shared" si="29"/>
        <v>0</v>
      </c>
      <c r="AL22" s="230">
        <f>+N!J22+AG22</f>
        <v>0</v>
      </c>
      <c r="AM22" s="230">
        <f>+'N-1'!J22+AH22</f>
        <v>0</v>
      </c>
      <c r="AN22" s="276">
        <f t="shared" si="50"/>
        <v>0</v>
      </c>
      <c r="AO22" s="230">
        <f>+BUDGET!J22+AJ22</f>
        <v>0</v>
      </c>
      <c r="AP22" s="346">
        <f t="shared" si="31"/>
        <v>0</v>
      </c>
      <c r="AQ22" s="230">
        <f>+N!K22+AL22</f>
        <v>0</v>
      </c>
      <c r="AR22" s="230">
        <f>+'N-1'!K22+AM22</f>
        <v>0</v>
      </c>
      <c r="AS22" s="276">
        <f t="shared" si="53"/>
        <v>0</v>
      </c>
      <c r="AT22" s="230">
        <f>+BUDGET!K22+AO22</f>
        <v>0</v>
      </c>
      <c r="AU22" s="346">
        <f t="shared" si="33"/>
        <v>0</v>
      </c>
      <c r="AV22" s="230">
        <f>+N!L22+AQ22</f>
        <v>0</v>
      </c>
      <c r="AW22" s="230">
        <f>+'N-1'!L22+AR22</f>
        <v>0</v>
      </c>
      <c r="AX22" s="276">
        <f t="shared" si="34"/>
        <v>0</v>
      </c>
      <c r="AY22" s="273">
        <f>+BUDGET!L22+AT22</f>
        <v>0</v>
      </c>
      <c r="AZ22" s="346">
        <f t="shared" si="35"/>
        <v>0</v>
      </c>
      <c r="BA22" s="230">
        <f>+N!M22+AV22</f>
        <v>0</v>
      </c>
      <c r="BB22" s="230">
        <f>+'N-1'!M22+AW22</f>
        <v>0</v>
      </c>
      <c r="BC22" s="347">
        <f t="shared" si="36"/>
        <v>0</v>
      </c>
      <c r="BD22" s="230">
        <f>+BUDGET!M22+AY22</f>
        <v>0</v>
      </c>
      <c r="BE22" s="346">
        <f t="shared" si="37"/>
        <v>0</v>
      </c>
      <c r="BF22" s="230">
        <f>+N!N22+BA22</f>
        <v>0</v>
      </c>
      <c r="BG22" s="230">
        <f>+'N-1'!N22+BB22</f>
        <v>0</v>
      </c>
      <c r="BH22" s="347">
        <f t="shared" si="38"/>
        <v>0</v>
      </c>
      <c r="BI22" s="230">
        <f>+BUDGET!N22+BD22</f>
        <v>0</v>
      </c>
      <c r="BJ22" s="346">
        <f t="shared" si="39"/>
        <v>0</v>
      </c>
    </row>
    <row r="23" spans="1:62" ht="15.75">
      <c r="A23" s="281"/>
      <c r="B23" s="23"/>
      <c r="C23" s="199"/>
      <c r="D23" s="65"/>
      <c r="E23" s="177"/>
      <c r="F23" s="210"/>
      <c r="G23" s="187"/>
      <c r="H23" s="197"/>
      <c r="I23" s="130"/>
      <c r="J23" s="193"/>
      <c r="K23" s="211"/>
      <c r="L23" s="341"/>
      <c r="M23" s="342"/>
      <c r="N23" s="342"/>
      <c r="O23" s="341"/>
      <c r="P23" s="342"/>
      <c r="Q23" s="341"/>
      <c r="R23" s="342"/>
      <c r="S23" s="342"/>
      <c r="T23" s="341"/>
      <c r="U23" s="342"/>
      <c r="V23" s="343"/>
      <c r="W23" s="342"/>
      <c r="X23" s="342"/>
      <c r="Y23" s="341"/>
      <c r="Z23" s="342"/>
      <c r="AA23" s="343"/>
      <c r="AB23" s="342"/>
      <c r="AC23" s="342"/>
      <c r="AD23" s="341"/>
      <c r="AE23" s="342"/>
      <c r="AF23" s="343"/>
      <c r="AG23" s="199"/>
      <c r="AH23" s="65"/>
      <c r="AI23" s="177"/>
      <c r="AJ23" s="210"/>
      <c r="AK23" s="187"/>
      <c r="AL23" s="197"/>
      <c r="AM23" s="130"/>
      <c r="AN23" s="193"/>
      <c r="AO23" s="211"/>
      <c r="AP23" s="341"/>
      <c r="AQ23" s="342"/>
      <c r="AR23" s="342"/>
      <c r="AS23" s="341"/>
      <c r="AT23" s="342"/>
      <c r="AU23" s="341"/>
      <c r="AV23" s="342"/>
      <c r="AW23" s="342"/>
      <c r="AX23" s="341"/>
      <c r="AY23" s="342"/>
      <c r="AZ23" s="343"/>
      <c r="BA23" s="342"/>
      <c r="BB23" s="342"/>
      <c r="BC23" s="341"/>
      <c r="BD23" s="342"/>
      <c r="BE23" s="343"/>
      <c r="BF23" s="342"/>
      <c r="BG23" s="342"/>
      <c r="BH23" s="341"/>
      <c r="BI23" s="342"/>
      <c r="BJ23" s="343"/>
    </row>
    <row r="24" spans="1:62" ht="15.75">
      <c r="A24" s="11" t="s">
        <v>14</v>
      </c>
      <c r="B24" s="23"/>
      <c r="C24" s="216">
        <f>N!C24</f>
        <v>0</v>
      </c>
      <c r="D24" s="216">
        <f>+'N-1'!C24</f>
        <v>0</v>
      </c>
      <c r="E24" s="238">
        <f t="shared" si="0"/>
        <v>0</v>
      </c>
      <c r="F24" s="216">
        <f>+BUDGET!C24</f>
        <v>0</v>
      </c>
      <c r="G24" s="217">
        <f t="shared" si="1"/>
        <v>0</v>
      </c>
      <c r="H24" s="216">
        <f>+N!D24+C24</f>
        <v>0</v>
      </c>
      <c r="I24" s="234">
        <f>+'N-1'!D24+D24</f>
        <v>0</v>
      </c>
      <c r="J24" s="208">
        <f t="shared" si="2"/>
        <v>0</v>
      </c>
      <c r="K24" s="209">
        <f>+BUDGET!D24+F24</f>
        <v>0</v>
      </c>
      <c r="L24" s="186">
        <f t="shared" si="3"/>
        <v>0</v>
      </c>
      <c r="M24" s="151">
        <f>+N!E24+H24</f>
        <v>0</v>
      </c>
      <c r="N24" s="68">
        <f>+'N-1'!E24+I24</f>
        <v>0</v>
      </c>
      <c r="O24" s="208">
        <f t="shared" si="4"/>
        <v>0</v>
      </c>
      <c r="P24" s="209">
        <f>+BUDGET!E24+K24</f>
        <v>0</v>
      </c>
      <c r="Q24" s="186">
        <f t="shared" si="5"/>
        <v>0</v>
      </c>
      <c r="R24" s="151">
        <f>+N!F24+M24</f>
        <v>0</v>
      </c>
      <c r="S24" s="68">
        <f>+'N-1'!F24+N24</f>
        <v>0</v>
      </c>
      <c r="T24" s="208">
        <f t="shared" si="6"/>
        <v>0</v>
      </c>
      <c r="U24" s="209">
        <f>+BUDGET!F24+P24</f>
        <v>0</v>
      </c>
      <c r="V24" s="186">
        <f t="shared" si="7"/>
        <v>0</v>
      </c>
      <c r="W24" s="67">
        <f>+N!G24+R24</f>
        <v>0</v>
      </c>
      <c r="X24" s="67">
        <f>+'N-1'!G24+S24</f>
        <v>0</v>
      </c>
      <c r="Y24" s="218">
        <f t="shared" ref="Y24:Y26" si="79">X24-W24</f>
        <v>0</v>
      </c>
      <c r="Z24" s="67">
        <f>+BUDGET!G24+U24</f>
        <v>0</v>
      </c>
      <c r="AA24" s="186">
        <f t="shared" ref="AA24:AA87" si="80">Z24-W24</f>
        <v>0</v>
      </c>
      <c r="AB24" s="67">
        <f>+N!H24+W24</f>
        <v>0</v>
      </c>
      <c r="AC24" s="67">
        <f>+'N-1'!H24+X24</f>
        <v>0</v>
      </c>
      <c r="AD24" s="218">
        <f t="shared" ref="AD24:AD26" si="81">AC24-AB24</f>
        <v>0</v>
      </c>
      <c r="AE24" s="67">
        <f>+BUDGET!H24+Z24</f>
        <v>0</v>
      </c>
      <c r="AF24" s="186">
        <f t="shared" ref="AF24:AF87" si="82">AE24-AB24</f>
        <v>0</v>
      </c>
      <c r="AG24" s="67">
        <f>+N!I24+AB24</f>
        <v>0</v>
      </c>
      <c r="AH24" s="67">
        <f>+'N-1'!I24+AC24</f>
        <v>0</v>
      </c>
      <c r="AI24" s="247">
        <f t="shared" ref="AI24:AI26" si="83">AH24-AG24</f>
        <v>0</v>
      </c>
      <c r="AJ24" s="67">
        <f>+BUDGET!I24+AE24</f>
        <v>0</v>
      </c>
      <c r="AK24" s="217">
        <f t="shared" ref="AK24:AK87" si="84">AJ24-AG24</f>
        <v>0</v>
      </c>
      <c r="AL24" s="67">
        <f>+N!J24+AG24</f>
        <v>0</v>
      </c>
      <c r="AM24" s="67">
        <f>+'N-1'!J24+AH24</f>
        <v>0</v>
      </c>
      <c r="AN24" s="218">
        <f t="shared" ref="AN24:AN26" si="85">AM24-AL24</f>
        <v>0</v>
      </c>
      <c r="AO24" s="67">
        <f>+BUDGET!J24+AJ24</f>
        <v>0</v>
      </c>
      <c r="AP24" s="186">
        <f t="shared" ref="AP24:AP87" si="86">AO24-AL24</f>
        <v>0</v>
      </c>
      <c r="AQ24" s="67">
        <f>+N!K24+AL24</f>
        <v>0</v>
      </c>
      <c r="AR24" s="67">
        <f>+'N-1'!K24+AM24</f>
        <v>0</v>
      </c>
      <c r="AS24" s="218">
        <f t="shared" ref="AS24:AS26" si="87">AR24-AQ24</f>
        <v>0</v>
      </c>
      <c r="AT24" s="67">
        <f>+BUDGET!K24+AO24</f>
        <v>0</v>
      </c>
      <c r="AU24" s="186">
        <f t="shared" ref="AU24:AU87" si="88">AT24-AQ24</f>
        <v>0</v>
      </c>
      <c r="AV24" s="67">
        <f>+N!L24+AQ24</f>
        <v>0</v>
      </c>
      <c r="AW24" s="67">
        <f>+'N-1'!L24+AR24</f>
        <v>0</v>
      </c>
      <c r="AX24" s="218">
        <f t="shared" ref="AX24:AX26" si="89">AW24-AV24</f>
        <v>0</v>
      </c>
      <c r="AY24" s="197">
        <f>+BUDGET!L24+AT24</f>
        <v>0</v>
      </c>
      <c r="AZ24" s="186">
        <f t="shared" ref="AZ24:AZ87" si="90">AY24-AV24</f>
        <v>0</v>
      </c>
      <c r="BA24" s="67">
        <f>+N!M24+AV24</f>
        <v>0</v>
      </c>
      <c r="BB24" s="67">
        <f>+'N-1'!M24+AW24</f>
        <v>0</v>
      </c>
      <c r="BC24" s="218">
        <f t="shared" ref="BC24:BC27" si="91">BB24-BA24</f>
        <v>0</v>
      </c>
      <c r="BD24" s="67">
        <f>+BUDGET!M24+AY24</f>
        <v>0</v>
      </c>
      <c r="BE24" s="186">
        <f t="shared" ref="BE24:BE87" si="92">BD24-BA24</f>
        <v>0</v>
      </c>
      <c r="BF24" s="67">
        <f>+N!N24+BA24</f>
        <v>0</v>
      </c>
      <c r="BG24" s="67">
        <f>+'N-1'!N24+BB24</f>
        <v>0</v>
      </c>
      <c r="BH24" s="218">
        <f t="shared" ref="BH24:BH27" si="93">BG24-BF24</f>
        <v>0</v>
      </c>
      <c r="BI24" s="67">
        <f>+BUDGET!N24+BD24</f>
        <v>0</v>
      </c>
      <c r="BJ24" s="186">
        <f t="shared" ref="BJ24:BJ87" si="94">BI24-BF24</f>
        <v>0</v>
      </c>
    </row>
    <row r="25" spans="1:62" ht="15.75">
      <c r="A25" s="11" t="s">
        <v>15</v>
      </c>
      <c r="B25" s="23"/>
      <c r="C25" s="67">
        <f>N!C25</f>
        <v>0</v>
      </c>
      <c r="D25" s="67">
        <f>+'N-1'!C25</f>
        <v>0</v>
      </c>
      <c r="E25" s="247">
        <f t="shared" si="0"/>
        <v>0</v>
      </c>
      <c r="F25" s="67">
        <f>+BUDGET!C25</f>
        <v>0</v>
      </c>
      <c r="G25" s="218">
        <f t="shared" si="1"/>
        <v>0</v>
      </c>
      <c r="H25" s="67">
        <f>+N!D25+C25</f>
        <v>0</v>
      </c>
      <c r="I25" s="197">
        <f>+'N-1'!D25+D25</f>
        <v>0</v>
      </c>
      <c r="J25" s="193">
        <f t="shared" si="2"/>
        <v>0</v>
      </c>
      <c r="K25" s="210">
        <f>+BUDGET!D25+F25</f>
        <v>0</v>
      </c>
      <c r="L25" s="187">
        <f t="shared" si="3"/>
        <v>0</v>
      </c>
      <c r="M25" s="197">
        <f>+N!E25+H25</f>
        <v>0</v>
      </c>
      <c r="N25" s="65">
        <f>+'N-1'!E25+I25</f>
        <v>0</v>
      </c>
      <c r="O25" s="193">
        <f t="shared" si="4"/>
        <v>0</v>
      </c>
      <c r="P25" s="210">
        <f>+BUDGET!E25+K25</f>
        <v>0</v>
      </c>
      <c r="Q25" s="187">
        <f t="shared" si="5"/>
        <v>0</v>
      </c>
      <c r="R25" s="197">
        <f>+N!F25+M25</f>
        <v>0</v>
      </c>
      <c r="S25" s="65">
        <f>+'N-1'!F25+N25</f>
        <v>0</v>
      </c>
      <c r="T25" s="193">
        <f t="shared" si="6"/>
        <v>0</v>
      </c>
      <c r="U25" s="210">
        <f>+BUDGET!F25+P25</f>
        <v>0</v>
      </c>
      <c r="V25" s="187">
        <f t="shared" si="7"/>
        <v>0</v>
      </c>
      <c r="W25" s="67">
        <f>+N!G25+R25</f>
        <v>0</v>
      </c>
      <c r="X25" s="67">
        <f>+'N-1'!G25+S25</f>
        <v>0</v>
      </c>
      <c r="Y25" s="218">
        <f t="shared" si="79"/>
        <v>0</v>
      </c>
      <c r="Z25" s="67">
        <f>+BUDGET!G25+U25</f>
        <v>0</v>
      </c>
      <c r="AA25" s="187">
        <f t="shared" si="80"/>
        <v>0</v>
      </c>
      <c r="AB25" s="67">
        <f>+N!H25+W25</f>
        <v>0</v>
      </c>
      <c r="AC25" s="67">
        <f>+'N-1'!H25+X25</f>
        <v>0</v>
      </c>
      <c r="AD25" s="218">
        <f t="shared" si="81"/>
        <v>0</v>
      </c>
      <c r="AE25" s="67">
        <f>+BUDGET!H25+Z25</f>
        <v>0</v>
      </c>
      <c r="AF25" s="187">
        <f t="shared" si="82"/>
        <v>0</v>
      </c>
      <c r="AG25" s="67">
        <f>+N!I25+AB25</f>
        <v>0</v>
      </c>
      <c r="AH25" s="67">
        <f>+'N-1'!I25+AC25</f>
        <v>0</v>
      </c>
      <c r="AI25" s="247">
        <f t="shared" si="83"/>
        <v>0</v>
      </c>
      <c r="AJ25" s="67">
        <f>+BUDGET!I25+AE25</f>
        <v>0</v>
      </c>
      <c r="AK25" s="218">
        <f t="shared" si="84"/>
        <v>0</v>
      </c>
      <c r="AL25" s="67">
        <f>+N!J25+AG25</f>
        <v>0</v>
      </c>
      <c r="AM25" s="67">
        <f>+'N-1'!J25+AH25</f>
        <v>0</v>
      </c>
      <c r="AN25" s="218">
        <f t="shared" si="85"/>
        <v>0</v>
      </c>
      <c r="AO25" s="67">
        <f>+BUDGET!J25+AJ25</f>
        <v>0</v>
      </c>
      <c r="AP25" s="187">
        <f t="shared" si="86"/>
        <v>0</v>
      </c>
      <c r="AQ25" s="67">
        <f>+N!K25+AL25</f>
        <v>0</v>
      </c>
      <c r="AR25" s="67">
        <f>+'N-1'!K25+AM25</f>
        <v>0</v>
      </c>
      <c r="AS25" s="218">
        <f t="shared" si="87"/>
        <v>0</v>
      </c>
      <c r="AT25" s="67">
        <f>+BUDGET!K25+AO25</f>
        <v>0</v>
      </c>
      <c r="AU25" s="187">
        <f t="shared" si="88"/>
        <v>0</v>
      </c>
      <c r="AV25" s="67">
        <f>+N!L25+AQ25</f>
        <v>0</v>
      </c>
      <c r="AW25" s="67">
        <f>+'N-1'!L25+AR25</f>
        <v>0</v>
      </c>
      <c r="AX25" s="218">
        <f t="shared" si="89"/>
        <v>0</v>
      </c>
      <c r="AY25" s="197">
        <f>+BUDGET!L25+AT25</f>
        <v>0</v>
      </c>
      <c r="AZ25" s="187">
        <f t="shared" si="90"/>
        <v>0</v>
      </c>
      <c r="BA25" s="67">
        <f>+N!M25+AV25</f>
        <v>0</v>
      </c>
      <c r="BB25" s="67">
        <f>+'N-1'!M25+AW25</f>
        <v>0</v>
      </c>
      <c r="BC25" s="218">
        <f t="shared" si="91"/>
        <v>0</v>
      </c>
      <c r="BD25" s="67">
        <f>+BUDGET!M25+AY25</f>
        <v>0</v>
      </c>
      <c r="BE25" s="187">
        <f t="shared" si="92"/>
        <v>0</v>
      </c>
      <c r="BF25" s="67">
        <f>+N!N25+BA25</f>
        <v>0</v>
      </c>
      <c r="BG25" s="67">
        <f>+'N-1'!N25+BB25</f>
        <v>0</v>
      </c>
      <c r="BH25" s="218">
        <f t="shared" si="93"/>
        <v>0</v>
      </c>
      <c r="BI25" s="67">
        <f>+BUDGET!N25+BD25</f>
        <v>0</v>
      </c>
      <c r="BJ25" s="187">
        <f t="shared" si="94"/>
        <v>0</v>
      </c>
    </row>
    <row r="26" spans="1:62" ht="15.75">
      <c r="A26" s="38" t="s">
        <v>93</v>
      </c>
      <c r="B26" s="23"/>
      <c r="C26" s="67">
        <f>N!C26</f>
        <v>0</v>
      </c>
      <c r="D26" s="67">
        <f>+'N-1'!C26</f>
        <v>0</v>
      </c>
      <c r="E26" s="247">
        <f t="shared" si="0"/>
        <v>0</v>
      </c>
      <c r="F26" s="67">
        <f>+BUDGET!C26</f>
        <v>0</v>
      </c>
      <c r="G26" s="218">
        <f t="shared" si="1"/>
        <v>0</v>
      </c>
      <c r="H26" s="67">
        <f>+N!D26+C26</f>
        <v>0</v>
      </c>
      <c r="I26" s="197">
        <f>+'N-1'!D26+D26</f>
        <v>0</v>
      </c>
      <c r="J26" s="193">
        <f t="shared" si="2"/>
        <v>0</v>
      </c>
      <c r="K26" s="210">
        <f>+BUDGET!D26+F26</f>
        <v>0</v>
      </c>
      <c r="L26" s="187">
        <f t="shared" si="3"/>
        <v>0</v>
      </c>
      <c r="M26" s="197">
        <f>+N!E26+H26</f>
        <v>0</v>
      </c>
      <c r="N26" s="65">
        <f>+'N-1'!E26+I26</f>
        <v>0</v>
      </c>
      <c r="O26" s="193">
        <f t="shared" si="4"/>
        <v>0</v>
      </c>
      <c r="P26" s="210">
        <f>+BUDGET!E26+K26</f>
        <v>0</v>
      </c>
      <c r="Q26" s="187">
        <f t="shared" si="5"/>
        <v>0</v>
      </c>
      <c r="R26" s="197">
        <f>+N!F26+M26</f>
        <v>0</v>
      </c>
      <c r="S26" s="65">
        <f>+'N-1'!F26+N26</f>
        <v>0</v>
      </c>
      <c r="T26" s="193">
        <f t="shared" si="6"/>
        <v>0</v>
      </c>
      <c r="U26" s="210">
        <f>+BUDGET!F26+P26</f>
        <v>0</v>
      </c>
      <c r="V26" s="187">
        <f t="shared" si="7"/>
        <v>0</v>
      </c>
      <c r="W26" s="67">
        <f>+N!G26+R26</f>
        <v>0</v>
      </c>
      <c r="X26" s="67">
        <f>+'N-1'!G26+S26</f>
        <v>0</v>
      </c>
      <c r="Y26" s="218">
        <f t="shared" si="79"/>
        <v>0</v>
      </c>
      <c r="Z26" s="67">
        <f>+BUDGET!G26+U26</f>
        <v>0</v>
      </c>
      <c r="AA26" s="187">
        <f t="shared" si="80"/>
        <v>0</v>
      </c>
      <c r="AB26" s="67">
        <f>+N!H26+W26</f>
        <v>0</v>
      </c>
      <c r="AC26" s="67">
        <f>+'N-1'!H26+X26</f>
        <v>0</v>
      </c>
      <c r="AD26" s="218">
        <f t="shared" si="81"/>
        <v>0</v>
      </c>
      <c r="AE26" s="67">
        <f>+BUDGET!H26+Z26</f>
        <v>0</v>
      </c>
      <c r="AF26" s="187">
        <f t="shared" si="82"/>
        <v>0</v>
      </c>
      <c r="AG26" s="67">
        <f>+N!I26+AB26</f>
        <v>0</v>
      </c>
      <c r="AH26" s="67">
        <f>+'N-1'!I26+AC26</f>
        <v>0</v>
      </c>
      <c r="AI26" s="247">
        <f t="shared" si="83"/>
        <v>0</v>
      </c>
      <c r="AJ26" s="67">
        <f>+BUDGET!I26+AE26</f>
        <v>0</v>
      </c>
      <c r="AK26" s="218">
        <f t="shared" si="84"/>
        <v>0</v>
      </c>
      <c r="AL26" s="67">
        <f>+N!J26+AG26</f>
        <v>0</v>
      </c>
      <c r="AM26" s="67">
        <f>+'N-1'!J26+AH26</f>
        <v>0</v>
      </c>
      <c r="AN26" s="218">
        <f t="shared" si="85"/>
        <v>0</v>
      </c>
      <c r="AO26" s="67">
        <f>+BUDGET!J26+AJ26</f>
        <v>0</v>
      </c>
      <c r="AP26" s="187">
        <f t="shared" si="86"/>
        <v>0</v>
      </c>
      <c r="AQ26" s="67">
        <f>+N!K26+AL26</f>
        <v>0</v>
      </c>
      <c r="AR26" s="67">
        <f>+'N-1'!K26+AM26</f>
        <v>0</v>
      </c>
      <c r="AS26" s="218">
        <f t="shared" si="87"/>
        <v>0</v>
      </c>
      <c r="AT26" s="67">
        <f>+BUDGET!K26+AO26</f>
        <v>0</v>
      </c>
      <c r="AU26" s="187">
        <f t="shared" si="88"/>
        <v>0</v>
      </c>
      <c r="AV26" s="67">
        <f>+N!L26+AQ26</f>
        <v>0</v>
      </c>
      <c r="AW26" s="67">
        <f>+'N-1'!L26+AR26</f>
        <v>0</v>
      </c>
      <c r="AX26" s="218">
        <f t="shared" si="89"/>
        <v>0</v>
      </c>
      <c r="AY26" s="197">
        <f>+BUDGET!L26+AT26</f>
        <v>0</v>
      </c>
      <c r="AZ26" s="187">
        <f t="shared" si="90"/>
        <v>0</v>
      </c>
      <c r="BA26" s="67">
        <f>+N!M26+AV26</f>
        <v>0</v>
      </c>
      <c r="BB26" s="67">
        <f>+'N-1'!M26+AW26</f>
        <v>0</v>
      </c>
      <c r="BC26" s="218">
        <f t="shared" si="91"/>
        <v>0</v>
      </c>
      <c r="BD26" s="67">
        <f>+BUDGET!M26+AY26</f>
        <v>0</v>
      </c>
      <c r="BE26" s="187">
        <f t="shared" si="92"/>
        <v>0</v>
      </c>
      <c r="BF26" s="67">
        <f>+N!N26+BA26</f>
        <v>0</v>
      </c>
      <c r="BG26" s="67">
        <f>+'N-1'!N26+BB26</f>
        <v>0</v>
      </c>
      <c r="BH26" s="218">
        <f t="shared" si="93"/>
        <v>0</v>
      </c>
      <c r="BI26" s="67">
        <f>+BUDGET!N26+BD26</f>
        <v>0</v>
      </c>
      <c r="BJ26" s="187">
        <f t="shared" si="94"/>
        <v>0</v>
      </c>
    </row>
    <row r="27" spans="1:62" s="353" customFormat="1" ht="18.75">
      <c r="A27" s="336" t="s">
        <v>16</v>
      </c>
      <c r="B27" s="335"/>
      <c r="C27" s="226">
        <f>+C24+C25+C26</f>
        <v>0</v>
      </c>
      <c r="D27" s="226">
        <f>+D24+D25+D26</f>
        <v>0</v>
      </c>
      <c r="E27" s="231">
        <f t="shared" si="0"/>
        <v>0</v>
      </c>
      <c r="F27" s="226">
        <f>+F24+F25+F26</f>
        <v>0</v>
      </c>
      <c r="G27" s="224">
        <f t="shared" si="1"/>
        <v>0</v>
      </c>
      <c r="H27" s="226">
        <f t="shared" ref="H27:I27" si="95">+H24+H25+H26</f>
        <v>0</v>
      </c>
      <c r="I27" s="226">
        <f t="shared" si="95"/>
        <v>0</v>
      </c>
      <c r="J27" s="224">
        <f t="shared" si="2"/>
        <v>0</v>
      </c>
      <c r="K27" s="226">
        <f>+K24+K25+K26</f>
        <v>0</v>
      </c>
      <c r="L27" s="351">
        <f t="shared" si="3"/>
        <v>0</v>
      </c>
      <c r="M27" s="226">
        <f t="shared" ref="M27:N27" si="96">+M24+M25+M26</f>
        <v>0</v>
      </c>
      <c r="N27" s="226">
        <f t="shared" si="96"/>
        <v>0</v>
      </c>
      <c r="O27" s="352">
        <f t="shared" si="4"/>
        <v>0</v>
      </c>
      <c r="P27" s="226">
        <f>+P24+P25+P26</f>
        <v>0</v>
      </c>
      <c r="Q27" s="351">
        <f t="shared" si="5"/>
        <v>0</v>
      </c>
      <c r="R27" s="226">
        <f t="shared" ref="R27:S27" si="97">+R24+R25+R26</f>
        <v>0</v>
      </c>
      <c r="S27" s="226">
        <f t="shared" si="97"/>
        <v>0</v>
      </c>
      <c r="T27" s="352">
        <f t="shared" si="6"/>
        <v>0</v>
      </c>
      <c r="U27" s="226">
        <f>+U24+U25+U26</f>
        <v>0</v>
      </c>
      <c r="V27" s="351">
        <f t="shared" si="7"/>
        <v>0</v>
      </c>
      <c r="W27" s="226">
        <f t="shared" ref="W27:X27" si="98">+W24+W25+W26</f>
        <v>0</v>
      </c>
      <c r="X27" s="226">
        <f t="shared" si="98"/>
        <v>0</v>
      </c>
      <c r="Y27" s="352">
        <f t="shared" ref="Y24:Y87" si="99">X27-W27</f>
        <v>0</v>
      </c>
      <c r="Z27" s="226">
        <f>+Z24+Z25+Z26</f>
        <v>0</v>
      </c>
      <c r="AA27" s="351">
        <f t="shared" si="80"/>
        <v>0</v>
      </c>
      <c r="AB27" s="226">
        <f t="shared" ref="AB27:AC27" si="100">+AB24+AB25+AB26</f>
        <v>0</v>
      </c>
      <c r="AC27" s="226">
        <f t="shared" si="100"/>
        <v>0</v>
      </c>
      <c r="AD27" s="352">
        <f t="shared" ref="AD24:AD27" si="101">AC27-AB27</f>
        <v>0</v>
      </c>
      <c r="AE27" s="226">
        <f>+AE24+AE25+AE26</f>
        <v>0</v>
      </c>
      <c r="AF27" s="351">
        <f t="shared" si="82"/>
        <v>0</v>
      </c>
      <c r="AG27" s="226">
        <f>+AG24+AG25+AG26</f>
        <v>0</v>
      </c>
      <c r="AH27" s="226">
        <f>+AH24+AH25+AH26</f>
        <v>0</v>
      </c>
      <c r="AI27" s="231">
        <f t="shared" ref="AI27" si="102">AH27-AG27</f>
        <v>0</v>
      </c>
      <c r="AJ27" s="226">
        <f>+AJ24+AJ25+AJ26</f>
        <v>0</v>
      </c>
      <c r="AK27" s="224">
        <f t="shared" si="84"/>
        <v>0</v>
      </c>
      <c r="AL27" s="226">
        <f t="shared" ref="AL27" si="103">+AL24+AL25+AL26</f>
        <v>0</v>
      </c>
      <c r="AM27" s="226">
        <f t="shared" ref="AM27" si="104">+AM24+AM25+AM26</f>
        <v>0</v>
      </c>
      <c r="AN27" s="224">
        <f t="shared" ref="AN27" si="105">AM27-AL27</f>
        <v>0</v>
      </c>
      <c r="AO27" s="226">
        <f>+AO24+AO25+AO26</f>
        <v>0</v>
      </c>
      <c r="AP27" s="351">
        <f t="shared" si="86"/>
        <v>0</v>
      </c>
      <c r="AQ27" s="226">
        <f t="shared" ref="AQ27" si="106">+AQ24+AQ25+AQ26</f>
        <v>0</v>
      </c>
      <c r="AR27" s="226">
        <f t="shared" ref="AR27" si="107">+AR24+AR25+AR26</f>
        <v>0</v>
      </c>
      <c r="AS27" s="352">
        <f t="shared" ref="AS27" si="108">AR27-AQ27</f>
        <v>0</v>
      </c>
      <c r="AT27" s="226">
        <f>+AT24+AT25+AT26</f>
        <v>0</v>
      </c>
      <c r="AU27" s="351">
        <f t="shared" si="88"/>
        <v>0</v>
      </c>
      <c r="AV27" s="226">
        <f t="shared" ref="AV27" si="109">+AV24+AV25+AV26</f>
        <v>0</v>
      </c>
      <c r="AW27" s="226">
        <f t="shared" ref="AW27" si="110">+AW24+AW25+AW26</f>
        <v>0</v>
      </c>
      <c r="AX27" s="352">
        <f t="shared" ref="AX27" si="111">AW27-AV27</f>
        <v>0</v>
      </c>
      <c r="AY27" s="226">
        <f>+AY24+AY25+AY26</f>
        <v>0</v>
      </c>
      <c r="AZ27" s="351">
        <f t="shared" si="90"/>
        <v>0</v>
      </c>
      <c r="BA27" s="226">
        <f t="shared" ref="BA27" si="112">+BA24+BA25+BA26</f>
        <v>0</v>
      </c>
      <c r="BB27" s="226">
        <f t="shared" ref="BB27" si="113">+BB24+BB25+BB26</f>
        <v>0</v>
      </c>
      <c r="BC27" s="352">
        <f t="shared" si="91"/>
        <v>0</v>
      </c>
      <c r="BD27" s="226">
        <f>+BD24+BD25+BD26</f>
        <v>0</v>
      </c>
      <c r="BE27" s="351">
        <f t="shared" si="92"/>
        <v>0</v>
      </c>
      <c r="BF27" s="226">
        <f t="shared" ref="BF27" si="114">+BF24+BF25+BF26</f>
        <v>0</v>
      </c>
      <c r="BG27" s="226">
        <f t="shared" ref="BG27" si="115">+BG24+BG25+BG26</f>
        <v>0</v>
      </c>
      <c r="BH27" s="352">
        <f t="shared" si="93"/>
        <v>0</v>
      </c>
      <c r="BI27" s="226">
        <f>+BI24+BI25+BI26</f>
        <v>0</v>
      </c>
      <c r="BJ27" s="351">
        <f t="shared" si="94"/>
        <v>0</v>
      </c>
    </row>
    <row r="28" spans="1:62" ht="15.75" customHeight="1">
      <c r="A28" s="30"/>
      <c r="B28" s="23"/>
      <c r="C28" s="152"/>
      <c r="D28" s="65"/>
      <c r="E28" s="177"/>
      <c r="F28" s="210"/>
      <c r="G28" s="187"/>
      <c r="H28" s="222"/>
      <c r="I28" s="271"/>
      <c r="J28" s="218"/>
      <c r="K28" s="272"/>
      <c r="L28" s="252"/>
      <c r="M28" s="89"/>
      <c r="N28" s="89"/>
      <c r="O28" s="252"/>
      <c r="P28" s="89"/>
      <c r="Q28" s="252"/>
      <c r="R28" s="89"/>
      <c r="S28" s="89"/>
      <c r="T28" s="252"/>
      <c r="U28" s="89"/>
      <c r="V28" s="262"/>
      <c r="W28" s="89"/>
      <c r="X28" s="89"/>
      <c r="Y28" s="252"/>
      <c r="Z28" s="89"/>
      <c r="AA28" s="262"/>
      <c r="AB28" s="89"/>
      <c r="AC28" s="89"/>
      <c r="AD28" s="252"/>
      <c r="AE28" s="89"/>
      <c r="AF28" s="262"/>
      <c r="AG28" s="152"/>
      <c r="AH28" s="65"/>
      <c r="AI28" s="177"/>
      <c r="AJ28" s="210"/>
      <c r="AK28" s="187"/>
      <c r="AL28" s="222"/>
      <c r="AM28" s="271"/>
      <c r="AN28" s="218"/>
      <c r="AO28" s="272"/>
      <c r="AP28" s="252"/>
      <c r="AQ28" s="89"/>
      <c r="AR28" s="89"/>
      <c r="AS28" s="252"/>
      <c r="AT28" s="89"/>
      <c r="AU28" s="252"/>
      <c r="AV28" s="89"/>
      <c r="AW28" s="89"/>
      <c r="AX28" s="252"/>
      <c r="AY28" s="89"/>
      <c r="AZ28" s="262"/>
      <c r="BA28" s="89"/>
      <c r="BB28" s="89"/>
      <c r="BC28" s="252"/>
      <c r="BD28" s="89"/>
      <c r="BE28" s="262"/>
      <c r="BF28" s="89"/>
      <c r="BG28" s="89"/>
      <c r="BH28" s="252"/>
      <c r="BI28" s="89"/>
      <c r="BJ28" s="262"/>
    </row>
    <row r="29" spans="1:62" s="368" customFormat="1" ht="15.75">
      <c r="A29" s="261" t="s">
        <v>59</v>
      </c>
      <c r="B29" s="258"/>
      <c r="C29" s="216">
        <f>N!C29</f>
        <v>0</v>
      </c>
      <c r="D29" s="216">
        <f>+'N-1'!C29</f>
        <v>0</v>
      </c>
      <c r="E29" s="238">
        <f t="shared" si="0"/>
        <v>0</v>
      </c>
      <c r="F29" s="216">
        <f>+BUDGET!C29</f>
        <v>0</v>
      </c>
      <c r="G29" s="217">
        <f t="shared" si="1"/>
        <v>0</v>
      </c>
      <c r="H29" s="216">
        <f>+N!D29+C29</f>
        <v>0</v>
      </c>
      <c r="I29" s="216">
        <f>+'N-1'!D29+D29</f>
        <v>0</v>
      </c>
      <c r="J29" s="217">
        <f t="shared" si="2"/>
        <v>0</v>
      </c>
      <c r="K29" s="216">
        <f>+BUDGET!D29+F29</f>
        <v>0</v>
      </c>
      <c r="L29" s="217">
        <f t="shared" si="3"/>
        <v>0</v>
      </c>
      <c r="M29" s="216">
        <f>+N!E29+H29</f>
        <v>0</v>
      </c>
      <c r="N29" s="216">
        <f>+'N-1'!E29+I29</f>
        <v>0</v>
      </c>
      <c r="O29" s="217">
        <f t="shared" si="4"/>
        <v>0</v>
      </c>
      <c r="P29" s="216">
        <f>+BUDGET!E29+K29</f>
        <v>0</v>
      </c>
      <c r="Q29" s="217">
        <f t="shared" si="5"/>
        <v>0</v>
      </c>
      <c r="R29" s="216">
        <f>+N!F29+M29</f>
        <v>0</v>
      </c>
      <c r="S29" s="216">
        <f>+'N-1'!F29+N29</f>
        <v>0</v>
      </c>
      <c r="T29" s="217">
        <f t="shared" si="6"/>
        <v>0</v>
      </c>
      <c r="U29" s="216">
        <f>+BUDGET!F29+P29</f>
        <v>0</v>
      </c>
      <c r="V29" s="217">
        <f t="shared" si="7"/>
        <v>0</v>
      </c>
      <c r="W29" s="216">
        <f>+N!G29+R29</f>
        <v>0</v>
      </c>
      <c r="X29" s="216">
        <f>+'N-1'!G29+S29</f>
        <v>0</v>
      </c>
      <c r="Y29" s="217">
        <f t="shared" ref="Y29:Y30" si="116">X29-W29</f>
        <v>0</v>
      </c>
      <c r="Z29" s="216">
        <f>+BUDGET!G29+U29</f>
        <v>0</v>
      </c>
      <c r="AA29" s="217">
        <f t="shared" ref="AA29:AA92" si="117">Z29-W29</f>
        <v>0</v>
      </c>
      <c r="AB29" s="216">
        <f>+N!H29+W29</f>
        <v>0</v>
      </c>
      <c r="AC29" s="216">
        <f>+'N-1'!H29+X29</f>
        <v>0</v>
      </c>
      <c r="AD29" s="217">
        <f t="shared" ref="AD29:AD30" si="118">AC29-AB29</f>
        <v>0</v>
      </c>
      <c r="AE29" s="216">
        <f>+BUDGET!H29+Z29</f>
        <v>0</v>
      </c>
      <c r="AF29" s="217">
        <f t="shared" ref="AF29:AF92" si="119">AE29-AB29</f>
        <v>0</v>
      </c>
      <c r="AG29" s="216">
        <f>+N!I29+AB29</f>
        <v>0</v>
      </c>
      <c r="AH29" s="216">
        <f>+'N-1'!I29+AC29</f>
        <v>0</v>
      </c>
      <c r="AI29" s="238">
        <f t="shared" ref="AI29:AI30" si="120">AH29-AG29</f>
        <v>0</v>
      </c>
      <c r="AJ29" s="216">
        <f>+BUDGET!I29+AE29</f>
        <v>0</v>
      </c>
      <c r="AK29" s="217">
        <f t="shared" ref="AK29:AK92" si="121">AJ29-AG29</f>
        <v>0</v>
      </c>
      <c r="AL29" s="216">
        <f>+N!J29+AG29</f>
        <v>0</v>
      </c>
      <c r="AM29" s="216">
        <f>+'N-1'!J29+AH29</f>
        <v>0</v>
      </c>
      <c r="AN29" s="217">
        <f t="shared" ref="AN29:AN30" si="122">AM29-AL29</f>
        <v>0</v>
      </c>
      <c r="AO29" s="216">
        <f>+BUDGET!J29+AJ29</f>
        <v>0</v>
      </c>
      <c r="AP29" s="217">
        <f t="shared" ref="AP29:AP92" si="123">AO29-AL29</f>
        <v>0</v>
      </c>
      <c r="AQ29" s="216">
        <f>+N!K29+AL29</f>
        <v>0</v>
      </c>
      <c r="AR29" s="216">
        <f>+'N-1'!K29+AM29</f>
        <v>0</v>
      </c>
      <c r="AS29" s="217">
        <f t="shared" ref="AS29:AS30" si="124">AR29-AQ29</f>
        <v>0</v>
      </c>
      <c r="AT29" s="216">
        <f>+BUDGET!K29+AO29</f>
        <v>0</v>
      </c>
      <c r="AU29" s="217">
        <f t="shared" ref="AU29:AU92" si="125">AT29-AQ29</f>
        <v>0</v>
      </c>
      <c r="AV29" s="216">
        <f>+N!L29+AQ29</f>
        <v>0</v>
      </c>
      <c r="AW29" s="216">
        <f>+'N-1'!L29+AR29</f>
        <v>0</v>
      </c>
      <c r="AX29" s="217">
        <f t="shared" ref="AX29:AX30" si="126">AW29-AV29</f>
        <v>0</v>
      </c>
      <c r="AY29" s="234">
        <f>+BUDGET!L29+AT29</f>
        <v>0</v>
      </c>
      <c r="AZ29" s="217">
        <f t="shared" ref="AZ29:AZ92" si="127">AY29-AV29</f>
        <v>0</v>
      </c>
      <c r="BA29" s="216">
        <f>+N!M29+AV29</f>
        <v>0</v>
      </c>
      <c r="BB29" s="216">
        <f>+'N-1'!M29+AW29</f>
        <v>0</v>
      </c>
      <c r="BC29" s="217">
        <f t="shared" ref="BC29:BC33" si="128">BB29-BA29</f>
        <v>0</v>
      </c>
      <c r="BD29" s="216">
        <f>+BUDGET!M29+AY29</f>
        <v>0</v>
      </c>
      <c r="BE29" s="217">
        <f t="shared" ref="BE29:BE92" si="129">BD29-BA29</f>
        <v>0</v>
      </c>
      <c r="BF29" s="216">
        <f>+N!N29+BA29</f>
        <v>0</v>
      </c>
      <c r="BG29" s="216">
        <f>+'N-1'!N29+BB29</f>
        <v>0</v>
      </c>
      <c r="BH29" s="217">
        <f t="shared" ref="BH29:BH33" si="130">BG29-BF29</f>
        <v>0</v>
      </c>
      <c r="BI29" s="216">
        <f>+BUDGET!N29+BD29</f>
        <v>0</v>
      </c>
      <c r="BJ29" s="217">
        <f t="shared" ref="BJ29:BJ92" si="131">BI29-BF29</f>
        <v>0</v>
      </c>
    </row>
    <row r="30" spans="1:62" ht="15.75">
      <c r="A30" s="38" t="s">
        <v>94</v>
      </c>
      <c r="B30" s="23"/>
      <c r="C30" s="67">
        <f>N!C30</f>
        <v>0</v>
      </c>
      <c r="D30" s="67">
        <f>+'N-1'!C30</f>
        <v>0</v>
      </c>
      <c r="E30" s="247">
        <f t="shared" si="0"/>
        <v>0</v>
      </c>
      <c r="F30" s="67">
        <f>+BUDGET!C30</f>
        <v>0</v>
      </c>
      <c r="G30" s="218">
        <f t="shared" si="1"/>
        <v>0</v>
      </c>
      <c r="H30" s="67">
        <f>+N!D30+C30</f>
        <v>0</v>
      </c>
      <c r="I30" s="67">
        <f>+'N-1'!D30+D30</f>
        <v>0</v>
      </c>
      <c r="J30" s="218">
        <f t="shared" si="2"/>
        <v>0</v>
      </c>
      <c r="K30" s="67">
        <f>+BUDGET!D30+F30</f>
        <v>0</v>
      </c>
      <c r="L30" s="218">
        <f t="shared" si="3"/>
        <v>0</v>
      </c>
      <c r="M30" s="67">
        <f>+N!E30+H30</f>
        <v>0</v>
      </c>
      <c r="N30" s="67">
        <f>+'N-1'!E30+I30</f>
        <v>0</v>
      </c>
      <c r="O30" s="218">
        <f t="shared" si="4"/>
        <v>0</v>
      </c>
      <c r="P30" s="67">
        <f>+BUDGET!E30+K30</f>
        <v>0</v>
      </c>
      <c r="Q30" s="218">
        <f t="shared" si="5"/>
        <v>0</v>
      </c>
      <c r="R30" s="67">
        <f>+N!F30+M30</f>
        <v>0</v>
      </c>
      <c r="S30" s="67">
        <f>+'N-1'!F30+N30</f>
        <v>0</v>
      </c>
      <c r="T30" s="218">
        <f t="shared" si="6"/>
        <v>0</v>
      </c>
      <c r="U30" s="67">
        <f>+BUDGET!F30+P30</f>
        <v>0</v>
      </c>
      <c r="V30" s="218">
        <f t="shared" si="7"/>
        <v>0</v>
      </c>
      <c r="W30" s="67">
        <f>+N!G30+R30</f>
        <v>0</v>
      </c>
      <c r="X30" s="67">
        <f>+'N-1'!G30+S30</f>
        <v>0</v>
      </c>
      <c r="Y30" s="218">
        <f t="shared" si="116"/>
        <v>0</v>
      </c>
      <c r="Z30" s="67">
        <f>+BUDGET!G30+U30</f>
        <v>0</v>
      </c>
      <c r="AA30" s="218">
        <f t="shared" si="117"/>
        <v>0</v>
      </c>
      <c r="AB30" s="67">
        <f>+N!H30+W30</f>
        <v>0</v>
      </c>
      <c r="AC30" s="67">
        <f>+'N-1'!H30+X30</f>
        <v>0</v>
      </c>
      <c r="AD30" s="218">
        <f t="shared" si="118"/>
        <v>0</v>
      </c>
      <c r="AE30" s="67">
        <f>+BUDGET!H30+Z30</f>
        <v>0</v>
      </c>
      <c r="AF30" s="218">
        <f t="shared" si="119"/>
        <v>0</v>
      </c>
      <c r="AG30" s="67">
        <f>+N!I30+AB30</f>
        <v>0</v>
      </c>
      <c r="AH30" s="67">
        <f>+'N-1'!I30+AC30</f>
        <v>0</v>
      </c>
      <c r="AI30" s="247">
        <f t="shared" si="120"/>
        <v>0</v>
      </c>
      <c r="AJ30" s="67">
        <f>+BUDGET!I30+AE30</f>
        <v>0</v>
      </c>
      <c r="AK30" s="218">
        <f t="shared" si="121"/>
        <v>0</v>
      </c>
      <c r="AL30" s="67">
        <f>+N!J30+AG30</f>
        <v>0</v>
      </c>
      <c r="AM30" s="67">
        <f>+'N-1'!J30+AH30</f>
        <v>0</v>
      </c>
      <c r="AN30" s="218">
        <f t="shared" si="122"/>
        <v>0</v>
      </c>
      <c r="AO30" s="67">
        <f>+BUDGET!J30+AJ30</f>
        <v>0</v>
      </c>
      <c r="AP30" s="218">
        <f t="shared" si="123"/>
        <v>0</v>
      </c>
      <c r="AQ30" s="67">
        <f>+N!K30+AL30</f>
        <v>0</v>
      </c>
      <c r="AR30" s="67">
        <f>+'N-1'!K30+AM30</f>
        <v>0</v>
      </c>
      <c r="AS30" s="218">
        <f t="shared" si="124"/>
        <v>0</v>
      </c>
      <c r="AT30" s="67">
        <f>+BUDGET!K30+AO30</f>
        <v>0</v>
      </c>
      <c r="AU30" s="218">
        <f t="shared" si="125"/>
        <v>0</v>
      </c>
      <c r="AV30" s="67">
        <f>+N!L30+AQ30</f>
        <v>0</v>
      </c>
      <c r="AW30" s="67">
        <f>+'N-1'!L30+AR30</f>
        <v>0</v>
      </c>
      <c r="AX30" s="218">
        <f t="shared" si="126"/>
        <v>0</v>
      </c>
      <c r="AY30" s="197">
        <f>+BUDGET!L30+AT30</f>
        <v>0</v>
      </c>
      <c r="AZ30" s="218">
        <f t="shared" si="127"/>
        <v>0</v>
      </c>
      <c r="BA30" s="67">
        <f>+N!M30+AV30</f>
        <v>0</v>
      </c>
      <c r="BB30" s="67">
        <f>+'N-1'!M30+AW30</f>
        <v>0</v>
      </c>
      <c r="BC30" s="218">
        <f t="shared" si="128"/>
        <v>0</v>
      </c>
      <c r="BD30" s="67">
        <f>+BUDGET!M30+AY30</f>
        <v>0</v>
      </c>
      <c r="BE30" s="218">
        <f t="shared" si="129"/>
        <v>0</v>
      </c>
      <c r="BF30" s="67">
        <f>+N!N30+BA30</f>
        <v>0</v>
      </c>
      <c r="BG30" s="67">
        <f>+'N-1'!N30+BB30</f>
        <v>0</v>
      </c>
      <c r="BH30" s="218">
        <f t="shared" si="130"/>
        <v>0</v>
      </c>
      <c r="BI30" s="67">
        <f>+BUDGET!N30+BD30</f>
        <v>0</v>
      </c>
      <c r="BJ30" s="218">
        <f t="shared" si="131"/>
        <v>0</v>
      </c>
    </row>
    <row r="31" spans="1:62" s="353" customFormat="1" ht="18.75">
      <c r="A31" s="336" t="s">
        <v>53</v>
      </c>
      <c r="B31" s="335"/>
      <c r="C31" s="354">
        <f>+C30+C29</f>
        <v>0</v>
      </c>
      <c r="D31" s="354">
        <f>+D30+D29</f>
        <v>0</v>
      </c>
      <c r="E31" s="355">
        <f t="shared" si="0"/>
        <v>0</v>
      </c>
      <c r="F31" s="354">
        <f>+F30+F29</f>
        <v>0</v>
      </c>
      <c r="G31" s="351">
        <f t="shared" si="1"/>
        <v>0</v>
      </c>
      <c r="H31" s="354">
        <f t="shared" ref="H31:I31" si="132">+H30+H29</f>
        <v>0</v>
      </c>
      <c r="I31" s="354">
        <f t="shared" si="132"/>
        <v>0</v>
      </c>
      <c r="J31" s="352">
        <f t="shared" si="2"/>
        <v>0</v>
      </c>
      <c r="K31" s="354">
        <f>+K30+K29</f>
        <v>0</v>
      </c>
      <c r="L31" s="351">
        <f t="shared" si="3"/>
        <v>0</v>
      </c>
      <c r="M31" s="354">
        <f t="shared" ref="M31:N31" si="133">+M30+M29</f>
        <v>0</v>
      </c>
      <c r="N31" s="354">
        <f t="shared" si="133"/>
        <v>0</v>
      </c>
      <c r="O31" s="352">
        <f t="shared" si="4"/>
        <v>0</v>
      </c>
      <c r="P31" s="354">
        <f>+P30+P29</f>
        <v>0</v>
      </c>
      <c r="Q31" s="351">
        <f t="shared" si="5"/>
        <v>0</v>
      </c>
      <c r="R31" s="354">
        <f t="shared" ref="R31:S31" si="134">+R30+R29</f>
        <v>0</v>
      </c>
      <c r="S31" s="354">
        <f t="shared" si="134"/>
        <v>0</v>
      </c>
      <c r="T31" s="352">
        <f t="shared" si="6"/>
        <v>0</v>
      </c>
      <c r="U31" s="354">
        <f>+U30+U29</f>
        <v>0</v>
      </c>
      <c r="V31" s="351">
        <f t="shared" si="7"/>
        <v>0</v>
      </c>
      <c r="W31" s="354">
        <f t="shared" ref="W31:X31" si="135">+W30+W29</f>
        <v>0</v>
      </c>
      <c r="X31" s="354">
        <f t="shared" si="135"/>
        <v>0</v>
      </c>
      <c r="Y31" s="352">
        <f t="shared" ref="Y29:Y92" si="136">X31-W31</f>
        <v>0</v>
      </c>
      <c r="Z31" s="354">
        <f>+Z30+Z29</f>
        <v>0</v>
      </c>
      <c r="AA31" s="351">
        <f t="shared" si="117"/>
        <v>0</v>
      </c>
      <c r="AB31" s="354">
        <f t="shared" ref="AB31:AC31" si="137">+AB30+AB29</f>
        <v>0</v>
      </c>
      <c r="AC31" s="354">
        <f t="shared" si="137"/>
        <v>0</v>
      </c>
      <c r="AD31" s="352">
        <f t="shared" ref="AD29:AD33" si="138">AC31-AB31</f>
        <v>0</v>
      </c>
      <c r="AE31" s="354">
        <f>+AE30+AE29</f>
        <v>0</v>
      </c>
      <c r="AF31" s="351">
        <f t="shared" si="119"/>
        <v>0</v>
      </c>
      <c r="AG31" s="354">
        <f>+AG30+AG29</f>
        <v>0</v>
      </c>
      <c r="AH31" s="354">
        <f>+AH30+AH29</f>
        <v>0</v>
      </c>
      <c r="AI31" s="355">
        <f t="shared" ref="AI31:AI33" si="139">AH31-AG31</f>
        <v>0</v>
      </c>
      <c r="AJ31" s="354">
        <f>+AJ30+AJ29</f>
        <v>0</v>
      </c>
      <c r="AK31" s="351">
        <f t="shared" si="121"/>
        <v>0</v>
      </c>
      <c r="AL31" s="354">
        <f t="shared" ref="AL31" si="140">+AL30+AL29</f>
        <v>0</v>
      </c>
      <c r="AM31" s="354">
        <f t="shared" ref="AM31" si="141">+AM30+AM29</f>
        <v>0</v>
      </c>
      <c r="AN31" s="352">
        <f t="shared" ref="AN31:AN33" si="142">AM31-AL31</f>
        <v>0</v>
      </c>
      <c r="AO31" s="354">
        <f>+AO30+AO29</f>
        <v>0</v>
      </c>
      <c r="AP31" s="351">
        <f t="shared" si="123"/>
        <v>0</v>
      </c>
      <c r="AQ31" s="354">
        <f t="shared" ref="AQ31" si="143">+AQ30+AQ29</f>
        <v>0</v>
      </c>
      <c r="AR31" s="354">
        <f t="shared" ref="AR31" si="144">+AR30+AR29</f>
        <v>0</v>
      </c>
      <c r="AS31" s="352">
        <f t="shared" ref="AS31:AS33" si="145">AR31-AQ31</f>
        <v>0</v>
      </c>
      <c r="AT31" s="354">
        <f>+AT30+AT29</f>
        <v>0</v>
      </c>
      <c r="AU31" s="351">
        <f t="shared" si="125"/>
        <v>0</v>
      </c>
      <c r="AV31" s="354">
        <f t="shared" ref="AV31" si="146">+AV30+AV29</f>
        <v>0</v>
      </c>
      <c r="AW31" s="354">
        <f t="shared" ref="AW31" si="147">+AW30+AW29</f>
        <v>0</v>
      </c>
      <c r="AX31" s="352">
        <f t="shared" ref="AX31:AX33" si="148">AW31-AV31</f>
        <v>0</v>
      </c>
      <c r="AY31" s="354">
        <f>+AY30+AY29</f>
        <v>0</v>
      </c>
      <c r="AZ31" s="351">
        <f t="shared" si="127"/>
        <v>0</v>
      </c>
      <c r="BA31" s="354">
        <f t="shared" ref="BA31" si="149">+BA30+BA29</f>
        <v>0</v>
      </c>
      <c r="BB31" s="354">
        <f t="shared" ref="BB31" si="150">+BB30+BB29</f>
        <v>0</v>
      </c>
      <c r="BC31" s="352">
        <f t="shared" si="128"/>
        <v>0</v>
      </c>
      <c r="BD31" s="354">
        <f>+BD30+BD29</f>
        <v>0</v>
      </c>
      <c r="BE31" s="351">
        <f t="shared" si="129"/>
        <v>0</v>
      </c>
      <c r="BF31" s="354">
        <f t="shared" ref="BF31" si="151">+BF30+BF29</f>
        <v>0</v>
      </c>
      <c r="BG31" s="354">
        <f t="shared" ref="BG31" si="152">+BG30+BG29</f>
        <v>0</v>
      </c>
      <c r="BH31" s="352">
        <f t="shared" si="130"/>
        <v>0</v>
      </c>
      <c r="BI31" s="354">
        <f>+BI30+BI29</f>
        <v>0</v>
      </c>
      <c r="BJ31" s="351">
        <f t="shared" si="131"/>
        <v>0</v>
      </c>
    </row>
    <row r="32" spans="1:62" s="353" customFormat="1" ht="15.75" customHeight="1">
      <c r="A32" s="337" t="s">
        <v>92</v>
      </c>
      <c r="B32" s="335"/>
      <c r="C32" s="225" t="e">
        <f>+C29/C25</f>
        <v>#DIV/0!</v>
      </c>
      <c r="D32" s="225" t="e">
        <f>+D29/D25</f>
        <v>#DIV/0!</v>
      </c>
      <c r="E32" s="231" t="e">
        <f t="shared" si="0"/>
        <v>#DIV/0!</v>
      </c>
      <c r="F32" s="225" t="e">
        <f>+F29/F25</f>
        <v>#DIV/0!</v>
      </c>
      <c r="G32" s="224" t="e">
        <f t="shared" si="1"/>
        <v>#DIV/0!</v>
      </c>
      <c r="H32" s="225" t="e">
        <f t="shared" ref="H32:I32" si="153">+H29/H25</f>
        <v>#DIV/0!</v>
      </c>
      <c r="I32" s="225" t="e">
        <f t="shared" si="153"/>
        <v>#DIV/0!</v>
      </c>
      <c r="J32" s="224" t="e">
        <f t="shared" si="2"/>
        <v>#DIV/0!</v>
      </c>
      <c r="K32" s="225" t="e">
        <f>+K29/K25</f>
        <v>#DIV/0!</v>
      </c>
      <c r="L32" s="224" t="e">
        <f t="shared" si="3"/>
        <v>#DIV/0!</v>
      </c>
      <c r="M32" s="225" t="e">
        <f t="shared" ref="M32:N32" si="154">+M29/M25</f>
        <v>#DIV/0!</v>
      </c>
      <c r="N32" s="225" t="e">
        <f t="shared" si="154"/>
        <v>#DIV/0!</v>
      </c>
      <c r="O32" s="224" t="e">
        <f t="shared" si="4"/>
        <v>#DIV/0!</v>
      </c>
      <c r="P32" s="225" t="e">
        <f>+P29/P25</f>
        <v>#DIV/0!</v>
      </c>
      <c r="Q32" s="224" t="e">
        <f t="shared" si="5"/>
        <v>#DIV/0!</v>
      </c>
      <c r="R32" s="225" t="e">
        <f t="shared" ref="R32:S32" si="155">+R29/R25</f>
        <v>#DIV/0!</v>
      </c>
      <c r="S32" s="225" t="e">
        <f t="shared" si="155"/>
        <v>#DIV/0!</v>
      </c>
      <c r="T32" s="224" t="e">
        <f t="shared" si="6"/>
        <v>#DIV/0!</v>
      </c>
      <c r="U32" s="225" t="e">
        <f>+U29/U25</f>
        <v>#DIV/0!</v>
      </c>
      <c r="V32" s="224" t="e">
        <f t="shared" si="7"/>
        <v>#DIV/0!</v>
      </c>
      <c r="W32" s="225" t="e">
        <f t="shared" ref="W32:X32" si="156">+W29/W25</f>
        <v>#DIV/0!</v>
      </c>
      <c r="X32" s="225" t="e">
        <f t="shared" si="156"/>
        <v>#DIV/0!</v>
      </c>
      <c r="Y32" s="224" t="e">
        <f t="shared" si="136"/>
        <v>#DIV/0!</v>
      </c>
      <c r="Z32" s="225" t="e">
        <f>+Z29/Z25</f>
        <v>#DIV/0!</v>
      </c>
      <c r="AA32" s="224" t="e">
        <f t="shared" si="117"/>
        <v>#DIV/0!</v>
      </c>
      <c r="AB32" s="225" t="e">
        <f t="shared" ref="AB32:AC32" si="157">+AB29/AB25</f>
        <v>#DIV/0!</v>
      </c>
      <c r="AC32" s="225" t="e">
        <f t="shared" si="157"/>
        <v>#DIV/0!</v>
      </c>
      <c r="AD32" s="224" t="e">
        <f t="shared" si="138"/>
        <v>#DIV/0!</v>
      </c>
      <c r="AE32" s="225" t="e">
        <f>+AE29/AE25</f>
        <v>#DIV/0!</v>
      </c>
      <c r="AF32" s="224" t="e">
        <f t="shared" si="119"/>
        <v>#DIV/0!</v>
      </c>
      <c r="AG32" s="225" t="e">
        <f>+AG29/AG25</f>
        <v>#DIV/0!</v>
      </c>
      <c r="AH32" s="225" t="e">
        <f>+AH29/AH25</f>
        <v>#DIV/0!</v>
      </c>
      <c r="AI32" s="231" t="e">
        <f t="shared" si="139"/>
        <v>#DIV/0!</v>
      </c>
      <c r="AJ32" s="225" t="e">
        <f>+AJ29/AJ25</f>
        <v>#DIV/0!</v>
      </c>
      <c r="AK32" s="224" t="e">
        <f t="shared" si="121"/>
        <v>#DIV/0!</v>
      </c>
      <c r="AL32" s="225" t="e">
        <f t="shared" ref="AL32:AM32" si="158">+AL29/AL25</f>
        <v>#DIV/0!</v>
      </c>
      <c r="AM32" s="225" t="e">
        <f t="shared" si="158"/>
        <v>#DIV/0!</v>
      </c>
      <c r="AN32" s="224" t="e">
        <f t="shared" si="142"/>
        <v>#DIV/0!</v>
      </c>
      <c r="AO32" s="225" t="e">
        <f>+AO29/AO25</f>
        <v>#DIV/0!</v>
      </c>
      <c r="AP32" s="224" t="e">
        <f t="shared" si="123"/>
        <v>#DIV/0!</v>
      </c>
      <c r="AQ32" s="225" t="e">
        <f t="shared" ref="AQ32:AR32" si="159">+AQ29/AQ25</f>
        <v>#DIV/0!</v>
      </c>
      <c r="AR32" s="225" t="e">
        <f t="shared" si="159"/>
        <v>#DIV/0!</v>
      </c>
      <c r="AS32" s="224" t="e">
        <f t="shared" si="145"/>
        <v>#DIV/0!</v>
      </c>
      <c r="AT32" s="225" t="e">
        <f>+AT29/AT25</f>
        <v>#DIV/0!</v>
      </c>
      <c r="AU32" s="224" t="e">
        <f t="shared" si="125"/>
        <v>#DIV/0!</v>
      </c>
      <c r="AV32" s="225" t="e">
        <f t="shared" ref="AV32:AW32" si="160">+AV29/AV25</f>
        <v>#DIV/0!</v>
      </c>
      <c r="AW32" s="225" t="e">
        <f t="shared" si="160"/>
        <v>#DIV/0!</v>
      </c>
      <c r="AX32" s="224" t="e">
        <f t="shared" si="148"/>
        <v>#DIV/0!</v>
      </c>
      <c r="AY32" s="225" t="e">
        <f>+AY29/AY25</f>
        <v>#DIV/0!</v>
      </c>
      <c r="AZ32" s="224" t="e">
        <f t="shared" si="127"/>
        <v>#DIV/0!</v>
      </c>
      <c r="BA32" s="225" t="e">
        <f t="shared" ref="BA32:BB32" si="161">+BA29/BA25</f>
        <v>#DIV/0!</v>
      </c>
      <c r="BB32" s="225" t="e">
        <f t="shared" si="161"/>
        <v>#DIV/0!</v>
      </c>
      <c r="BC32" s="224" t="e">
        <f t="shared" si="128"/>
        <v>#DIV/0!</v>
      </c>
      <c r="BD32" s="225" t="e">
        <f>+BD29/BD25</f>
        <v>#DIV/0!</v>
      </c>
      <c r="BE32" s="224" t="e">
        <f t="shared" si="129"/>
        <v>#DIV/0!</v>
      </c>
      <c r="BF32" s="225" t="e">
        <f t="shared" ref="BF32:BG32" si="162">+BF29/BF25</f>
        <v>#DIV/0!</v>
      </c>
      <c r="BG32" s="225" t="e">
        <f t="shared" si="162"/>
        <v>#DIV/0!</v>
      </c>
      <c r="BH32" s="224" t="e">
        <f t="shared" si="130"/>
        <v>#DIV/0!</v>
      </c>
      <c r="BI32" s="225" t="e">
        <f>+BI29/BI25</f>
        <v>#DIV/0!</v>
      </c>
      <c r="BJ32" s="224" t="e">
        <f t="shared" si="131"/>
        <v>#DIV/0!</v>
      </c>
    </row>
    <row r="33" spans="1:62" s="353" customFormat="1" ht="18.75">
      <c r="A33" s="336" t="s">
        <v>17</v>
      </c>
      <c r="B33" s="335"/>
      <c r="C33" s="226">
        <f>+C27-C31</f>
        <v>0</v>
      </c>
      <c r="D33" s="226">
        <f>+D27-D31</f>
        <v>0</v>
      </c>
      <c r="E33" s="231">
        <f t="shared" si="0"/>
        <v>0</v>
      </c>
      <c r="F33" s="226">
        <f>+F27-F31</f>
        <v>0</v>
      </c>
      <c r="G33" s="224">
        <f t="shared" si="1"/>
        <v>0</v>
      </c>
      <c r="H33" s="226">
        <f t="shared" ref="H33:I33" si="163">+H27-H31</f>
        <v>0</v>
      </c>
      <c r="I33" s="226">
        <f t="shared" si="163"/>
        <v>0</v>
      </c>
      <c r="J33" s="224">
        <f t="shared" si="2"/>
        <v>0</v>
      </c>
      <c r="K33" s="226">
        <f>+K27-K31</f>
        <v>0</v>
      </c>
      <c r="L33" s="224">
        <f t="shared" si="3"/>
        <v>0</v>
      </c>
      <c r="M33" s="226">
        <f t="shared" ref="M33:N33" si="164">+M27-M31</f>
        <v>0</v>
      </c>
      <c r="N33" s="226">
        <f t="shared" si="164"/>
        <v>0</v>
      </c>
      <c r="O33" s="224">
        <f t="shared" si="4"/>
        <v>0</v>
      </c>
      <c r="P33" s="226">
        <f>+P27-P31</f>
        <v>0</v>
      </c>
      <c r="Q33" s="224">
        <f t="shared" si="5"/>
        <v>0</v>
      </c>
      <c r="R33" s="226">
        <f t="shared" ref="R33:S33" si="165">+R27-R31</f>
        <v>0</v>
      </c>
      <c r="S33" s="226">
        <f t="shared" si="165"/>
        <v>0</v>
      </c>
      <c r="T33" s="224">
        <f t="shared" si="6"/>
        <v>0</v>
      </c>
      <c r="U33" s="226">
        <f>+U27-U31</f>
        <v>0</v>
      </c>
      <c r="V33" s="224">
        <f t="shared" si="7"/>
        <v>0</v>
      </c>
      <c r="W33" s="226">
        <f t="shared" ref="W33:X33" si="166">+W27-W31</f>
        <v>0</v>
      </c>
      <c r="X33" s="226">
        <f t="shared" si="166"/>
        <v>0</v>
      </c>
      <c r="Y33" s="224">
        <f t="shared" si="136"/>
        <v>0</v>
      </c>
      <c r="Z33" s="226">
        <f>+Z27-Z31</f>
        <v>0</v>
      </c>
      <c r="AA33" s="224">
        <f t="shared" si="117"/>
        <v>0</v>
      </c>
      <c r="AB33" s="226">
        <f t="shared" ref="AB33:AC33" si="167">+AB27-AB31</f>
        <v>0</v>
      </c>
      <c r="AC33" s="226">
        <f t="shared" si="167"/>
        <v>0</v>
      </c>
      <c r="AD33" s="224">
        <f t="shared" si="138"/>
        <v>0</v>
      </c>
      <c r="AE33" s="226">
        <f>+AE27-AE31</f>
        <v>0</v>
      </c>
      <c r="AF33" s="224">
        <f t="shared" si="119"/>
        <v>0</v>
      </c>
      <c r="AG33" s="226">
        <f>+AG27-AG31</f>
        <v>0</v>
      </c>
      <c r="AH33" s="226">
        <f>+AH27-AH31</f>
        <v>0</v>
      </c>
      <c r="AI33" s="231">
        <f t="shared" si="139"/>
        <v>0</v>
      </c>
      <c r="AJ33" s="226">
        <f>+AJ27-AJ31</f>
        <v>0</v>
      </c>
      <c r="AK33" s="224">
        <f t="shared" si="121"/>
        <v>0</v>
      </c>
      <c r="AL33" s="226">
        <f t="shared" ref="AL33:AM33" si="168">+AL27-AL31</f>
        <v>0</v>
      </c>
      <c r="AM33" s="226">
        <f t="shared" si="168"/>
        <v>0</v>
      </c>
      <c r="AN33" s="224">
        <f t="shared" si="142"/>
        <v>0</v>
      </c>
      <c r="AO33" s="226">
        <f>+AO27-AO31</f>
        <v>0</v>
      </c>
      <c r="AP33" s="224">
        <f t="shared" si="123"/>
        <v>0</v>
      </c>
      <c r="AQ33" s="226">
        <f t="shared" ref="AQ33:AR33" si="169">+AQ27-AQ31</f>
        <v>0</v>
      </c>
      <c r="AR33" s="226">
        <f t="shared" si="169"/>
        <v>0</v>
      </c>
      <c r="AS33" s="224">
        <f t="shared" si="145"/>
        <v>0</v>
      </c>
      <c r="AT33" s="226">
        <f>+AT27-AT31</f>
        <v>0</v>
      </c>
      <c r="AU33" s="224">
        <f t="shared" si="125"/>
        <v>0</v>
      </c>
      <c r="AV33" s="226">
        <f t="shared" ref="AV33:AW33" si="170">+AV27-AV31</f>
        <v>0</v>
      </c>
      <c r="AW33" s="226">
        <f t="shared" si="170"/>
        <v>0</v>
      </c>
      <c r="AX33" s="224">
        <f t="shared" si="148"/>
        <v>0</v>
      </c>
      <c r="AY33" s="226">
        <f>+AY27-AY31</f>
        <v>0</v>
      </c>
      <c r="AZ33" s="224">
        <f t="shared" si="127"/>
        <v>0</v>
      </c>
      <c r="BA33" s="226">
        <f t="shared" ref="BA33:BB33" si="171">+BA27-BA31</f>
        <v>0</v>
      </c>
      <c r="BB33" s="226">
        <f t="shared" si="171"/>
        <v>0</v>
      </c>
      <c r="BC33" s="224">
        <f t="shared" si="128"/>
        <v>0</v>
      </c>
      <c r="BD33" s="226">
        <f>+BD27-BD31</f>
        <v>0</v>
      </c>
      <c r="BE33" s="224">
        <f t="shared" si="129"/>
        <v>0</v>
      </c>
      <c r="BF33" s="226">
        <f t="shared" ref="BF33:BG33" si="172">+BF27-BF31</f>
        <v>0</v>
      </c>
      <c r="BG33" s="226">
        <f t="shared" si="172"/>
        <v>0</v>
      </c>
      <c r="BH33" s="224">
        <f t="shared" si="130"/>
        <v>0</v>
      </c>
      <c r="BI33" s="226">
        <f>+BI27-BI31</f>
        <v>0</v>
      </c>
      <c r="BJ33" s="224">
        <f t="shared" si="131"/>
        <v>0</v>
      </c>
    </row>
    <row r="34" spans="1:62" ht="15.75" customHeight="1">
      <c r="A34" s="30"/>
      <c r="B34" s="23"/>
      <c r="C34" s="152"/>
      <c r="D34" s="65"/>
      <c r="E34" s="177"/>
      <c r="F34" s="210"/>
      <c r="G34" s="187"/>
      <c r="H34" s="222"/>
      <c r="I34" s="271"/>
      <c r="J34" s="218"/>
      <c r="K34" s="272"/>
      <c r="L34" s="252"/>
      <c r="M34" s="194"/>
      <c r="N34" s="194"/>
      <c r="O34" s="252"/>
      <c r="P34" s="89"/>
      <c r="Q34" s="252"/>
      <c r="R34" s="89"/>
      <c r="S34" s="89"/>
      <c r="T34" s="252"/>
      <c r="U34" s="89"/>
      <c r="V34" s="262"/>
      <c r="W34" s="89"/>
      <c r="X34" s="89"/>
      <c r="Y34" s="252"/>
      <c r="Z34" s="89"/>
      <c r="AA34" s="262"/>
      <c r="AB34" s="89"/>
      <c r="AC34" s="89"/>
      <c r="AD34" s="252"/>
      <c r="AE34" s="89"/>
      <c r="AF34" s="262"/>
      <c r="AG34" s="152"/>
      <c r="AH34" s="65"/>
      <c r="AI34" s="177"/>
      <c r="AJ34" s="210"/>
      <c r="AK34" s="187"/>
      <c r="AL34" s="222"/>
      <c r="AM34" s="271"/>
      <c r="AN34" s="218"/>
      <c r="AO34" s="272"/>
      <c r="AP34" s="252"/>
      <c r="AQ34" s="194"/>
      <c r="AR34" s="194"/>
      <c r="AS34" s="252"/>
      <c r="AT34" s="89"/>
      <c r="AU34" s="252"/>
      <c r="AV34" s="89"/>
      <c r="AW34" s="89"/>
      <c r="AX34" s="252"/>
      <c r="AY34" s="89"/>
      <c r="AZ34" s="262"/>
      <c r="BA34" s="89"/>
      <c r="BB34" s="89"/>
      <c r="BC34" s="252"/>
      <c r="BD34" s="89"/>
      <c r="BE34" s="262"/>
      <c r="BF34" s="89"/>
      <c r="BG34" s="89"/>
      <c r="BH34" s="252"/>
      <c r="BI34" s="89"/>
      <c r="BJ34" s="262"/>
    </row>
    <row r="35" spans="1:62" s="353" customFormat="1" ht="15.75">
      <c r="A35" s="264" t="s">
        <v>60</v>
      </c>
      <c r="B35" s="263"/>
      <c r="C35" s="232">
        <f>+C36+C37+C38+C39</f>
        <v>0</v>
      </c>
      <c r="D35" s="232">
        <f>+D36+D37+D38+D39</f>
        <v>0</v>
      </c>
      <c r="E35" s="231">
        <f t="shared" si="0"/>
        <v>0</v>
      </c>
      <c r="F35" s="232">
        <f>+F36+F37+F38+F39</f>
        <v>0</v>
      </c>
      <c r="G35" s="224">
        <f t="shared" si="1"/>
        <v>0</v>
      </c>
      <c r="H35" s="232">
        <f t="shared" ref="H35:I35" si="173">+H36+H37+H38+H39</f>
        <v>0</v>
      </c>
      <c r="I35" s="232">
        <f t="shared" si="173"/>
        <v>0</v>
      </c>
      <c r="J35" s="356">
        <f t="shared" si="2"/>
        <v>0</v>
      </c>
      <c r="K35" s="232">
        <f>+K36+K37+K38+K39</f>
        <v>0</v>
      </c>
      <c r="L35" s="351">
        <f t="shared" si="3"/>
        <v>0</v>
      </c>
      <c r="M35" s="232">
        <f t="shared" ref="M35:N35" si="174">+M36+M37+M38+M39</f>
        <v>0</v>
      </c>
      <c r="N35" s="232">
        <f t="shared" si="174"/>
        <v>0</v>
      </c>
      <c r="O35" s="352">
        <f t="shared" si="4"/>
        <v>0</v>
      </c>
      <c r="P35" s="232">
        <f>+P36+P37+P38+P39</f>
        <v>0</v>
      </c>
      <c r="Q35" s="351">
        <f t="shared" si="5"/>
        <v>0</v>
      </c>
      <c r="R35" s="232">
        <f t="shared" ref="R35:S35" si="175">+R36+R37+R38+R39</f>
        <v>0</v>
      </c>
      <c r="S35" s="232">
        <f t="shared" si="175"/>
        <v>0</v>
      </c>
      <c r="T35" s="352">
        <f t="shared" si="6"/>
        <v>0</v>
      </c>
      <c r="U35" s="232">
        <f>+U36+U37+U38+U39</f>
        <v>0</v>
      </c>
      <c r="V35" s="351">
        <f t="shared" si="7"/>
        <v>0</v>
      </c>
      <c r="W35" s="232">
        <f t="shared" ref="W35:X35" si="176">+W36+W37+W38+W39</f>
        <v>0</v>
      </c>
      <c r="X35" s="232">
        <f t="shared" si="176"/>
        <v>0</v>
      </c>
      <c r="Y35" s="352">
        <f t="shared" ref="Y35:Y98" si="177">X35-W35</f>
        <v>0</v>
      </c>
      <c r="Z35" s="232">
        <f>+Z36+Z37+Z38+Z39</f>
        <v>0</v>
      </c>
      <c r="AA35" s="351">
        <f t="shared" ref="AA35:AA98" si="178">Z35-W35</f>
        <v>0</v>
      </c>
      <c r="AB35" s="232">
        <f t="shared" ref="AB35:AC35" si="179">+AB36+AB37+AB38+AB39</f>
        <v>0</v>
      </c>
      <c r="AC35" s="232">
        <f t="shared" si="179"/>
        <v>0</v>
      </c>
      <c r="AD35" s="352">
        <f t="shared" ref="AD35:AD98" si="180">AC35-AB35</f>
        <v>0</v>
      </c>
      <c r="AE35" s="232">
        <f>+AE36+AE37+AE38+AE39</f>
        <v>0</v>
      </c>
      <c r="AF35" s="351">
        <f t="shared" ref="AF35:AF98" si="181">AE35-AB35</f>
        <v>0</v>
      </c>
      <c r="AG35" s="232">
        <f>+AG36+AG37+AG38+AG39</f>
        <v>0</v>
      </c>
      <c r="AH35" s="232">
        <f>+AH36+AH37+AH38+AH39</f>
        <v>0</v>
      </c>
      <c r="AI35" s="231">
        <f t="shared" ref="AI35:AI58" si="182">AH35-AG35</f>
        <v>0</v>
      </c>
      <c r="AJ35" s="232">
        <f>+AJ36+AJ37+AJ38+AJ39</f>
        <v>0</v>
      </c>
      <c r="AK35" s="224">
        <f t="shared" ref="AK35:AK98" si="183">AJ35-AG35</f>
        <v>0</v>
      </c>
      <c r="AL35" s="232">
        <f t="shared" ref="AL35" si="184">+AL36+AL37+AL38+AL39</f>
        <v>0</v>
      </c>
      <c r="AM35" s="232">
        <f t="shared" ref="AM35" si="185">+AM36+AM37+AM38+AM39</f>
        <v>0</v>
      </c>
      <c r="AN35" s="356">
        <f t="shared" ref="AN35:AN58" si="186">AM35-AL35</f>
        <v>0</v>
      </c>
      <c r="AO35" s="232">
        <f>+AO36+AO37+AO38+AO39</f>
        <v>0</v>
      </c>
      <c r="AP35" s="351">
        <f t="shared" ref="AP35:AP98" si="187">AO35-AL35</f>
        <v>0</v>
      </c>
      <c r="AQ35" s="232">
        <f t="shared" ref="AQ35" si="188">+AQ36+AQ37+AQ38+AQ39</f>
        <v>0</v>
      </c>
      <c r="AR35" s="232">
        <f t="shared" ref="AR35" si="189">+AR36+AR37+AR38+AR39</f>
        <v>0</v>
      </c>
      <c r="AS35" s="352">
        <f t="shared" ref="AS35:AS58" si="190">AR35-AQ35</f>
        <v>0</v>
      </c>
      <c r="AT35" s="232">
        <f>+AT36+AT37+AT38+AT39</f>
        <v>0</v>
      </c>
      <c r="AU35" s="351">
        <f t="shared" ref="AU35:AU98" si="191">AT35-AQ35</f>
        <v>0</v>
      </c>
      <c r="AV35" s="232">
        <f t="shared" ref="AV35" si="192">+AV36+AV37+AV38+AV39</f>
        <v>0</v>
      </c>
      <c r="AW35" s="232">
        <f t="shared" ref="AW35" si="193">+AW36+AW37+AW38+AW39</f>
        <v>0</v>
      </c>
      <c r="AX35" s="352">
        <f t="shared" ref="AX35:AX58" si="194">AW35-AV35</f>
        <v>0</v>
      </c>
      <c r="AY35" s="232">
        <f>+AY36+AY37+AY38+AY39</f>
        <v>0</v>
      </c>
      <c r="AZ35" s="351">
        <f t="shared" ref="AZ35:AZ98" si="195">AY35-AV35</f>
        <v>0</v>
      </c>
      <c r="BA35" s="232">
        <f t="shared" ref="BA35" si="196">+BA36+BA37+BA38+BA39</f>
        <v>0</v>
      </c>
      <c r="BB35" s="232">
        <f t="shared" ref="BB35" si="197">+BB36+BB37+BB38+BB39</f>
        <v>0</v>
      </c>
      <c r="BC35" s="352">
        <f t="shared" ref="BC35:BC98" si="198">BB35-BA35</f>
        <v>0</v>
      </c>
      <c r="BD35" s="232">
        <f>+BD36+BD37+BD38+BD39</f>
        <v>0</v>
      </c>
      <c r="BE35" s="351">
        <f t="shared" ref="BE35:BE98" si="199">BD35-BA35</f>
        <v>0</v>
      </c>
      <c r="BF35" s="232">
        <f t="shared" ref="BF35" si="200">+BF36+BF37+BF38+BF39</f>
        <v>0</v>
      </c>
      <c r="BG35" s="232">
        <f t="shared" ref="BG35" si="201">+BG36+BG37+BG38+BG39</f>
        <v>0</v>
      </c>
      <c r="BH35" s="352">
        <f t="shared" ref="BH35:BH98" si="202">BG35-BF35</f>
        <v>0</v>
      </c>
      <c r="BI35" s="232">
        <f>+BI36+BI37+BI38+BI39</f>
        <v>0</v>
      </c>
      <c r="BJ35" s="351">
        <f t="shared" ref="BJ35:BJ98" si="203">BI35-BF35</f>
        <v>0</v>
      </c>
    </row>
    <row r="36" spans="1:62" ht="15.75">
      <c r="A36" s="38"/>
      <c r="B36" s="39" t="s">
        <v>62</v>
      </c>
      <c r="C36" s="67">
        <f>N!C36</f>
        <v>0</v>
      </c>
      <c r="D36" s="267">
        <f>+'N-1'!C36</f>
        <v>0</v>
      </c>
      <c r="E36" s="247">
        <f t="shared" si="0"/>
        <v>0</v>
      </c>
      <c r="F36" s="267">
        <f>+BUDGET!C36</f>
        <v>0</v>
      </c>
      <c r="G36" s="218">
        <f t="shared" si="1"/>
        <v>0</v>
      </c>
      <c r="H36" s="198">
        <f>+N!D36+C36</f>
        <v>0</v>
      </c>
      <c r="I36" s="65">
        <f>+'N-1'!D36+D36</f>
        <v>0</v>
      </c>
      <c r="J36" s="193">
        <f t="shared" si="2"/>
        <v>0</v>
      </c>
      <c r="K36" s="205">
        <f>+BUDGET!D36+F36</f>
        <v>0</v>
      </c>
      <c r="L36" s="187">
        <f t="shared" si="3"/>
        <v>0</v>
      </c>
      <c r="M36" s="198">
        <f>+N!E36+H36</f>
        <v>0</v>
      </c>
      <c r="N36" s="63">
        <f>+'N-1'!E36+I36</f>
        <v>0</v>
      </c>
      <c r="O36" s="193">
        <f t="shared" si="4"/>
        <v>0</v>
      </c>
      <c r="P36" s="205">
        <f>+BUDGET!E36+K36</f>
        <v>0</v>
      </c>
      <c r="Q36" s="187">
        <f t="shared" si="5"/>
        <v>0</v>
      </c>
      <c r="R36" s="198">
        <f>+N!F36+M36</f>
        <v>0</v>
      </c>
      <c r="S36" s="63">
        <f>+'N-1'!F36+N36</f>
        <v>0</v>
      </c>
      <c r="T36" s="193">
        <f t="shared" si="6"/>
        <v>0</v>
      </c>
      <c r="U36" s="205">
        <f>+BUDGET!F36+P36</f>
        <v>0</v>
      </c>
      <c r="V36" s="187">
        <f t="shared" si="7"/>
        <v>0</v>
      </c>
      <c r="W36" s="67">
        <f>+N!G36+R36</f>
        <v>0</v>
      </c>
      <c r="X36" s="67">
        <f>+'N-1'!G36+S36</f>
        <v>0</v>
      </c>
      <c r="Y36" s="218">
        <f t="shared" si="177"/>
        <v>0</v>
      </c>
      <c r="Z36" s="67">
        <f>+BUDGET!G36+U36</f>
        <v>0</v>
      </c>
      <c r="AA36" s="187">
        <f t="shared" si="178"/>
        <v>0</v>
      </c>
      <c r="AB36" s="67">
        <f>+N!H36+W36</f>
        <v>0</v>
      </c>
      <c r="AC36" s="67">
        <f>+'N-1'!H36+X36</f>
        <v>0</v>
      </c>
      <c r="AD36" s="218">
        <f t="shared" si="180"/>
        <v>0</v>
      </c>
      <c r="AE36" s="67">
        <f>+BUDGET!H36+Z36</f>
        <v>0</v>
      </c>
      <c r="AF36" s="187">
        <f t="shared" si="181"/>
        <v>0</v>
      </c>
      <c r="AG36" s="67">
        <f>+N!I36+AB36</f>
        <v>0</v>
      </c>
      <c r="AH36" s="67">
        <f>+'N-1'!I36+AC36</f>
        <v>0</v>
      </c>
      <c r="AI36" s="247">
        <f t="shared" si="182"/>
        <v>0</v>
      </c>
      <c r="AJ36" s="67">
        <f>+BUDGET!I36+AE36</f>
        <v>0</v>
      </c>
      <c r="AK36" s="218">
        <f t="shared" si="183"/>
        <v>0</v>
      </c>
      <c r="AL36" s="67">
        <f>+N!J36+AG36</f>
        <v>0</v>
      </c>
      <c r="AM36" s="67">
        <f>+'N-1'!J36+AH36</f>
        <v>0</v>
      </c>
      <c r="AN36" s="218">
        <f t="shared" si="186"/>
        <v>0</v>
      </c>
      <c r="AO36" s="67">
        <f>+BUDGET!J36+AJ36</f>
        <v>0</v>
      </c>
      <c r="AP36" s="187">
        <f t="shared" si="187"/>
        <v>0</v>
      </c>
      <c r="AQ36" s="67">
        <f>+N!K36+AL36</f>
        <v>0</v>
      </c>
      <c r="AR36" s="67">
        <f>+'N-1'!K36+AM36</f>
        <v>0</v>
      </c>
      <c r="AS36" s="218">
        <f t="shared" si="190"/>
        <v>0</v>
      </c>
      <c r="AT36" s="67">
        <f>+BUDGET!K36+AO36</f>
        <v>0</v>
      </c>
      <c r="AU36" s="187">
        <f t="shared" si="191"/>
        <v>0</v>
      </c>
      <c r="AV36" s="67">
        <f>+N!L36+AQ36</f>
        <v>0</v>
      </c>
      <c r="AW36" s="67">
        <f>+'N-1'!L36+AR36</f>
        <v>0</v>
      </c>
      <c r="AX36" s="218">
        <f t="shared" si="194"/>
        <v>0</v>
      </c>
      <c r="AY36" s="197">
        <f>+BUDGET!L36+AT36</f>
        <v>0</v>
      </c>
      <c r="AZ36" s="187">
        <f t="shared" si="195"/>
        <v>0</v>
      </c>
      <c r="BA36" s="67">
        <f>+N!M36+AV36</f>
        <v>0</v>
      </c>
      <c r="BB36" s="67">
        <f>+'N-1'!M36+AW36</f>
        <v>0</v>
      </c>
      <c r="BC36" s="218">
        <f t="shared" si="198"/>
        <v>0</v>
      </c>
      <c r="BD36" s="67">
        <f>+BUDGET!M36+AY36</f>
        <v>0</v>
      </c>
      <c r="BE36" s="187">
        <f t="shared" si="199"/>
        <v>0</v>
      </c>
      <c r="BF36" s="67">
        <f>+N!N36+BA36</f>
        <v>0</v>
      </c>
      <c r="BG36" s="67">
        <f>+'N-1'!N36+BB36</f>
        <v>0</v>
      </c>
      <c r="BH36" s="218">
        <f t="shared" si="202"/>
        <v>0</v>
      </c>
      <c r="BI36" s="67">
        <f>+BUDGET!N36+BD36</f>
        <v>0</v>
      </c>
      <c r="BJ36" s="187">
        <f t="shared" si="203"/>
        <v>0</v>
      </c>
    </row>
    <row r="37" spans="1:62" ht="15.75">
      <c r="A37" s="38"/>
      <c r="B37" s="39" t="s">
        <v>64</v>
      </c>
      <c r="C37" s="67">
        <f>N!C37</f>
        <v>0</v>
      </c>
      <c r="D37" s="267">
        <f>+'N-1'!C37</f>
        <v>0</v>
      </c>
      <c r="E37" s="247">
        <f t="shared" si="0"/>
        <v>0</v>
      </c>
      <c r="F37" s="267">
        <f>+BUDGET!C37</f>
        <v>0</v>
      </c>
      <c r="G37" s="218">
        <f t="shared" si="1"/>
        <v>0</v>
      </c>
      <c r="H37" s="198">
        <f>+N!D37+C37</f>
        <v>0</v>
      </c>
      <c r="I37" s="65">
        <f>+'N-1'!D37+D37</f>
        <v>0</v>
      </c>
      <c r="J37" s="193">
        <f t="shared" si="2"/>
        <v>0</v>
      </c>
      <c r="K37" s="205">
        <f>+BUDGET!D37+F37</f>
        <v>0</v>
      </c>
      <c r="L37" s="187">
        <f t="shared" si="3"/>
        <v>0</v>
      </c>
      <c r="M37" s="198">
        <f>+N!E37+H37</f>
        <v>0</v>
      </c>
      <c r="N37" s="63">
        <f>+'N-1'!E37+I37</f>
        <v>0</v>
      </c>
      <c r="O37" s="193">
        <f t="shared" si="4"/>
        <v>0</v>
      </c>
      <c r="P37" s="205">
        <f>+BUDGET!E37+K37</f>
        <v>0</v>
      </c>
      <c r="Q37" s="187">
        <f t="shared" si="5"/>
        <v>0</v>
      </c>
      <c r="R37" s="198">
        <f>+N!F37+M37</f>
        <v>0</v>
      </c>
      <c r="S37" s="63">
        <f>+'N-1'!F37+N37</f>
        <v>0</v>
      </c>
      <c r="T37" s="193">
        <f t="shared" si="6"/>
        <v>0</v>
      </c>
      <c r="U37" s="205">
        <f>+BUDGET!F37+P37</f>
        <v>0</v>
      </c>
      <c r="V37" s="187">
        <f t="shared" si="7"/>
        <v>0</v>
      </c>
      <c r="W37" s="67">
        <f>+N!G37+R37</f>
        <v>0</v>
      </c>
      <c r="X37" s="67">
        <f>+'N-1'!G37+S37</f>
        <v>0</v>
      </c>
      <c r="Y37" s="218">
        <f t="shared" si="177"/>
        <v>0</v>
      </c>
      <c r="Z37" s="67">
        <f>+BUDGET!G37+U37</f>
        <v>0</v>
      </c>
      <c r="AA37" s="187">
        <f t="shared" si="178"/>
        <v>0</v>
      </c>
      <c r="AB37" s="67">
        <f>+N!H37+W37</f>
        <v>0</v>
      </c>
      <c r="AC37" s="67">
        <f>+'N-1'!H37+X37</f>
        <v>0</v>
      </c>
      <c r="AD37" s="218">
        <f t="shared" si="180"/>
        <v>0</v>
      </c>
      <c r="AE37" s="67">
        <f>+BUDGET!H37+Z37</f>
        <v>0</v>
      </c>
      <c r="AF37" s="187">
        <f t="shared" si="181"/>
        <v>0</v>
      </c>
      <c r="AG37" s="67">
        <f>+N!I37+AB37</f>
        <v>0</v>
      </c>
      <c r="AH37" s="67">
        <f>+'N-1'!I37+AC37</f>
        <v>0</v>
      </c>
      <c r="AI37" s="247">
        <f t="shared" si="182"/>
        <v>0</v>
      </c>
      <c r="AJ37" s="67">
        <f>+BUDGET!I37+AE37</f>
        <v>0</v>
      </c>
      <c r="AK37" s="218">
        <f t="shared" si="183"/>
        <v>0</v>
      </c>
      <c r="AL37" s="67">
        <f>+N!J37+AG37</f>
        <v>0</v>
      </c>
      <c r="AM37" s="67">
        <f>+'N-1'!J37+AH37</f>
        <v>0</v>
      </c>
      <c r="AN37" s="218">
        <f t="shared" si="186"/>
        <v>0</v>
      </c>
      <c r="AO37" s="67">
        <f>+BUDGET!J37+AJ37</f>
        <v>0</v>
      </c>
      <c r="AP37" s="187">
        <f t="shared" si="187"/>
        <v>0</v>
      </c>
      <c r="AQ37" s="67">
        <f>+N!K37+AL37</f>
        <v>0</v>
      </c>
      <c r="AR37" s="67">
        <f>+'N-1'!K37+AM37</f>
        <v>0</v>
      </c>
      <c r="AS37" s="218">
        <f t="shared" si="190"/>
        <v>0</v>
      </c>
      <c r="AT37" s="67">
        <f>+BUDGET!K37+AO37</f>
        <v>0</v>
      </c>
      <c r="AU37" s="187">
        <f t="shared" si="191"/>
        <v>0</v>
      </c>
      <c r="AV37" s="67">
        <f>+N!L37+AQ37</f>
        <v>0</v>
      </c>
      <c r="AW37" s="67">
        <f>+'N-1'!L37+AR37</f>
        <v>0</v>
      </c>
      <c r="AX37" s="218">
        <f t="shared" si="194"/>
        <v>0</v>
      </c>
      <c r="AY37" s="197">
        <f>+BUDGET!L37+AT37</f>
        <v>0</v>
      </c>
      <c r="AZ37" s="187">
        <f t="shared" si="195"/>
        <v>0</v>
      </c>
      <c r="BA37" s="67">
        <f>+N!M37+AV37</f>
        <v>0</v>
      </c>
      <c r="BB37" s="67">
        <f>+'N-1'!M37+AW37</f>
        <v>0</v>
      </c>
      <c r="BC37" s="218">
        <f t="shared" si="198"/>
        <v>0</v>
      </c>
      <c r="BD37" s="67">
        <f>+BUDGET!M37+AY37</f>
        <v>0</v>
      </c>
      <c r="BE37" s="187">
        <f t="shared" si="199"/>
        <v>0</v>
      </c>
      <c r="BF37" s="67">
        <f>+N!N37+BA37</f>
        <v>0</v>
      </c>
      <c r="BG37" s="67">
        <f>+'N-1'!N37+BB37</f>
        <v>0</v>
      </c>
      <c r="BH37" s="218">
        <f t="shared" si="202"/>
        <v>0</v>
      </c>
      <c r="BI37" s="67">
        <f>+BUDGET!N37+BD37</f>
        <v>0</v>
      </c>
      <c r="BJ37" s="187">
        <f t="shared" si="203"/>
        <v>0</v>
      </c>
    </row>
    <row r="38" spans="1:62" ht="15.75">
      <c r="A38" s="38"/>
      <c r="B38" s="39" t="s">
        <v>63</v>
      </c>
      <c r="C38" s="67">
        <f>N!C38</f>
        <v>0</v>
      </c>
      <c r="D38" s="267">
        <f>+'N-1'!C38</f>
        <v>0</v>
      </c>
      <c r="E38" s="247">
        <f t="shared" si="0"/>
        <v>0</v>
      </c>
      <c r="F38" s="267">
        <f>+BUDGET!C38</f>
        <v>0</v>
      </c>
      <c r="G38" s="218">
        <f t="shared" si="1"/>
        <v>0</v>
      </c>
      <c r="H38" s="198">
        <f>+N!D38+C38</f>
        <v>0</v>
      </c>
      <c r="I38" s="65">
        <f>+'N-1'!D38+D38</f>
        <v>0</v>
      </c>
      <c r="J38" s="193">
        <f t="shared" si="2"/>
        <v>0</v>
      </c>
      <c r="K38" s="205">
        <f>+BUDGET!D38+F38</f>
        <v>0</v>
      </c>
      <c r="L38" s="187">
        <f t="shared" si="3"/>
        <v>0</v>
      </c>
      <c r="M38" s="198">
        <f>+N!E38+H38</f>
        <v>0</v>
      </c>
      <c r="N38" s="63">
        <f>+'N-1'!E38+I38</f>
        <v>0</v>
      </c>
      <c r="O38" s="193">
        <f t="shared" si="4"/>
        <v>0</v>
      </c>
      <c r="P38" s="205">
        <f>+BUDGET!E38+K38</f>
        <v>0</v>
      </c>
      <c r="Q38" s="187">
        <f t="shared" si="5"/>
        <v>0</v>
      </c>
      <c r="R38" s="198">
        <f>+N!F38+M38</f>
        <v>0</v>
      </c>
      <c r="S38" s="63">
        <f>+'N-1'!F38+N38</f>
        <v>0</v>
      </c>
      <c r="T38" s="193">
        <f t="shared" si="6"/>
        <v>0</v>
      </c>
      <c r="U38" s="205">
        <f>+BUDGET!F38+P38</f>
        <v>0</v>
      </c>
      <c r="V38" s="187">
        <f t="shared" si="7"/>
        <v>0</v>
      </c>
      <c r="W38" s="67">
        <f>+N!G38+R38</f>
        <v>0</v>
      </c>
      <c r="X38" s="67">
        <f>+'N-1'!G38+S38</f>
        <v>0</v>
      </c>
      <c r="Y38" s="218">
        <f t="shared" si="177"/>
        <v>0</v>
      </c>
      <c r="Z38" s="67">
        <f>+BUDGET!G38+U38</f>
        <v>0</v>
      </c>
      <c r="AA38" s="187">
        <f t="shared" si="178"/>
        <v>0</v>
      </c>
      <c r="AB38" s="67">
        <f>+N!H38+W38</f>
        <v>0</v>
      </c>
      <c r="AC38" s="67">
        <f>+'N-1'!H38+X38</f>
        <v>0</v>
      </c>
      <c r="AD38" s="218">
        <f t="shared" si="180"/>
        <v>0</v>
      </c>
      <c r="AE38" s="67">
        <f>+BUDGET!H38+Z38</f>
        <v>0</v>
      </c>
      <c r="AF38" s="187">
        <f t="shared" si="181"/>
        <v>0</v>
      </c>
      <c r="AG38" s="67">
        <f>+N!I38+AB38</f>
        <v>0</v>
      </c>
      <c r="AH38" s="67">
        <f>+'N-1'!I38+AC38</f>
        <v>0</v>
      </c>
      <c r="AI38" s="247">
        <f t="shared" si="182"/>
        <v>0</v>
      </c>
      <c r="AJ38" s="67">
        <f>+BUDGET!I38+AE38</f>
        <v>0</v>
      </c>
      <c r="AK38" s="218">
        <f t="shared" si="183"/>
        <v>0</v>
      </c>
      <c r="AL38" s="67">
        <f>+N!J38+AG38</f>
        <v>0</v>
      </c>
      <c r="AM38" s="67">
        <f>+'N-1'!J38+AH38</f>
        <v>0</v>
      </c>
      <c r="AN38" s="218">
        <f t="shared" si="186"/>
        <v>0</v>
      </c>
      <c r="AO38" s="67">
        <f>+BUDGET!J38+AJ38</f>
        <v>0</v>
      </c>
      <c r="AP38" s="187">
        <f t="shared" si="187"/>
        <v>0</v>
      </c>
      <c r="AQ38" s="67">
        <f>+N!K38+AL38</f>
        <v>0</v>
      </c>
      <c r="AR38" s="67">
        <f>+'N-1'!K38+AM38</f>
        <v>0</v>
      </c>
      <c r="AS38" s="218">
        <f t="shared" si="190"/>
        <v>0</v>
      </c>
      <c r="AT38" s="67">
        <f>+BUDGET!K38+AO38</f>
        <v>0</v>
      </c>
      <c r="AU38" s="187">
        <f t="shared" si="191"/>
        <v>0</v>
      </c>
      <c r="AV38" s="67">
        <f>+N!L38+AQ38</f>
        <v>0</v>
      </c>
      <c r="AW38" s="67">
        <f>+'N-1'!L38+AR38</f>
        <v>0</v>
      </c>
      <c r="AX38" s="218">
        <f t="shared" si="194"/>
        <v>0</v>
      </c>
      <c r="AY38" s="197">
        <f>+BUDGET!L38+AT38</f>
        <v>0</v>
      </c>
      <c r="AZ38" s="187">
        <f t="shared" si="195"/>
        <v>0</v>
      </c>
      <c r="BA38" s="67">
        <f>+N!M38+AV38</f>
        <v>0</v>
      </c>
      <c r="BB38" s="67">
        <f>+'N-1'!M38+AW38</f>
        <v>0</v>
      </c>
      <c r="BC38" s="218">
        <f t="shared" si="198"/>
        <v>0</v>
      </c>
      <c r="BD38" s="67">
        <f>+BUDGET!M38+AY38</f>
        <v>0</v>
      </c>
      <c r="BE38" s="187">
        <f t="shared" si="199"/>
        <v>0</v>
      </c>
      <c r="BF38" s="67">
        <f>+N!N38+BA38</f>
        <v>0</v>
      </c>
      <c r="BG38" s="67">
        <f>+'N-1'!N38+BB38</f>
        <v>0</v>
      </c>
      <c r="BH38" s="218">
        <f t="shared" si="202"/>
        <v>0</v>
      </c>
      <c r="BI38" s="67">
        <f>+BUDGET!N38+BD38</f>
        <v>0</v>
      </c>
      <c r="BJ38" s="187">
        <f t="shared" si="203"/>
        <v>0</v>
      </c>
    </row>
    <row r="39" spans="1:62" ht="15.75">
      <c r="A39" s="38"/>
      <c r="B39" s="39" t="s">
        <v>72</v>
      </c>
      <c r="C39" s="67">
        <f>N!C39</f>
        <v>0</v>
      </c>
      <c r="D39" s="267">
        <f>+'N-1'!C39</f>
        <v>0</v>
      </c>
      <c r="E39" s="247">
        <f t="shared" si="0"/>
        <v>0</v>
      </c>
      <c r="F39" s="267">
        <f>+BUDGET!C39</f>
        <v>0</v>
      </c>
      <c r="G39" s="218">
        <f t="shared" si="1"/>
        <v>0</v>
      </c>
      <c r="H39" s="198">
        <f>+N!D39+C39</f>
        <v>0</v>
      </c>
      <c r="I39" s="65">
        <f>+'N-1'!D39+D39</f>
        <v>0</v>
      </c>
      <c r="J39" s="193">
        <f t="shared" si="2"/>
        <v>0</v>
      </c>
      <c r="K39" s="205">
        <f>+BUDGET!D39+F39</f>
        <v>0</v>
      </c>
      <c r="L39" s="187">
        <f t="shared" si="3"/>
        <v>0</v>
      </c>
      <c r="M39" s="198">
        <f>+N!E39+H39</f>
        <v>0</v>
      </c>
      <c r="N39" s="63">
        <f>+'N-1'!E39+I39</f>
        <v>0</v>
      </c>
      <c r="O39" s="193">
        <f t="shared" si="4"/>
        <v>0</v>
      </c>
      <c r="P39" s="205">
        <f>+BUDGET!E39+K39</f>
        <v>0</v>
      </c>
      <c r="Q39" s="187">
        <f t="shared" si="5"/>
        <v>0</v>
      </c>
      <c r="R39" s="198">
        <f>+N!F39+M39</f>
        <v>0</v>
      </c>
      <c r="S39" s="63">
        <f>+'N-1'!F39+N39</f>
        <v>0</v>
      </c>
      <c r="T39" s="193">
        <f t="shared" si="6"/>
        <v>0</v>
      </c>
      <c r="U39" s="205">
        <f>+BUDGET!F39+P39</f>
        <v>0</v>
      </c>
      <c r="V39" s="187">
        <f t="shared" si="7"/>
        <v>0</v>
      </c>
      <c r="W39" s="67">
        <f>+N!G39+R39</f>
        <v>0</v>
      </c>
      <c r="X39" s="67">
        <f>+'N-1'!G39+S39</f>
        <v>0</v>
      </c>
      <c r="Y39" s="218">
        <f t="shared" si="177"/>
        <v>0</v>
      </c>
      <c r="Z39" s="67">
        <f>+BUDGET!G39+U39</f>
        <v>0</v>
      </c>
      <c r="AA39" s="187">
        <f t="shared" si="178"/>
        <v>0</v>
      </c>
      <c r="AB39" s="67">
        <f>+N!H39+W39</f>
        <v>0</v>
      </c>
      <c r="AC39" s="67">
        <f>+'N-1'!H39+X39</f>
        <v>0</v>
      </c>
      <c r="AD39" s="218">
        <f t="shared" si="180"/>
        <v>0</v>
      </c>
      <c r="AE39" s="67">
        <f>+BUDGET!H39+Z39</f>
        <v>0</v>
      </c>
      <c r="AF39" s="187">
        <f t="shared" si="181"/>
        <v>0</v>
      </c>
      <c r="AG39" s="67">
        <f>+N!I39+AB39</f>
        <v>0</v>
      </c>
      <c r="AH39" s="67">
        <f>+'N-1'!I39+AC39</f>
        <v>0</v>
      </c>
      <c r="AI39" s="247">
        <f t="shared" si="182"/>
        <v>0</v>
      </c>
      <c r="AJ39" s="67">
        <f>+BUDGET!I39+AE39</f>
        <v>0</v>
      </c>
      <c r="AK39" s="218">
        <f t="shared" si="183"/>
        <v>0</v>
      </c>
      <c r="AL39" s="67">
        <f>+N!J39+AG39</f>
        <v>0</v>
      </c>
      <c r="AM39" s="67">
        <f>+'N-1'!J39+AH39</f>
        <v>0</v>
      </c>
      <c r="AN39" s="218">
        <f t="shared" si="186"/>
        <v>0</v>
      </c>
      <c r="AO39" s="67">
        <f>+BUDGET!J39+AJ39</f>
        <v>0</v>
      </c>
      <c r="AP39" s="187">
        <f t="shared" si="187"/>
        <v>0</v>
      </c>
      <c r="AQ39" s="67">
        <f>+N!K39+AL39</f>
        <v>0</v>
      </c>
      <c r="AR39" s="67">
        <f>+'N-1'!K39+AM39</f>
        <v>0</v>
      </c>
      <c r="AS39" s="218">
        <f t="shared" si="190"/>
        <v>0</v>
      </c>
      <c r="AT39" s="67">
        <f>+BUDGET!K39+AO39</f>
        <v>0</v>
      </c>
      <c r="AU39" s="187">
        <f t="shared" si="191"/>
        <v>0</v>
      </c>
      <c r="AV39" s="67">
        <f>+N!L39+AQ39</f>
        <v>0</v>
      </c>
      <c r="AW39" s="67">
        <f>+'N-1'!L39+AR39</f>
        <v>0</v>
      </c>
      <c r="AX39" s="218">
        <f t="shared" si="194"/>
        <v>0</v>
      </c>
      <c r="AY39" s="197">
        <f>+BUDGET!L39+AT39</f>
        <v>0</v>
      </c>
      <c r="AZ39" s="187">
        <f t="shared" si="195"/>
        <v>0</v>
      </c>
      <c r="BA39" s="67">
        <f>+N!M39+AV39</f>
        <v>0</v>
      </c>
      <c r="BB39" s="67">
        <f>+'N-1'!M39+AW39</f>
        <v>0</v>
      </c>
      <c r="BC39" s="218">
        <f t="shared" si="198"/>
        <v>0</v>
      </c>
      <c r="BD39" s="67">
        <f>+BUDGET!M39+AY39</f>
        <v>0</v>
      </c>
      <c r="BE39" s="187">
        <f t="shared" si="199"/>
        <v>0</v>
      </c>
      <c r="BF39" s="67">
        <f>+N!N39+BA39</f>
        <v>0</v>
      </c>
      <c r="BG39" s="67">
        <f>+'N-1'!N39+BB39</f>
        <v>0</v>
      </c>
      <c r="BH39" s="218">
        <f t="shared" si="202"/>
        <v>0</v>
      </c>
      <c r="BI39" s="67">
        <f>+BUDGET!N39+BD39</f>
        <v>0</v>
      </c>
      <c r="BJ39" s="187">
        <f t="shared" si="203"/>
        <v>0</v>
      </c>
    </row>
    <row r="40" spans="1:62" s="353" customFormat="1" ht="15.75">
      <c r="A40" s="248" t="s">
        <v>61</v>
      </c>
      <c r="B40" s="249"/>
      <c r="C40" s="232">
        <f>+SUM(C41:C44)</f>
        <v>0</v>
      </c>
      <c r="D40" s="232">
        <f>+SUM(D41:D44)</f>
        <v>0</v>
      </c>
      <c r="E40" s="231">
        <f t="shared" si="0"/>
        <v>0</v>
      </c>
      <c r="F40" s="232">
        <f>+SUM(F41:F44)</f>
        <v>0</v>
      </c>
      <c r="G40" s="224">
        <f t="shared" si="1"/>
        <v>0</v>
      </c>
      <c r="H40" s="232">
        <f t="shared" ref="H40:I40" si="204">+SUM(H41:H44)</f>
        <v>0</v>
      </c>
      <c r="I40" s="232">
        <f t="shared" si="204"/>
        <v>0</v>
      </c>
      <c r="J40" s="224">
        <f t="shared" si="2"/>
        <v>0</v>
      </c>
      <c r="K40" s="232">
        <f>+SUM(K41:K44)</f>
        <v>0</v>
      </c>
      <c r="L40" s="351">
        <f t="shared" si="3"/>
        <v>0</v>
      </c>
      <c r="M40" s="232">
        <f t="shared" ref="M40:N40" si="205">+SUM(M41:M44)</f>
        <v>0</v>
      </c>
      <c r="N40" s="232">
        <f t="shared" si="205"/>
        <v>0</v>
      </c>
      <c r="O40" s="352">
        <f t="shared" si="4"/>
        <v>0</v>
      </c>
      <c r="P40" s="232">
        <f>+SUM(P41:P44)</f>
        <v>0</v>
      </c>
      <c r="Q40" s="351">
        <f t="shared" si="5"/>
        <v>0</v>
      </c>
      <c r="R40" s="232">
        <f t="shared" ref="R40:S40" si="206">+SUM(R41:R44)</f>
        <v>0</v>
      </c>
      <c r="S40" s="232">
        <f t="shared" si="206"/>
        <v>0</v>
      </c>
      <c r="T40" s="352">
        <f t="shared" si="6"/>
        <v>0</v>
      </c>
      <c r="U40" s="232">
        <f>+SUM(U41:U44)</f>
        <v>0</v>
      </c>
      <c r="V40" s="351">
        <f t="shared" si="7"/>
        <v>0</v>
      </c>
      <c r="W40" s="232">
        <f t="shared" ref="W40:X40" si="207">+SUM(W41:W44)</f>
        <v>0</v>
      </c>
      <c r="X40" s="232">
        <f t="shared" si="207"/>
        <v>0</v>
      </c>
      <c r="Y40" s="352">
        <f t="shared" si="177"/>
        <v>0</v>
      </c>
      <c r="Z40" s="232">
        <f>+SUM(Z41:Z44)</f>
        <v>0</v>
      </c>
      <c r="AA40" s="351">
        <f t="shared" si="178"/>
        <v>0</v>
      </c>
      <c r="AB40" s="232">
        <f t="shared" ref="AB40:AC40" si="208">+SUM(AB41:AB44)</f>
        <v>0</v>
      </c>
      <c r="AC40" s="232">
        <f t="shared" si="208"/>
        <v>0</v>
      </c>
      <c r="AD40" s="352">
        <f t="shared" si="180"/>
        <v>0</v>
      </c>
      <c r="AE40" s="232">
        <f>+SUM(AE41:AE44)</f>
        <v>0</v>
      </c>
      <c r="AF40" s="351">
        <f t="shared" si="181"/>
        <v>0</v>
      </c>
      <c r="AG40" s="232">
        <f>+SUM(AG41:AG44)</f>
        <v>0</v>
      </c>
      <c r="AH40" s="232">
        <f>+SUM(AH41:AH44)</f>
        <v>0</v>
      </c>
      <c r="AI40" s="231">
        <f t="shared" si="182"/>
        <v>0</v>
      </c>
      <c r="AJ40" s="232">
        <f>+SUM(AJ41:AJ44)</f>
        <v>0</v>
      </c>
      <c r="AK40" s="224">
        <f t="shared" si="183"/>
        <v>0</v>
      </c>
      <c r="AL40" s="232">
        <f t="shared" ref="AL40" si="209">+SUM(AL41:AL44)</f>
        <v>0</v>
      </c>
      <c r="AM40" s="232">
        <f t="shared" ref="AM40" si="210">+SUM(AM41:AM44)</f>
        <v>0</v>
      </c>
      <c r="AN40" s="224">
        <f t="shared" si="186"/>
        <v>0</v>
      </c>
      <c r="AO40" s="232">
        <f>+SUM(AO41:AO44)</f>
        <v>0</v>
      </c>
      <c r="AP40" s="351">
        <f t="shared" si="187"/>
        <v>0</v>
      </c>
      <c r="AQ40" s="232">
        <f t="shared" ref="AQ40" si="211">+SUM(AQ41:AQ44)</f>
        <v>0</v>
      </c>
      <c r="AR40" s="232">
        <f t="shared" ref="AR40" si="212">+SUM(AR41:AR44)</f>
        <v>0</v>
      </c>
      <c r="AS40" s="352">
        <f t="shared" si="190"/>
        <v>0</v>
      </c>
      <c r="AT40" s="232">
        <f>+SUM(AT41:AT44)</f>
        <v>0</v>
      </c>
      <c r="AU40" s="351">
        <f t="shared" si="191"/>
        <v>0</v>
      </c>
      <c r="AV40" s="232">
        <f t="shared" ref="AV40" si="213">+SUM(AV41:AV44)</f>
        <v>0</v>
      </c>
      <c r="AW40" s="232">
        <f t="shared" ref="AW40" si="214">+SUM(AW41:AW44)</f>
        <v>0</v>
      </c>
      <c r="AX40" s="352">
        <f t="shared" si="194"/>
        <v>0</v>
      </c>
      <c r="AY40" s="232">
        <f>+SUM(AY41:AY44)</f>
        <v>0</v>
      </c>
      <c r="AZ40" s="351">
        <f t="shared" si="195"/>
        <v>0</v>
      </c>
      <c r="BA40" s="232">
        <f t="shared" ref="BA40" si="215">+SUM(BA41:BA44)</f>
        <v>0</v>
      </c>
      <c r="BB40" s="232">
        <f t="shared" ref="BB40" si="216">+SUM(BB41:BB44)</f>
        <v>0</v>
      </c>
      <c r="BC40" s="352">
        <f t="shared" si="198"/>
        <v>0</v>
      </c>
      <c r="BD40" s="232">
        <f>+SUM(BD41:BD44)</f>
        <v>0</v>
      </c>
      <c r="BE40" s="351">
        <f t="shared" si="199"/>
        <v>0</v>
      </c>
      <c r="BF40" s="232">
        <f t="shared" ref="BF40" si="217">+SUM(BF41:BF44)</f>
        <v>0</v>
      </c>
      <c r="BG40" s="232">
        <f t="shared" ref="BG40" si="218">+SUM(BG41:BG44)</f>
        <v>0</v>
      </c>
      <c r="BH40" s="352">
        <f t="shared" si="202"/>
        <v>0</v>
      </c>
      <c r="BI40" s="232">
        <f>+SUM(BI41:BI44)</f>
        <v>0</v>
      </c>
      <c r="BJ40" s="351">
        <f t="shared" si="203"/>
        <v>0</v>
      </c>
    </row>
    <row r="41" spans="1:62" ht="15.75">
      <c r="A41" s="38"/>
      <c r="B41" s="39" t="s">
        <v>65</v>
      </c>
      <c r="C41" s="67">
        <f>N!C41</f>
        <v>0</v>
      </c>
      <c r="D41" s="67">
        <f>+'N-1'!C41</f>
        <v>0</v>
      </c>
      <c r="E41" s="247">
        <f t="shared" si="0"/>
        <v>0</v>
      </c>
      <c r="F41" s="67">
        <f>+BUDGET!C41</f>
        <v>0</v>
      </c>
      <c r="G41" s="218">
        <f t="shared" si="1"/>
        <v>0</v>
      </c>
      <c r="H41" s="197">
        <f>+N!D41+C41</f>
        <v>0</v>
      </c>
      <c r="I41" s="65">
        <f>+'N-1'!D41+D41</f>
        <v>0</v>
      </c>
      <c r="J41" s="193">
        <f t="shared" si="2"/>
        <v>0</v>
      </c>
      <c r="K41" s="210">
        <f>+BUDGET!D41+F41</f>
        <v>0</v>
      </c>
      <c r="L41" s="187">
        <f t="shared" si="3"/>
        <v>0</v>
      </c>
      <c r="M41" s="197">
        <f>+N!E41+H41</f>
        <v>0</v>
      </c>
      <c r="N41" s="65">
        <f>+'N-1'!E41+I41</f>
        <v>0</v>
      </c>
      <c r="O41" s="193">
        <f t="shared" si="4"/>
        <v>0</v>
      </c>
      <c r="P41" s="210">
        <f>+BUDGET!E41+K41</f>
        <v>0</v>
      </c>
      <c r="Q41" s="187">
        <f t="shared" si="5"/>
        <v>0</v>
      </c>
      <c r="R41" s="197">
        <f>+N!F41+M41</f>
        <v>0</v>
      </c>
      <c r="S41" s="65">
        <f>+'N-1'!F41+N41</f>
        <v>0</v>
      </c>
      <c r="T41" s="193">
        <f t="shared" si="6"/>
        <v>0</v>
      </c>
      <c r="U41" s="210">
        <f>+BUDGET!F41+P41</f>
        <v>0</v>
      </c>
      <c r="V41" s="187">
        <f t="shared" si="7"/>
        <v>0</v>
      </c>
      <c r="W41" s="67">
        <f>+N!G41+R41</f>
        <v>0</v>
      </c>
      <c r="X41" s="67">
        <f>+'N-1'!G41+S41</f>
        <v>0</v>
      </c>
      <c r="Y41" s="218">
        <f t="shared" si="177"/>
        <v>0</v>
      </c>
      <c r="Z41" s="67">
        <f>+BUDGET!G41+U41</f>
        <v>0</v>
      </c>
      <c r="AA41" s="187">
        <f t="shared" si="178"/>
        <v>0</v>
      </c>
      <c r="AB41" s="67">
        <f>+N!H41+W41</f>
        <v>0</v>
      </c>
      <c r="AC41" s="67">
        <f>+'N-1'!H41+X41</f>
        <v>0</v>
      </c>
      <c r="AD41" s="218">
        <f t="shared" si="180"/>
        <v>0</v>
      </c>
      <c r="AE41" s="67">
        <f>+BUDGET!H41+Z41</f>
        <v>0</v>
      </c>
      <c r="AF41" s="187">
        <f t="shared" si="181"/>
        <v>0</v>
      </c>
      <c r="AG41" s="67">
        <f>+N!I41+AB41</f>
        <v>0</v>
      </c>
      <c r="AH41" s="67">
        <f>+'N-1'!I41+AC41</f>
        <v>0</v>
      </c>
      <c r="AI41" s="247">
        <f t="shared" si="182"/>
        <v>0</v>
      </c>
      <c r="AJ41" s="67">
        <f>+BUDGET!I41+AE41</f>
        <v>0</v>
      </c>
      <c r="AK41" s="218">
        <f t="shared" si="183"/>
        <v>0</v>
      </c>
      <c r="AL41" s="67">
        <f>+N!J41+AG41</f>
        <v>0</v>
      </c>
      <c r="AM41" s="67">
        <f>+'N-1'!J41+AH41</f>
        <v>0</v>
      </c>
      <c r="AN41" s="218">
        <f t="shared" si="186"/>
        <v>0</v>
      </c>
      <c r="AO41" s="67">
        <f>+BUDGET!J41+AJ41</f>
        <v>0</v>
      </c>
      <c r="AP41" s="187">
        <f t="shared" si="187"/>
        <v>0</v>
      </c>
      <c r="AQ41" s="67">
        <f>+N!K41+AL41</f>
        <v>0</v>
      </c>
      <c r="AR41" s="67">
        <f>+'N-1'!K41+AM41</f>
        <v>0</v>
      </c>
      <c r="AS41" s="218">
        <f t="shared" si="190"/>
        <v>0</v>
      </c>
      <c r="AT41" s="67">
        <f>+BUDGET!K41+AO41</f>
        <v>0</v>
      </c>
      <c r="AU41" s="187">
        <f t="shared" si="191"/>
        <v>0</v>
      </c>
      <c r="AV41" s="67">
        <f>+N!L41+AQ41</f>
        <v>0</v>
      </c>
      <c r="AW41" s="67">
        <f>+'N-1'!L41+AR41</f>
        <v>0</v>
      </c>
      <c r="AX41" s="218">
        <f t="shared" si="194"/>
        <v>0</v>
      </c>
      <c r="AY41" s="197">
        <f>+BUDGET!L41+AT41</f>
        <v>0</v>
      </c>
      <c r="AZ41" s="187">
        <f t="shared" si="195"/>
        <v>0</v>
      </c>
      <c r="BA41" s="67">
        <f>+N!M41+AV41</f>
        <v>0</v>
      </c>
      <c r="BB41" s="67">
        <f>+'N-1'!M41+AW41</f>
        <v>0</v>
      </c>
      <c r="BC41" s="218">
        <f t="shared" si="198"/>
        <v>0</v>
      </c>
      <c r="BD41" s="67">
        <f>+BUDGET!M41+AY41</f>
        <v>0</v>
      </c>
      <c r="BE41" s="187">
        <f t="shared" si="199"/>
        <v>0</v>
      </c>
      <c r="BF41" s="67">
        <f>+N!N41+BA41</f>
        <v>0</v>
      </c>
      <c r="BG41" s="67">
        <f>+'N-1'!N41+BB41</f>
        <v>0</v>
      </c>
      <c r="BH41" s="218">
        <f t="shared" si="202"/>
        <v>0</v>
      </c>
      <c r="BI41" s="67">
        <f>+BUDGET!N41+BD41</f>
        <v>0</v>
      </c>
      <c r="BJ41" s="187">
        <f t="shared" si="203"/>
        <v>0</v>
      </c>
    </row>
    <row r="42" spans="1:62" ht="15.75">
      <c r="A42" s="38"/>
      <c r="B42" s="39" t="s">
        <v>66</v>
      </c>
      <c r="C42" s="67">
        <f>N!C42</f>
        <v>0</v>
      </c>
      <c r="D42" s="67">
        <f>+'N-1'!C42</f>
        <v>0</v>
      </c>
      <c r="E42" s="247">
        <f t="shared" si="0"/>
        <v>0</v>
      </c>
      <c r="F42" s="67">
        <f>+BUDGET!C42</f>
        <v>0</v>
      </c>
      <c r="G42" s="218">
        <f t="shared" si="1"/>
        <v>0</v>
      </c>
      <c r="H42" s="197">
        <f>+N!D42+C42</f>
        <v>0</v>
      </c>
      <c r="I42" s="65">
        <f>+'N-1'!D42+D42</f>
        <v>0</v>
      </c>
      <c r="J42" s="193">
        <f t="shared" si="2"/>
        <v>0</v>
      </c>
      <c r="K42" s="210">
        <f>+BUDGET!D42+F42</f>
        <v>0</v>
      </c>
      <c r="L42" s="187">
        <f t="shared" si="3"/>
        <v>0</v>
      </c>
      <c r="M42" s="197">
        <f>+N!E42+H42</f>
        <v>0</v>
      </c>
      <c r="N42" s="65">
        <f>+'N-1'!E42+I42</f>
        <v>0</v>
      </c>
      <c r="O42" s="193">
        <f t="shared" si="4"/>
        <v>0</v>
      </c>
      <c r="P42" s="210">
        <f>+BUDGET!E42+K42</f>
        <v>0</v>
      </c>
      <c r="Q42" s="187">
        <f t="shared" si="5"/>
        <v>0</v>
      </c>
      <c r="R42" s="197">
        <f>+N!F42+M42</f>
        <v>0</v>
      </c>
      <c r="S42" s="65">
        <f>+'N-1'!F42+N42</f>
        <v>0</v>
      </c>
      <c r="T42" s="193">
        <f t="shared" si="6"/>
        <v>0</v>
      </c>
      <c r="U42" s="210">
        <f>+BUDGET!F42+P42</f>
        <v>0</v>
      </c>
      <c r="V42" s="187">
        <f t="shared" si="7"/>
        <v>0</v>
      </c>
      <c r="W42" s="67">
        <f>+N!G42+R42</f>
        <v>0</v>
      </c>
      <c r="X42" s="67">
        <f>+'N-1'!G42+S42</f>
        <v>0</v>
      </c>
      <c r="Y42" s="218">
        <f t="shared" si="177"/>
        <v>0</v>
      </c>
      <c r="Z42" s="67">
        <f>+BUDGET!G42+U42</f>
        <v>0</v>
      </c>
      <c r="AA42" s="187">
        <f t="shared" si="178"/>
        <v>0</v>
      </c>
      <c r="AB42" s="67">
        <f>+N!H42+W42</f>
        <v>0</v>
      </c>
      <c r="AC42" s="67">
        <f>+'N-1'!H42+X42</f>
        <v>0</v>
      </c>
      <c r="AD42" s="218">
        <f t="shared" si="180"/>
        <v>0</v>
      </c>
      <c r="AE42" s="67">
        <f>+BUDGET!H42+Z42</f>
        <v>0</v>
      </c>
      <c r="AF42" s="187">
        <f t="shared" si="181"/>
        <v>0</v>
      </c>
      <c r="AG42" s="67">
        <f>+N!I42+AB42</f>
        <v>0</v>
      </c>
      <c r="AH42" s="67">
        <f>+'N-1'!I42+AC42</f>
        <v>0</v>
      </c>
      <c r="AI42" s="247">
        <f t="shared" si="182"/>
        <v>0</v>
      </c>
      <c r="AJ42" s="67">
        <f>+BUDGET!I42+AE42</f>
        <v>0</v>
      </c>
      <c r="AK42" s="218">
        <f t="shared" si="183"/>
        <v>0</v>
      </c>
      <c r="AL42" s="67">
        <f>+N!J42+AG42</f>
        <v>0</v>
      </c>
      <c r="AM42" s="67">
        <f>+'N-1'!J42+AH42</f>
        <v>0</v>
      </c>
      <c r="AN42" s="218">
        <f t="shared" si="186"/>
        <v>0</v>
      </c>
      <c r="AO42" s="67">
        <f>+BUDGET!J42+AJ42</f>
        <v>0</v>
      </c>
      <c r="AP42" s="187">
        <f t="shared" si="187"/>
        <v>0</v>
      </c>
      <c r="AQ42" s="67">
        <f>+N!K42+AL42</f>
        <v>0</v>
      </c>
      <c r="AR42" s="67">
        <f>+'N-1'!K42+AM42</f>
        <v>0</v>
      </c>
      <c r="AS42" s="218">
        <f t="shared" si="190"/>
        <v>0</v>
      </c>
      <c r="AT42" s="67">
        <f>+BUDGET!K42+AO42</f>
        <v>0</v>
      </c>
      <c r="AU42" s="187">
        <f t="shared" si="191"/>
        <v>0</v>
      </c>
      <c r="AV42" s="67">
        <f>+N!L42+AQ42</f>
        <v>0</v>
      </c>
      <c r="AW42" s="67">
        <f>+'N-1'!L42+AR42</f>
        <v>0</v>
      </c>
      <c r="AX42" s="218">
        <f t="shared" si="194"/>
        <v>0</v>
      </c>
      <c r="AY42" s="197">
        <f>+BUDGET!L42+AT42</f>
        <v>0</v>
      </c>
      <c r="AZ42" s="187">
        <f t="shared" si="195"/>
        <v>0</v>
      </c>
      <c r="BA42" s="67">
        <f>+N!M42+AV42</f>
        <v>0</v>
      </c>
      <c r="BB42" s="67">
        <f>+'N-1'!M42+AW42</f>
        <v>0</v>
      </c>
      <c r="BC42" s="218">
        <f t="shared" si="198"/>
        <v>0</v>
      </c>
      <c r="BD42" s="67">
        <f>+BUDGET!M42+AY42</f>
        <v>0</v>
      </c>
      <c r="BE42" s="187">
        <f t="shared" si="199"/>
        <v>0</v>
      </c>
      <c r="BF42" s="67">
        <f>+N!N42+BA42</f>
        <v>0</v>
      </c>
      <c r="BG42" s="67">
        <f>+'N-1'!N42+BB42</f>
        <v>0</v>
      </c>
      <c r="BH42" s="218">
        <f t="shared" si="202"/>
        <v>0</v>
      </c>
      <c r="BI42" s="67">
        <f>+BUDGET!N42+BD42</f>
        <v>0</v>
      </c>
      <c r="BJ42" s="187">
        <f t="shared" si="203"/>
        <v>0</v>
      </c>
    </row>
    <row r="43" spans="1:62" ht="15.75">
      <c r="A43" s="38"/>
      <c r="B43" s="39" t="s">
        <v>67</v>
      </c>
      <c r="C43" s="67">
        <f>N!C43</f>
        <v>0</v>
      </c>
      <c r="D43" s="67">
        <f>+'N-1'!C43</f>
        <v>0</v>
      </c>
      <c r="E43" s="247">
        <f t="shared" si="0"/>
        <v>0</v>
      </c>
      <c r="F43" s="67">
        <f>+BUDGET!C43</f>
        <v>0</v>
      </c>
      <c r="G43" s="218">
        <f t="shared" si="1"/>
        <v>0</v>
      </c>
      <c r="H43" s="197">
        <f>+N!D43+C43</f>
        <v>0</v>
      </c>
      <c r="I43" s="65">
        <f>+'N-1'!D43+D43</f>
        <v>0</v>
      </c>
      <c r="J43" s="193">
        <f t="shared" si="2"/>
        <v>0</v>
      </c>
      <c r="K43" s="210">
        <f>+BUDGET!D43+F43</f>
        <v>0</v>
      </c>
      <c r="L43" s="187">
        <f t="shared" si="3"/>
        <v>0</v>
      </c>
      <c r="M43" s="197">
        <f>+N!E43+H43</f>
        <v>0</v>
      </c>
      <c r="N43" s="65">
        <f>+'N-1'!E43+I43</f>
        <v>0</v>
      </c>
      <c r="O43" s="193">
        <f t="shared" si="4"/>
        <v>0</v>
      </c>
      <c r="P43" s="210">
        <f>+BUDGET!E43+K43</f>
        <v>0</v>
      </c>
      <c r="Q43" s="187">
        <f t="shared" si="5"/>
        <v>0</v>
      </c>
      <c r="R43" s="197">
        <f>+N!F43+M43</f>
        <v>0</v>
      </c>
      <c r="S43" s="65">
        <f>+'N-1'!F43+N43</f>
        <v>0</v>
      </c>
      <c r="T43" s="193">
        <f t="shared" si="6"/>
        <v>0</v>
      </c>
      <c r="U43" s="210">
        <f>+BUDGET!F43+P43</f>
        <v>0</v>
      </c>
      <c r="V43" s="187">
        <f t="shared" si="7"/>
        <v>0</v>
      </c>
      <c r="W43" s="67">
        <f>+N!G43+R43</f>
        <v>0</v>
      </c>
      <c r="X43" s="67">
        <f>+'N-1'!G43+S43</f>
        <v>0</v>
      </c>
      <c r="Y43" s="218">
        <f t="shared" si="177"/>
        <v>0</v>
      </c>
      <c r="Z43" s="67">
        <f>+BUDGET!G43+U43</f>
        <v>0</v>
      </c>
      <c r="AA43" s="187">
        <f t="shared" si="178"/>
        <v>0</v>
      </c>
      <c r="AB43" s="67">
        <f>+N!H43+W43</f>
        <v>0</v>
      </c>
      <c r="AC43" s="67">
        <f>+'N-1'!H43+X43</f>
        <v>0</v>
      </c>
      <c r="AD43" s="218">
        <f t="shared" si="180"/>
        <v>0</v>
      </c>
      <c r="AE43" s="67">
        <f>+BUDGET!H43+Z43</f>
        <v>0</v>
      </c>
      <c r="AF43" s="187">
        <f t="shared" si="181"/>
        <v>0</v>
      </c>
      <c r="AG43" s="67">
        <f>+N!I43+AB43</f>
        <v>0</v>
      </c>
      <c r="AH43" s="67">
        <f>+'N-1'!I43+AC43</f>
        <v>0</v>
      </c>
      <c r="AI43" s="247">
        <f t="shared" si="182"/>
        <v>0</v>
      </c>
      <c r="AJ43" s="67">
        <f>+BUDGET!I43+AE43</f>
        <v>0</v>
      </c>
      <c r="AK43" s="218">
        <f t="shared" si="183"/>
        <v>0</v>
      </c>
      <c r="AL43" s="67">
        <f>+N!J43+AG43</f>
        <v>0</v>
      </c>
      <c r="AM43" s="67">
        <f>+'N-1'!J43+AH43</f>
        <v>0</v>
      </c>
      <c r="AN43" s="218">
        <f t="shared" si="186"/>
        <v>0</v>
      </c>
      <c r="AO43" s="67">
        <f>+BUDGET!J43+AJ43</f>
        <v>0</v>
      </c>
      <c r="AP43" s="187">
        <f t="shared" si="187"/>
        <v>0</v>
      </c>
      <c r="AQ43" s="67">
        <f>+N!K43+AL43</f>
        <v>0</v>
      </c>
      <c r="AR43" s="67">
        <f>+'N-1'!K43+AM43</f>
        <v>0</v>
      </c>
      <c r="AS43" s="218">
        <f t="shared" si="190"/>
        <v>0</v>
      </c>
      <c r="AT43" s="67">
        <f>+BUDGET!K43+AO43</f>
        <v>0</v>
      </c>
      <c r="AU43" s="187">
        <f t="shared" si="191"/>
        <v>0</v>
      </c>
      <c r="AV43" s="67">
        <f>+N!L43+AQ43</f>
        <v>0</v>
      </c>
      <c r="AW43" s="67">
        <f>+'N-1'!L43+AR43</f>
        <v>0</v>
      </c>
      <c r="AX43" s="218">
        <f t="shared" si="194"/>
        <v>0</v>
      </c>
      <c r="AY43" s="197">
        <f>+BUDGET!L43+AT43</f>
        <v>0</v>
      </c>
      <c r="AZ43" s="187">
        <f t="shared" si="195"/>
        <v>0</v>
      </c>
      <c r="BA43" s="67">
        <f>+N!M43+AV43</f>
        <v>0</v>
      </c>
      <c r="BB43" s="67">
        <f>+'N-1'!M43+AW43</f>
        <v>0</v>
      </c>
      <c r="BC43" s="218">
        <f t="shared" si="198"/>
        <v>0</v>
      </c>
      <c r="BD43" s="67">
        <f>+BUDGET!M43+AY43</f>
        <v>0</v>
      </c>
      <c r="BE43" s="187">
        <f t="shared" si="199"/>
        <v>0</v>
      </c>
      <c r="BF43" s="67">
        <f>+N!N43+BA43</f>
        <v>0</v>
      </c>
      <c r="BG43" s="67">
        <f>+'N-1'!N43+BB43</f>
        <v>0</v>
      </c>
      <c r="BH43" s="218">
        <f t="shared" si="202"/>
        <v>0</v>
      </c>
      <c r="BI43" s="67">
        <f>+BUDGET!N43+BD43</f>
        <v>0</v>
      </c>
      <c r="BJ43" s="187">
        <f t="shared" si="203"/>
        <v>0</v>
      </c>
    </row>
    <row r="44" spans="1:62" ht="15.75">
      <c r="A44" s="38"/>
      <c r="B44" s="39" t="s">
        <v>71</v>
      </c>
      <c r="C44" s="67">
        <f>N!C44</f>
        <v>0</v>
      </c>
      <c r="D44" s="67">
        <f>+'N-1'!C44</f>
        <v>0</v>
      </c>
      <c r="E44" s="247">
        <f t="shared" si="0"/>
        <v>0</v>
      </c>
      <c r="F44" s="67">
        <f>+BUDGET!C44</f>
        <v>0</v>
      </c>
      <c r="G44" s="218">
        <f t="shared" si="1"/>
        <v>0</v>
      </c>
      <c r="H44" s="197">
        <f>+N!D44+C44</f>
        <v>0</v>
      </c>
      <c r="I44" s="65">
        <f>+'N-1'!D44+D44</f>
        <v>0</v>
      </c>
      <c r="J44" s="193">
        <f t="shared" si="2"/>
        <v>0</v>
      </c>
      <c r="K44" s="210">
        <f>+BUDGET!D44+F44</f>
        <v>0</v>
      </c>
      <c r="L44" s="187">
        <f t="shared" si="3"/>
        <v>0</v>
      </c>
      <c r="M44" s="197">
        <f>+N!E44+H44</f>
        <v>0</v>
      </c>
      <c r="N44" s="65">
        <f>+'N-1'!E44+I44</f>
        <v>0</v>
      </c>
      <c r="O44" s="193">
        <f t="shared" si="4"/>
        <v>0</v>
      </c>
      <c r="P44" s="210">
        <f>+BUDGET!E44+K44</f>
        <v>0</v>
      </c>
      <c r="Q44" s="187">
        <f t="shared" si="5"/>
        <v>0</v>
      </c>
      <c r="R44" s="197">
        <f>+N!F44+M44</f>
        <v>0</v>
      </c>
      <c r="S44" s="65">
        <f>+'N-1'!F44+N44</f>
        <v>0</v>
      </c>
      <c r="T44" s="193">
        <f t="shared" si="6"/>
        <v>0</v>
      </c>
      <c r="U44" s="210">
        <f>+BUDGET!F44+P44</f>
        <v>0</v>
      </c>
      <c r="V44" s="187">
        <f t="shared" si="7"/>
        <v>0</v>
      </c>
      <c r="W44" s="67">
        <f>+N!G44+R44</f>
        <v>0</v>
      </c>
      <c r="X44" s="67">
        <f>+'N-1'!G44+S44</f>
        <v>0</v>
      </c>
      <c r="Y44" s="218">
        <f t="shared" si="177"/>
        <v>0</v>
      </c>
      <c r="Z44" s="67">
        <f>+BUDGET!G44+U44</f>
        <v>0</v>
      </c>
      <c r="AA44" s="187">
        <f t="shared" si="178"/>
        <v>0</v>
      </c>
      <c r="AB44" s="67">
        <f>+N!H44+W44</f>
        <v>0</v>
      </c>
      <c r="AC44" s="67">
        <f>+'N-1'!H44+X44</f>
        <v>0</v>
      </c>
      <c r="AD44" s="218">
        <f t="shared" si="180"/>
        <v>0</v>
      </c>
      <c r="AE44" s="67">
        <f>+BUDGET!H44+Z44</f>
        <v>0</v>
      </c>
      <c r="AF44" s="187">
        <f t="shared" si="181"/>
        <v>0</v>
      </c>
      <c r="AG44" s="67">
        <f>+N!I44+AB44</f>
        <v>0</v>
      </c>
      <c r="AH44" s="67">
        <f>+'N-1'!I44+AC44</f>
        <v>0</v>
      </c>
      <c r="AI44" s="247">
        <f t="shared" si="182"/>
        <v>0</v>
      </c>
      <c r="AJ44" s="67">
        <f>+BUDGET!I44+AE44</f>
        <v>0</v>
      </c>
      <c r="AK44" s="218">
        <f t="shared" si="183"/>
        <v>0</v>
      </c>
      <c r="AL44" s="67">
        <f>+N!J44+AG44</f>
        <v>0</v>
      </c>
      <c r="AM44" s="67">
        <f>+'N-1'!J44+AH44</f>
        <v>0</v>
      </c>
      <c r="AN44" s="218">
        <f t="shared" si="186"/>
        <v>0</v>
      </c>
      <c r="AO44" s="67">
        <f>+BUDGET!J44+AJ44</f>
        <v>0</v>
      </c>
      <c r="AP44" s="187">
        <f t="shared" si="187"/>
        <v>0</v>
      </c>
      <c r="AQ44" s="67">
        <f>+N!K44+AL44</f>
        <v>0</v>
      </c>
      <c r="AR44" s="67">
        <f>+'N-1'!K44+AM44</f>
        <v>0</v>
      </c>
      <c r="AS44" s="218">
        <f t="shared" si="190"/>
        <v>0</v>
      </c>
      <c r="AT44" s="67">
        <f>+BUDGET!K44+AO44</f>
        <v>0</v>
      </c>
      <c r="AU44" s="187">
        <f t="shared" si="191"/>
        <v>0</v>
      </c>
      <c r="AV44" s="67">
        <f>+N!L44+AQ44</f>
        <v>0</v>
      </c>
      <c r="AW44" s="67">
        <f>+'N-1'!L44+AR44</f>
        <v>0</v>
      </c>
      <c r="AX44" s="218">
        <f t="shared" si="194"/>
        <v>0</v>
      </c>
      <c r="AY44" s="197">
        <f>+BUDGET!L44+AT44</f>
        <v>0</v>
      </c>
      <c r="AZ44" s="187">
        <f t="shared" si="195"/>
        <v>0</v>
      </c>
      <c r="BA44" s="67">
        <f>+N!M44+AV44</f>
        <v>0</v>
      </c>
      <c r="BB44" s="67">
        <f>+'N-1'!M44+AW44</f>
        <v>0</v>
      </c>
      <c r="BC44" s="218">
        <f t="shared" si="198"/>
        <v>0</v>
      </c>
      <c r="BD44" s="67">
        <f>+BUDGET!M44+AY44</f>
        <v>0</v>
      </c>
      <c r="BE44" s="187">
        <f t="shared" si="199"/>
        <v>0</v>
      </c>
      <c r="BF44" s="67">
        <f>+N!N44+BA44</f>
        <v>0</v>
      </c>
      <c r="BG44" s="67">
        <f>+'N-1'!N44+BB44</f>
        <v>0</v>
      </c>
      <c r="BH44" s="218">
        <f t="shared" si="202"/>
        <v>0</v>
      </c>
      <c r="BI44" s="67">
        <f>+BUDGET!N44+BD44</f>
        <v>0</v>
      </c>
      <c r="BJ44" s="187">
        <f t="shared" si="203"/>
        <v>0</v>
      </c>
    </row>
    <row r="45" spans="1:62" s="353" customFormat="1" ht="15.75">
      <c r="A45" s="248" t="s">
        <v>18</v>
      </c>
      <c r="B45" s="229"/>
      <c r="C45" s="232">
        <f>+C46+C47+C48+C49</f>
        <v>0</v>
      </c>
      <c r="D45" s="232">
        <f>+D46+D47+D48+D49</f>
        <v>0</v>
      </c>
      <c r="E45" s="231">
        <f t="shared" si="0"/>
        <v>0</v>
      </c>
      <c r="F45" s="232">
        <f>+F46+F47+F48+F49</f>
        <v>0</v>
      </c>
      <c r="G45" s="224">
        <f t="shared" si="1"/>
        <v>0</v>
      </c>
      <c r="H45" s="232">
        <f t="shared" ref="H45:I45" si="219">+H46+H47+H48+H49</f>
        <v>0</v>
      </c>
      <c r="I45" s="232">
        <f t="shared" si="219"/>
        <v>0</v>
      </c>
      <c r="J45" s="224">
        <f t="shared" si="2"/>
        <v>0</v>
      </c>
      <c r="K45" s="232">
        <f>+K46+K47+K48+K49</f>
        <v>0</v>
      </c>
      <c r="L45" s="227">
        <f t="shared" si="3"/>
        <v>0</v>
      </c>
      <c r="M45" s="232">
        <f>+M46+M47+M48+M49</f>
        <v>0</v>
      </c>
      <c r="N45" s="232">
        <f>+N46+N47+N48+N49</f>
        <v>0</v>
      </c>
      <c r="O45" s="352">
        <f t="shared" si="4"/>
        <v>0</v>
      </c>
      <c r="P45" s="232">
        <f>+P46+P47+P48+P49</f>
        <v>0</v>
      </c>
      <c r="Q45" s="351">
        <f t="shared" si="5"/>
        <v>0</v>
      </c>
      <c r="R45" s="232">
        <f t="shared" ref="R45:S45" si="220">+R46+R47+R48+R49</f>
        <v>0</v>
      </c>
      <c r="S45" s="232">
        <f t="shared" si="220"/>
        <v>0</v>
      </c>
      <c r="T45" s="352">
        <f t="shared" si="6"/>
        <v>0</v>
      </c>
      <c r="U45" s="232">
        <f>+U46+U47+U48+U49</f>
        <v>0</v>
      </c>
      <c r="V45" s="351">
        <f t="shared" si="7"/>
        <v>0</v>
      </c>
      <c r="W45" s="232">
        <f t="shared" ref="W45:X45" si="221">+W46+W47+W48+W49</f>
        <v>0</v>
      </c>
      <c r="X45" s="232">
        <f t="shared" si="221"/>
        <v>0</v>
      </c>
      <c r="Y45" s="352">
        <f t="shared" si="177"/>
        <v>0</v>
      </c>
      <c r="Z45" s="232">
        <f>+Z46+Z47+Z48+Z49</f>
        <v>0</v>
      </c>
      <c r="AA45" s="351">
        <f t="shared" si="178"/>
        <v>0</v>
      </c>
      <c r="AB45" s="232">
        <f t="shared" ref="AB45:AC45" si="222">+AB46+AB47+AB48+AB49</f>
        <v>0</v>
      </c>
      <c r="AC45" s="232">
        <f t="shared" si="222"/>
        <v>0</v>
      </c>
      <c r="AD45" s="352">
        <f t="shared" si="180"/>
        <v>0</v>
      </c>
      <c r="AE45" s="232">
        <f>+AE46+AE47+AE48+AE49</f>
        <v>0</v>
      </c>
      <c r="AF45" s="351">
        <f t="shared" si="181"/>
        <v>0</v>
      </c>
      <c r="AG45" s="232">
        <f>+AG46+AG47+AG48+AG49</f>
        <v>0</v>
      </c>
      <c r="AH45" s="232">
        <f>+AH46+AH47+AH48+AH49</f>
        <v>0</v>
      </c>
      <c r="AI45" s="231">
        <f t="shared" si="182"/>
        <v>0</v>
      </c>
      <c r="AJ45" s="232">
        <f>+AJ46+AJ47+AJ48+AJ49</f>
        <v>0</v>
      </c>
      <c r="AK45" s="224">
        <f t="shared" si="183"/>
        <v>0</v>
      </c>
      <c r="AL45" s="232">
        <f t="shared" ref="AL45" si="223">+AL46+AL47+AL48+AL49</f>
        <v>0</v>
      </c>
      <c r="AM45" s="232">
        <f t="shared" ref="AM45" si="224">+AM46+AM47+AM48+AM49</f>
        <v>0</v>
      </c>
      <c r="AN45" s="224">
        <f t="shared" si="186"/>
        <v>0</v>
      </c>
      <c r="AO45" s="232">
        <f>+AO46+AO47+AO48+AO49</f>
        <v>0</v>
      </c>
      <c r="AP45" s="227">
        <f t="shared" si="187"/>
        <v>0</v>
      </c>
      <c r="AQ45" s="232">
        <f>+AQ46+AQ47+AQ48+AQ49</f>
        <v>0</v>
      </c>
      <c r="AR45" s="232">
        <f>+AR46+AR47+AR48+AR49</f>
        <v>0</v>
      </c>
      <c r="AS45" s="352">
        <f t="shared" si="190"/>
        <v>0</v>
      </c>
      <c r="AT45" s="232">
        <f>+AT46+AT47+AT48+AT49</f>
        <v>0</v>
      </c>
      <c r="AU45" s="351">
        <f t="shared" si="191"/>
        <v>0</v>
      </c>
      <c r="AV45" s="232">
        <f t="shared" ref="AV45" si="225">+AV46+AV47+AV48+AV49</f>
        <v>0</v>
      </c>
      <c r="AW45" s="232">
        <f t="shared" ref="AW45" si="226">+AW46+AW47+AW48+AW49</f>
        <v>0</v>
      </c>
      <c r="AX45" s="352">
        <f t="shared" si="194"/>
        <v>0</v>
      </c>
      <c r="AY45" s="232">
        <f>+AY46+AY47+AY48+AY49</f>
        <v>0</v>
      </c>
      <c r="AZ45" s="351">
        <f t="shared" si="195"/>
        <v>0</v>
      </c>
      <c r="BA45" s="232">
        <f t="shared" ref="BA45" si="227">+BA46+BA47+BA48+BA49</f>
        <v>0</v>
      </c>
      <c r="BB45" s="232">
        <f t="shared" ref="BB45" si="228">+BB46+BB47+BB48+BB49</f>
        <v>0</v>
      </c>
      <c r="BC45" s="352">
        <f t="shared" si="198"/>
        <v>0</v>
      </c>
      <c r="BD45" s="232">
        <f>+BD46+BD47+BD48+BD49</f>
        <v>0</v>
      </c>
      <c r="BE45" s="351">
        <f t="shared" si="199"/>
        <v>0</v>
      </c>
      <c r="BF45" s="232">
        <f t="shared" ref="BF45" si="229">+BF46+BF47+BF48+BF49</f>
        <v>0</v>
      </c>
      <c r="BG45" s="232">
        <f t="shared" ref="BG45" si="230">+BG46+BG47+BG48+BG49</f>
        <v>0</v>
      </c>
      <c r="BH45" s="352">
        <f t="shared" si="202"/>
        <v>0</v>
      </c>
      <c r="BI45" s="232">
        <f>+BI46+BI47+BI48+BI49</f>
        <v>0</v>
      </c>
      <c r="BJ45" s="351">
        <f t="shared" si="203"/>
        <v>0</v>
      </c>
    </row>
    <row r="46" spans="1:62" ht="15.75">
      <c r="A46" s="38"/>
      <c r="B46" s="39" t="s">
        <v>68</v>
      </c>
      <c r="C46" s="67">
        <f>N!C46</f>
        <v>0</v>
      </c>
      <c r="D46" s="67">
        <f>+'N-1'!C46</f>
        <v>0</v>
      </c>
      <c r="E46" s="247">
        <f t="shared" si="0"/>
        <v>0</v>
      </c>
      <c r="F46" s="67">
        <f>+BUDGET!C46</f>
        <v>0</v>
      </c>
      <c r="G46" s="218">
        <f t="shared" si="1"/>
        <v>0</v>
      </c>
      <c r="H46" s="197">
        <f>+N!D46+C46</f>
        <v>0</v>
      </c>
      <c r="I46" s="65">
        <f>+'N-1'!D46+D46</f>
        <v>0</v>
      </c>
      <c r="J46" s="193">
        <f t="shared" si="2"/>
        <v>0</v>
      </c>
      <c r="K46" s="210">
        <f>+BUDGET!D46+F46</f>
        <v>0</v>
      </c>
      <c r="L46" s="187">
        <f t="shared" si="3"/>
        <v>0</v>
      </c>
      <c r="M46" s="197">
        <f>+N!E46+H46</f>
        <v>0</v>
      </c>
      <c r="N46" s="65">
        <f>+'N-1'!E46+I46</f>
        <v>0</v>
      </c>
      <c r="O46" s="193">
        <f t="shared" si="4"/>
        <v>0</v>
      </c>
      <c r="P46" s="210">
        <f>+BUDGET!E46+K46</f>
        <v>0</v>
      </c>
      <c r="Q46" s="187">
        <f t="shared" si="5"/>
        <v>0</v>
      </c>
      <c r="R46" s="197">
        <f>+N!F46+M46</f>
        <v>0</v>
      </c>
      <c r="S46" s="65">
        <f>+'N-1'!F46+N46</f>
        <v>0</v>
      </c>
      <c r="T46" s="193">
        <f t="shared" si="6"/>
        <v>0</v>
      </c>
      <c r="U46" s="210">
        <f>+BUDGET!F46+P46</f>
        <v>0</v>
      </c>
      <c r="V46" s="187">
        <f t="shared" si="7"/>
        <v>0</v>
      </c>
      <c r="W46" s="67">
        <f>+N!G46+R46</f>
        <v>0</v>
      </c>
      <c r="X46" s="67">
        <f>+'N-1'!G46+S46</f>
        <v>0</v>
      </c>
      <c r="Y46" s="218">
        <f t="shared" si="177"/>
        <v>0</v>
      </c>
      <c r="Z46" s="67">
        <f>+BUDGET!G46+U46</f>
        <v>0</v>
      </c>
      <c r="AA46" s="187">
        <f t="shared" si="178"/>
        <v>0</v>
      </c>
      <c r="AB46" s="67">
        <f>+N!H46+W46</f>
        <v>0</v>
      </c>
      <c r="AC46" s="67">
        <f>+'N-1'!H46+X46</f>
        <v>0</v>
      </c>
      <c r="AD46" s="218">
        <f t="shared" si="180"/>
        <v>0</v>
      </c>
      <c r="AE46" s="67">
        <f>+BUDGET!H46+Z46</f>
        <v>0</v>
      </c>
      <c r="AF46" s="187">
        <f t="shared" si="181"/>
        <v>0</v>
      </c>
      <c r="AG46" s="67">
        <f>+N!I46+AB46</f>
        <v>0</v>
      </c>
      <c r="AH46" s="67">
        <f>+'N-1'!I46+AC46</f>
        <v>0</v>
      </c>
      <c r="AI46" s="247">
        <f t="shared" si="182"/>
        <v>0</v>
      </c>
      <c r="AJ46" s="67">
        <f>+BUDGET!I46+AE46</f>
        <v>0</v>
      </c>
      <c r="AK46" s="218">
        <f t="shared" si="183"/>
        <v>0</v>
      </c>
      <c r="AL46" s="67">
        <f>+N!J46+AG46</f>
        <v>0</v>
      </c>
      <c r="AM46" s="67">
        <f>+'N-1'!J46+AH46</f>
        <v>0</v>
      </c>
      <c r="AN46" s="218">
        <f t="shared" si="186"/>
        <v>0</v>
      </c>
      <c r="AO46" s="67">
        <f>+BUDGET!J46+AJ46</f>
        <v>0</v>
      </c>
      <c r="AP46" s="187">
        <f t="shared" si="187"/>
        <v>0</v>
      </c>
      <c r="AQ46" s="67">
        <f>+N!K46+AL46</f>
        <v>0</v>
      </c>
      <c r="AR46" s="67">
        <f>+'N-1'!K46+AM46</f>
        <v>0</v>
      </c>
      <c r="AS46" s="218">
        <f t="shared" si="190"/>
        <v>0</v>
      </c>
      <c r="AT46" s="67">
        <f>+BUDGET!K46+AO46</f>
        <v>0</v>
      </c>
      <c r="AU46" s="187">
        <f t="shared" si="191"/>
        <v>0</v>
      </c>
      <c r="AV46" s="67">
        <f>+N!L46+AQ46</f>
        <v>0</v>
      </c>
      <c r="AW46" s="67">
        <f>+'N-1'!L46+AR46</f>
        <v>0</v>
      </c>
      <c r="AX46" s="218">
        <f t="shared" si="194"/>
        <v>0</v>
      </c>
      <c r="AY46" s="197">
        <f>+BUDGET!L46+AT46</f>
        <v>0</v>
      </c>
      <c r="AZ46" s="187">
        <f t="shared" si="195"/>
        <v>0</v>
      </c>
      <c r="BA46" s="67">
        <f>+N!M46+AV46</f>
        <v>0</v>
      </c>
      <c r="BB46" s="67">
        <f>+'N-1'!M46+AW46</f>
        <v>0</v>
      </c>
      <c r="BC46" s="218">
        <f t="shared" si="198"/>
        <v>0</v>
      </c>
      <c r="BD46" s="67">
        <f>+BUDGET!M46+AY46</f>
        <v>0</v>
      </c>
      <c r="BE46" s="187">
        <f t="shared" si="199"/>
        <v>0</v>
      </c>
      <c r="BF46" s="67">
        <f>+N!N46+BA46</f>
        <v>0</v>
      </c>
      <c r="BG46" s="67">
        <f>+'N-1'!N46+BB46</f>
        <v>0</v>
      </c>
      <c r="BH46" s="218">
        <f t="shared" si="202"/>
        <v>0</v>
      </c>
      <c r="BI46" s="67">
        <f>+BUDGET!N46+BD46</f>
        <v>0</v>
      </c>
      <c r="BJ46" s="187">
        <f t="shared" si="203"/>
        <v>0</v>
      </c>
    </row>
    <row r="47" spans="1:62" ht="15.75">
      <c r="A47" s="38"/>
      <c r="B47" s="39" t="s">
        <v>69</v>
      </c>
      <c r="C47" s="67">
        <f>N!C47</f>
        <v>0</v>
      </c>
      <c r="D47" s="67">
        <f>+'N-1'!C47</f>
        <v>0</v>
      </c>
      <c r="E47" s="247">
        <f t="shared" si="0"/>
        <v>0</v>
      </c>
      <c r="F47" s="67">
        <f>+BUDGET!C47</f>
        <v>0</v>
      </c>
      <c r="G47" s="218">
        <f t="shared" si="1"/>
        <v>0</v>
      </c>
      <c r="H47" s="197">
        <f>+N!D47+C47</f>
        <v>0</v>
      </c>
      <c r="I47" s="65">
        <f>+'N-1'!D47+D47</f>
        <v>0</v>
      </c>
      <c r="J47" s="193">
        <f t="shared" si="2"/>
        <v>0</v>
      </c>
      <c r="K47" s="210">
        <f>+BUDGET!D47+F47</f>
        <v>0</v>
      </c>
      <c r="L47" s="187">
        <f t="shared" si="3"/>
        <v>0</v>
      </c>
      <c r="M47" s="197">
        <f>+N!E47+H47</f>
        <v>0</v>
      </c>
      <c r="N47" s="65">
        <f>+'N-1'!E47+I47</f>
        <v>0</v>
      </c>
      <c r="O47" s="193">
        <f t="shared" si="4"/>
        <v>0</v>
      </c>
      <c r="P47" s="210">
        <f>+BUDGET!E47+K47</f>
        <v>0</v>
      </c>
      <c r="Q47" s="187">
        <f t="shared" si="5"/>
        <v>0</v>
      </c>
      <c r="R47" s="197">
        <f>+N!F47+M47</f>
        <v>0</v>
      </c>
      <c r="S47" s="65">
        <f>+'N-1'!F47+N47</f>
        <v>0</v>
      </c>
      <c r="T47" s="193">
        <f t="shared" si="6"/>
        <v>0</v>
      </c>
      <c r="U47" s="210">
        <f>+BUDGET!F47+P47</f>
        <v>0</v>
      </c>
      <c r="V47" s="187">
        <f t="shared" si="7"/>
        <v>0</v>
      </c>
      <c r="W47" s="67">
        <f>+N!G47+R47</f>
        <v>0</v>
      </c>
      <c r="X47" s="67">
        <f>+'N-1'!G47+S47</f>
        <v>0</v>
      </c>
      <c r="Y47" s="218">
        <f t="shared" si="177"/>
        <v>0</v>
      </c>
      <c r="Z47" s="67">
        <f>+BUDGET!G47+U47</f>
        <v>0</v>
      </c>
      <c r="AA47" s="187">
        <f t="shared" si="178"/>
        <v>0</v>
      </c>
      <c r="AB47" s="67">
        <f>+N!H47+W47</f>
        <v>0</v>
      </c>
      <c r="AC47" s="67">
        <f>+'N-1'!H47+X47</f>
        <v>0</v>
      </c>
      <c r="AD47" s="218">
        <f t="shared" si="180"/>
        <v>0</v>
      </c>
      <c r="AE47" s="67">
        <f>+BUDGET!H47+Z47</f>
        <v>0</v>
      </c>
      <c r="AF47" s="187">
        <f t="shared" si="181"/>
        <v>0</v>
      </c>
      <c r="AG47" s="67">
        <f>+N!I47+AB47</f>
        <v>0</v>
      </c>
      <c r="AH47" s="67">
        <f>+'N-1'!I47+AC47</f>
        <v>0</v>
      </c>
      <c r="AI47" s="247">
        <f t="shared" si="182"/>
        <v>0</v>
      </c>
      <c r="AJ47" s="67">
        <f>+BUDGET!I47+AE47</f>
        <v>0</v>
      </c>
      <c r="AK47" s="218">
        <f t="shared" si="183"/>
        <v>0</v>
      </c>
      <c r="AL47" s="67">
        <f>+N!J47+AG47</f>
        <v>0</v>
      </c>
      <c r="AM47" s="67">
        <f>+'N-1'!J47+AH47</f>
        <v>0</v>
      </c>
      <c r="AN47" s="218">
        <f t="shared" si="186"/>
        <v>0</v>
      </c>
      <c r="AO47" s="67">
        <f>+BUDGET!J47+AJ47</f>
        <v>0</v>
      </c>
      <c r="AP47" s="187">
        <f t="shared" si="187"/>
        <v>0</v>
      </c>
      <c r="AQ47" s="67">
        <f>+N!K47+AL47</f>
        <v>0</v>
      </c>
      <c r="AR47" s="67">
        <f>+'N-1'!K47+AM47</f>
        <v>0</v>
      </c>
      <c r="AS47" s="218">
        <f t="shared" si="190"/>
        <v>0</v>
      </c>
      <c r="AT47" s="67">
        <f>+BUDGET!K47+AO47</f>
        <v>0</v>
      </c>
      <c r="AU47" s="187">
        <f t="shared" si="191"/>
        <v>0</v>
      </c>
      <c r="AV47" s="67">
        <f>+N!L47+AQ47</f>
        <v>0</v>
      </c>
      <c r="AW47" s="67">
        <f>+'N-1'!L47+AR47</f>
        <v>0</v>
      </c>
      <c r="AX47" s="218">
        <f t="shared" si="194"/>
        <v>0</v>
      </c>
      <c r="AY47" s="197">
        <f>+BUDGET!L47+AT47</f>
        <v>0</v>
      </c>
      <c r="AZ47" s="187">
        <f t="shared" si="195"/>
        <v>0</v>
      </c>
      <c r="BA47" s="67">
        <f>+N!M47+AV47</f>
        <v>0</v>
      </c>
      <c r="BB47" s="67">
        <f>+'N-1'!M47+AW47</f>
        <v>0</v>
      </c>
      <c r="BC47" s="218">
        <f t="shared" si="198"/>
        <v>0</v>
      </c>
      <c r="BD47" s="67">
        <f>+BUDGET!M47+AY47</f>
        <v>0</v>
      </c>
      <c r="BE47" s="187">
        <f t="shared" si="199"/>
        <v>0</v>
      </c>
      <c r="BF47" s="67">
        <f>+N!N47+BA47</f>
        <v>0</v>
      </c>
      <c r="BG47" s="67">
        <f>+'N-1'!N47+BB47</f>
        <v>0</v>
      </c>
      <c r="BH47" s="218">
        <f t="shared" si="202"/>
        <v>0</v>
      </c>
      <c r="BI47" s="67">
        <f>+BUDGET!N47+BD47</f>
        <v>0</v>
      </c>
      <c r="BJ47" s="187">
        <f t="shared" si="203"/>
        <v>0</v>
      </c>
    </row>
    <row r="48" spans="1:62" ht="15.75">
      <c r="A48" s="38"/>
      <c r="B48" s="39" t="s">
        <v>70</v>
      </c>
      <c r="C48" s="67">
        <f>N!C48</f>
        <v>0</v>
      </c>
      <c r="D48" s="67">
        <f>+'N-1'!C48</f>
        <v>0</v>
      </c>
      <c r="E48" s="247">
        <f t="shared" si="0"/>
        <v>0</v>
      </c>
      <c r="F48" s="67">
        <f>+BUDGET!C48</f>
        <v>0</v>
      </c>
      <c r="G48" s="218">
        <f t="shared" si="1"/>
        <v>0</v>
      </c>
      <c r="H48" s="197">
        <f>+N!D48+C48</f>
        <v>0</v>
      </c>
      <c r="I48" s="65">
        <f>+'N-1'!D48+D48</f>
        <v>0</v>
      </c>
      <c r="J48" s="193">
        <f t="shared" si="2"/>
        <v>0</v>
      </c>
      <c r="K48" s="210">
        <f>+BUDGET!D48+F48</f>
        <v>0</v>
      </c>
      <c r="L48" s="187">
        <f t="shared" si="3"/>
        <v>0</v>
      </c>
      <c r="M48" s="197">
        <f>+N!E48+H48</f>
        <v>0</v>
      </c>
      <c r="N48" s="65">
        <f>+'N-1'!E48+I48</f>
        <v>0</v>
      </c>
      <c r="O48" s="193">
        <f t="shared" si="4"/>
        <v>0</v>
      </c>
      <c r="P48" s="210">
        <f>+BUDGET!E48+K48</f>
        <v>0</v>
      </c>
      <c r="Q48" s="187">
        <f t="shared" si="5"/>
        <v>0</v>
      </c>
      <c r="R48" s="197">
        <f>+N!F48+M48</f>
        <v>0</v>
      </c>
      <c r="S48" s="65">
        <f>+'N-1'!F48+N48</f>
        <v>0</v>
      </c>
      <c r="T48" s="193">
        <f t="shared" si="6"/>
        <v>0</v>
      </c>
      <c r="U48" s="210">
        <f>+BUDGET!F48+P48</f>
        <v>0</v>
      </c>
      <c r="V48" s="187">
        <f t="shared" si="7"/>
        <v>0</v>
      </c>
      <c r="W48" s="67">
        <f>+N!G48+R48</f>
        <v>0</v>
      </c>
      <c r="X48" s="67">
        <f>+'N-1'!G48+S48</f>
        <v>0</v>
      </c>
      <c r="Y48" s="218">
        <f t="shared" si="177"/>
        <v>0</v>
      </c>
      <c r="Z48" s="67">
        <f>+BUDGET!G48+U48</f>
        <v>0</v>
      </c>
      <c r="AA48" s="187">
        <f t="shared" si="178"/>
        <v>0</v>
      </c>
      <c r="AB48" s="67">
        <f>+N!H48+W48</f>
        <v>0</v>
      </c>
      <c r="AC48" s="67">
        <f>+'N-1'!H48+X48</f>
        <v>0</v>
      </c>
      <c r="AD48" s="218">
        <f t="shared" si="180"/>
        <v>0</v>
      </c>
      <c r="AE48" s="67">
        <f>+BUDGET!H48+Z48</f>
        <v>0</v>
      </c>
      <c r="AF48" s="187">
        <f t="shared" si="181"/>
        <v>0</v>
      </c>
      <c r="AG48" s="67">
        <f>+N!I48+AB48</f>
        <v>0</v>
      </c>
      <c r="AH48" s="67">
        <f>+'N-1'!I48+AC48</f>
        <v>0</v>
      </c>
      <c r="AI48" s="247">
        <f t="shared" si="182"/>
        <v>0</v>
      </c>
      <c r="AJ48" s="67">
        <f>+BUDGET!I48+AE48</f>
        <v>0</v>
      </c>
      <c r="AK48" s="218">
        <f t="shared" si="183"/>
        <v>0</v>
      </c>
      <c r="AL48" s="67">
        <f>+N!J48+AG48</f>
        <v>0</v>
      </c>
      <c r="AM48" s="67">
        <f>+'N-1'!J48+AH48</f>
        <v>0</v>
      </c>
      <c r="AN48" s="218">
        <f t="shared" si="186"/>
        <v>0</v>
      </c>
      <c r="AO48" s="67">
        <f>+BUDGET!J48+AJ48</f>
        <v>0</v>
      </c>
      <c r="AP48" s="187">
        <f t="shared" si="187"/>
        <v>0</v>
      </c>
      <c r="AQ48" s="67">
        <f>+N!K48+AL48</f>
        <v>0</v>
      </c>
      <c r="AR48" s="67">
        <f>+'N-1'!K48+AM48</f>
        <v>0</v>
      </c>
      <c r="AS48" s="218">
        <f t="shared" si="190"/>
        <v>0</v>
      </c>
      <c r="AT48" s="67">
        <f>+BUDGET!K48+AO48</f>
        <v>0</v>
      </c>
      <c r="AU48" s="187">
        <f t="shared" si="191"/>
        <v>0</v>
      </c>
      <c r="AV48" s="67">
        <f>+N!L48+AQ48</f>
        <v>0</v>
      </c>
      <c r="AW48" s="67">
        <f>+'N-1'!L48+AR48</f>
        <v>0</v>
      </c>
      <c r="AX48" s="218">
        <f t="shared" si="194"/>
        <v>0</v>
      </c>
      <c r="AY48" s="197">
        <f>+BUDGET!L48+AT48</f>
        <v>0</v>
      </c>
      <c r="AZ48" s="187">
        <f t="shared" si="195"/>
        <v>0</v>
      </c>
      <c r="BA48" s="67">
        <f>+N!M48+AV48</f>
        <v>0</v>
      </c>
      <c r="BB48" s="67">
        <f>+'N-1'!M48+AW48</f>
        <v>0</v>
      </c>
      <c r="BC48" s="218">
        <f t="shared" si="198"/>
        <v>0</v>
      </c>
      <c r="BD48" s="67">
        <f>+BUDGET!M48+AY48</f>
        <v>0</v>
      </c>
      <c r="BE48" s="187">
        <f t="shared" si="199"/>
        <v>0</v>
      </c>
      <c r="BF48" s="67">
        <f>+N!N48+BA48</f>
        <v>0</v>
      </c>
      <c r="BG48" s="67">
        <f>+'N-1'!N48+BB48</f>
        <v>0</v>
      </c>
      <c r="BH48" s="218">
        <f t="shared" si="202"/>
        <v>0</v>
      </c>
      <c r="BI48" s="67">
        <f>+BUDGET!N48+BD48</f>
        <v>0</v>
      </c>
      <c r="BJ48" s="187">
        <f t="shared" si="203"/>
        <v>0</v>
      </c>
    </row>
    <row r="49" spans="1:62" ht="15.75">
      <c r="A49" s="38"/>
      <c r="B49" s="39" t="s">
        <v>73</v>
      </c>
      <c r="C49" s="67">
        <f>N!C49</f>
        <v>0</v>
      </c>
      <c r="D49" s="67">
        <f>+'N-1'!C49</f>
        <v>0</v>
      </c>
      <c r="E49" s="247">
        <f t="shared" si="0"/>
        <v>0</v>
      </c>
      <c r="F49" s="67">
        <f>+BUDGET!C49</f>
        <v>0</v>
      </c>
      <c r="G49" s="218">
        <f t="shared" si="1"/>
        <v>0</v>
      </c>
      <c r="H49" s="197">
        <f>+N!D49+C49</f>
        <v>0</v>
      </c>
      <c r="I49" s="65">
        <f>+'N-1'!D49+D49</f>
        <v>0</v>
      </c>
      <c r="J49" s="193">
        <f t="shared" si="2"/>
        <v>0</v>
      </c>
      <c r="K49" s="210">
        <f>+BUDGET!D49+F49</f>
        <v>0</v>
      </c>
      <c r="L49" s="187">
        <f t="shared" si="3"/>
        <v>0</v>
      </c>
      <c r="M49" s="197">
        <f>+N!E49+H49</f>
        <v>0</v>
      </c>
      <c r="N49" s="65">
        <f>+'N-1'!E49+I49</f>
        <v>0</v>
      </c>
      <c r="O49" s="193">
        <f t="shared" si="4"/>
        <v>0</v>
      </c>
      <c r="P49" s="210">
        <f>+BUDGET!E49+K49</f>
        <v>0</v>
      </c>
      <c r="Q49" s="187">
        <f t="shared" si="5"/>
        <v>0</v>
      </c>
      <c r="R49" s="197">
        <f>+N!F49+M49</f>
        <v>0</v>
      </c>
      <c r="S49" s="65">
        <f>+'N-1'!F49+N49</f>
        <v>0</v>
      </c>
      <c r="T49" s="193">
        <f t="shared" si="6"/>
        <v>0</v>
      </c>
      <c r="U49" s="210">
        <f>+BUDGET!F49+P49</f>
        <v>0</v>
      </c>
      <c r="V49" s="187">
        <f t="shared" si="7"/>
        <v>0</v>
      </c>
      <c r="W49" s="67">
        <f>+N!G49+R49</f>
        <v>0</v>
      </c>
      <c r="X49" s="67">
        <f>+'N-1'!G49+S49</f>
        <v>0</v>
      </c>
      <c r="Y49" s="218">
        <f t="shared" si="177"/>
        <v>0</v>
      </c>
      <c r="Z49" s="67">
        <f>+BUDGET!G49+U49</f>
        <v>0</v>
      </c>
      <c r="AA49" s="187">
        <f t="shared" si="178"/>
        <v>0</v>
      </c>
      <c r="AB49" s="67">
        <f>+N!H49+W49</f>
        <v>0</v>
      </c>
      <c r="AC49" s="67">
        <f>+'N-1'!H49+X49</f>
        <v>0</v>
      </c>
      <c r="AD49" s="218">
        <f t="shared" si="180"/>
        <v>0</v>
      </c>
      <c r="AE49" s="67">
        <f>+BUDGET!H49+Z49</f>
        <v>0</v>
      </c>
      <c r="AF49" s="187">
        <f t="shared" si="181"/>
        <v>0</v>
      </c>
      <c r="AG49" s="67">
        <f>+N!I49+AB49</f>
        <v>0</v>
      </c>
      <c r="AH49" s="67">
        <f>+'N-1'!I49+AC49</f>
        <v>0</v>
      </c>
      <c r="AI49" s="247">
        <f t="shared" si="182"/>
        <v>0</v>
      </c>
      <c r="AJ49" s="67">
        <f>+BUDGET!I49+AE49</f>
        <v>0</v>
      </c>
      <c r="AK49" s="218">
        <f t="shared" si="183"/>
        <v>0</v>
      </c>
      <c r="AL49" s="67">
        <f>+N!J49+AG49</f>
        <v>0</v>
      </c>
      <c r="AM49" s="67">
        <f>+'N-1'!J49+AH49</f>
        <v>0</v>
      </c>
      <c r="AN49" s="218">
        <f t="shared" si="186"/>
        <v>0</v>
      </c>
      <c r="AO49" s="67">
        <f>+BUDGET!J49+AJ49</f>
        <v>0</v>
      </c>
      <c r="AP49" s="187">
        <f t="shared" si="187"/>
        <v>0</v>
      </c>
      <c r="AQ49" s="67">
        <f>+N!K49+AL49</f>
        <v>0</v>
      </c>
      <c r="AR49" s="67">
        <f>+'N-1'!K49+AM49</f>
        <v>0</v>
      </c>
      <c r="AS49" s="218">
        <f t="shared" si="190"/>
        <v>0</v>
      </c>
      <c r="AT49" s="67">
        <f>+BUDGET!K49+AO49</f>
        <v>0</v>
      </c>
      <c r="AU49" s="187">
        <f t="shared" si="191"/>
        <v>0</v>
      </c>
      <c r="AV49" s="67">
        <f>+N!L49+AQ49</f>
        <v>0</v>
      </c>
      <c r="AW49" s="67">
        <f>+'N-1'!L49+AR49</f>
        <v>0</v>
      </c>
      <c r="AX49" s="218">
        <f t="shared" si="194"/>
        <v>0</v>
      </c>
      <c r="AY49" s="197">
        <f>+BUDGET!L49+AT49</f>
        <v>0</v>
      </c>
      <c r="AZ49" s="187">
        <f t="shared" si="195"/>
        <v>0</v>
      </c>
      <c r="BA49" s="67">
        <f>+N!M49+AV49</f>
        <v>0</v>
      </c>
      <c r="BB49" s="67">
        <f>+'N-1'!M49+AW49</f>
        <v>0</v>
      </c>
      <c r="BC49" s="218">
        <f t="shared" si="198"/>
        <v>0</v>
      </c>
      <c r="BD49" s="67">
        <f>+BUDGET!M49+AY49</f>
        <v>0</v>
      </c>
      <c r="BE49" s="187">
        <f t="shared" si="199"/>
        <v>0</v>
      </c>
      <c r="BF49" s="67">
        <f>+N!N49+BA49</f>
        <v>0</v>
      </c>
      <c r="BG49" s="67">
        <f>+'N-1'!N49+BB49</f>
        <v>0</v>
      </c>
      <c r="BH49" s="218">
        <f t="shared" si="202"/>
        <v>0</v>
      </c>
      <c r="BI49" s="67">
        <f>+BUDGET!N49+BD49</f>
        <v>0</v>
      </c>
      <c r="BJ49" s="187">
        <f t="shared" si="203"/>
        <v>0</v>
      </c>
    </row>
    <row r="50" spans="1:62" s="353" customFormat="1" ht="15.75">
      <c r="A50" s="248" t="s">
        <v>19</v>
      </c>
      <c r="B50" s="249"/>
      <c r="C50" s="232">
        <f>+C51+C52+C53+C54</f>
        <v>0</v>
      </c>
      <c r="D50" s="232">
        <f>+D51+D52+D53+D54</f>
        <v>0</v>
      </c>
      <c r="E50" s="231">
        <f t="shared" si="0"/>
        <v>0</v>
      </c>
      <c r="F50" s="232">
        <f>+F51+F52+F53+F54</f>
        <v>0</v>
      </c>
      <c r="G50" s="224">
        <f t="shared" si="1"/>
        <v>0</v>
      </c>
      <c r="H50" s="232">
        <f t="shared" ref="H50:I50" si="231">+H51+H52+H53+H54</f>
        <v>0</v>
      </c>
      <c r="I50" s="232">
        <f t="shared" si="231"/>
        <v>0</v>
      </c>
      <c r="J50" s="356">
        <f t="shared" si="2"/>
        <v>0</v>
      </c>
      <c r="K50" s="232">
        <f>+K51+K52+K53+K54</f>
        <v>0</v>
      </c>
      <c r="L50" s="351">
        <f t="shared" si="3"/>
        <v>0</v>
      </c>
      <c r="M50" s="232">
        <f t="shared" ref="M50:N50" si="232">+M51+M52+M53+M54</f>
        <v>0</v>
      </c>
      <c r="N50" s="232">
        <f t="shared" si="232"/>
        <v>0</v>
      </c>
      <c r="O50" s="352">
        <f t="shared" si="4"/>
        <v>0</v>
      </c>
      <c r="P50" s="232">
        <f>+P51+P52+P53+P54</f>
        <v>0</v>
      </c>
      <c r="Q50" s="351">
        <f t="shared" si="5"/>
        <v>0</v>
      </c>
      <c r="R50" s="232">
        <f t="shared" ref="R50:S50" si="233">+R51+R52+R53+R54</f>
        <v>0</v>
      </c>
      <c r="S50" s="232">
        <f t="shared" si="233"/>
        <v>0</v>
      </c>
      <c r="T50" s="352">
        <f t="shared" si="6"/>
        <v>0</v>
      </c>
      <c r="U50" s="232">
        <f>+U51+U52+U53+U54</f>
        <v>0</v>
      </c>
      <c r="V50" s="351">
        <f t="shared" si="7"/>
        <v>0</v>
      </c>
      <c r="W50" s="232">
        <f t="shared" ref="W50:X50" si="234">+W51+W52+W53+W54</f>
        <v>0</v>
      </c>
      <c r="X50" s="232">
        <f t="shared" si="234"/>
        <v>0</v>
      </c>
      <c r="Y50" s="352">
        <f t="shared" si="177"/>
        <v>0</v>
      </c>
      <c r="Z50" s="232">
        <f>+Z51+Z52+Z53+Z54</f>
        <v>0</v>
      </c>
      <c r="AA50" s="351">
        <f t="shared" si="178"/>
        <v>0</v>
      </c>
      <c r="AB50" s="232">
        <f t="shared" ref="AB50:AC50" si="235">+AB51+AB52+AB53+AB54</f>
        <v>0</v>
      </c>
      <c r="AC50" s="232">
        <f t="shared" si="235"/>
        <v>0</v>
      </c>
      <c r="AD50" s="352">
        <f t="shared" si="180"/>
        <v>0</v>
      </c>
      <c r="AE50" s="232">
        <f>+AE51+AE52+AE53+AE54</f>
        <v>0</v>
      </c>
      <c r="AF50" s="351">
        <f t="shared" si="181"/>
        <v>0</v>
      </c>
      <c r="AG50" s="232">
        <f>+AG51+AG52+AG53+AG54</f>
        <v>0</v>
      </c>
      <c r="AH50" s="232">
        <f>+AH51+AH52+AH53+AH54</f>
        <v>0</v>
      </c>
      <c r="AI50" s="231">
        <f t="shared" si="182"/>
        <v>0</v>
      </c>
      <c r="AJ50" s="232">
        <f>+AJ51+AJ52+AJ53+AJ54</f>
        <v>0</v>
      </c>
      <c r="AK50" s="224">
        <f t="shared" si="183"/>
        <v>0</v>
      </c>
      <c r="AL50" s="232">
        <f t="shared" ref="AL50" si="236">+AL51+AL52+AL53+AL54</f>
        <v>0</v>
      </c>
      <c r="AM50" s="232">
        <f t="shared" ref="AM50" si="237">+AM51+AM52+AM53+AM54</f>
        <v>0</v>
      </c>
      <c r="AN50" s="356">
        <f t="shared" si="186"/>
        <v>0</v>
      </c>
      <c r="AO50" s="232">
        <f>+AO51+AO52+AO53+AO54</f>
        <v>0</v>
      </c>
      <c r="AP50" s="351">
        <f t="shared" si="187"/>
        <v>0</v>
      </c>
      <c r="AQ50" s="232">
        <f t="shared" ref="AQ50" si="238">+AQ51+AQ52+AQ53+AQ54</f>
        <v>0</v>
      </c>
      <c r="AR50" s="232">
        <f t="shared" ref="AR50" si="239">+AR51+AR52+AR53+AR54</f>
        <v>0</v>
      </c>
      <c r="AS50" s="352">
        <f t="shared" si="190"/>
        <v>0</v>
      </c>
      <c r="AT50" s="232">
        <f>+AT51+AT52+AT53+AT54</f>
        <v>0</v>
      </c>
      <c r="AU50" s="351">
        <f t="shared" si="191"/>
        <v>0</v>
      </c>
      <c r="AV50" s="232">
        <f t="shared" ref="AV50" si="240">+AV51+AV52+AV53+AV54</f>
        <v>0</v>
      </c>
      <c r="AW50" s="232">
        <f t="shared" ref="AW50" si="241">+AW51+AW52+AW53+AW54</f>
        <v>0</v>
      </c>
      <c r="AX50" s="352">
        <f t="shared" si="194"/>
        <v>0</v>
      </c>
      <c r="AY50" s="232">
        <f>+AY51+AY52+AY53+AY54</f>
        <v>0</v>
      </c>
      <c r="AZ50" s="351">
        <f t="shared" si="195"/>
        <v>0</v>
      </c>
      <c r="BA50" s="232">
        <f t="shared" ref="BA50" si="242">+BA51+BA52+BA53+BA54</f>
        <v>0</v>
      </c>
      <c r="BB50" s="232">
        <f t="shared" ref="BB50" si="243">+BB51+BB52+BB53+BB54</f>
        <v>0</v>
      </c>
      <c r="BC50" s="352">
        <f t="shared" si="198"/>
        <v>0</v>
      </c>
      <c r="BD50" s="232">
        <f>+BD51+BD52+BD53+BD54</f>
        <v>0</v>
      </c>
      <c r="BE50" s="351">
        <f t="shared" si="199"/>
        <v>0</v>
      </c>
      <c r="BF50" s="232">
        <f t="shared" ref="BF50" si="244">+BF51+BF52+BF53+BF54</f>
        <v>0</v>
      </c>
      <c r="BG50" s="232">
        <f t="shared" ref="BG50" si="245">+BG51+BG52+BG53+BG54</f>
        <v>0</v>
      </c>
      <c r="BH50" s="352">
        <f t="shared" si="202"/>
        <v>0</v>
      </c>
      <c r="BI50" s="232">
        <f>+BI51+BI52+BI53+BI54</f>
        <v>0</v>
      </c>
      <c r="BJ50" s="351">
        <f t="shared" si="203"/>
        <v>0</v>
      </c>
    </row>
    <row r="51" spans="1:62" ht="15.75">
      <c r="A51" s="38"/>
      <c r="B51" s="39" t="s">
        <v>74</v>
      </c>
      <c r="C51" s="67">
        <f>N!C51</f>
        <v>0</v>
      </c>
      <c r="D51" s="67">
        <f>+'N-1'!C51</f>
        <v>0</v>
      </c>
      <c r="E51" s="247">
        <f t="shared" si="0"/>
        <v>0</v>
      </c>
      <c r="F51" s="67">
        <f>+BUDGET!C51</f>
        <v>0</v>
      </c>
      <c r="G51" s="218">
        <f t="shared" si="1"/>
        <v>0</v>
      </c>
      <c r="H51" s="197">
        <f>+N!D51+C51</f>
        <v>0</v>
      </c>
      <c r="I51" s="65">
        <f>+'N-1'!D51+D51</f>
        <v>0</v>
      </c>
      <c r="J51" s="193">
        <f t="shared" si="2"/>
        <v>0</v>
      </c>
      <c r="K51" s="210">
        <f>+BUDGET!D51+F51</f>
        <v>0</v>
      </c>
      <c r="L51" s="187">
        <f t="shared" si="3"/>
        <v>0</v>
      </c>
      <c r="M51" s="197">
        <f>+N!E51+H51</f>
        <v>0</v>
      </c>
      <c r="N51" s="65">
        <f>+'N-1'!E51+I51</f>
        <v>0</v>
      </c>
      <c r="O51" s="193">
        <f t="shared" si="4"/>
        <v>0</v>
      </c>
      <c r="P51" s="210">
        <f>+BUDGET!E51+K51</f>
        <v>0</v>
      </c>
      <c r="Q51" s="187">
        <f t="shared" si="5"/>
        <v>0</v>
      </c>
      <c r="R51" s="197">
        <f>+N!F51+M51</f>
        <v>0</v>
      </c>
      <c r="S51" s="65">
        <f>+'N-1'!F51+N51</f>
        <v>0</v>
      </c>
      <c r="T51" s="193">
        <f t="shared" si="6"/>
        <v>0</v>
      </c>
      <c r="U51" s="210">
        <f>+BUDGET!F51+P51</f>
        <v>0</v>
      </c>
      <c r="V51" s="187">
        <f t="shared" si="7"/>
        <v>0</v>
      </c>
      <c r="W51" s="67">
        <f>+N!G51+R51</f>
        <v>0</v>
      </c>
      <c r="X51" s="67">
        <f>+'N-1'!G51+S51</f>
        <v>0</v>
      </c>
      <c r="Y51" s="218">
        <f t="shared" si="177"/>
        <v>0</v>
      </c>
      <c r="Z51" s="67">
        <f>+BUDGET!G51+U51</f>
        <v>0</v>
      </c>
      <c r="AA51" s="187">
        <f t="shared" si="178"/>
        <v>0</v>
      </c>
      <c r="AB51" s="67">
        <f>+N!H51+W51</f>
        <v>0</v>
      </c>
      <c r="AC51" s="67">
        <f>+'N-1'!H51+X51</f>
        <v>0</v>
      </c>
      <c r="AD51" s="218">
        <f t="shared" si="180"/>
        <v>0</v>
      </c>
      <c r="AE51" s="67">
        <f>+BUDGET!H51+Z51</f>
        <v>0</v>
      </c>
      <c r="AF51" s="187">
        <f t="shared" si="181"/>
        <v>0</v>
      </c>
      <c r="AG51" s="67">
        <f>+N!I51+AB51</f>
        <v>0</v>
      </c>
      <c r="AH51" s="67">
        <f>+'N-1'!I51+AC51</f>
        <v>0</v>
      </c>
      <c r="AI51" s="247">
        <f t="shared" si="182"/>
        <v>0</v>
      </c>
      <c r="AJ51" s="67">
        <f>+BUDGET!I51+AE51</f>
        <v>0</v>
      </c>
      <c r="AK51" s="218">
        <f t="shared" si="183"/>
        <v>0</v>
      </c>
      <c r="AL51" s="67">
        <f>+N!J51+AG51</f>
        <v>0</v>
      </c>
      <c r="AM51" s="67">
        <f>+'N-1'!J51+AH51</f>
        <v>0</v>
      </c>
      <c r="AN51" s="218">
        <f t="shared" si="186"/>
        <v>0</v>
      </c>
      <c r="AO51" s="67">
        <f>+BUDGET!J51+AJ51</f>
        <v>0</v>
      </c>
      <c r="AP51" s="187">
        <f t="shared" si="187"/>
        <v>0</v>
      </c>
      <c r="AQ51" s="67">
        <f>+N!K51+AL51</f>
        <v>0</v>
      </c>
      <c r="AR51" s="67">
        <f>+'N-1'!K51+AM51</f>
        <v>0</v>
      </c>
      <c r="AS51" s="218">
        <f t="shared" si="190"/>
        <v>0</v>
      </c>
      <c r="AT51" s="67">
        <f>+BUDGET!K51+AO51</f>
        <v>0</v>
      </c>
      <c r="AU51" s="187">
        <f t="shared" si="191"/>
        <v>0</v>
      </c>
      <c r="AV51" s="67">
        <f>+N!L51+AQ51</f>
        <v>0</v>
      </c>
      <c r="AW51" s="67">
        <f>+'N-1'!L51+AR51</f>
        <v>0</v>
      </c>
      <c r="AX51" s="218">
        <f t="shared" si="194"/>
        <v>0</v>
      </c>
      <c r="AY51" s="197">
        <f>+BUDGET!L51+AT51</f>
        <v>0</v>
      </c>
      <c r="AZ51" s="187">
        <f t="shared" si="195"/>
        <v>0</v>
      </c>
      <c r="BA51" s="67">
        <f>+N!M51+AV51</f>
        <v>0</v>
      </c>
      <c r="BB51" s="67">
        <f>+'N-1'!M51+AW51</f>
        <v>0</v>
      </c>
      <c r="BC51" s="218">
        <f t="shared" si="198"/>
        <v>0</v>
      </c>
      <c r="BD51" s="67">
        <f>+BUDGET!M51+AY51</f>
        <v>0</v>
      </c>
      <c r="BE51" s="187">
        <f t="shared" si="199"/>
        <v>0</v>
      </c>
      <c r="BF51" s="67">
        <f>+N!N51+BA51</f>
        <v>0</v>
      </c>
      <c r="BG51" s="67">
        <f>+'N-1'!N51+BB51</f>
        <v>0</v>
      </c>
      <c r="BH51" s="218">
        <f t="shared" si="202"/>
        <v>0</v>
      </c>
      <c r="BI51" s="67">
        <f>+BUDGET!N51+BD51</f>
        <v>0</v>
      </c>
      <c r="BJ51" s="187">
        <f t="shared" si="203"/>
        <v>0</v>
      </c>
    </row>
    <row r="52" spans="1:62" ht="15.75">
      <c r="A52" s="38"/>
      <c r="B52" s="39" t="s">
        <v>75</v>
      </c>
      <c r="C52" s="67">
        <f>N!C52</f>
        <v>0</v>
      </c>
      <c r="D52" s="67">
        <f>+'N-1'!C52</f>
        <v>0</v>
      </c>
      <c r="E52" s="247">
        <f t="shared" si="0"/>
        <v>0</v>
      </c>
      <c r="F52" s="67">
        <f>+BUDGET!C52</f>
        <v>0</v>
      </c>
      <c r="G52" s="218">
        <f t="shared" si="1"/>
        <v>0</v>
      </c>
      <c r="H52" s="197">
        <f>+N!D52+C52</f>
        <v>0</v>
      </c>
      <c r="I52" s="65">
        <f>+'N-1'!D52+D52</f>
        <v>0</v>
      </c>
      <c r="J52" s="193">
        <f t="shared" si="2"/>
        <v>0</v>
      </c>
      <c r="K52" s="210">
        <f>+BUDGET!D52+F52</f>
        <v>0</v>
      </c>
      <c r="L52" s="187">
        <f t="shared" si="3"/>
        <v>0</v>
      </c>
      <c r="M52" s="197">
        <f>+N!E52+H52</f>
        <v>0</v>
      </c>
      <c r="N52" s="65">
        <f>+'N-1'!E52+I52</f>
        <v>0</v>
      </c>
      <c r="O52" s="193">
        <f t="shared" si="4"/>
        <v>0</v>
      </c>
      <c r="P52" s="210">
        <f>+BUDGET!E52+K52</f>
        <v>0</v>
      </c>
      <c r="Q52" s="187">
        <f t="shared" si="5"/>
        <v>0</v>
      </c>
      <c r="R52" s="197">
        <f>+N!F52+M52</f>
        <v>0</v>
      </c>
      <c r="S52" s="65">
        <f>+'N-1'!F52+N52</f>
        <v>0</v>
      </c>
      <c r="T52" s="193">
        <f t="shared" si="6"/>
        <v>0</v>
      </c>
      <c r="U52" s="210">
        <f>+BUDGET!F52+P52</f>
        <v>0</v>
      </c>
      <c r="V52" s="187">
        <f t="shared" si="7"/>
        <v>0</v>
      </c>
      <c r="W52" s="67">
        <f>+N!G52+R52</f>
        <v>0</v>
      </c>
      <c r="X52" s="67">
        <f>+'N-1'!G52+S52</f>
        <v>0</v>
      </c>
      <c r="Y52" s="218">
        <f t="shared" si="177"/>
        <v>0</v>
      </c>
      <c r="Z52" s="67">
        <f>+BUDGET!G52+U52</f>
        <v>0</v>
      </c>
      <c r="AA52" s="187">
        <f t="shared" si="178"/>
        <v>0</v>
      </c>
      <c r="AB52" s="67">
        <f>+N!H52+W52</f>
        <v>0</v>
      </c>
      <c r="AC52" s="67">
        <f>+'N-1'!H52+X52</f>
        <v>0</v>
      </c>
      <c r="AD52" s="218">
        <f t="shared" si="180"/>
        <v>0</v>
      </c>
      <c r="AE52" s="67">
        <f>+BUDGET!H52+Z52</f>
        <v>0</v>
      </c>
      <c r="AF52" s="187">
        <f t="shared" si="181"/>
        <v>0</v>
      </c>
      <c r="AG52" s="67">
        <f>+N!I52+AB52</f>
        <v>0</v>
      </c>
      <c r="AH52" s="67">
        <f>+'N-1'!I52+AC52</f>
        <v>0</v>
      </c>
      <c r="AI52" s="247">
        <f t="shared" si="182"/>
        <v>0</v>
      </c>
      <c r="AJ52" s="67">
        <f>+BUDGET!I52+AE52</f>
        <v>0</v>
      </c>
      <c r="AK52" s="218">
        <f t="shared" si="183"/>
        <v>0</v>
      </c>
      <c r="AL52" s="67">
        <f>+N!J52+AG52</f>
        <v>0</v>
      </c>
      <c r="AM52" s="67">
        <f>+'N-1'!J52+AH52</f>
        <v>0</v>
      </c>
      <c r="AN52" s="218">
        <f t="shared" si="186"/>
        <v>0</v>
      </c>
      <c r="AO52" s="67">
        <f>+BUDGET!J52+AJ52</f>
        <v>0</v>
      </c>
      <c r="AP52" s="187">
        <f t="shared" si="187"/>
        <v>0</v>
      </c>
      <c r="AQ52" s="67">
        <f>+N!K52+AL52</f>
        <v>0</v>
      </c>
      <c r="AR52" s="67">
        <f>+'N-1'!K52+AM52</f>
        <v>0</v>
      </c>
      <c r="AS52" s="218">
        <f t="shared" si="190"/>
        <v>0</v>
      </c>
      <c r="AT52" s="67">
        <f>+BUDGET!K52+AO52</f>
        <v>0</v>
      </c>
      <c r="AU52" s="187">
        <f t="shared" si="191"/>
        <v>0</v>
      </c>
      <c r="AV52" s="67">
        <f>+N!L52+AQ52</f>
        <v>0</v>
      </c>
      <c r="AW52" s="67">
        <f>+'N-1'!L52+AR52</f>
        <v>0</v>
      </c>
      <c r="AX52" s="218">
        <f t="shared" si="194"/>
        <v>0</v>
      </c>
      <c r="AY52" s="197">
        <f>+BUDGET!L52+AT52</f>
        <v>0</v>
      </c>
      <c r="AZ52" s="187">
        <f t="shared" si="195"/>
        <v>0</v>
      </c>
      <c r="BA52" s="67">
        <f>+N!M52+AV52</f>
        <v>0</v>
      </c>
      <c r="BB52" s="67">
        <f>+'N-1'!M52+AW52</f>
        <v>0</v>
      </c>
      <c r="BC52" s="218">
        <f t="shared" si="198"/>
        <v>0</v>
      </c>
      <c r="BD52" s="67">
        <f>+BUDGET!M52+AY52</f>
        <v>0</v>
      </c>
      <c r="BE52" s="187">
        <f t="shared" si="199"/>
        <v>0</v>
      </c>
      <c r="BF52" s="67">
        <f>+N!N52+BA52</f>
        <v>0</v>
      </c>
      <c r="BG52" s="67">
        <f>+'N-1'!N52+BB52</f>
        <v>0</v>
      </c>
      <c r="BH52" s="218">
        <f t="shared" si="202"/>
        <v>0</v>
      </c>
      <c r="BI52" s="67">
        <f>+BUDGET!N52+BD52</f>
        <v>0</v>
      </c>
      <c r="BJ52" s="187">
        <f t="shared" si="203"/>
        <v>0</v>
      </c>
    </row>
    <row r="53" spans="1:62" ht="15.75">
      <c r="A53" s="38"/>
      <c r="B53" s="39" t="s">
        <v>76</v>
      </c>
      <c r="C53" s="67">
        <f>N!C53</f>
        <v>0</v>
      </c>
      <c r="D53" s="67">
        <f>+'N-1'!C53</f>
        <v>0</v>
      </c>
      <c r="E53" s="247">
        <f t="shared" si="0"/>
        <v>0</v>
      </c>
      <c r="F53" s="67">
        <f>+BUDGET!C53</f>
        <v>0</v>
      </c>
      <c r="G53" s="218">
        <f t="shared" si="1"/>
        <v>0</v>
      </c>
      <c r="H53" s="197">
        <f>+N!D53+C53</f>
        <v>0</v>
      </c>
      <c r="I53" s="65">
        <f>+'N-1'!D53+D53</f>
        <v>0</v>
      </c>
      <c r="J53" s="193">
        <f t="shared" si="2"/>
        <v>0</v>
      </c>
      <c r="K53" s="210">
        <f>+BUDGET!D53+F53</f>
        <v>0</v>
      </c>
      <c r="L53" s="187">
        <f t="shared" si="3"/>
        <v>0</v>
      </c>
      <c r="M53" s="197">
        <f>+N!E53+H53</f>
        <v>0</v>
      </c>
      <c r="N53" s="65">
        <f>+'N-1'!E53+I53</f>
        <v>0</v>
      </c>
      <c r="O53" s="193">
        <f t="shared" si="4"/>
        <v>0</v>
      </c>
      <c r="P53" s="210">
        <f>+BUDGET!E53+K53</f>
        <v>0</v>
      </c>
      <c r="Q53" s="187">
        <f t="shared" si="5"/>
        <v>0</v>
      </c>
      <c r="R53" s="197">
        <f>+N!F53+M53</f>
        <v>0</v>
      </c>
      <c r="S53" s="65">
        <f>+'N-1'!F53+N53</f>
        <v>0</v>
      </c>
      <c r="T53" s="193">
        <f t="shared" si="6"/>
        <v>0</v>
      </c>
      <c r="U53" s="210">
        <f>+BUDGET!F53+P53</f>
        <v>0</v>
      </c>
      <c r="V53" s="187">
        <f t="shared" si="7"/>
        <v>0</v>
      </c>
      <c r="W53" s="67">
        <f>+N!G53+R53</f>
        <v>0</v>
      </c>
      <c r="X53" s="67">
        <f>+'N-1'!G53+S53</f>
        <v>0</v>
      </c>
      <c r="Y53" s="218">
        <f t="shared" si="177"/>
        <v>0</v>
      </c>
      <c r="Z53" s="67">
        <f>+BUDGET!G53+U53</f>
        <v>0</v>
      </c>
      <c r="AA53" s="187">
        <f t="shared" si="178"/>
        <v>0</v>
      </c>
      <c r="AB53" s="67">
        <f>+N!H53+W53</f>
        <v>0</v>
      </c>
      <c r="AC53" s="67">
        <f>+'N-1'!H53+X53</f>
        <v>0</v>
      </c>
      <c r="AD53" s="218">
        <f t="shared" si="180"/>
        <v>0</v>
      </c>
      <c r="AE53" s="67">
        <f>+BUDGET!H53+Z53</f>
        <v>0</v>
      </c>
      <c r="AF53" s="187">
        <f t="shared" si="181"/>
        <v>0</v>
      </c>
      <c r="AG53" s="67">
        <f>+N!I53+AB53</f>
        <v>0</v>
      </c>
      <c r="AH53" s="67">
        <f>+'N-1'!I53+AC53</f>
        <v>0</v>
      </c>
      <c r="AI53" s="247">
        <f t="shared" si="182"/>
        <v>0</v>
      </c>
      <c r="AJ53" s="67">
        <f>+BUDGET!I53+AE53</f>
        <v>0</v>
      </c>
      <c r="AK53" s="218">
        <f t="shared" si="183"/>
        <v>0</v>
      </c>
      <c r="AL53" s="67">
        <f>+N!J53+AG53</f>
        <v>0</v>
      </c>
      <c r="AM53" s="67">
        <f>+'N-1'!J53+AH53</f>
        <v>0</v>
      </c>
      <c r="AN53" s="218">
        <f t="shared" si="186"/>
        <v>0</v>
      </c>
      <c r="AO53" s="67">
        <f>+BUDGET!J53+AJ53</f>
        <v>0</v>
      </c>
      <c r="AP53" s="187">
        <f t="shared" si="187"/>
        <v>0</v>
      </c>
      <c r="AQ53" s="67">
        <f>+N!K53+AL53</f>
        <v>0</v>
      </c>
      <c r="AR53" s="67">
        <f>+'N-1'!K53+AM53</f>
        <v>0</v>
      </c>
      <c r="AS53" s="218">
        <f t="shared" si="190"/>
        <v>0</v>
      </c>
      <c r="AT53" s="67">
        <f>+BUDGET!K53+AO53</f>
        <v>0</v>
      </c>
      <c r="AU53" s="187">
        <f t="shared" si="191"/>
        <v>0</v>
      </c>
      <c r="AV53" s="67">
        <f>+N!L53+AQ53</f>
        <v>0</v>
      </c>
      <c r="AW53" s="67">
        <f>+'N-1'!L53+AR53</f>
        <v>0</v>
      </c>
      <c r="AX53" s="218">
        <f t="shared" si="194"/>
        <v>0</v>
      </c>
      <c r="AY53" s="197">
        <f>+BUDGET!L53+AT53</f>
        <v>0</v>
      </c>
      <c r="AZ53" s="187">
        <f t="shared" si="195"/>
        <v>0</v>
      </c>
      <c r="BA53" s="67">
        <f>+N!M53+AV53</f>
        <v>0</v>
      </c>
      <c r="BB53" s="67">
        <f>+'N-1'!M53+AW53</f>
        <v>0</v>
      </c>
      <c r="BC53" s="218">
        <f t="shared" si="198"/>
        <v>0</v>
      </c>
      <c r="BD53" s="67">
        <f>+BUDGET!M53+AY53</f>
        <v>0</v>
      </c>
      <c r="BE53" s="187">
        <f t="shared" si="199"/>
        <v>0</v>
      </c>
      <c r="BF53" s="67">
        <f>+N!N53+BA53</f>
        <v>0</v>
      </c>
      <c r="BG53" s="67">
        <f>+'N-1'!N53+BB53</f>
        <v>0</v>
      </c>
      <c r="BH53" s="218">
        <f t="shared" si="202"/>
        <v>0</v>
      </c>
      <c r="BI53" s="67">
        <f>+BUDGET!N53+BD53</f>
        <v>0</v>
      </c>
      <c r="BJ53" s="187">
        <f t="shared" si="203"/>
        <v>0</v>
      </c>
    </row>
    <row r="54" spans="1:62" ht="15.75">
      <c r="A54" s="38"/>
      <c r="B54" s="39" t="s">
        <v>73</v>
      </c>
      <c r="C54" s="67">
        <f>N!C54</f>
        <v>0</v>
      </c>
      <c r="D54" s="67">
        <f>+'N-1'!C54</f>
        <v>0</v>
      </c>
      <c r="E54" s="247">
        <f t="shared" si="0"/>
        <v>0</v>
      </c>
      <c r="F54" s="67">
        <f>+BUDGET!C54</f>
        <v>0</v>
      </c>
      <c r="G54" s="218">
        <f t="shared" si="1"/>
        <v>0</v>
      </c>
      <c r="H54" s="197">
        <f>+N!D54+C54</f>
        <v>0</v>
      </c>
      <c r="I54" s="65">
        <f>+'N-1'!D54+D54</f>
        <v>0</v>
      </c>
      <c r="J54" s="193">
        <f t="shared" si="2"/>
        <v>0</v>
      </c>
      <c r="K54" s="210">
        <f>+BUDGET!D54+F54</f>
        <v>0</v>
      </c>
      <c r="L54" s="187">
        <f t="shared" si="3"/>
        <v>0</v>
      </c>
      <c r="M54" s="197">
        <f>+N!E54+H54</f>
        <v>0</v>
      </c>
      <c r="N54" s="65">
        <f>+'N-1'!E54+I54</f>
        <v>0</v>
      </c>
      <c r="O54" s="193">
        <f t="shared" si="4"/>
        <v>0</v>
      </c>
      <c r="P54" s="210">
        <f>+BUDGET!E54+K54</f>
        <v>0</v>
      </c>
      <c r="Q54" s="187">
        <f t="shared" si="5"/>
        <v>0</v>
      </c>
      <c r="R54" s="197">
        <f>+N!F54+M54</f>
        <v>0</v>
      </c>
      <c r="S54" s="65">
        <f>+'N-1'!F54+N54</f>
        <v>0</v>
      </c>
      <c r="T54" s="193">
        <f t="shared" si="6"/>
        <v>0</v>
      </c>
      <c r="U54" s="210">
        <f>+BUDGET!F54+P54</f>
        <v>0</v>
      </c>
      <c r="V54" s="187">
        <f t="shared" si="7"/>
        <v>0</v>
      </c>
      <c r="W54" s="67">
        <f>+N!G54+R54</f>
        <v>0</v>
      </c>
      <c r="X54" s="67">
        <f>+'N-1'!G54+S54</f>
        <v>0</v>
      </c>
      <c r="Y54" s="218">
        <f t="shared" si="177"/>
        <v>0</v>
      </c>
      <c r="Z54" s="67">
        <f>+BUDGET!G54+U54</f>
        <v>0</v>
      </c>
      <c r="AA54" s="187">
        <f t="shared" si="178"/>
        <v>0</v>
      </c>
      <c r="AB54" s="67">
        <f>+N!H54+W54</f>
        <v>0</v>
      </c>
      <c r="AC54" s="67">
        <f>+'N-1'!H54+X54</f>
        <v>0</v>
      </c>
      <c r="AD54" s="218">
        <f t="shared" si="180"/>
        <v>0</v>
      </c>
      <c r="AE54" s="67">
        <f>+BUDGET!H54+Z54</f>
        <v>0</v>
      </c>
      <c r="AF54" s="187">
        <f t="shared" si="181"/>
        <v>0</v>
      </c>
      <c r="AG54" s="67">
        <f>+N!I54+AB54</f>
        <v>0</v>
      </c>
      <c r="AH54" s="67">
        <f>+'N-1'!I54+AC54</f>
        <v>0</v>
      </c>
      <c r="AI54" s="247">
        <f t="shared" si="182"/>
        <v>0</v>
      </c>
      <c r="AJ54" s="67">
        <f>+BUDGET!I54+AE54</f>
        <v>0</v>
      </c>
      <c r="AK54" s="218">
        <f t="shared" si="183"/>
        <v>0</v>
      </c>
      <c r="AL54" s="67">
        <f>+N!J54+AG54</f>
        <v>0</v>
      </c>
      <c r="AM54" s="67">
        <f>+'N-1'!J54+AH54</f>
        <v>0</v>
      </c>
      <c r="AN54" s="218">
        <f t="shared" si="186"/>
        <v>0</v>
      </c>
      <c r="AO54" s="67">
        <f>+BUDGET!J54+AJ54</f>
        <v>0</v>
      </c>
      <c r="AP54" s="187">
        <f t="shared" si="187"/>
        <v>0</v>
      </c>
      <c r="AQ54" s="67">
        <f>+N!K54+AL54</f>
        <v>0</v>
      </c>
      <c r="AR54" s="67">
        <f>+'N-1'!K54+AM54</f>
        <v>0</v>
      </c>
      <c r="AS54" s="218">
        <f t="shared" si="190"/>
        <v>0</v>
      </c>
      <c r="AT54" s="67">
        <f>+BUDGET!K54+AO54</f>
        <v>0</v>
      </c>
      <c r="AU54" s="187">
        <f t="shared" si="191"/>
        <v>0</v>
      </c>
      <c r="AV54" s="67">
        <f>+N!L54+AQ54</f>
        <v>0</v>
      </c>
      <c r="AW54" s="67">
        <f>+'N-1'!L54+AR54</f>
        <v>0</v>
      </c>
      <c r="AX54" s="218">
        <f t="shared" si="194"/>
        <v>0</v>
      </c>
      <c r="AY54" s="197">
        <f>+BUDGET!L54+AT54</f>
        <v>0</v>
      </c>
      <c r="AZ54" s="187">
        <f t="shared" si="195"/>
        <v>0</v>
      </c>
      <c r="BA54" s="67">
        <f>+N!M54+AV54</f>
        <v>0</v>
      </c>
      <c r="BB54" s="67">
        <f>+'N-1'!M54+AW54</f>
        <v>0</v>
      </c>
      <c r="BC54" s="218">
        <f t="shared" si="198"/>
        <v>0</v>
      </c>
      <c r="BD54" s="67">
        <f>+BUDGET!M54+AY54</f>
        <v>0</v>
      </c>
      <c r="BE54" s="187">
        <f t="shared" si="199"/>
        <v>0</v>
      </c>
      <c r="BF54" s="67">
        <f>+N!N54+BA54</f>
        <v>0</v>
      </c>
      <c r="BG54" s="67">
        <f>+'N-1'!N54+BB54</f>
        <v>0</v>
      </c>
      <c r="BH54" s="218">
        <f t="shared" si="202"/>
        <v>0</v>
      </c>
      <c r="BI54" s="67">
        <f>+BUDGET!N54+BD54</f>
        <v>0</v>
      </c>
      <c r="BJ54" s="187">
        <f t="shared" si="203"/>
        <v>0</v>
      </c>
    </row>
    <row r="55" spans="1:62" s="368" customFormat="1" ht="15.75">
      <c r="A55" s="260" t="s">
        <v>20</v>
      </c>
      <c r="B55" s="374"/>
      <c r="C55" s="216">
        <f>N!C55</f>
        <v>0</v>
      </c>
      <c r="D55" s="216">
        <f>+'N-1'!C55</f>
        <v>0</v>
      </c>
      <c r="E55" s="238">
        <f t="shared" si="0"/>
        <v>0</v>
      </c>
      <c r="F55" s="216">
        <f>+BUDGET!C55</f>
        <v>0</v>
      </c>
      <c r="G55" s="217">
        <f t="shared" si="1"/>
        <v>0</v>
      </c>
      <c r="H55" s="216">
        <f>+N!D55+C55</f>
        <v>0</v>
      </c>
      <c r="I55" s="216">
        <f>+'N-1'!D55+D55</f>
        <v>0</v>
      </c>
      <c r="J55" s="217">
        <f t="shared" si="2"/>
        <v>0</v>
      </c>
      <c r="K55" s="234">
        <f>+BUDGET!D55+F55</f>
        <v>0</v>
      </c>
      <c r="L55" s="366">
        <f t="shared" si="3"/>
        <v>0</v>
      </c>
      <c r="M55" s="287">
        <f>+N!E55+H55</f>
        <v>0</v>
      </c>
      <c r="N55" s="287">
        <f>+'N-1'!E55+I55</f>
        <v>0</v>
      </c>
      <c r="O55" s="366">
        <f t="shared" si="4"/>
        <v>0</v>
      </c>
      <c r="P55" s="287">
        <f>+BUDGET!E55+K55</f>
        <v>0</v>
      </c>
      <c r="Q55" s="366">
        <f t="shared" si="5"/>
        <v>0</v>
      </c>
      <c r="R55" s="287">
        <f>+N!F55+M55</f>
        <v>0</v>
      </c>
      <c r="S55" s="287">
        <f>+'N-1'!F55+N55</f>
        <v>0</v>
      </c>
      <c r="T55" s="366">
        <f t="shared" si="6"/>
        <v>0</v>
      </c>
      <c r="U55" s="287">
        <f>+BUDGET!F55+P55</f>
        <v>0</v>
      </c>
      <c r="V55" s="367">
        <f t="shared" si="7"/>
        <v>0</v>
      </c>
      <c r="W55" s="216">
        <f>+N!G55+R55</f>
        <v>0</v>
      </c>
      <c r="X55" s="216">
        <f>+'N-1'!G55+S55</f>
        <v>0</v>
      </c>
      <c r="Y55" s="217">
        <f t="shared" si="177"/>
        <v>0</v>
      </c>
      <c r="Z55" s="216">
        <f>+BUDGET!G55+U55</f>
        <v>0</v>
      </c>
      <c r="AA55" s="367">
        <f t="shared" si="178"/>
        <v>0</v>
      </c>
      <c r="AB55" s="216">
        <f>+N!H55+W55</f>
        <v>0</v>
      </c>
      <c r="AC55" s="216">
        <f>+'N-1'!H55+X55</f>
        <v>0</v>
      </c>
      <c r="AD55" s="217">
        <f t="shared" si="180"/>
        <v>0</v>
      </c>
      <c r="AE55" s="216">
        <f>+BUDGET!H55+Z55</f>
        <v>0</v>
      </c>
      <c r="AF55" s="367">
        <f t="shared" si="181"/>
        <v>0</v>
      </c>
      <c r="AG55" s="216">
        <f>+N!I55+AB55</f>
        <v>0</v>
      </c>
      <c r="AH55" s="216">
        <f>+'N-1'!I55+AC55</f>
        <v>0</v>
      </c>
      <c r="AI55" s="238">
        <f t="shared" si="182"/>
        <v>0</v>
      </c>
      <c r="AJ55" s="216">
        <f>+BUDGET!I55+AE55</f>
        <v>0</v>
      </c>
      <c r="AK55" s="217">
        <f t="shared" si="183"/>
        <v>0</v>
      </c>
      <c r="AL55" s="216">
        <f>+N!J55+AG55</f>
        <v>0</v>
      </c>
      <c r="AM55" s="216">
        <f>+'N-1'!J55+AH55</f>
        <v>0</v>
      </c>
      <c r="AN55" s="217">
        <f t="shared" si="186"/>
        <v>0</v>
      </c>
      <c r="AO55" s="216">
        <f>+BUDGET!J55+AJ55</f>
        <v>0</v>
      </c>
      <c r="AP55" s="366">
        <f t="shared" si="187"/>
        <v>0</v>
      </c>
      <c r="AQ55" s="216">
        <f>+N!K55+AL55</f>
        <v>0</v>
      </c>
      <c r="AR55" s="216">
        <f>+'N-1'!K55+AM55</f>
        <v>0</v>
      </c>
      <c r="AS55" s="217">
        <f t="shared" si="190"/>
        <v>0</v>
      </c>
      <c r="AT55" s="216">
        <f>+BUDGET!K55+AO55</f>
        <v>0</v>
      </c>
      <c r="AU55" s="366">
        <f t="shared" si="191"/>
        <v>0</v>
      </c>
      <c r="AV55" s="216">
        <f>+N!L55+AQ55</f>
        <v>0</v>
      </c>
      <c r="AW55" s="216">
        <f>+'N-1'!L55+AR55</f>
        <v>0</v>
      </c>
      <c r="AX55" s="217">
        <f t="shared" si="194"/>
        <v>0</v>
      </c>
      <c r="AY55" s="234">
        <f>+BUDGET!L55+AT55</f>
        <v>0</v>
      </c>
      <c r="AZ55" s="367">
        <f t="shared" si="195"/>
        <v>0</v>
      </c>
      <c r="BA55" s="216">
        <f>+N!M55+AV55</f>
        <v>0</v>
      </c>
      <c r="BB55" s="216">
        <f>+'N-1'!M55+AW55</f>
        <v>0</v>
      </c>
      <c r="BC55" s="217">
        <f t="shared" si="198"/>
        <v>0</v>
      </c>
      <c r="BD55" s="216">
        <f>+BUDGET!M55+AY55</f>
        <v>0</v>
      </c>
      <c r="BE55" s="367">
        <f t="shared" si="199"/>
        <v>0</v>
      </c>
      <c r="BF55" s="216">
        <f>+N!N55+BA55</f>
        <v>0</v>
      </c>
      <c r="BG55" s="216">
        <f>+'N-1'!N55+BB55</f>
        <v>0</v>
      </c>
      <c r="BH55" s="217">
        <f t="shared" si="202"/>
        <v>0</v>
      </c>
      <c r="BI55" s="216">
        <f>+BUDGET!N55+BD55</f>
        <v>0</v>
      </c>
      <c r="BJ55" s="367">
        <f t="shared" si="203"/>
        <v>0</v>
      </c>
    </row>
    <row r="56" spans="1:62" ht="15.75">
      <c r="A56" s="11" t="s">
        <v>21</v>
      </c>
      <c r="B56" s="23"/>
      <c r="C56" s="67">
        <f>N!C56</f>
        <v>0</v>
      </c>
      <c r="D56" s="67">
        <f>+'N-1'!C56</f>
        <v>0</v>
      </c>
      <c r="E56" s="247">
        <f t="shared" si="0"/>
        <v>0</v>
      </c>
      <c r="F56" s="67">
        <f>+BUDGET!C56</f>
        <v>0</v>
      </c>
      <c r="G56" s="218">
        <f t="shared" si="1"/>
        <v>0</v>
      </c>
      <c r="H56" s="67">
        <f>+N!D56+C56</f>
        <v>0</v>
      </c>
      <c r="I56" s="67">
        <f>+'N-1'!D56+D56</f>
        <v>0</v>
      </c>
      <c r="J56" s="218">
        <f t="shared" si="2"/>
        <v>0</v>
      </c>
      <c r="K56" s="197">
        <f>+BUDGET!D56+F56</f>
        <v>0</v>
      </c>
      <c r="L56" s="193">
        <f t="shared" si="3"/>
        <v>0</v>
      </c>
      <c r="M56" s="65">
        <f>+N!E56+H56</f>
        <v>0</v>
      </c>
      <c r="N56" s="65">
        <f>+'N-1'!E56+I56</f>
        <v>0</v>
      </c>
      <c r="O56" s="193">
        <f t="shared" si="4"/>
        <v>0</v>
      </c>
      <c r="P56" s="65">
        <f>+BUDGET!E56+K56</f>
        <v>0</v>
      </c>
      <c r="Q56" s="193">
        <f t="shared" si="5"/>
        <v>0</v>
      </c>
      <c r="R56" s="65">
        <f>+N!F56+M56</f>
        <v>0</v>
      </c>
      <c r="S56" s="65">
        <f>+'N-1'!F56+N56</f>
        <v>0</v>
      </c>
      <c r="T56" s="193">
        <f t="shared" si="6"/>
        <v>0</v>
      </c>
      <c r="U56" s="65">
        <f>+BUDGET!F56+P56</f>
        <v>0</v>
      </c>
      <c r="V56" s="187">
        <f t="shared" si="7"/>
        <v>0</v>
      </c>
      <c r="W56" s="67">
        <f>+N!G56+R56</f>
        <v>0</v>
      </c>
      <c r="X56" s="67">
        <f>+'N-1'!G56+S56</f>
        <v>0</v>
      </c>
      <c r="Y56" s="218">
        <f t="shared" si="177"/>
        <v>0</v>
      </c>
      <c r="Z56" s="67">
        <f>+BUDGET!G56+U56</f>
        <v>0</v>
      </c>
      <c r="AA56" s="187">
        <f t="shared" si="178"/>
        <v>0</v>
      </c>
      <c r="AB56" s="67">
        <f>+N!H56+W56</f>
        <v>0</v>
      </c>
      <c r="AC56" s="67">
        <f>+'N-1'!H56+X56</f>
        <v>0</v>
      </c>
      <c r="AD56" s="218">
        <f t="shared" si="180"/>
        <v>0</v>
      </c>
      <c r="AE56" s="67">
        <f>+BUDGET!H56+Z56</f>
        <v>0</v>
      </c>
      <c r="AF56" s="187">
        <f t="shared" si="181"/>
        <v>0</v>
      </c>
      <c r="AG56" s="67">
        <f>+N!I56+AB56</f>
        <v>0</v>
      </c>
      <c r="AH56" s="67">
        <f>+'N-1'!I56+AC56</f>
        <v>0</v>
      </c>
      <c r="AI56" s="247">
        <f t="shared" si="182"/>
        <v>0</v>
      </c>
      <c r="AJ56" s="67">
        <f>+BUDGET!I56+AE56</f>
        <v>0</v>
      </c>
      <c r="AK56" s="218">
        <f t="shared" si="183"/>
        <v>0</v>
      </c>
      <c r="AL56" s="67">
        <f>+N!J56+AG56</f>
        <v>0</v>
      </c>
      <c r="AM56" s="67">
        <f>+'N-1'!J56+AH56</f>
        <v>0</v>
      </c>
      <c r="AN56" s="218">
        <f t="shared" si="186"/>
        <v>0</v>
      </c>
      <c r="AO56" s="67">
        <f>+BUDGET!J56+AJ56</f>
        <v>0</v>
      </c>
      <c r="AP56" s="193">
        <f t="shared" si="187"/>
        <v>0</v>
      </c>
      <c r="AQ56" s="67">
        <f>+N!K56+AL56</f>
        <v>0</v>
      </c>
      <c r="AR56" s="67">
        <f>+'N-1'!K56+AM56</f>
        <v>0</v>
      </c>
      <c r="AS56" s="218">
        <f t="shared" si="190"/>
        <v>0</v>
      </c>
      <c r="AT56" s="67">
        <f>+BUDGET!K56+AO56</f>
        <v>0</v>
      </c>
      <c r="AU56" s="193">
        <f t="shared" si="191"/>
        <v>0</v>
      </c>
      <c r="AV56" s="67">
        <f>+N!L56+AQ56</f>
        <v>0</v>
      </c>
      <c r="AW56" s="67">
        <f>+'N-1'!L56+AR56</f>
        <v>0</v>
      </c>
      <c r="AX56" s="218">
        <f t="shared" si="194"/>
        <v>0</v>
      </c>
      <c r="AY56" s="197">
        <f>+BUDGET!L56+AT56</f>
        <v>0</v>
      </c>
      <c r="AZ56" s="187">
        <f t="shared" si="195"/>
        <v>0</v>
      </c>
      <c r="BA56" s="67">
        <f>+N!M56+AV56</f>
        <v>0</v>
      </c>
      <c r="BB56" s="67">
        <f>+'N-1'!M56+AW56</f>
        <v>0</v>
      </c>
      <c r="BC56" s="218">
        <f t="shared" si="198"/>
        <v>0</v>
      </c>
      <c r="BD56" s="67">
        <f>+BUDGET!M56+AY56</f>
        <v>0</v>
      </c>
      <c r="BE56" s="187">
        <f t="shared" si="199"/>
        <v>0</v>
      </c>
      <c r="BF56" s="67">
        <f>+N!N56+BA56</f>
        <v>0</v>
      </c>
      <c r="BG56" s="67">
        <f>+'N-1'!N56+BB56</f>
        <v>0</v>
      </c>
      <c r="BH56" s="218">
        <f t="shared" si="202"/>
        <v>0</v>
      </c>
      <c r="BI56" s="67">
        <f>+BUDGET!N56+BD56</f>
        <v>0</v>
      </c>
      <c r="BJ56" s="187">
        <f t="shared" si="203"/>
        <v>0</v>
      </c>
    </row>
    <row r="57" spans="1:62" ht="15.75">
      <c r="A57" s="38" t="s">
        <v>22</v>
      </c>
      <c r="B57" s="23"/>
      <c r="C57" s="67">
        <f>N!C57</f>
        <v>0</v>
      </c>
      <c r="D57" s="67">
        <f>+'N-1'!C57</f>
        <v>0</v>
      </c>
      <c r="E57" s="247">
        <f t="shared" si="0"/>
        <v>0</v>
      </c>
      <c r="F57" s="67">
        <f>+BUDGET!C57</f>
        <v>0</v>
      </c>
      <c r="G57" s="218">
        <f t="shared" si="1"/>
        <v>0</v>
      </c>
      <c r="H57" s="67">
        <f>+N!D57+C57</f>
        <v>0</v>
      </c>
      <c r="I57" s="67">
        <f>+'N-1'!D57+D57</f>
        <v>0</v>
      </c>
      <c r="J57" s="218">
        <f t="shared" si="2"/>
        <v>0</v>
      </c>
      <c r="K57" s="197">
        <f>+BUDGET!D57+F57</f>
        <v>0</v>
      </c>
      <c r="L57" s="193">
        <f t="shared" si="3"/>
        <v>0</v>
      </c>
      <c r="M57" s="65">
        <f>+N!E57+H57</f>
        <v>0</v>
      </c>
      <c r="N57" s="65">
        <f>+'N-1'!E57+I57</f>
        <v>0</v>
      </c>
      <c r="O57" s="193">
        <f t="shared" si="4"/>
        <v>0</v>
      </c>
      <c r="P57" s="65">
        <f>+BUDGET!E57+K57</f>
        <v>0</v>
      </c>
      <c r="Q57" s="193">
        <f t="shared" si="5"/>
        <v>0</v>
      </c>
      <c r="R57" s="65">
        <f>+N!F57+M57</f>
        <v>0</v>
      </c>
      <c r="S57" s="65">
        <f>+'N-1'!F57+N57</f>
        <v>0</v>
      </c>
      <c r="T57" s="193">
        <f t="shared" si="6"/>
        <v>0</v>
      </c>
      <c r="U57" s="65">
        <f>+BUDGET!F57+P57</f>
        <v>0</v>
      </c>
      <c r="V57" s="187">
        <f t="shared" si="7"/>
        <v>0</v>
      </c>
      <c r="W57" s="67">
        <f>+N!G57+R57</f>
        <v>0</v>
      </c>
      <c r="X57" s="67">
        <f>+'N-1'!G57+S57</f>
        <v>0</v>
      </c>
      <c r="Y57" s="218">
        <f t="shared" si="177"/>
        <v>0</v>
      </c>
      <c r="Z57" s="67">
        <f>+BUDGET!G57+U57</f>
        <v>0</v>
      </c>
      <c r="AA57" s="187">
        <f t="shared" si="178"/>
        <v>0</v>
      </c>
      <c r="AB57" s="67">
        <f>+N!H57+W57</f>
        <v>0</v>
      </c>
      <c r="AC57" s="67">
        <f>+'N-1'!H57+X57</f>
        <v>0</v>
      </c>
      <c r="AD57" s="218">
        <f t="shared" si="180"/>
        <v>0</v>
      </c>
      <c r="AE57" s="67">
        <f>+BUDGET!H57+Z57</f>
        <v>0</v>
      </c>
      <c r="AF57" s="187">
        <f t="shared" si="181"/>
        <v>0</v>
      </c>
      <c r="AG57" s="67">
        <f>+N!I57+AB57</f>
        <v>0</v>
      </c>
      <c r="AH57" s="67">
        <f>+'N-1'!I57+AC57</f>
        <v>0</v>
      </c>
      <c r="AI57" s="247">
        <f t="shared" si="182"/>
        <v>0</v>
      </c>
      <c r="AJ57" s="67">
        <f>+BUDGET!I57+AE57</f>
        <v>0</v>
      </c>
      <c r="AK57" s="218">
        <f t="shared" si="183"/>
        <v>0</v>
      </c>
      <c r="AL57" s="67">
        <f>+N!J57+AG57</f>
        <v>0</v>
      </c>
      <c r="AM57" s="67">
        <f>+'N-1'!J57+AH57</f>
        <v>0</v>
      </c>
      <c r="AN57" s="218">
        <f t="shared" si="186"/>
        <v>0</v>
      </c>
      <c r="AO57" s="67">
        <f>+BUDGET!J57+AJ57</f>
        <v>0</v>
      </c>
      <c r="AP57" s="193">
        <f t="shared" si="187"/>
        <v>0</v>
      </c>
      <c r="AQ57" s="67">
        <f>+N!K57+AL57</f>
        <v>0</v>
      </c>
      <c r="AR57" s="67">
        <f>+'N-1'!K57+AM57</f>
        <v>0</v>
      </c>
      <c r="AS57" s="218">
        <f t="shared" si="190"/>
        <v>0</v>
      </c>
      <c r="AT57" s="67">
        <f>+BUDGET!K57+AO57</f>
        <v>0</v>
      </c>
      <c r="AU57" s="193">
        <f t="shared" si="191"/>
        <v>0</v>
      </c>
      <c r="AV57" s="67">
        <f>+N!L57+AQ57</f>
        <v>0</v>
      </c>
      <c r="AW57" s="67">
        <f>+'N-1'!L57+AR57</f>
        <v>0</v>
      </c>
      <c r="AX57" s="218">
        <f t="shared" si="194"/>
        <v>0</v>
      </c>
      <c r="AY57" s="197">
        <f>+BUDGET!L57+AT57</f>
        <v>0</v>
      </c>
      <c r="AZ57" s="187">
        <f t="shared" si="195"/>
        <v>0</v>
      </c>
      <c r="BA57" s="67">
        <f>+N!M57+AV57</f>
        <v>0</v>
      </c>
      <c r="BB57" s="67">
        <f>+'N-1'!M57+AW57</f>
        <v>0</v>
      </c>
      <c r="BC57" s="218">
        <f t="shared" si="198"/>
        <v>0</v>
      </c>
      <c r="BD57" s="67">
        <f>+BUDGET!M57+AY57</f>
        <v>0</v>
      </c>
      <c r="BE57" s="187">
        <f t="shared" si="199"/>
        <v>0</v>
      </c>
      <c r="BF57" s="67">
        <f>+N!N57+BA57</f>
        <v>0</v>
      </c>
      <c r="BG57" s="67">
        <f>+'N-1'!N57+BB57</f>
        <v>0</v>
      </c>
      <c r="BH57" s="218">
        <f t="shared" si="202"/>
        <v>0</v>
      </c>
      <c r="BI57" s="67">
        <f>+BUDGET!N57+BD57</f>
        <v>0</v>
      </c>
      <c r="BJ57" s="187">
        <f t="shared" si="203"/>
        <v>0</v>
      </c>
    </row>
    <row r="58" spans="1:62" s="353" customFormat="1" ht="18.75">
      <c r="A58" s="256" t="s">
        <v>23</v>
      </c>
      <c r="B58" s="229"/>
      <c r="C58" s="226">
        <f>+C35+C40+C45+C50+C55+C56+C57</f>
        <v>0</v>
      </c>
      <c r="D58" s="226">
        <f>+D35+D40+D45+D50+D55+D56+D57</f>
        <v>0</v>
      </c>
      <c r="E58" s="231">
        <f t="shared" si="0"/>
        <v>0</v>
      </c>
      <c r="F58" s="226">
        <f>+F35+F40+F45+F50+F55+F56+F57</f>
        <v>0</v>
      </c>
      <c r="G58" s="224">
        <f t="shared" si="1"/>
        <v>0</v>
      </c>
      <c r="H58" s="226">
        <f>+H35+H40+H45+H50+H55+H56+H57</f>
        <v>0</v>
      </c>
      <c r="I58" s="226">
        <f>+I35+I40+I45+I50+I55+I56+I57</f>
        <v>0</v>
      </c>
      <c r="J58" s="224">
        <f t="shared" si="2"/>
        <v>0</v>
      </c>
      <c r="K58" s="226">
        <f>+K35+K40+K45+K50+K55+K56+K57</f>
        <v>0</v>
      </c>
      <c r="L58" s="224">
        <f t="shared" si="3"/>
        <v>0</v>
      </c>
      <c r="M58" s="226">
        <f>+M35+M40+M45+M50+M55+M56+M57</f>
        <v>0</v>
      </c>
      <c r="N58" s="226">
        <f>+N35+N40+N45+N50+N55+N56+N57</f>
        <v>0</v>
      </c>
      <c r="O58" s="352">
        <f t="shared" si="4"/>
        <v>0</v>
      </c>
      <c r="P58" s="226">
        <f>+P35+P40+P45+P50+P55+P56+P57</f>
        <v>0</v>
      </c>
      <c r="Q58" s="351">
        <f t="shared" si="5"/>
        <v>0</v>
      </c>
      <c r="R58" s="226">
        <f t="shared" ref="R58:S58" si="246">+R35+R40+R45+R50+R55+R56+R57</f>
        <v>0</v>
      </c>
      <c r="S58" s="226">
        <f t="shared" si="246"/>
        <v>0</v>
      </c>
      <c r="T58" s="352">
        <f t="shared" si="6"/>
        <v>0</v>
      </c>
      <c r="U58" s="226">
        <f>+U35+U40+U45+U50+U55+U56+U57</f>
        <v>0</v>
      </c>
      <c r="V58" s="351">
        <f t="shared" si="7"/>
        <v>0</v>
      </c>
      <c r="W58" s="226">
        <f t="shared" ref="W58:X58" si="247">+W35+W40+W45+W50+W55+W56+W57</f>
        <v>0</v>
      </c>
      <c r="X58" s="226">
        <f t="shared" si="247"/>
        <v>0</v>
      </c>
      <c r="Y58" s="352">
        <f t="shared" si="177"/>
        <v>0</v>
      </c>
      <c r="Z58" s="226">
        <f>+Z35+Z40+Z45+Z50+Z55+Z56+Z57</f>
        <v>0</v>
      </c>
      <c r="AA58" s="351">
        <f t="shared" si="178"/>
        <v>0</v>
      </c>
      <c r="AB58" s="226">
        <f t="shared" ref="AB58:AC58" si="248">+AB35+AB40+AB45+AB50+AB55+AB56+AB57</f>
        <v>0</v>
      </c>
      <c r="AC58" s="226">
        <f t="shared" si="248"/>
        <v>0</v>
      </c>
      <c r="AD58" s="352">
        <f t="shared" si="180"/>
        <v>0</v>
      </c>
      <c r="AE58" s="226">
        <f>+AE35+AE40+AE45+AE50+AE55+AE56+AE57</f>
        <v>0</v>
      </c>
      <c r="AF58" s="351">
        <f t="shared" si="181"/>
        <v>0</v>
      </c>
      <c r="AG58" s="226">
        <f>+AG35+AG40+AG45+AG50+AG55+AG56+AG57</f>
        <v>0</v>
      </c>
      <c r="AH58" s="226">
        <f>+AH35+AH40+AH45+AH50+AH55+AH56+AH57</f>
        <v>0</v>
      </c>
      <c r="AI58" s="231">
        <f t="shared" si="182"/>
        <v>0</v>
      </c>
      <c r="AJ58" s="226">
        <f>+AJ35+AJ40+AJ45+AJ50+AJ55+AJ56+AJ57</f>
        <v>0</v>
      </c>
      <c r="AK58" s="224">
        <f t="shared" si="183"/>
        <v>0</v>
      </c>
      <c r="AL58" s="226">
        <f>+AL35+AL40+AL45+AL50+AL55+AL56+AL57</f>
        <v>0</v>
      </c>
      <c r="AM58" s="226">
        <f>+AM35+AM40+AM45+AM50+AM55+AM56+AM57</f>
        <v>0</v>
      </c>
      <c r="AN58" s="224">
        <f t="shared" si="186"/>
        <v>0</v>
      </c>
      <c r="AO58" s="226">
        <f>+AO35+AO40+AO45+AO50+AO55+AO56+AO57</f>
        <v>0</v>
      </c>
      <c r="AP58" s="224">
        <f t="shared" si="187"/>
        <v>0</v>
      </c>
      <c r="AQ58" s="226">
        <f>+AQ35+AQ40+AQ45+AQ50+AQ55+AQ56+AQ57</f>
        <v>0</v>
      </c>
      <c r="AR58" s="226">
        <f>+AR35+AR40+AR45+AR50+AR55+AR56+AR57</f>
        <v>0</v>
      </c>
      <c r="AS58" s="352">
        <f t="shared" si="190"/>
        <v>0</v>
      </c>
      <c r="AT58" s="226">
        <f>+AT35+AT40+AT45+AT50+AT55+AT56+AT57</f>
        <v>0</v>
      </c>
      <c r="AU58" s="351">
        <f t="shared" si="191"/>
        <v>0</v>
      </c>
      <c r="AV58" s="226">
        <f t="shared" ref="AV58" si="249">+AV35+AV40+AV45+AV50+AV55+AV56+AV57</f>
        <v>0</v>
      </c>
      <c r="AW58" s="226">
        <f t="shared" ref="AW58" si="250">+AW35+AW40+AW45+AW50+AW55+AW56+AW57</f>
        <v>0</v>
      </c>
      <c r="AX58" s="352">
        <f t="shared" si="194"/>
        <v>0</v>
      </c>
      <c r="AY58" s="226">
        <f>+AY35+AY40+AY45+AY50+AY55+AY56+AY57</f>
        <v>0</v>
      </c>
      <c r="AZ58" s="351">
        <f t="shared" si="195"/>
        <v>0</v>
      </c>
      <c r="BA58" s="226">
        <f t="shared" ref="BA58" si="251">+BA35+BA40+BA45+BA50+BA55+BA56+BA57</f>
        <v>0</v>
      </c>
      <c r="BB58" s="226">
        <f t="shared" ref="BB58" si="252">+BB35+BB40+BB45+BB50+BB55+BB56+BB57</f>
        <v>0</v>
      </c>
      <c r="BC58" s="352">
        <f t="shared" si="198"/>
        <v>0</v>
      </c>
      <c r="BD58" s="226">
        <f>+BD35+BD40+BD45+BD50+BD55+BD56+BD57</f>
        <v>0</v>
      </c>
      <c r="BE58" s="351">
        <f t="shared" si="199"/>
        <v>0</v>
      </c>
      <c r="BF58" s="226">
        <f t="shared" ref="BF58" si="253">+BF35+BF40+BF45+BF50+BF55+BF56+BF57</f>
        <v>0</v>
      </c>
      <c r="BG58" s="226">
        <f t="shared" ref="BG58" si="254">+BG35+BG40+BG45+BG50+BG55+BG56+BG57</f>
        <v>0</v>
      </c>
      <c r="BH58" s="352">
        <f t="shared" si="202"/>
        <v>0</v>
      </c>
      <c r="BI58" s="226">
        <f>+BI35+BI40+BI45+BI50+BI55+BI56+BI57</f>
        <v>0</v>
      </c>
      <c r="BJ58" s="351">
        <f t="shared" si="203"/>
        <v>0</v>
      </c>
    </row>
    <row r="59" spans="1:62" ht="15.75" customHeight="1">
      <c r="A59" s="30"/>
      <c r="B59" s="23"/>
      <c r="C59" s="152"/>
      <c r="D59" s="65"/>
      <c r="E59" s="177"/>
      <c r="F59" s="210"/>
      <c r="G59" s="187"/>
      <c r="H59" s="153"/>
      <c r="I59" s="131"/>
      <c r="J59" s="193"/>
      <c r="K59" s="210"/>
      <c r="L59" s="252"/>
      <c r="M59" s="344"/>
      <c r="N59" s="344"/>
      <c r="O59" s="252"/>
      <c r="P59" s="89"/>
      <c r="Q59" s="252"/>
      <c r="R59" s="89"/>
      <c r="S59" s="89"/>
      <c r="T59" s="252"/>
      <c r="U59" s="89"/>
      <c r="V59" s="262"/>
      <c r="W59" s="89"/>
      <c r="X59" s="89"/>
      <c r="Y59" s="252"/>
      <c r="Z59" s="89"/>
      <c r="AA59" s="262"/>
      <c r="AB59" s="89"/>
      <c r="AC59" s="89"/>
      <c r="AD59" s="252"/>
      <c r="AE59" s="89"/>
      <c r="AF59" s="262"/>
      <c r="AG59" s="152"/>
      <c r="AH59" s="65"/>
      <c r="AI59" s="177"/>
      <c r="AJ59" s="210"/>
      <c r="AK59" s="187"/>
      <c r="AL59" s="153"/>
      <c r="AM59" s="131"/>
      <c r="AN59" s="193"/>
      <c r="AO59" s="210"/>
      <c r="AP59" s="252"/>
      <c r="AQ59" s="344"/>
      <c r="AR59" s="344"/>
      <c r="AS59" s="252"/>
      <c r="AT59" s="89"/>
      <c r="AU59" s="252"/>
      <c r="AV59" s="89"/>
      <c r="AW59" s="89"/>
      <c r="AX59" s="252"/>
      <c r="AY59" s="89"/>
      <c r="AZ59" s="262"/>
      <c r="BA59" s="89"/>
      <c r="BB59" s="89"/>
      <c r="BC59" s="252"/>
      <c r="BD59" s="89"/>
      <c r="BE59" s="262"/>
      <c r="BF59" s="89"/>
      <c r="BG59" s="89"/>
      <c r="BH59" s="252"/>
      <c r="BI59" s="89"/>
      <c r="BJ59" s="262"/>
    </row>
    <row r="60" spans="1:62" s="353" customFormat="1" ht="15.75">
      <c r="A60" s="228" t="s">
        <v>24</v>
      </c>
      <c r="B60" s="229"/>
      <c r="C60" s="277">
        <f>+C61+C64</f>
        <v>0</v>
      </c>
      <c r="D60" s="277">
        <f>+D61+D64</f>
        <v>0</v>
      </c>
      <c r="E60" s="231">
        <f t="shared" si="0"/>
        <v>0</v>
      </c>
      <c r="F60" s="225">
        <f>+BUDGET!C60</f>
        <v>0</v>
      </c>
      <c r="G60" s="224">
        <f t="shared" si="1"/>
        <v>0</v>
      </c>
      <c r="H60" s="277">
        <f>+H61+H64</f>
        <v>0</v>
      </c>
      <c r="I60" s="277">
        <f>+I61+I64</f>
        <v>0</v>
      </c>
      <c r="J60" s="224">
        <f t="shared" si="2"/>
        <v>0</v>
      </c>
      <c r="K60" s="225">
        <f>+BUDGET!D60+F60</f>
        <v>0</v>
      </c>
      <c r="L60" s="224">
        <f t="shared" si="3"/>
        <v>0</v>
      </c>
      <c r="M60" s="277">
        <f>+M61+M64</f>
        <v>0</v>
      </c>
      <c r="N60" s="277">
        <f>+N61+N64</f>
        <v>0</v>
      </c>
      <c r="O60" s="224">
        <f t="shared" si="4"/>
        <v>0</v>
      </c>
      <c r="P60" s="225">
        <f>+BUDGET!E60+K60</f>
        <v>0</v>
      </c>
      <c r="Q60" s="224">
        <f t="shared" si="5"/>
        <v>0</v>
      </c>
      <c r="R60" s="225">
        <f>+N!F60+M60</f>
        <v>0</v>
      </c>
      <c r="S60" s="225">
        <f>+'N-1'!F60+N60</f>
        <v>0</v>
      </c>
      <c r="T60" s="233">
        <f t="shared" si="6"/>
        <v>0</v>
      </c>
      <c r="U60" s="357">
        <f>+BUDGET!F60+P60</f>
        <v>0</v>
      </c>
      <c r="V60" s="351">
        <f t="shared" si="7"/>
        <v>0</v>
      </c>
      <c r="W60" s="225">
        <f>+N!G60+R60</f>
        <v>0</v>
      </c>
      <c r="X60" s="225">
        <f>+'N-1'!G60+S60</f>
        <v>0</v>
      </c>
      <c r="Y60" s="224">
        <f t="shared" ref="Y60" si="255">X60-W60</f>
        <v>0</v>
      </c>
      <c r="Z60" s="225">
        <f>+BUDGET!G60+U60</f>
        <v>0</v>
      </c>
      <c r="AA60" s="351">
        <f t="shared" ref="AA60:AA123" si="256">Z60-W60</f>
        <v>0</v>
      </c>
      <c r="AB60" s="225">
        <f>+N!H60+W60</f>
        <v>0</v>
      </c>
      <c r="AC60" s="225">
        <f>+'N-1'!H60+X60</f>
        <v>0</v>
      </c>
      <c r="AD60" s="224">
        <f t="shared" ref="AD60" si="257">AC60-AB60</f>
        <v>0</v>
      </c>
      <c r="AE60" s="225">
        <f>+BUDGET!H60+Z60</f>
        <v>0</v>
      </c>
      <c r="AF60" s="351">
        <f t="shared" ref="AF60:AF123" si="258">AE60-AB60</f>
        <v>0</v>
      </c>
      <c r="AG60" s="225">
        <f>+N!I60+AB60</f>
        <v>0</v>
      </c>
      <c r="AH60" s="225">
        <f>+'N-1'!I60+AC60</f>
        <v>0</v>
      </c>
      <c r="AI60" s="231">
        <f t="shared" ref="AI60" si="259">AH60-AG60</f>
        <v>0</v>
      </c>
      <c r="AJ60" s="225">
        <f>+BUDGET!I60+AE60</f>
        <v>0</v>
      </c>
      <c r="AK60" s="224">
        <f t="shared" ref="AK60:AK123" si="260">AJ60-AG60</f>
        <v>0</v>
      </c>
      <c r="AL60" s="225">
        <f>+N!J60+AG60</f>
        <v>0</v>
      </c>
      <c r="AM60" s="225">
        <f>+'N-1'!J60+AH60</f>
        <v>0</v>
      </c>
      <c r="AN60" s="224">
        <f t="shared" ref="AN60" si="261">AM60-AL60</f>
        <v>0</v>
      </c>
      <c r="AO60" s="225">
        <f>+BUDGET!J60+AJ60</f>
        <v>0</v>
      </c>
      <c r="AP60" s="224">
        <f t="shared" ref="AP60:AP123" si="262">AO60-AL60</f>
        <v>0</v>
      </c>
      <c r="AQ60" s="225">
        <f>+N!K60+AL60</f>
        <v>0</v>
      </c>
      <c r="AR60" s="225">
        <f>+'N-1'!K60+AM60</f>
        <v>0</v>
      </c>
      <c r="AS60" s="224">
        <f t="shared" ref="AS60" si="263">AR60-AQ60</f>
        <v>0</v>
      </c>
      <c r="AT60" s="225">
        <f>+BUDGET!K60+AO60</f>
        <v>0</v>
      </c>
      <c r="AU60" s="224">
        <f t="shared" ref="AU60:AU123" si="264">AT60-AQ60</f>
        <v>0</v>
      </c>
      <c r="AV60" s="225">
        <f>+N!L60+AQ60</f>
        <v>0</v>
      </c>
      <c r="AW60" s="225">
        <f>+'N-1'!L60+AR60</f>
        <v>0</v>
      </c>
      <c r="AX60" s="224">
        <f t="shared" ref="AX60" si="265">AW60-AV60</f>
        <v>0</v>
      </c>
      <c r="AY60" s="369">
        <f>+BUDGET!L60+AT60</f>
        <v>0</v>
      </c>
      <c r="AZ60" s="351">
        <f t="shared" ref="AZ60:AZ123" si="266">AY60-AV60</f>
        <v>0</v>
      </c>
      <c r="BA60" s="225">
        <f>+N!M60+AV60</f>
        <v>0</v>
      </c>
      <c r="BB60" s="225">
        <f>+'N-1'!M60+AW60</f>
        <v>0</v>
      </c>
      <c r="BC60" s="224">
        <f t="shared" ref="BC60:BC95" si="267">BB60-BA60</f>
        <v>0</v>
      </c>
      <c r="BD60" s="225">
        <f>+BUDGET!M60+AY60</f>
        <v>0</v>
      </c>
      <c r="BE60" s="351">
        <f t="shared" ref="BE60:BE123" si="268">BD60-BA60</f>
        <v>0</v>
      </c>
      <c r="BF60" s="225">
        <f>+N!N60+BA60</f>
        <v>0</v>
      </c>
      <c r="BG60" s="225">
        <f>+'N-1'!N60+BB60</f>
        <v>0</v>
      </c>
      <c r="BH60" s="224">
        <f t="shared" ref="BH60:BH95" si="269">BG60-BF60</f>
        <v>0</v>
      </c>
      <c r="BI60" s="225">
        <f>+BUDGET!N60+BD60</f>
        <v>0</v>
      </c>
      <c r="BJ60" s="351">
        <f t="shared" ref="BJ60:BJ123" si="270">BI60-BF60</f>
        <v>0</v>
      </c>
    </row>
    <row r="61" spans="1:62" s="348" customFormat="1" ht="15.75">
      <c r="A61" s="248" t="s">
        <v>77</v>
      </c>
      <c r="B61" s="249"/>
      <c r="C61" s="226">
        <f>+C62+C63</f>
        <v>0</v>
      </c>
      <c r="D61" s="226">
        <f>+D62+D63</f>
        <v>0</v>
      </c>
      <c r="E61" s="339">
        <f t="shared" si="0"/>
        <v>0</v>
      </c>
      <c r="F61" s="226">
        <f>+F62+F63</f>
        <v>0</v>
      </c>
      <c r="G61" s="276">
        <f t="shared" si="1"/>
        <v>0</v>
      </c>
      <c r="H61" s="226">
        <f>+H62+H63</f>
        <v>0</v>
      </c>
      <c r="I61" s="226">
        <f>+I62+I63</f>
        <v>0</v>
      </c>
      <c r="J61" s="276">
        <f t="shared" si="2"/>
        <v>0</v>
      </c>
      <c r="K61" s="226">
        <f>+K62+K63</f>
        <v>0</v>
      </c>
      <c r="L61" s="276">
        <f t="shared" si="3"/>
        <v>0</v>
      </c>
      <c r="M61" s="226">
        <f>+M62+M63</f>
        <v>0</v>
      </c>
      <c r="N61" s="226">
        <f>+N62+N63</f>
        <v>0</v>
      </c>
      <c r="O61" s="276">
        <f t="shared" si="4"/>
        <v>0</v>
      </c>
      <c r="P61" s="226">
        <f>+P62+P63</f>
        <v>0</v>
      </c>
      <c r="Q61" s="276">
        <f t="shared" si="5"/>
        <v>0</v>
      </c>
      <c r="R61" s="226">
        <f>+R62+R63</f>
        <v>0</v>
      </c>
      <c r="S61" s="226">
        <f>+S62+S63</f>
        <v>0</v>
      </c>
      <c r="T61" s="372">
        <f t="shared" si="6"/>
        <v>0</v>
      </c>
      <c r="U61" s="226">
        <f>+U62+U63</f>
        <v>0</v>
      </c>
      <c r="V61" s="346">
        <f t="shared" si="7"/>
        <v>0</v>
      </c>
      <c r="W61" s="226">
        <f>+W62+W63</f>
        <v>0</v>
      </c>
      <c r="X61" s="226">
        <f>+X62+X63</f>
        <v>0</v>
      </c>
      <c r="Y61" s="372">
        <f t="shared" ref="Y60:Y123" si="271">X61-W61</f>
        <v>0</v>
      </c>
      <c r="Z61" s="226">
        <f>+Z62+Z63</f>
        <v>0</v>
      </c>
      <c r="AA61" s="346">
        <f t="shared" si="256"/>
        <v>0</v>
      </c>
      <c r="AB61" s="226">
        <f>+AB62+AB63</f>
        <v>0</v>
      </c>
      <c r="AC61" s="226">
        <f>+AC62+AC63</f>
        <v>0</v>
      </c>
      <c r="AD61" s="372">
        <f t="shared" ref="AD60:AD95" si="272">AC61-AB61</f>
        <v>0</v>
      </c>
      <c r="AE61" s="226">
        <f>+AE62+AE63</f>
        <v>0</v>
      </c>
      <c r="AF61" s="346">
        <f t="shared" si="258"/>
        <v>0</v>
      </c>
      <c r="AG61" s="226">
        <f>+AG62+AG63</f>
        <v>0</v>
      </c>
      <c r="AH61" s="226">
        <f>+AH62+AH63</f>
        <v>0</v>
      </c>
      <c r="AI61" s="339">
        <f t="shared" ref="AI61:AI95" si="273">AH61-AG61</f>
        <v>0</v>
      </c>
      <c r="AJ61" s="226">
        <f>+AJ62+AJ63</f>
        <v>0</v>
      </c>
      <c r="AK61" s="276">
        <f t="shared" si="260"/>
        <v>0</v>
      </c>
      <c r="AL61" s="226">
        <f>+AL62+AL63</f>
        <v>0</v>
      </c>
      <c r="AM61" s="226">
        <f>+AM62+AM63</f>
        <v>0</v>
      </c>
      <c r="AN61" s="276">
        <f t="shared" ref="AN61:AN95" si="274">AM61-AL61</f>
        <v>0</v>
      </c>
      <c r="AO61" s="226">
        <f>+AO62+AO63</f>
        <v>0</v>
      </c>
      <c r="AP61" s="276">
        <f t="shared" si="262"/>
        <v>0</v>
      </c>
      <c r="AQ61" s="226">
        <f>+AQ62+AQ63</f>
        <v>0</v>
      </c>
      <c r="AR61" s="226">
        <f>+AR62+AR63</f>
        <v>0</v>
      </c>
      <c r="AS61" s="276">
        <f t="shared" ref="AS61:AS95" si="275">AR61-AQ61</f>
        <v>0</v>
      </c>
      <c r="AT61" s="226">
        <f>+AT62+AT63</f>
        <v>0</v>
      </c>
      <c r="AU61" s="276">
        <f t="shared" si="264"/>
        <v>0</v>
      </c>
      <c r="AV61" s="226">
        <f>+AV62+AV63</f>
        <v>0</v>
      </c>
      <c r="AW61" s="226">
        <f>+AW62+AW63</f>
        <v>0</v>
      </c>
      <c r="AX61" s="372">
        <f t="shared" ref="AX61:AX95" si="276">AW61-AV61</f>
        <v>0</v>
      </c>
      <c r="AY61" s="226">
        <f>+AY62+AY63</f>
        <v>0</v>
      </c>
      <c r="AZ61" s="346">
        <f t="shared" si="266"/>
        <v>0</v>
      </c>
      <c r="BA61" s="226">
        <f>+BA62+BA63</f>
        <v>0</v>
      </c>
      <c r="BB61" s="226">
        <f>+BB62+BB63</f>
        <v>0</v>
      </c>
      <c r="BC61" s="372">
        <f t="shared" si="267"/>
        <v>0</v>
      </c>
      <c r="BD61" s="226">
        <f>+BD62+BD63</f>
        <v>0</v>
      </c>
      <c r="BE61" s="346">
        <f t="shared" si="268"/>
        <v>0</v>
      </c>
      <c r="BF61" s="226">
        <f>+BF62+BF63</f>
        <v>0</v>
      </c>
      <c r="BG61" s="226">
        <f>+BG62+BG63</f>
        <v>0</v>
      </c>
      <c r="BH61" s="372">
        <f t="shared" si="269"/>
        <v>0</v>
      </c>
      <c r="BI61" s="226">
        <f>+BI62+BI63</f>
        <v>0</v>
      </c>
      <c r="BJ61" s="346">
        <f t="shared" si="270"/>
        <v>0</v>
      </c>
    </row>
    <row r="62" spans="1:62" ht="15.75">
      <c r="A62" s="38"/>
      <c r="B62" s="39" t="s">
        <v>79</v>
      </c>
      <c r="C62" s="67">
        <f>N!C62</f>
        <v>0</v>
      </c>
      <c r="D62" s="67">
        <f>+'N-1'!C62</f>
        <v>0</v>
      </c>
      <c r="E62" s="247">
        <f t="shared" si="0"/>
        <v>0</v>
      </c>
      <c r="F62" s="67">
        <f>+BUDGET!C62</f>
        <v>0</v>
      </c>
      <c r="G62" s="218">
        <f t="shared" si="1"/>
        <v>0</v>
      </c>
      <c r="H62" s="67">
        <f>+N!D62+C62</f>
        <v>0</v>
      </c>
      <c r="I62" s="197">
        <f>+'N-1'!D62+D62</f>
        <v>0</v>
      </c>
      <c r="J62" s="193">
        <f t="shared" si="2"/>
        <v>0</v>
      </c>
      <c r="K62" s="210">
        <f>+BUDGET!D62+F62</f>
        <v>0</v>
      </c>
      <c r="L62" s="187">
        <f t="shared" si="3"/>
        <v>0</v>
      </c>
      <c r="M62" s="197">
        <f>+N!E62+H62</f>
        <v>0</v>
      </c>
      <c r="N62" s="65">
        <f>+'N-1'!E62+I62</f>
        <v>0</v>
      </c>
      <c r="O62" s="193">
        <f t="shared" si="4"/>
        <v>0</v>
      </c>
      <c r="P62" s="210">
        <f>+BUDGET!E62+K62</f>
        <v>0</v>
      </c>
      <c r="Q62" s="187">
        <f t="shared" si="5"/>
        <v>0</v>
      </c>
      <c r="R62" s="197">
        <f>+N!F62+M62</f>
        <v>0</v>
      </c>
      <c r="S62" s="65">
        <f>+'N-1'!F62+N62</f>
        <v>0</v>
      </c>
      <c r="T62" s="193">
        <f t="shared" si="6"/>
        <v>0</v>
      </c>
      <c r="U62" s="210">
        <f>+BUDGET!F62+P62</f>
        <v>0</v>
      </c>
      <c r="V62" s="187">
        <f t="shared" si="7"/>
        <v>0</v>
      </c>
      <c r="W62" s="67">
        <f>+N!G62+R62</f>
        <v>0</v>
      </c>
      <c r="X62" s="67">
        <f>+'N-1'!G62+S62</f>
        <v>0</v>
      </c>
      <c r="Y62" s="218">
        <f t="shared" si="271"/>
        <v>0</v>
      </c>
      <c r="Z62" s="67">
        <f>+BUDGET!G62+U62</f>
        <v>0</v>
      </c>
      <c r="AA62" s="187">
        <f t="shared" si="256"/>
        <v>0</v>
      </c>
      <c r="AB62" s="67">
        <f>+N!H62+W62</f>
        <v>0</v>
      </c>
      <c r="AC62" s="67">
        <f>+'N-1'!H62+X62</f>
        <v>0</v>
      </c>
      <c r="AD62" s="218">
        <f t="shared" si="272"/>
        <v>0</v>
      </c>
      <c r="AE62" s="67">
        <f>+BUDGET!H62+Z62</f>
        <v>0</v>
      </c>
      <c r="AF62" s="187">
        <f t="shared" si="258"/>
        <v>0</v>
      </c>
      <c r="AG62" s="67">
        <f>+N!I62+AB62</f>
        <v>0</v>
      </c>
      <c r="AH62" s="67">
        <f>+'N-1'!I62+AC62</f>
        <v>0</v>
      </c>
      <c r="AI62" s="247">
        <f t="shared" si="273"/>
        <v>0</v>
      </c>
      <c r="AJ62" s="67">
        <f>+BUDGET!I62+AE62</f>
        <v>0</v>
      </c>
      <c r="AK62" s="218">
        <f t="shared" si="260"/>
        <v>0</v>
      </c>
      <c r="AL62" s="67">
        <f>+N!J62+AG62</f>
        <v>0</v>
      </c>
      <c r="AM62" s="67">
        <f>+'N-1'!J62+AH62</f>
        <v>0</v>
      </c>
      <c r="AN62" s="218">
        <f t="shared" si="274"/>
        <v>0</v>
      </c>
      <c r="AO62" s="67">
        <f>+BUDGET!J62+AJ62</f>
        <v>0</v>
      </c>
      <c r="AP62" s="187">
        <f t="shared" si="262"/>
        <v>0</v>
      </c>
      <c r="AQ62" s="67">
        <f>+N!K62+AL62</f>
        <v>0</v>
      </c>
      <c r="AR62" s="67">
        <f>+'N-1'!K62+AM62</f>
        <v>0</v>
      </c>
      <c r="AS62" s="218">
        <f t="shared" si="275"/>
        <v>0</v>
      </c>
      <c r="AT62" s="67">
        <f>+BUDGET!K62+AO62</f>
        <v>0</v>
      </c>
      <c r="AU62" s="187">
        <f t="shared" si="264"/>
        <v>0</v>
      </c>
      <c r="AV62" s="67">
        <f>+N!L62+AQ62</f>
        <v>0</v>
      </c>
      <c r="AW62" s="67">
        <f>+'N-1'!L62+AR62</f>
        <v>0</v>
      </c>
      <c r="AX62" s="218">
        <f t="shared" si="276"/>
        <v>0</v>
      </c>
      <c r="AY62" s="197">
        <f>+BUDGET!L62+AT62</f>
        <v>0</v>
      </c>
      <c r="AZ62" s="187">
        <f t="shared" si="266"/>
        <v>0</v>
      </c>
      <c r="BA62" s="67">
        <f>+N!M62+AV62</f>
        <v>0</v>
      </c>
      <c r="BB62" s="67">
        <f>+'N-1'!M62+AW62</f>
        <v>0</v>
      </c>
      <c r="BC62" s="218">
        <f t="shared" si="267"/>
        <v>0</v>
      </c>
      <c r="BD62" s="67">
        <f>+BUDGET!M62+AY62</f>
        <v>0</v>
      </c>
      <c r="BE62" s="187">
        <f t="shared" si="268"/>
        <v>0</v>
      </c>
      <c r="BF62" s="67">
        <f>+N!N62+BA62</f>
        <v>0</v>
      </c>
      <c r="BG62" s="67">
        <f>+'N-1'!N62+BB62</f>
        <v>0</v>
      </c>
      <c r="BH62" s="218">
        <f t="shared" si="269"/>
        <v>0</v>
      </c>
      <c r="BI62" s="67">
        <f>+BUDGET!N62+BD62</f>
        <v>0</v>
      </c>
      <c r="BJ62" s="187">
        <f t="shared" si="270"/>
        <v>0</v>
      </c>
    </row>
    <row r="63" spans="1:62" ht="15.75">
      <c r="A63" s="38"/>
      <c r="B63" s="39" t="s">
        <v>78</v>
      </c>
      <c r="C63" s="67">
        <f>N!C63</f>
        <v>0</v>
      </c>
      <c r="D63" s="67">
        <f>+'N-1'!C63</f>
        <v>0</v>
      </c>
      <c r="E63" s="247">
        <f t="shared" si="0"/>
        <v>0</v>
      </c>
      <c r="F63" s="67">
        <f>+BUDGET!C63</f>
        <v>0</v>
      </c>
      <c r="G63" s="218">
        <f t="shared" si="1"/>
        <v>0</v>
      </c>
      <c r="H63" s="67">
        <f>+N!D63+C63</f>
        <v>0</v>
      </c>
      <c r="I63" s="197">
        <f>+'N-1'!D63+D63</f>
        <v>0</v>
      </c>
      <c r="J63" s="193">
        <f t="shared" si="2"/>
        <v>0</v>
      </c>
      <c r="K63" s="210">
        <f>+BUDGET!D63+F63</f>
        <v>0</v>
      </c>
      <c r="L63" s="187">
        <f t="shared" si="3"/>
        <v>0</v>
      </c>
      <c r="M63" s="197">
        <f>+N!E63+H63</f>
        <v>0</v>
      </c>
      <c r="N63" s="65">
        <f>+'N-1'!E63+I63</f>
        <v>0</v>
      </c>
      <c r="O63" s="193">
        <f t="shared" si="4"/>
        <v>0</v>
      </c>
      <c r="P63" s="210">
        <f>+BUDGET!E63+K63</f>
        <v>0</v>
      </c>
      <c r="Q63" s="187">
        <f t="shared" si="5"/>
        <v>0</v>
      </c>
      <c r="R63" s="197">
        <f>+N!F63+M63</f>
        <v>0</v>
      </c>
      <c r="S63" s="65">
        <f>+'N-1'!F63+N63</f>
        <v>0</v>
      </c>
      <c r="T63" s="193">
        <f t="shared" si="6"/>
        <v>0</v>
      </c>
      <c r="U63" s="210">
        <f>+BUDGET!F63+P63</f>
        <v>0</v>
      </c>
      <c r="V63" s="187">
        <f t="shared" si="7"/>
        <v>0</v>
      </c>
      <c r="W63" s="67">
        <f>+N!G63+R63</f>
        <v>0</v>
      </c>
      <c r="X63" s="67">
        <f>+'N-1'!G63+S63</f>
        <v>0</v>
      </c>
      <c r="Y63" s="218">
        <f t="shared" si="271"/>
        <v>0</v>
      </c>
      <c r="Z63" s="67">
        <f>+BUDGET!G63+U63</f>
        <v>0</v>
      </c>
      <c r="AA63" s="187">
        <f t="shared" si="256"/>
        <v>0</v>
      </c>
      <c r="AB63" s="67">
        <f>+N!H63+W63</f>
        <v>0</v>
      </c>
      <c r="AC63" s="67">
        <f>+'N-1'!H63+X63</f>
        <v>0</v>
      </c>
      <c r="AD63" s="218">
        <f t="shared" si="272"/>
        <v>0</v>
      </c>
      <c r="AE63" s="67">
        <f>+BUDGET!H63+Z63</f>
        <v>0</v>
      </c>
      <c r="AF63" s="187">
        <f t="shared" si="258"/>
        <v>0</v>
      </c>
      <c r="AG63" s="67">
        <f>+N!I63+AB63</f>
        <v>0</v>
      </c>
      <c r="AH63" s="67">
        <f>+'N-1'!I63+AC63</f>
        <v>0</v>
      </c>
      <c r="AI63" s="247">
        <f t="shared" si="273"/>
        <v>0</v>
      </c>
      <c r="AJ63" s="67">
        <f>+BUDGET!I63+AE63</f>
        <v>0</v>
      </c>
      <c r="AK63" s="218">
        <f t="shared" si="260"/>
        <v>0</v>
      </c>
      <c r="AL63" s="67">
        <f>+N!J63+AG63</f>
        <v>0</v>
      </c>
      <c r="AM63" s="67">
        <f>+'N-1'!J63+AH63</f>
        <v>0</v>
      </c>
      <c r="AN63" s="218">
        <f t="shared" si="274"/>
        <v>0</v>
      </c>
      <c r="AO63" s="67">
        <f>+BUDGET!J63+AJ63</f>
        <v>0</v>
      </c>
      <c r="AP63" s="187">
        <f t="shared" si="262"/>
        <v>0</v>
      </c>
      <c r="AQ63" s="67">
        <f>+N!K63+AL63</f>
        <v>0</v>
      </c>
      <c r="AR63" s="67">
        <f>+'N-1'!K63+AM63</f>
        <v>0</v>
      </c>
      <c r="AS63" s="218">
        <f t="shared" si="275"/>
        <v>0</v>
      </c>
      <c r="AT63" s="67">
        <f>+BUDGET!K63+AO63</f>
        <v>0</v>
      </c>
      <c r="AU63" s="187">
        <f t="shared" si="264"/>
        <v>0</v>
      </c>
      <c r="AV63" s="67">
        <f>+N!L63+AQ63</f>
        <v>0</v>
      </c>
      <c r="AW63" s="67">
        <f>+'N-1'!L63+AR63</f>
        <v>0</v>
      </c>
      <c r="AX63" s="218">
        <f t="shared" si="276"/>
        <v>0</v>
      </c>
      <c r="AY63" s="197">
        <f>+BUDGET!L63+AT63</f>
        <v>0</v>
      </c>
      <c r="AZ63" s="187">
        <f t="shared" si="266"/>
        <v>0</v>
      </c>
      <c r="BA63" s="67">
        <f>+N!M63+AV63</f>
        <v>0</v>
      </c>
      <c r="BB63" s="67">
        <f>+'N-1'!M63+AW63</f>
        <v>0</v>
      </c>
      <c r="BC63" s="218">
        <f t="shared" si="267"/>
        <v>0</v>
      </c>
      <c r="BD63" s="67">
        <f>+BUDGET!M63+AY63</f>
        <v>0</v>
      </c>
      <c r="BE63" s="187">
        <f t="shared" si="268"/>
        <v>0</v>
      </c>
      <c r="BF63" s="67">
        <f>+N!N63+BA63</f>
        <v>0</v>
      </c>
      <c r="BG63" s="67">
        <f>+'N-1'!N63+BB63</f>
        <v>0</v>
      </c>
      <c r="BH63" s="218">
        <f t="shared" si="269"/>
        <v>0</v>
      </c>
      <c r="BI63" s="67">
        <f>+BUDGET!N63+BD63</f>
        <v>0</v>
      </c>
      <c r="BJ63" s="187">
        <f t="shared" si="270"/>
        <v>0</v>
      </c>
    </row>
    <row r="64" spans="1:62" s="353" customFormat="1" ht="15.75">
      <c r="A64" s="228" t="s">
        <v>91</v>
      </c>
      <c r="B64" s="229"/>
      <c r="C64" s="232">
        <f>N!C64</f>
        <v>0</v>
      </c>
      <c r="D64" s="225">
        <f>+'N-1'!C64</f>
        <v>0</v>
      </c>
      <c r="E64" s="231">
        <f t="shared" si="0"/>
        <v>0</v>
      </c>
      <c r="F64" s="225">
        <f>+BUDGET!C64</f>
        <v>0</v>
      </c>
      <c r="G64" s="224">
        <f t="shared" si="1"/>
        <v>0</v>
      </c>
      <c r="H64" s="225">
        <f>+N!D64+C64</f>
        <v>0</v>
      </c>
      <c r="I64" s="225">
        <f>+'N-1'!D64+D64</f>
        <v>0</v>
      </c>
      <c r="J64" s="224">
        <f t="shared" si="2"/>
        <v>0</v>
      </c>
      <c r="K64" s="225">
        <f>+BUDGET!D64+F64</f>
        <v>0</v>
      </c>
      <c r="L64" s="224">
        <f t="shared" si="3"/>
        <v>0</v>
      </c>
      <c r="M64" s="225">
        <f>+N!E64+H64</f>
        <v>0</v>
      </c>
      <c r="N64" s="225">
        <f>+'N-1'!E64+I64</f>
        <v>0</v>
      </c>
      <c r="O64" s="224">
        <f t="shared" si="4"/>
        <v>0</v>
      </c>
      <c r="P64" s="225">
        <f>+BUDGET!E64+K64</f>
        <v>0</v>
      </c>
      <c r="Q64" s="224">
        <f t="shared" si="5"/>
        <v>0</v>
      </c>
      <c r="R64" s="225">
        <f>+N!F64+M64</f>
        <v>0</v>
      </c>
      <c r="S64" s="225">
        <f>+'N-1'!F64+N64</f>
        <v>0</v>
      </c>
      <c r="T64" s="224">
        <f t="shared" si="6"/>
        <v>0</v>
      </c>
      <c r="U64" s="225">
        <f>+BUDGET!F64+P64</f>
        <v>0</v>
      </c>
      <c r="V64" s="224">
        <f t="shared" si="7"/>
        <v>0</v>
      </c>
      <c r="W64" s="225">
        <f>+N!G64+R64</f>
        <v>0</v>
      </c>
      <c r="X64" s="225">
        <f>+'N-1'!G64+S64</f>
        <v>0</v>
      </c>
      <c r="Y64" s="224">
        <f t="shared" si="271"/>
        <v>0</v>
      </c>
      <c r="Z64" s="225">
        <f>+BUDGET!G64+U64</f>
        <v>0</v>
      </c>
      <c r="AA64" s="224">
        <f t="shared" si="256"/>
        <v>0</v>
      </c>
      <c r="AB64" s="225">
        <f>+N!H64+W64</f>
        <v>0</v>
      </c>
      <c r="AC64" s="225">
        <f>+'N-1'!H64+X64</f>
        <v>0</v>
      </c>
      <c r="AD64" s="224">
        <f t="shared" si="272"/>
        <v>0</v>
      </c>
      <c r="AE64" s="225">
        <f>+BUDGET!H64+Z64</f>
        <v>0</v>
      </c>
      <c r="AF64" s="224">
        <f t="shared" si="258"/>
        <v>0</v>
      </c>
      <c r="AG64" s="225">
        <f>+N!I64+AB64</f>
        <v>0</v>
      </c>
      <c r="AH64" s="225">
        <f>+'N-1'!I64+AC64</f>
        <v>0</v>
      </c>
      <c r="AI64" s="231">
        <f t="shared" si="273"/>
        <v>0</v>
      </c>
      <c r="AJ64" s="225">
        <f>+BUDGET!I64+AE64</f>
        <v>0</v>
      </c>
      <c r="AK64" s="224">
        <f t="shared" si="260"/>
        <v>0</v>
      </c>
      <c r="AL64" s="225">
        <f>+N!J64+AG64</f>
        <v>0</v>
      </c>
      <c r="AM64" s="225">
        <f>+'N-1'!J64+AH64</f>
        <v>0</v>
      </c>
      <c r="AN64" s="224">
        <f t="shared" si="274"/>
        <v>0</v>
      </c>
      <c r="AO64" s="225">
        <f>+BUDGET!J64+AJ64</f>
        <v>0</v>
      </c>
      <c r="AP64" s="224">
        <f t="shared" si="262"/>
        <v>0</v>
      </c>
      <c r="AQ64" s="225">
        <f>+N!K64+AL64</f>
        <v>0</v>
      </c>
      <c r="AR64" s="225">
        <f>+'N-1'!K64+AM64</f>
        <v>0</v>
      </c>
      <c r="AS64" s="224">
        <f t="shared" si="275"/>
        <v>0</v>
      </c>
      <c r="AT64" s="225">
        <f>+BUDGET!K64+AO64</f>
        <v>0</v>
      </c>
      <c r="AU64" s="224">
        <f t="shared" si="264"/>
        <v>0</v>
      </c>
      <c r="AV64" s="225">
        <f>+N!L64+AQ64</f>
        <v>0</v>
      </c>
      <c r="AW64" s="225">
        <f>+'N-1'!L64+AR64</f>
        <v>0</v>
      </c>
      <c r="AX64" s="224">
        <f t="shared" si="276"/>
        <v>0</v>
      </c>
      <c r="AY64" s="369">
        <f>+BUDGET!L64+AT64</f>
        <v>0</v>
      </c>
      <c r="AZ64" s="224">
        <f t="shared" si="266"/>
        <v>0</v>
      </c>
      <c r="BA64" s="225">
        <f>+N!M64+AV64</f>
        <v>0</v>
      </c>
      <c r="BB64" s="225">
        <f>+'N-1'!M64+AW64</f>
        <v>0</v>
      </c>
      <c r="BC64" s="224">
        <f t="shared" si="267"/>
        <v>0</v>
      </c>
      <c r="BD64" s="225">
        <f>+BUDGET!M64+AY64</f>
        <v>0</v>
      </c>
      <c r="BE64" s="224">
        <f t="shared" si="268"/>
        <v>0</v>
      </c>
      <c r="BF64" s="225">
        <f>+N!N64+BA64</f>
        <v>0</v>
      </c>
      <c r="BG64" s="225">
        <f>+'N-1'!N64+BB64</f>
        <v>0</v>
      </c>
      <c r="BH64" s="224">
        <f t="shared" si="269"/>
        <v>0</v>
      </c>
      <c r="BI64" s="225">
        <f>+BUDGET!N64+BD64</f>
        <v>0</v>
      </c>
      <c r="BJ64" s="224">
        <f t="shared" si="270"/>
        <v>0</v>
      </c>
    </row>
    <row r="65" spans="1:62" s="348" customFormat="1" ht="15.75">
      <c r="A65" s="248" t="s">
        <v>25</v>
      </c>
      <c r="B65" s="249"/>
      <c r="C65" s="226">
        <f>+C66+C67+C68</f>
        <v>0</v>
      </c>
      <c r="D65" s="226">
        <f>+D66+D67+D68</f>
        <v>0</v>
      </c>
      <c r="E65" s="339">
        <f t="shared" si="0"/>
        <v>0</v>
      </c>
      <c r="F65" s="226">
        <f>+F66+F67+F68</f>
        <v>0</v>
      </c>
      <c r="G65" s="276">
        <f t="shared" si="1"/>
        <v>0</v>
      </c>
      <c r="H65" s="226">
        <f>+H66+H67+H68</f>
        <v>0</v>
      </c>
      <c r="I65" s="226">
        <f>+I66+I67+I68</f>
        <v>0</v>
      </c>
      <c r="J65" s="276">
        <f t="shared" si="2"/>
        <v>0</v>
      </c>
      <c r="K65" s="226">
        <f>+K66+K67+K68</f>
        <v>0</v>
      </c>
      <c r="L65" s="276">
        <f t="shared" si="3"/>
        <v>0</v>
      </c>
      <c r="M65" s="226">
        <f>+M66+M67+M68</f>
        <v>0</v>
      </c>
      <c r="N65" s="226">
        <f>+N66+N67+N68</f>
        <v>0</v>
      </c>
      <c r="O65" s="276">
        <f t="shared" si="4"/>
        <v>0</v>
      </c>
      <c r="P65" s="226">
        <f>+P66+P67+P68</f>
        <v>0</v>
      </c>
      <c r="Q65" s="276">
        <f t="shared" si="5"/>
        <v>0</v>
      </c>
      <c r="R65" s="226">
        <f>+R66+R67+R68</f>
        <v>0</v>
      </c>
      <c r="S65" s="226">
        <f>+S66+S67+S68</f>
        <v>0</v>
      </c>
      <c r="T65" s="276">
        <f t="shared" si="6"/>
        <v>0</v>
      </c>
      <c r="U65" s="226">
        <f>+U66+U67+U68</f>
        <v>0</v>
      </c>
      <c r="V65" s="276">
        <f t="shared" si="7"/>
        <v>0</v>
      </c>
      <c r="W65" s="226">
        <f>+W66+W67+W68</f>
        <v>0</v>
      </c>
      <c r="X65" s="226">
        <f>+X66+X67+X68</f>
        <v>0</v>
      </c>
      <c r="Y65" s="276">
        <f t="shared" si="271"/>
        <v>0</v>
      </c>
      <c r="Z65" s="226">
        <f>+Z66+Z67+Z68</f>
        <v>0</v>
      </c>
      <c r="AA65" s="276">
        <f t="shared" si="256"/>
        <v>0</v>
      </c>
      <c r="AB65" s="226">
        <f>+AB66+AB67+AB68</f>
        <v>0</v>
      </c>
      <c r="AC65" s="226">
        <f>+AC66+AC67+AC68</f>
        <v>0</v>
      </c>
      <c r="AD65" s="276">
        <f t="shared" si="272"/>
        <v>0</v>
      </c>
      <c r="AE65" s="226">
        <f>+AE66+AE67+AE68</f>
        <v>0</v>
      </c>
      <c r="AF65" s="276">
        <f t="shared" si="258"/>
        <v>0</v>
      </c>
      <c r="AG65" s="226">
        <f>+AG66+AG67+AG68</f>
        <v>0</v>
      </c>
      <c r="AH65" s="226">
        <f>+AH66+AH67+AH68</f>
        <v>0</v>
      </c>
      <c r="AI65" s="339">
        <f t="shared" si="273"/>
        <v>0</v>
      </c>
      <c r="AJ65" s="226">
        <f>+AJ66+AJ67+AJ68</f>
        <v>0</v>
      </c>
      <c r="AK65" s="276">
        <f t="shared" si="260"/>
        <v>0</v>
      </c>
      <c r="AL65" s="226">
        <f>+AL66+AL67+AL68</f>
        <v>0</v>
      </c>
      <c r="AM65" s="226">
        <f>+AM66+AM67+AM68</f>
        <v>0</v>
      </c>
      <c r="AN65" s="276">
        <f t="shared" si="274"/>
        <v>0</v>
      </c>
      <c r="AO65" s="226">
        <f>+AO66+AO67+AO68</f>
        <v>0</v>
      </c>
      <c r="AP65" s="276">
        <f t="shared" si="262"/>
        <v>0</v>
      </c>
      <c r="AQ65" s="226">
        <f>+AQ66+AQ67+AQ68</f>
        <v>0</v>
      </c>
      <c r="AR65" s="226">
        <f>+AR66+AR67+AR68</f>
        <v>0</v>
      </c>
      <c r="AS65" s="276">
        <f t="shared" si="275"/>
        <v>0</v>
      </c>
      <c r="AT65" s="226">
        <f>+AT66+AT67+AT68</f>
        <v>0</v>
      </c>
      <c r="AU65" s="276">
        <f t="shared" si="264"/>
        <v>0</v>
      </c>
      <c r="AV65" s="226">
        <f>+AV66+AV67+AV68</f>
        <v>0</v>
      </c>
      <c r="AW65" s="226">
        <f>+AW66+AW67+AW68</f>
        <v>0</v>
      </c>
      <c r="AX65" s="276">
        <f t="shared" si="276"/>
        <v>0</v>
      </c>
      <c r="AY65" s="226">
        <f>+AY66+AY67+AY68</f>
        <v>0</v>
      </c>
      <c r="AZ65" s="276">
        <f t="shared" si="266"/>
        <v>0</v>
      </c>
      <c r="BA65" s="226">
        <f>+BA66+BA67+BA68</f>
        <v>0</v>
      </c>
      <c r="BB65" s="226">
        <f>+BB66+BB67+BB68</f>
        <v>0</v>
      </c>
      <c r="BC65" s="276">
        <f t="shared" si="267"/>
        <v>0</v>
      </c>
      <c r="BD65" s="226">
        <f>+BD66+BD67+BD68</f>
        <v>0</v>
      </c>
      <c r="BE65" s="276">
        <f t="shared" si="268"/>
        <v>0</v>
      </c>
      <c r="BF65" s="226">
        <f>+BF66+BF67+BF68</f>
        <v>0</v>
      </c>
      <c r="BG65" s="226">
        <f>+BG66+BG67+BG68</f>
        <v>0</v>
      </c>
      <c r="BH65" s="276">
        <f t="shared" si="269"/>
        <v>0</v>
      </c>
      <c r="BI65" s="226">
        <f>+BI66+BI67+BI68</f>
        <v>0</v>
      </c>
      <c r="BJ65" s="276">
        <f t="shared" si="270"/>
        <v>0</v>
      </c>
    </row>
    <row r="66" spans="1:62" ht="15.75">
      <c r="A66" s="38" t="s">
        <v>51</v>
      </c>
      <c r="B66" s="23"/>
      <c r="C66" s="67">
        <f>N!C66</f>
        <v>0</v>
      </c>
      <c r="D66" s="67">
        <f>+'N-1'!C66</f>
        <v>0</v>
      </c>
      <c r="E66" s="247">
        <f t="shared" si="0"/>
        <v>0</v>
      </c>
      <c r="F66" s="67">
        <f>+BUDGET!C66</f>
        <v>0</v>
      </c>
      <c r="G66" s="218">
        <f t="shared" si="1"/>
        <v>0</v>
      </c>
      <c r="H66" s="67">
        <f>+N!D66+C66</f>
        <v>0</v>
      </c>
      <c r="I66" s="67">
        <f>+'N-1'!D66+D66</f>
        <v>0</v>
      </c>
      <c r="J66" s="270">
        <f t="shared" si="2"/>
        <v>0</v>
      </c>
      <c r="K66" s="210">
        <f>+BUDGET!D66+F66</f>
        <v>0</v>
      </c>
      <c r="L66" s="187">
        <f t="shared" si="3"/>
        <v>0</v>
      </c>
      <c r="M66" s="197">
        <f>+N!E66+H66</f>
        <v>0</v>
      </c>
      <c r="N66" s="65">
        <f>+'N-1'!E66+I66</f>
        <v>0</v>
      </c>
      <c r="O66" s="193">
        <f t="shared" si="4"/>
        <v>0</v>
      </c>
      <c r="P66" s="210">
        <f>+BUDGET!E66+K66</f>
        <v>0</v>
      </c>
      <c r="Q66" s="187">
        <f t="shared" si="5"/>
        <v>0</v>
      </c>
      <c r="R66" s="197">
        <f>+N!F66+M66</f>
        <v>0</v>
      </c>
      <c r="S66" s="65">
        <f>+'N-1'!F66+N66</f>
        <v>0</v>
      </c>
      <c r="T66" s="193">
        <f t="shared" si="6"/>
        <v>0</v>
      </c>
      <c r="U66" s="210">
        <f>+BUDGET!F66+P66</f>
        <v>0</v>
      </c>
      <c r="V66" s="187">
        <f t="shared" si="7"/>
        <v>0</v>
      </c>
      <c r="W66" s="67">
        <f>+N!G66+R66</f>
        <v>0</v>
      </c>
      <c r="X66" s="67">
        <f>+'N-1'!G66+S66</f>
        <v>0</v>
      </c>
      <c r="Y66" s="218">
        <f t="shared" si="271"/>
        <v>0</v>
      </c>
      <c r="Z66" s="67">
        <f>+BUDGET!G66+U66</f>
        <v>0</v>
      </c>
      <c r="AA66" s="187">
        <f t="shared" si="256"/>
        <v>0</v>
      </c>
      <c r="AB66" s="67">
        <f>+N!H66+W66</f>
        <v>0</v>
      </c>
      <c r="AC66" s="67">
        <f>+'N-1'!H66+X66</f>
        <v>0</v>
      </c>
      <c r="AD66" s="218">
        <f t="shared" si="272"/>
        <v>0</v>
      </c>
      <c r="AE66" s="67">
        <f>+BUDGET!H66+Z66</f>
        <v>0</v>
      </c>
      <c r="AF66" s="187">
        <f t="shared" si="258"/>
        <v>0</v>
      </c>
      <c r="AG66" s="67">
        <f>+N!I66+AB66</f>
        <v>0</v>
      </c>
      <c r="AH66" s="67">
        <f>+'N-1'!I66+AC66</f>
        <v>0</v>
      </c>
      <c r="AI66" s="247">
        <f t="shared" si="273"/>
        <v>0</v>
      </c>
      <c r="AJ66" s="67">
        <f>+BUDGET!I66+AE66</f>
        <v>0</v>
      </c>
      <c r="AK66" s="218">
        <f t="shared" si="260"/>
        <v>0</v>
      </c>
      <c r="AL66" s="67">
        <f>+N!J66+AG66</f>
        <v>0</v>
      </c>
      <c r="AM66" s="67">
        <f>+'N-1'!J66+AH66</f>
        <v>0</v>
      </c>
      <c r="AN66" s="218">
        <f t="shared" si="274"/>
        <v>0</v>
      </c>
      <c r="AO66" s="67">
        <f>+BUDGET!J66+AJ66</f>
        <v>0</v>
      </c>
      <c r="AP66" s="187">
        <f t="shared" si="262"/>
        <v>0</v>
      </c>
      <c r="AQ66" s="67">
        <f>+N!K66+AL66</f>
        <v>0</v>
      </c>
      <c r="AR66" s="67">
        <f>+'N-1'!K66+AM66</f>
        <v>0</v>
      </c>
      <c r="AS66" s="218">
        <f t="shared" si="275"/>
        <v>0</v>
      </c>
      <c r="AT66" s="67">
        <f>+BUDGET!K66+AO66</f>
        <v>0</v>
      </c>
      <c r="AU66" s="187">
        <f t="shared" si="264"/>
        <v>0</v>
      </c>
      <c r="AV66" s="67">
        <f>+N!L66+AQ66</f>
        <v>0</v>
      </c>
      <c r="AW66" s="67">
        <f>+'N-1'!L66+AR66</f>
        <v>0</v>
      </c>
      <c r="AX66" s="218">
        <f t="shared" si="276"/>
        <v>0</v>
      </c>
      <c r="AY66" s="197">
        <f>+BUDGET!L66+AT66</f>
        <v>0</v>
      </c>
      <c r="AZ66" s="187">
        <f t="shared" si="266"/>
        <v>0</v>
      </c>
      <c r="BA66" s="67">
        <f>+N!M66+AV66</f>
        <v>0</v>
      </c>
      <c r="BB66" s="67">
        <f>+'N-1'!M66+AW66</f>
        <v>0</v>
      </c>
      <c r="BC66" s="218">
        <f t="shared" si="267"/>
        <v>0</v>
      </c>
      <c r="BD66" s="67">
        <f>+BUDGET!M66+AY66</f>
        <v>0</v>
      </c>
      <c r="BE66" s="187">
        <f t="shared" si="268"/>
        <v>0</v>
      </c>
      <c r="BF66" s="67">
        <f>+N!N66+BA66</f>
        <v>0</v>
      </c>
      <c r="BG66" s="67">
        <f>+'N-1'!N66+BB66</f>
        <v>0</v>
      </c>
      <c r="BH66" s="218">
        <f t="shared" si="269"/>
        <v>0</v>
      </c>
      <c r="BI66" s="67">
        <f>+BUDGET!N66+BD66</f>
        <v>0</v>
      </c>
      <c r="BJ66" s="187">
        <f t="shared" si="270"/>
        <v>0</v>
      </c>
    </row>
    <row r="67" spans="1:62" ht="15.75">
      <c r="A67" s="11" t="s">
        <v>26</v>
      </c>
      <c r="B67" s="23"/>
      <c r="C67" s="67">
        <f>N!C67</f>
        <v>0</v>
      </c>
      <c r="D67" s="67">
        <f>+'N-1'!C67</f>
        <v>0</v>
      </c>
      <c r="E67" s="247">
        <f t="shared" si="0"/>
        <v>0</v>
      </c>
      <c r="F67" s="67">
        <f>+BUDGET!C67</f>
        <v>0</v>
      </c>
      <c r="G67" s="218">
        <f t="shared" si="1"/>
        <v>0</v>
      </c>
      <c r="H67" s="67">
        <f>+N!D67+C67</f>
        <v>0</v>
      </c>
      <c r="I67" s="67">
        <f>+'N-1'!D67+D67</f>
        <v>0</v>
      </c>
      <c r="J67" s="270">
        <f t="shared" si="2"/>
        <v>0</v>
      </c>
      <c r="K67" s="210">
        <f>+BUDGET!D67+F67</f>
        <v>0</v>
      </c>
      <c r="L67" s="187">
        <f t="shared" si="3"/>
        <v>0</v>
      </c>
      <c r="M67" s="197">
        <f>+N!E67+H67</f>
        <v>0</v>
      </c>
      <c r="N67" s="65">
        <f>+'N-1'!E67+I67</f>
        <v>0</v>
      </c>
      <c r="O67" s="193">
        <f t="shared" si="4"/>
        <v>0</v>
      </c>
      <c r="P67" s="210">
        <f>+BUDGET!E67+K67</f>
        <v>0</v>
      </c>
      <c r="Q67" s="187">
        <f t="shared" si="5"/>
        <v>0</v>
      </c>
      <c r="R67" s="197">
        <f>+N!F67+M67</f>
        <v>0</v>
      </c>
      <c r="S67" s="65">
        <f>+'N-1'!F67+N67</f>
        <v>0</v>
      </c>
      <c r="T67" s="193">
        <f t="shared" si="6"/>
        <v>0</v>
      </c>
      <c r="U67" s="210">
        <f>+BUDGET!F67+P67</f>
        <v>0</v>
      </c>
      <c r="V67" s="187">
        <f t="shared" si="7"/>
        <v>0</v>
      </c>
      <c r="W67" s="67">
        <f>+N!G67+R67</f>
        <v>0</v>
      </c>
      <c r="X67" s="67">
        <f>+'N-1'!G67+S67</f>
        <v>0</v>
      </c>
      <c r="Y67" s="218">
        <f t="shared" si="271"/>
        <v>0</v>
      </c>
      <c r="Z67" s="67">
        <f>+BUDGET!G67+U67</f>
        <v>0</v>
      </c>
      <c r="AA67" s="187">
        <f t="shared" si="256"/>
        <v>0</v>
      </c>
      <c r="AB67" s="67">
        <f>+N!H67+W67</f>
        <v>0</v>
      </c>
      <c r="AC67" s="67">
        <f>+'N-1'!H67+X67</f>
        <v>0</v>
      </c>
      <c r="AD67" s="218">
        <f t="shared" si="272"/>
        <v>0</v>
      </c>
      <c r="AE67" s="67">
        <f>+BUDGET!H67+Z67</f>
        <v>0</v>
      </c>
      <c r="AF67" s="187">
        <f t="shared" si="258"/>
        <v>0</v>
      </c>
      <c r="AG67" s="67">
        <f>+N!I67+AB67</f>
        <v>0</v>
      </c>
      <c r="AH67" s="67">
        <f>+'N-1'!I67+AC67</f>
        <v>0</v>
      </c>
      <c r="AI67" s="247">
        <f t="shared" si="273"/>
        <v>0</v>
      </c>
      <c r="AJ67" s="67">
        <f>+BUDGET!I67+AE67</f>
        <v>0</v>
      </c>
      <c r="AK67" s="218">
        <f t="shared" si="260"/>
        <v>0</v>
      </c>
      <c r="AL67" s="67">
        <f>+N!J67+AG67</f>
        <v>0</v>
      </c>
      <c r="AM67" s="67">
        <f>+'N-1'!J67+AH67</f>
        <v>0</v>
      </c>
      <c r="AN67" s="218">
        <f t="shared" si="274"/>
        <v>0</v>
      </c>
      <c r="AO67" s="67">
        <f>+BUDGET!J67+AJ67</f>
        <v>0</v>
      </c>
      <c r="AP67" s="187">
        <f t="shared" si="262"/>
        <v>0</v>
      </c>
      <c r="AQ67" s="67">
        <f>+N!K67+AL67</f>
        <v>0</v>
      </c>
      <c r="AR67" s="67">
        <f>+'N-1'!K67+AM67</f>
        <v>0</v>
      </c>
      <c r="AS67" s="218">
        <f t="shared" si="275"/>
        <v>0</v>
      </c>
      <c r="AT67" s="67">
        <f>+BUDGET!K67+AO67</f>
        <v>0</v>
      </c>
      <c r="AU67" s="187">
        <f t="shared" si="264"/>
        <v>0</v>
      </c>
      <c r="AV67" s="67">
        <f>+N!L67+AQ67</f>
        <v>0</v>
      </c>
      <c r="AW67" s="67">
        <f>+'N-1'!L67+AR67</f>
        <v>0</v>
      </c>
      <c r="AX67" s="218">
        <f t="shared" si="276"/>
        <v>0</v>
      </c>
      <c r="AY67" s="197">
        <f>+BUDGET!L67+AT67</f>
        <v>0</v>
      </c>
      <c r="AZ67" s="187">
        <f t="shared" si="266"/>
        <v>0</v>
      </c>
      <c r="BA67" s="67">
        <f>+N!M67+AV67</f>
        <v>0</v>
      </c>
      <c r="BB67" s="67">
        <f>+'N-1'!M67+AW67</f>
        <v>0</v>
      </c>
      <c r="BC67" s="218">
        <f t="shared" si="267"/>
        <v>0</v>
      </c>
      <c r="BD67" s="67">
        <f>+BUDGET!M67+AY67</f>
        <v>0</v>
      </c>
      <c r="BE67" s="187">
        <f t="shared" si="268"/>
        <v>0</v>
      </c>
      <c r="BF67" s="67">
        <f>+N!N67+BA67</f>
        <v>0</v>
      </c>
      <c r="BG67" s="67">
        <f>+'N-1'!N67+BB67</f>
        <v>0</v>
      </c>
      <c r="BH67" s="218">
        <f t="shared" si="269"/>
        <v>0</v>
      </c>
      <c r="BI67" s="67">
        <f>+BUDGET!N67+BD67</f>
        <v>0</v>
      </c>
      <c r="BJ67" s="187">
        <f t="shared" si="270"/>
        <v>0</v>
      </c>
    </row>
    <row r="68" spans="1:62" ht="15.75">
      <c r="A68" s="38" t="s">
        <v>82</v>
      </c>
      <c r="B68" s="23"/>
      <c r="C68" s="67">
        <f>N!C68</f>
        <v>0</v>
      </c>
      <c r="D68" s="67">
        <f>+'N-1'!C68</f>
        <v>0</v>
      </c>
      <c r="E68" s="247">
        <f t="shared" si="0"/>
        <v>0</v>
      </c>
      <c r="F68" s="67">
        <f>+BUDGET!C68</f>
        <v>0</v>
      </c>
      <c r="G68" s="218">
        <f t="shared" si="1"/>
        <v>0</v>
      </c>
      <c r="H68" s="67">
        <f>+N!D68+C68</f>
        <v>0</v>
      </c>
      <c r="I68" s="67">
        <f>+'N-1'!D68+D68</f>
        <v>0</v>
      </c>
      <c r="J68" s="270">
        <f t="shared" si="2"/>
        <v>0</v>
      </c>
      <c r="K68" s="210">
        <f>+BUDGET!D68+F68</f>
        <v>0</v>
      </c>
      <c r="L68" s="187">
        <f t="shared" si="3"/>
        <v>0</v>
      </c>
      <c r="M68" s="197">
        <f>+N!E68+H68</f>
        <v>0</v>
      </c>
      <c r="N68" s="65">
        <f>+'N-1'!E68+I68</f>
        <v>0</v>
      </c>
      <c r="O68" s="193">
        <f t="shared" si="4"/>
        <v>0</v>
      </c>
      <c r="P68" s="210">
        <f>+BUDGET!E68+K68</f>
        <v>0</v>
      </c>
      <c r="Q68" s="187">
        <f t="shared" si="5"/>
        <v>0</v>
      </c>
      <c r="R68" s="197">
        <f>+N!F68+M68</f>
        <v>0</v>
      </c>
      <c r="S68" s="65">
        <f>+'N-1'!F68+N68</f>
        <v>0</v>
      </c>
      <c r="T68" s="193">
        <f t="shared" si="6"/>
        <v>0</v>
      </c>
      <c r="U68" s="210">
        <f>+BUDGET!F68+P68</f>
        <v>0</v>
      </c>
      <c r="V68" s="187">
        <f t="shared" si="7"/>
        <v>0</v>
      </c>
      <c r="W68" s="67">
        <f>+N!G68+R68</f>
        <v>0</v>
      </c>
      <c r="X68" s="67">
        <f>+'N-1'!G68+S68</f>
        <v>0</v>
      </c>
      <c r="Y68" s="218">
        <f t="shared" si="271"/>
        <v>0</v>
      </c>
      <c r="Z68" s="67">
        <f>+BUDGET!G68+U68</f>
        <v>0</v>
      </c>
      <c r="AA68" s="187">
        <f t="shared" si="256"/>
        <v>0</v>
      </c>
      <c r="AB68" s="67">
        <f>+N!H68+W68</f>
        <v>0</v>
      </c>
      <c r="AC68" s="67">
        <f>+'N-1'!H68+X68</f>
        <v>0</v>
      </c>
      <c r="AD68" s="218">
        <f t="shared" si="272"/>
        <v>0</v>
      </c>
      <c r="AE68" s="67">
        <f>+BUDGET!H68+Z68</f>
        <v>0</v>
      </c>
      <c r="AF68" s="187">
        <f t="shared" si="258"/>
        <v>0</v>
      </c>
      <c r="AG68" s="67">
        <f>+N!I68+AB68</f>
        <v>0</v>
      </c>
      <c r="AH68" s="67">
        <f>+'N-1'!I68+AC68</f>
        <v>0</v>
      </c>
      <c r="AI68" s="247">
        <f t="shared" si="273"/>
        <v>0</v>
      </c>
      <c r="AJ68" s="67">
        <f>+BUDGET!I68+AE68</f>
        <v>0</v>
      </c>
      <c r="AK68" s="218">
        <f t="shared" si="260"/>
        <v>0</v>
      </c>
      <c r="AL68" s="67">
        <f>+N!J68+AG68</f>
        <v>0</v>
      </c>
      <c r="AM68" s="67">
        <f>+'N-1'!J68+AH68</f>
        <v>0</v>
      </c>
      <c r="AN68" s="218">
        <f t="shared" si="274"/>
        <v>0</v>
      </c>
      <c r="AO68" s="67">
        <f>+BUDGET!J68+AJ68</f>
        <v>0</v>
      </c>
      <c r="AP68" s="187">
        <f t="shared" si="262"/>
        <v>0</v>
      </c>
      <c r="AQ68" s="67">
        <f>+N!K68+AL68</f>
        <v>0</v>
      </c>
      <c r="AR68" s="67">
        <f>+'N-1'!K68+AM68</f>
        <v>0</v>
      </c>
      <c r="AS68" s="218">
        <f t="shared" si="275"/>
        <v>0</v>
      </c>
      <c r="AT68" s="67">
        <f>+BUDGET!K68+AO68</f>
        <v>0</v>
      </c>
      <c r="AU68" s="187">
        <f t="shared" si="264"/>
        <v>0</v>
      </c>
      <c r="AV68" s="67">
        <f>+N!L68+AQ68</f>
        <v>0</v>
      </c>
      <c r="AW68" s="67">
        <f>+'N-1'!L68+AR68</f>
        <v>0</v>
      </c>
      <c r="AX68" s="218">
        <f t="shared" si="276"/>
        <v>0</v>
      </c>
      <c r="AY68" s="197">
        <f>+BUDGET!L68+AT68</f>
        <v>0</v>
      </c>
      <c r="AZ68" s="187">
        <f t="shared" si="266"/>
        <v>0</v>
      </c>
      <c r="BA68" s="67">
        <f>+N!M68+AV68</f>
        <v>0</v>
      </c>
      <c r="BB68" s="67">
        <f>+'N-1'!M68+AW68</f>
        <v>0</v>
      </c>
      <c r="BC68" s="218">
        <f t="shared" si="267"/>
        <v>0</v>
      </c>
      <c r="BD68" s="67">
        <f>+BUDGET!M68+AY68</f>
        <v>0</v>
      </c>
      <c r="BE68" s="187">
        <f t="shared" si="268"/>
        <v>0</v>
      </c>
      <c r="BF68" s="67">
        <f>+N!N68+BA68</f>
        <v>0</v>
      </c>
      <c r="BG68" s="67">
        <f>+'N-1'!N68+BB68</f>
        <v>0</v>
      </c>
      <c r="BH68" s="218">
        <f t="shared" si="269"/>
        <v>0</v>
      </c>
      <c r="BI68" s="67">
        <f>+BUDGET!N68+BD68</f>
        <v>0</v>
      </c>
      <c r="BJ68" s="187">
        <f t="shared" si="270"/>
        <v>0</v>
      </c>
    </row>
    <row r="69" spans="1:62" s="74" customFormat="1" ht="15.75">
      <c r="A69" s="261" t="s">
        <v>88</v>
      </c>
      <c r="B69" s="258"/>
      <c r="C69" s="67">
        <f>N!C69</f>
        <v>0</v>
      </c>
      <c r="D69" s="67">
        <f>+'N-1'!C69</f>
        <v>0</v>
      </c>
      <c r="E69" s="247">
        <f t="shared" si="0"/>
        <v>0</v>
      </c>
      <c r="F69" s="67">
        <f>+BUDGET!C69</f>
        <v>0</v>
      </c>
      <c r="G69" s="218">
        <f t="shared" si="1"/>
        <v>0</v>
      </c>
      <c r="H69" s="67">
        <f>+N!D69+C69</f>
        <v>0</v>
      </c>
      <c r="I69" s="67">
        <f>+'N-1'!D69+D69</f>
        <v>0</v>
      </c>
      <c r="J69" s="218">
        <f t="shared" si="2"/>
        <v>0</v>
      </c>
      <c r="K69" s="197">
        <f>+BUDGET!D69+F69</f>
        <v>0</v>
      </c>
      <c r="L69" s="193">
        <f t="shared" si="3"/>
        <v>0</v>
      </c>
      <c r="M69" s="65">
        <f>+N!E69+H69</f>
        <v>0</v>
      </c>
      <c r="N69" s="65">
        <f>+'N-1'!E69+I69</f>
        <v>0</v>
      </c>
      <c r="O69" s="193">
        <f t="shared" si="4"/>
        <v>0</v>
      </c>
      <c r="P69" s="65">
        <f>+BUDGET!E69+K69</f>
        <v>0</v>
      </c>
      <c r="Q69" s="193">
        <f t="shared" si="5"/>
        <v>0</v>
      </c>
      <c r="R69" s="65">
        <f>+N!F69+M69</f>
        <v>0</v>
      </c>
      <c r="S69" s="65">
        <f>+'N-1'!F69+N69</f>
        <v>0</v>
      </c>
      <c r="T69" s="193">
        <f t="shared" si="6"/>
        <v>0</v>
      </c>
      <c r="U69" s="65">
        <f>+BUDGET!F69+P69</f>
        <v>0</v>
      </c>
      <c r="V69" s="187">
        <f t="shared" si="7"/>
        <v>0</v>
      </c>
      <c r="W69" s="67">
        <f>+N!G69+R69</f>
        <v>0</v>
      </c>
      <c r="X69" s="67">
        <f>+'N-1'!G69+S69</f>
        <v>0</v>
      </c>
      <c r="Y69" s="218">
        <f t="shared" si="271"/>
        <v>0</v>
      </c>
      <c r="Z69" s="67">
        <f>+BUDGET!G69+U69</f>
        <v>0</v>
      </c>
      <c r="AA69" s="187">
        <f t="shared" si="256"/>
        <v>0</v>
      </c>
      <c r="AB69" s="67">
        <f>+N!H69+W69</f>
        <v>0</v>
      </c>
      <c r="AC69" s="67">
        <f>+'N-1'!H69+X69</f>
        <v>0</v>
      </c>
      <c r="AD69" s="218">
        <f t="shared" si="272"/>
        <v>0</v>
      </c>
      <c r="AE69" s="67">
        <f>+BUDGET!H69+Z69</f>
        <v>0</v>
      </c>
      <c r="AF69" s="187">
        <f t="shared" si="258"/>
        <v>0</v>
      </c>
      <c r="AG69" s="67">
        <f>+N!I69+AB69</f>
        <v>0</v>
      </c>
      <c r="AH69" s="67">
        <f>+'N-1'!I69+AC69</f>
        <v>0</v>
      </c>
      <c r="AI69" s="247">
        <f t="shared" si="273"/>
        <v>0</v>
      </c>
      <c r="AJ69" s="67">
        <f>+BUDGET!I69+AE69</f>
        <v>0</v>
      </c>
      <c r="AK69" s="218">
        <f t="shared" si="260"/>
        <v>0</v>
      </c>
      <c r="AL69" s="67">
        <f>+N!J69+AG69</f>
        <v>0</v>
      </c>
      <c r="AM69" s="67">
        <f>+'N-1'!J69+AH69</f>
        <v>0</v>
      </c>
      <c r="AN69" s="218">
        <f t="shared" si="274"/>
        <v>0</v>
      </c>
      <c r="AO69" s="67">
        <f>+BUDGET!J69+AJ69</f>
        <v>0</v>
      </c>
      <c r="AP69" s="193">
        <f t="shared" si="262"/>
        <v>0</v>
      </c>
      <c r="AQ69" s="67">
        <f>+N!K69+AL69</f>
        <v>0</v>
      </c>
      <c r="AR69" s="67">
        <f>+'N-1'!K69+AM69</f>
        <v>0</v>
      </c>
      <c r="AS69" s="218">
        <f t="shared" si="275"/>
        <v>0</v>
      </c>
      <c r="AT69" s="67">
        <f>+BUDGET!K69+AO69</f>
        <v>0</v>
      </c>
      <c r="AU69" s="193">
        <f t="shared" si="264"/>
        <v>0</v>
      </c>
      <c r="AV69" s="67">
        <f>+N!L69+AQ69</f>
        <v>0</v>
      </c>
      <c r="AW69" s="67">
        <f>+'N-1'!L69+AR69</f>
        <v>0</v>
      </c>
      <c r="AX69" s="218">
        <f t="shared" si="276"/>
        <v>0</v>
      </c>
      <c r="AY69" s="197">
        <f>+BUDGET!L69+AT69</f>
        <v>0</v>
      </c>
      <c r="AZ69" s="187">
        <f t="shared" si="266"/>
        <v>0</v>
      </c>
      <c r="BA69" s="67">
        <f>+N!M69+AV69</f>
        <v>0</v>
      </c>
      <c r="BB69" s="67">
        <f>+'N-1'!M69+AW69</f>
        <v>0</v>
      </c>
      <c r="BC69" s="218">
        <f t="shared" si="267"/>
        <v>0</v>
      </c>
      <c r="BD69" s="67">
        <f>+BUDGET!M69+AY69</f>
        <v>0</v>
      </c>
      <c r="BE69" s="187">
        <f t="shared" si="268"/>
        <v>0</v>
      </c>
      <c r="BF69" s="67">
        <f>+N!N69+BA69</f>
        <v>0</v>
      </c>
      <c r="BG69" s="67">
        <f>+'N-1'!N69+BB69</f>
        <v>0</v>
      </c>
      <c r="BH69" s="218">
        <f t="shared" si="269"/>
        <v>0</v>
      </c>
      <c r="BI69" s="67">
        <f>+BUDGET!N69+BD69</f>
        <v>0</v>
      </c>
      <c r="BJ69" s="187">
        <f t="shared" si="270"/>
        <v>0</v>
      </c>
    </row>
    <row r="70" spans="1:62" ht="15.75">
      <c r="A70" s="244" t="s">
        <v>81</v>
      </c>
      <c r="B70" s="245"/>
      <c r="C70" s="67">
        <f>N!C70</f>
        <v>0</v>
      </c>
      <c r="D70" s="67">
        <f>+'N-1'!C70</f>
        <v>0</v>
      </c>
      <c r="E70" s="247">
        <f t="shared" ref="E70:E99" si="277">D70-C70</f>
        <v>0</v>
      </c>
      <c r="F70" s="67">
        <f>+BUDGET!C70</f>
        <v>0</v>
      </c>
      <c r="G70" s="218">
        <f t="shared" ref="G70:G99" si="278">F70-C70</f>
        <v>0</v>
      </c>
      <c r="H70" s="67">
        <f>+N!D70+C70</f>
        <v>0</v>
      </c>
      <c r="I70" s="67">
        <f>+'N-1'!D70+D70</f>
        <v>0</v>
      </c>
      <c r="J70" s="218">
        <f t="shared" ref="J70:J99" si="279">I70-H70</f>
        <v>0</v>
      </c>
      <c r="K70" s="197">
        <f>+BUDGET!D70+F70</f>
        <v>0</v>
      </c>
      <c r="L70" s="193">
        <f t="shared" ref="L70:L99" si="280">K70-H70</f>
        <v>0</v>
      </c>
      <c r="M70" s="65">
        <f>+N!E70+H70</f>
        <v>0</v>
      </c>
      <c r="N70" s="65">
        <f>+'N-1'!E70+I70</f>
        <v>0</v>
      </c>
      <c r="O70" s="193">
        <f t="shared" ref="O70:O99" si="281">N70-M70</f>
        <v>0</v>
      </c>
      <c r="P70" s="65">
        <f>+BUDGET!E70+K70</f>
        <v>0</v>
      </c>
      <c r="Q70" s="193">
        <f t="shared" ref="Q70:Q99" si="282">P70-M70</f>
        <v>0</v>
      </c>
      <c r="R70" s="65">
        <f>+N!F70+M70</f>
        <v>0</v>
      </c>
      <c r="S70" s="65">
        <f>+'N-1'!F70+N70</f>
        <v>0</v>
      </c>
      <c r="T70" s="193">
        <f t="shared" ref="T70:T99" si="283">S70-R70</f>
        <v>0</v>
      </c>
      <c r="U70" s="65">
        <f>+BUDGET!F70+P70</f>
        <v>0</v>
      </c>
      <c r="V70" s="187">
        <f t="shared" ref="V70:V99" si="284">U70-R70</f>
        <v>0</v>
      </c>
      <c r="W70" s="67">
        <f>+N!G70+R70</f>
        <v>0</v>
      </c>
      <c r="X70" s="67">
        <f>+'N-1'!G70+S70</f>
        <v>0</v>
      </c>
      <c r="Y70" s="218">
        <f t="shared" si="271"/>
        <v>0</v>
      </c>
      <c r="Z70" s="67">
        <f>+BUDGET!G70+U70</f>
        <v>0</v>
      </c>
      <c r="AA70" s="187">
        <f t="shared" si="256"/>
        <v>0</v>
      </c>
      <c r="AB70" s="67">
        <f>+N!H70+W70</f>
        <v>0</v>
      </c>
      <c r="AC70" s="67">
        <f>+'N-1'!H70+X70</f>
        <v>0</v>
      </c>
      <c r="AD70" s="218">
        <f t="shared" si="272"/>
        <v>0</v>
      </c>
      <c r="AE70" s="67">
        <f>+BUDGET!H70+Z70</f>
        <v>0</v>
      </c>
      <c r="AF70" s="187">
        <f t="shared" si="258"/>
        <v>0</v>
      </c>
      <c r="AG70" s="67">
        <f>+N!I70+AB70</f>
        <v>0</v>
      </c>
      <c r="AH70" s="67">
        <f>+'N-1'!I70+AC70</f>
        <v>0</v>
      </c>
      <c r="AI70" s="247">
        <f t="shared" si="273"/>
        <v>0</v>
      </c>
      <c r="AJ70" s="67">
        <f>+BUDGET!I70+AE70</f>
        <v>0</v>
      </c>
      <c r="AK70" s="218">
        <f t="shared" si="260"/>
        <v>0</v>
      </c>
      <c r="AL70" s="67">
        <f>+N!J70+AG70</f>
        <v>0</v>
      </c>
      <c r="AM70" s="67">
        <f>+'N-1'!J70+AH70</f>
        <v>0</v>
      </c>
      <c r="AN70" s="218">
        <f t="shared" si="274"/>
        <v>0</v>
      </c>
      <c r="AO70" s="67">
        <f>+BUDGET!J70+AJ70</f>
        <v>0</v>
      </c>
      <c r="AP70" s="193">
        <f t="shared" si="262"/>
        <v>0</v>
      </c>
      <c r="AQ70" s="67">
        <f>+N!K70+AL70</f>
        <v>0</v>
      </c>
      <c r="AR70" s="67">
        <f>+'N-1'!K70+AM70</f>
        <v>0</v>
      </c>
      <c r="AS70" s="218">
        <f t="shared" si="275"/>
        <v>0</v>
      </c>
      <c r="AT70" s="67">
        <f>+BUDGET!K70+AO70</f>
        <v>0</v>
      </c>
      <c r="AU70" s="193">
        <f t="shared" si="264"/>
        <v>0</v>
      </c>
      <c r="AV70" s="67">
        <f>+N!L70+AQ70</f>
        <v>0</v>
      </c>
      <c r="AW70" s="67">
        <f>+'N-1'!L70+AR70</f>
        <v>0</v>
      </c>
      <c r="AX70" s="218">
        <f t="shared" si="276"/>
        <v>0</v>
      </c>
      <c r="AY70" s="197">
        <f>+BUDGET!L70+AT70</f>
        <v>0</v>
      </c>
      <c r="AZ70" s="187">
        <f t="shared" si="266"/>
        <v>0</v>
      </c>
      <c r="BA70" s="67">
        <f>+N!M70+AV70</f>
        <v>0</v>
      </c>
      <c r="BB70" s="67">
        <f>+'N-1'!M70+AW70</f>
        <v>0</v>
      </c>
      <c r="BC70" s="218">
        <f t="shared" si="267"/>
        <v>0</v>
      </c>
      <c r="BD70" s="67">
        <f>+BUDGET!M70+AY70</f>
        <v>0</v>
      </c>
      <c r="BE70" s="187">
        <f t="shared" si="268"/>
        <v>0</v>
      </c>
      <c r="BF70" s="67">
        <f>+N!N70+BA70</f>
        <v>0</v>
      </c>
      <c r="BG70" s="67">
        <f>+'N-1'!N70+BB70</f>
        <v>0</v>
      </c>
      <c r="BH70" s="218">
        <f t="shared" si="269"/>
        <v>0</v>
      </c>
      <c r="BI70" s="67">
        <f>+BUDGET!N70+BD70</f>
        <v>0</v>
      </c>
      <c r="BJ70" s="187">
        <f t="shared" si="270"/>
        <v>0</v>
      </c>
    </row>
    <row r="71" spans="1:62" s="348" customFormat="1" ht="15.75">
      <c r="A71" s="248" t="s">
        <v>27</v>
      </c>
      <c r="B71" s="249"/>
      <c r="C71" s="226">
        <f>+C72+C73</f>
        <v>0</v>
      </c>
      <c r="D71" s="226">
        <f>+D72+D73</f>
        <v>0</v>
      </c>
      <c r="E71" s="339">
        <f t="shared" si="277"/>
        <v>0</v>
      </c>
      <c r="F71" s="226">
        <f>+F72+F73</f>
        <v>0</v>
      </c>
      <c r="G71" s="276">
        <f t="shared" si="278"/>
        <v>0</v>
      </c>
      <c r="H71" s="226">
        <f>+H72+H73</f>
        <v>0</v>
      </c>
      <c r="I71" s="226">
        <f>+I72+I73</f>
        <v>0</v>
      </c>
      <c r="J71" s="347">
        <f t="shared" si="279"/>
        <v>0</v>
      </c>
      <c r="K71" s="226">
        <f>+K72+K73</f>
        <v>0</v>
      </c>
      <c r="L71" s="346">
        <f t="shared" si="280"/>
        <v>0</v>
      </c>
      <c r="M71" s="226">
        <f>+M72+M73</f>
        <v>0</v>
      </c>
      <c r="N71" s="226">
        <f>+N72+N73</f>
        <v>0</v>
      </c>
      <c r="O71" s="347">
        <f t="shared" si="281"/>
        <v>0</v>
      </c>
      <c r="P71" s="226">
        <f>+P72+P73</f>
        <v>0</v>
      </c>
      <c r="Q71" s="346">
        <f t="shared" si="282"/>
        <v>0</v>
      </c>
      <c r="R71" s="226">
        <f>+R72+R73</f>
        <v>0</v>
      </c>
      <c r="S71" s="226">
        <f>+S72+S73</f>
        <v>0</v>
      </c>
      <c r="T71" s="347">
        <f t="shared" si="283"/>
        <v>0</v>
      </c>
      <c r="U71" s="226">
        <f>+U72+U73</f>
        <v>0</v>
      </c>
      <c r="V71" s="346">
        <f t="shared" si="284"/>
        <v>0</v>
      </c>
      <c r="W71" s="226">
        <f>+W72+W73</f>
        <v>0</v>
      </c>
      <c r="X71" s="226">
        <f>+X72+X73</f>
        <v>0</v>
      </c>
      <c r="Y71" s="347">
        <f t="shared" si="271"/>
        <v>0</v>
      </c>
      <c r="Z71" s="226">
        <f>+Z72+Z73</f>
        <v>0</v>
      </c>
      <c r="AA71" s="346">
        <f t="shared" si="256"/>
        <v>0</v>
      </c>
      <c r="AB71" s="226">
        <f>+AB72+AB73</f>
        <v>0</v>
      </c>
      <c r="AC71" s="226">
        <f>+AC72+AC73</f>
        <v>0</v>
      </c>
      <c r="AD71" s="347">
        <f t="shared" si="272"/>
        <v>0</v>
      </c>
      <c r="AE71" s="226">
        <f>+AE72+AE73</f>
        <v>0</v>
      </c>
      <c r="AF71" s="346">
        <f t="shared" si="258"/>
        <v>0</v>
      </c>
      <c r="AG71" s="226">
        <f>+AG72+AG73</f>
        <v>0</v>
      </c>
      <c r="AH71" s="226">
        <f>+AH72+AH73</f>
        <v>0</v>
      </c>
      <c r="AI71" s="339">
        <f t="shared" si="273"/>
        <v>0</v>
      </c>
      <c r="AJ71" s="226">
        <f>+AJ72+AJ73</f>
        <v>0</v>
      </c>
      <c r="AK71" s="276">
        <f t="shared" si="260"/>
        <v>0</v>
      </c>
      <c r="AL71" s="226">
        <f>+AL72+AL73</f>
        <v>0</v>
      </c>
      <c r="AM71" s="226">
        <f>+AM72+AM73</f>
        <v>0</v>
      </c>
      <c r="AN71" s="347">
        <f t="shared" si="274"/>
        <v>0</v>
      </c>
      <c r="AO71" s="226">
        <f>+AO72+AO73</f>
        <v>0</v>
      </c>
      <c r="AP71" s="346">
        <f t="shared" si="262"/>
        <v>0</v>
      </c>
      <c r="AQ71" s="226">
        <f>+AQ72+AQ73</f>
        <v>0</v>
      </c>
      <c r="AR71" s="226">
        <f>+AR72+AR73</f>
        <v>0</v>
      </c>
      <c r="AS71" s="347">
        <f t="shared" si="275"/>
        <v>0</v>
      </c>
      <c r="AT71" s="226">
        <f>+AT72+AT73</f>
        <v>0</v>
      </c>
      <c r="AU71" s="346">
        <f t="shared" si="264"/>
        <v>0</v>
      </c>
      <c r="AV71" s="226">
        <f>+AV72+AV73</f>
        <v>0</v>
      </c>
      <c r="AW71" s="226">
        <f>+AW72+AW73</f>
        <v>0</v>
      </c>
      <c r="AX71" s="347">
        <f t="shared" si="276"/>
        <v>0</v>
      </c>
      <c r="AY71" s="226">
        <f>+AY72+AY73</f>
        <v>0</v>
      </c>
      <c r="AZ71" s="346">
        <f t="shared" si="266"/>
        <v>0</v>
      </c>
      <c r="BA71" s="226">
        <f>+BA72+BA73</f>
        <v>0</v>
      </c>
      <c r="BB71" s="226">
        <f>+BB72+BB73</f>
        <v>0</v>
      </c>
      <c r="BC71" s="347">
        <f t="shared" si="267"/>
        <v>0</v>
      </c>
      <c r="BD71" s="226">
        <f>+BD72+BD73</f>
        <v>0</v>
      </c>
      <c r="BE71" s="346">
        <f t="shared" si="268"/>
        <v>0</v>
      </c>
      <c r="BF71" s="226">
        <f>+BF72+BF73</f>
        <v>0</v>
      </c>
      <c r="BG71" s="226">
        <f>+BG72+BG73</f>
        <v>0</v>
      </c>
      <c r="BH71" s="347">
        <f t="shared" si="269"/>
        <v>0</v>
      </c>
      <c r="BI71" s="226">
        <f>+BI72+BI73</f>
        <v>0</v>
      </c>
      <c r="BJ71" s="346">
        <f t="shared" si="270"/>
        <v>0</v>
      </c>
    </row>
    <row r="72" spans="1:62" ht="15.75">
      <c r="A72" s="244" t="s">
        <v>28</v>
      </c>
      <c r="B72" s="245"/>
      <c r="C72" s="67">
        <f>N!C72</f>
        <v>0</v>
      </c>
      <c r="D72" s="67">
        <f>+'N-1'!C72</f>
        <v>0</v>
      </c>
      <c r="E72" s="247">
        <f t="shared" si="277"/>
        <v>0</v>
      </c>
      <c r="F72" s="67">
        <f>+BUDGET!C72</f>
        <v>0</v>
      </c>
      <c r="G72" s="218">
        <f t="shared" si="278"/>
        <v>0</v>
      </c>
      <c r="H72" s="67">
        <f>+N!D72+C72</f>
        <v>0</v>
      </c>
      <c r="I72" s="67">
        <f>+'N-1'!D72+D72</f>
        <v>0</v>
      </c>
      <c r="J72" s="270">
        <f t="shared" si="279"/>
        <v>0</v>
      </c>
      <c r="K72" s="210">
        <f>+BUDGET!D72+F72</f>
        <v>0</v>
      </c>
      <c r="L72" s="187">
        <f t="shared" si="280"/>
        <v>0</v>
      </c>
      <c r="M72" s="197">
        <f>+N!E72+H72</f>
        <v>0</v>
      </c>
      <c r="N72" s="65">
        <f>+'N-1'!E72+I72</f>
        <v>0</v>
      </c>
      <c r="O72" s="193">
        <f t="shared" si="281"/>
        <v>0</v>
      </c>
      <c r="P72" s="210">
        <f>+BUDGET!E72+K72</f>
        <v>0</v>
      </c>
      <c r="Q72" s="187">
        <f t="shared" si="282"/>
        <v>0</v>
      </c>
      <c r="R72" s="197">
        <f>+N!F72+M72</f>
        <v>0</v>
      </c>
      <c r="S72" s="65">
        <f>+'N-1'!F72+N72</f>
        <v>0</v>
      </c>
      <c r="T72" s="193">
        <f t="shared" si="283"/>
        <v>0</v>
      </c>
      <c r="U72" s="210">
        <f>+BUDGET!F72+P72</f>
        <v>0</v>
      </c>
      <c r="V72" s="187">
        <f t="shared" si="284"/>
        <v>0</v>
      </c>
      <c r="W72" s="67">
        <f>+N!G72+R72</f>
        <v>0</v>
      </c>
      <c r="X72" s="67">
        <f>+'N-1'!G72+S72</f>
        <v>0</v>
      </c>
      <c r="Y72" s="218">
        <f t="shared" si="271"/>
        <v>0</v>
      </c>
      <c r="Z72" s="67">
        <f>+BUDGET!G72+U72</f>
        <v>0</v>
      </c>
      <c r="AA72" s="187">
        <f t="shared" si="256"/>
        <v>0</v>
      </c>
      <c r="AB72" s="67">
        <f>+N!H72+W72</f>
        <v>0</v>
      </c>
      <c r="AC72" s="67">
        <f>+'N-1'!H72+X72</f>
        <v>0</v>
      </c>
      <c r="AD72" s="218">
        <f t="shared" si="272"/>
        <v>0</v>
      </c>
      <c r="AE72" s="67">
        <f>+BUDGET!H72+Z72</f>
        <v>0</v>
      </c>
      <c r="AF72" s="187">
        <f t="shared" si="258"/>
        <v>0</v>
      </c>
      <c r="AG72" s="67">
        <f>+N!I72+AB72</f>
        <v>0</v>
      </c>
      <c r="AH72" s="67">
        <f>+'N-1'!I72+AC72</f>
        <v>0</v>
      </c>
      <c r="AI72" s="247">
        <f t="shared" si="273"/>
        <v>0</v>
      </c>
      <c r="AJ72" s="67">
        <f>+BUDGET!I72+AE72</f>
        <v>0</v>
      </c>
      <c r="AK72" s="218">
        <f t="shared" si="260"/>
        <v>0</v>
      </c>
      <c r="AL72" s="67">
        <f>+N!J72+AG72</f>
        <v>0</v>
      </c>
      <c r="AM72" s="67">
        <f>+'N-1'!J72+AH72</f>
        <v>0</v>
      </c>
      <c r="AN72" s="218">
        <f t="shared" si="274"/>
        <v>0</v>
      </c>
      <c r="AO72" s="67">
        <f>+BUDGET!J72+AJ72</f>
        <v>0</v>
      </c>
      <c r="AP72" s="187">
        <f t="shared" si="262"/>
        <v>0</v>
      </c>
      <c r="AQ72" s="67">
        <f>+N!K72+AL72</f>
        <v>0</v>
      </c>
      <c r="AR72" s="67">
        <f>+'N-1'!K72+AM72</f>
        <v>0</v>
      </c>
      <c r="AS72" s="218">
        <f t="shared" si="275"/>
        <v>0</v>
      </c>
      <c r="AT72" s="67">
        <f>+BUDGET!K72+AO72</f>
        <v>0</v>
      </c>
      <c r="AU72" s="187">
        <f t="shared" si="264"/>
        <v>0</v>
      </c>
      <c r="AV72" s="67">
        <f>+N!L72+AQ72</f>
        <v>0</v>
      </c>
      <c r="AW72" s="67">
        <f>+'N-1'!L72+AR72</f>
        <v>0</v>
      </c>
      <c r="AX72" s="218">
        <f t="shared" si="276"/>
        <v>0</v>
      </c>
      <c r="AY72" s="197">
        <f>+BUDGET!L72+AT72</f>
        <v>0</v>
      </c>
      <c r="AZ72" s="187">
        <f t="shared" si="266"/>
        <v>0</v>
      </c>
      <c r="BA72" s="67">
        <f>+N!M72+AV72</f>
        <v>0</v>
      </c>
      <c r="BB72" s="67">
        <f>+'N-1'!M72+AW72</f>
        <v>0</v>
      </c>
      <c r="BC72" s="218">
        <f t="shared" si="267"/>
        <v>0</v>
      </c>
      <c r="BD72" s="67">
        <f>+BUDGET!M72+AY72</f>
        <v>0</v>
      </c>
      <c r="BE72" s="187">
        <f t="shared" si="268"/>
        <v>0</v>
      </c>
      <c r="BF72" s="67">
        <f>+N!N72+BA72</f>
        <v>0</v>
      </c>
      <c r="BG72" s="67">
        <f>+'N-1'!N72+BB72</f>
        <v>0</v>
      </c>
      <c r="BH72" s="218">
        <f t="shared" si="269"/>
        <v>0</v>
      </c>
      <c r="BI72" s="67">
        <f>+BUDGET!N72+BD72</f>
        <v>0</v>
      </c>
      <c r="BJ72" s="187">
        <f t="shared" si="270"/>
        <v>0</v>
      </c>
    </row>
    <row r="73" spans="1:62" ht="15.75">
      <c r="A73" s="358" t="s">
        <v>29</v>
      </c>
      <c r="B73" s="245"/>
      <c r="C73" s="359">
        <f>N!C73</f>
        <v>0</v>
      </c>
      <c r="D73" s="67">
        <f>+'N-1'!C73</f>
        <v>0</v>
      </c>
      <c r="E73" s="247">
        <f t="shared" si="277"/>
        <v>0</v>
      </c>
      <c r="F73" s="67">
        <f>+BUDGET!C73</f>
        <v>0</v>
      </c>
      <c r="G73" s="218">
        <f t="shared" si="278"/>
        <v>0</v>
      </c>
      <c r="H73" s="67">
        <f>+N!D73+C73</f>
        <v>0</v>
      </c>
      <c r="I73" s="67">
        <f>+'N-1'!D73+D73</f>
        <v>0</v>
      </c>
      <c r="J73" s="270">
        <f t="shared" si="279"/>
        <v>0</v>
      </c>
      <c r="K73" s="210">
        <f>+BUDGET!D73+F73</f>
        <v>0</v>
      </c>
      <c r="L73" s="187">
        <f t="shared" si="280"/>
        <v>0</v>
      </c>
      <c r="M73" s="197">
        <f>+N!E73+H73</f>
        <v>0</v>
      </c>
      <c r="N73" s="65">
        <f>+'N-1'!E73+I73</f>
        <v>0</v>
      </c>
      <c r="O73" s="193">
        <f t="shared" si="281"/>
        <v>0</v>
      </c>
      <c r="P73" s="210">
        <f>+BUDGET!E73+K73</f>
        <v>0</v>
      </c>
      <c r="Q73" s="187">
        <f t="shared" si="282"/>
        <v>0</v>
      </c>
      <c r="R73" s="197">
        <f>+N!F73+M73</f>
        <v>0</v>
      </c>
      <c r="S73" s="65">
        <f>+'N-1'!F73+N73</f>
        <v>0</v>
      </c>
      <c r="T73" s="193">
        <f t="shared" si="283"/>
        <v>0</v>
      </c>
      <c r="U73" s="210">
        <f>+BUDGET!F73+P73</f>
        <v>0</v>
      </c>
      <c r="V73" s="187">
        <f t="shared" si="284"/>
        <v>0</v>
      </c>
      <c r="W73" s="67">
        <f>+N!G73+R73</f>
        <v>0</v>
      </c>
      <c r="X73" s="67">
        <f>+'N-1'!G73+S73</f>
        <v>0</v>
      </c>
      <c r="Y73" s="218">
        <f t="shared" si="271"/>
        <v>0</v>
      </c>
      <c r="Z73" s="67">
        <f>+BUDGET!G73+U73</f>
        <v>0</v>
      </c>
      <c r="AA73" s="187">
        <f t="shared" si="256"/>
        <v>0</v>
      </c>
      <c r="AB73" s="67">
        <f>+N!H73+W73</f>
        <v>0</v>
      </c>
      <c r="AC73" s="67">
        <f>+'N-1'!H73+X73</f>
        <v>0</v>
      </c>
      <c r="AD73" s="218">
        <f t="shared" si="272"/>
        <v>0</v>
      </c>
      <c r="AE73" s="67">
        <f>+BUDGET!H73+Z73</f>
        <v>0</v>
      </c>
      <c r="AF73" s="187">
        <f t="shared" si="258"/>
        <v>0</v>
      </c>
      <c r="AG73" s="67">
        <f>+N!I73+AB73</f>
        <v>0</v>
      </c>
      <c r="AH73" s="67">
        <f>+'N-1'!I73+AC73</f>
        <v>0</v>
      </c>
      <c r="AI73" s="247">
        <f t="shared" si="273"/>
        <v>0</v>
      </c>
      <c r="AJ73" s="67">
        <f>+BUDGET!I73+AE73</f>
        <v>0</v>
      </c>
      <c r="AK73" s="218">
        <f t="shared" si="260"/>
        <v>0</v>
      </c>
      <c r="AL73" s="67">
        <f>+N!J73+AG73</f>
        <v>0</v>
      </c>
      <c r="AM73" s="67">
        <f>+'N-1'!J73+AH73</f>
        <v>0</v>
      </c>
      <c r="AN73" s="218">
        <f t="shared" si="274"/>
        <v>0</v>
      </c>
      <c r="AO73" s="67">
        <f>+BUDGET!J73+AJ73</f>
        <v>0</v>
      </c>
      <c r="AP73" s="187">
        <f t="shared" si="262"/>
        <v>0</v>
      </c>
      <c r="AQ73" s="67">
        <f>+N!K73+AL73</f>
        <v>0</v>
      </c>
      <c r="AR73" s="67">
        <f>+'N-1'!K73+AM73</f>
        <v>0</v>
      </c>
      <c r="AS73" s="218">
        <f t="shared" si="275"/>
        <v>0</v>
      </c>
      <c r="AT73" s="67">
        <f>+BUDGET!K73+AO73</f>
        <v>0</v>
      </c>
      <c r="AU73" s="187">
        <f t="shared" si="264"/>
        <v>0</v>
      </c>
      <c r="AV73" s="67">
        <f>+N!L73+AQ73</f>
        <v>0</v>
      </c>
      <c r="AW73" s="67">
        <f>+'N-1'!L73+AR73</f>
        <v>0</v>
      </c>
      <c r="AX73" s="218">
        <f t="shared" si="276"/>
        <v>0</v>
      </c>
      <c r="AY73" s="197">
        <f>+BUDGET!L73+AT73</f>
        <v>0</v>
      </c>
      <c r="AZ73" s="187">
        <f t="shared" si="266"/>
        <v>0</v>
      </c>
      <c r="BA73" s="67">
        <f>+N!M73+AV73</f>
        <v>0</v>
      </c>
      <c r="BB73" s="67">
        <f>+'N-1'!M73+AW73</f>
        <v>0</v>
      </c>
      <c r="BC73" s="218">
        <f t="shared" si="267"/>
        <v>0</v>
      </c>
      <c r="BD73" s="67">
        <f>+BUDGET!M73+AY73</f>
        <v>0</v>
      </c>
      <c r="BE73" s="187">
        <f t="shared" si="268"/>
        <v>0</v>
      </c>
      <c r="BF73" s="67">
        <f>+N!N73+BA73</f>
        <v>0</v>
      </c>
      <c r="BG73" s="67">
        <f>+'N-1'!N73+BB73</f>
        <v>0</v>
      </c>
      <c r="BH73" s="218">
        <f t="shared" si="269"/>
        <v>0</v>
      </c>
      <c r="BI73" s="67">
        <f>+BUDGET!N73+BD73</f>
        <v>0</v>
      </c>
      <c r="BJ73" s="187">
        <f t="shared" si="270"/>
        <v>0</v>
      </c>
    </row>
    <row r="74" spans="1:62" s="348" customFormat="1" ht="15.75">
      <c r="A74" s="370" t="s">
        <v>30</v>
      </c>
      <c r="B74" s="371"/>
      <c r="C74" s="226">
        <f>+C75+C76</f>
        <v>0</v>
      </c>
      <c r="D74" s="226">
        <f>+D75+D76</f>
        <v>0</v>
      </c>
      <c r="E74" s="345">
        <f t="shared" si="277"/>
        <v>0</v>
      </c>
      <c r="F74" s="226">
        <f>+F75+F76</f>
        <v>0</v>
      </c>
      <c r="G74" s="346">
        <f t="shared" si="278"/>
        <v>0</v>
      </c>
      <c r="H74" s="226">
        <f t="shared" ref="H74:I74" si="285">+H75+H76</f>
        <v>0</v>
      </c>
      <c r="I74" s="226">
        <f t="shared" si="285"/>
        <v>0</v>
      </c>
      <c r="J74" s="347">
        <f t="shared" si="279"/>
        <v>0</v>
      </c>
      <c r="K74" s="226">
        <f>+K75+K76</f>
        <v>0</v>
      </c>
      <c r="L74" s="346">
        <f t="shared" si="280"/>
        <v>0</v>
      </c>
      <c r="M74" s="226">
        <f t="shared" ref="M74:N74" si="286">+M75+M76</f>
        <v>0</v>
      </c>
      <c r="N74" s="226">
        <f t="shared" si="286"/>
        <v>0</v>
      </c>
      <c r="O74" s="347">
        <f t="shared" si="281"/>
        <v>0</v>
      </c>
      <c r="P74" s="226">
        <f>+P75+P76</f>
        <v>0</v>
      </c>
      <c r="Q74" s="346">
        <f t="shared" si="282"/>
        <v>0</v>
      </c>
      <c r="R74" s="226">
        <f>+R75+R76</f>
        <v>0</v>
      </c>
      <c r="S74" s="226">
        <f>+S75+S76</f>
        <v>0</v>
      </c>
      <c r="T74" s="347">
        <f t="shared" si="283"/>
        <v>0</v>
      </c>
      <c r="U74" s="226">
        <f>+U75+U76</f>
        <v>0</v>
      </c>
      <c r="V74" s="346">
        <f t="shared" si="284"/>
        <v>0</v>
      </c>
      <c r="W74" s="226">
        <f>+W75+W76</f>
        <v>0</v>
      </c>
      <c r="X74" s="226">
        <f>+X75+X76</f>
        <v>0</v>
      </c>
      <c r="Y74" s="347">
        <f t="shared" si="271"/>
        <v>0</v>
      </c>
      <c r="Z74" s="226">
        <f>+Z75+Z76</f>
        <v>0</v>
      </c>
      <c r="AA74" s="346">
        <f t="shared" si="256"/>
        <v>0</v>
      </c>
      <c r="AB74" s="226">
        <f>+AB75+AB76</f>
        <v>0</v>
      </c>
      <c r="AC74" s="226">
        <f>+AC75+AC76</f>
        <v>0</v>
      </c>
      <c r="AD74" s="347">
        <f t="shared" si="272"/>
        <v>0</v>
      </c>
      <c r="AE74" s="226">
        <f>+AE75+AE76</f>
        <v>0</v>
      </c>
      <c r="AF74" s="346">
        <f t="shared" si="258"/>
        <v>0</v>
      </c>
      <c r="AG74" s="226">
        <f>+AG75+AG76</f>
        <v>0</v>
      </c>
      <c r="AH74" s="226">
        <f>+AH75+AH76</f>
        <v>0</v>
      </c>
      <c r="AI74" s="345">
        <f t="shared" si="273"/>
        <v>0</v>
      </c>
      <c r="AJ74" s="226">
        <f>+AJ75+AJ76</f>
        <v>0</v>
      </c>
      <c r="AK74" s="346">
        <f t="shared" si="260"/>
        <v>0</v>
      </c>
      <c r="AL74" s="226">
        <f t="shared" ref="AL74" si="287">+AL75+AL76</f>
        <v>0</v>
      </c>
      <c r="AM74" s="226">
        <f t="shared" ref="AM74" si="288">+AM75+AM76</f>
        <v>0</v>
      </c>
      <c r="AN74" s="347">
        <f t="shared" si="274"/>
        <v>0</v>
      </c>
      <c r="AO74" s="226">
        <f>+AO75+AO76</f>
        <v>0</v>
      </c>
      <c r="AP74" s="346">
        <f t="shared" si="262"/>
        <v>0</v>
      </c>
      <c r="AQ74" s="226">
        <f t="shared" ref="AQ74" si="289">+AQ75+AQ76</f>
        <v>0</v>
      </c>
      <c r="AR74" s="226">
        <f t="shared" ref="AR74" si="290">+AR75+AR76</f>
        <v>0</v>
      </c>
      <c r="AS74" s="347">
        <f t="shared" si="275"/>
        <v>0</v>
      </c>
      <c r="AT74" s="226">
        <f>+AT75+AT76</f>
        <v>0</v>
      </c>
      <c r="AU74" s="346">
        <f t="shared" si="264"/>
        <v>0</v>
      </c>
      <c r="AV74" s="226">
        <f>+AV75+AV76</f>
        <v>0</v>
      </c>
      <c r="AW74" s="226">
        <f>+AW75+AW76</f>
        <v>0</v>
      </c>
      <c r="AX74" s="347">
        <f t="shared" si="276"/>
        <v>0</v>
      </c>
      <c r="AY74" s="226">
        <f>+AY75+AY76</f>
        <v>0</v>
      </c>
      <c r="AZ74" s="346">
        <f t="shared" si="266"/>
        <v>0</v>
      </c>
      <c r="BA74" s="226">
        <f>+BA75+BA76</f>
        <v>0</v>
      </c>
      <c r="BB74" s="226">
        <f>+BB75+BB76</f>
        <v>0</v>
      </c>
      <c r="BC74" s="347">
        <f t="shared" si="267"/>
        <v>0</v>
      </c>
      <c r="BD74" s="226">
        <f>+BD75+BD76</f>
        <v>0</v>
      </c>
      <c r="BE74" s="346">
        <f t="shared" si="268"/>
        <v>0</v>
      </c>
      <c r="BF74" s="226">
        <f>+BF75+BF76</f>
        <v>0</v>
      </c>
      <c r="BG74" s="226">
        <f>+BG75+BG76</f>
        <v>0</v>
      </c>
      <c r="BH74" s="347">
        <f t="shared" si="269"/>
        <v>0</v>
      </c>
      <c r="BI74" s="226">
        <f>+BI75+BI76</f>
        <v>0</v>
      </c>
      <c r="BJ74" s="346">
        <f t="shared" si="270"/>
        <v>0</v>
      </c>
    </row>
    <row r="75" spans="1:62" ht="15.75">
      <c r="A75" s="244" t="s">
        <v>31</v>
      </c>
      <c r="B75" s="245"/>
      <c r="C75" s="67">
        <f>N!C75</f>
        <v>0</v>
      </c>
      <c r="D75" s="67">
        <f>+'N-1'!C75</f>
        <v>0</v>
      </c>
      <c r="E75" s="247">
        <f t="shared" si="277"/>
        <v>0</v>
      </c>
      <c r="F75" s="67">
        <f>+BUDGET!C75</f>
        <v>0</v>
      </c>
      <c r="G75" s="218">
        <f t="shared" si="278"/>
        <v>0</v>
      </c>
      <c r="H75" s="67">
        <f>+N!D75+C75</f>
        <v>0</v>
      </c>
      <c r="I75" s="197">
        <f>+'N-1'!D75+D75</f>
        <v>0</v>
      </c>
      <c r="J75" s="193">
        <f t="shared" si="279"/>
        <v>0</v>
      </c>
      <c r="K75" s="210">
        <f>+BUDGET!D75+F75</f>
        <v>0</v>
      </c>
      <c r="L75" s="187">
        <f t="shared" si="280"/>
        <v>0</v>
      </c>
      <c r="M75" s="197">
        <f>+N!E75+H75</f>
        <v>0</v>
      </c>
      <c r="N75" s="65">
        <f>+'N-1'!E75+I75</f>
        <v>0</v>
      </c>
      <c r="O75" s="193">
        <f t="shared" si="281"/>
        <v>0</v>
      </c>
      <c r="P75" s="210">
        <f>+BUDGET!E75+K75</f>
        <v>0</v>
      </c>
      <c r="Q75" s="187">
        <f t="shared" si="282"/>
        <v>0</v>
      </c>
      <c r="R75" s="197">
        <f>+N!F75+M75</f>
        <v>0</v>
      </c>
      <c r="S75" s="65">
        <f>+'N-1'!F75+N75</f>
        <v>0</v>
      </c>
      <c r="T75" s="193">
        <f t="shared" si="283"/>
        <v>0</v>
      </c>
      <c r="U75" s="210">
        <f>+BUDGET!F75+P75</f>
        <v>0</v>
      </c>
      <c r="V75" s="187">
        <f t="shared" si="284"/>
        <v>0</v>
      </c>
      <c r="W75" s="67">
        <f>+N!G75+R75</f>
        <v>0</v>
      </c>
      <c r="X75" s="67">
        <f>+'N-1'!G75+S75</f>
        <v>0</v>
      </c>
      <c r="Y75" s="218">
        <f t="shared" si="271"/>
        <v>0</v>
      </c>
      <c r="Z75" s="67">
        <f>+BUDGET!G75+U75</f>
        <v>0</v>
      </c>
      <c r="AA75" s="187">
        <f t="shared" si="256"/>
        <v>0</v>
      </c>
      <c r="AB75" s="67">
        <f>+N!H75+W75</f>
        <v>0</v>
      </c>
      <c r="AC75" s="67">
        <f>+'N-1'!H75+X75</f>
        <v>0</v>
      </c>
      <c r="AD75" s="218">
        <f t="shared" si="272"/>
        <v>0</v>
      </c>
      <c r="AE75" s="67">
        <f>+BUDGET!H75+Z75</f>
        <v>0</v>
      </c>
      <c r="AF75" s="187">
        <f t="shared" si="258"/>
        <v>0</v>
      </c>
      <c r="AG75" s="67">
        <f>+N!I75+AB75</f>
        <v>0</v>
      </c>
      <c r="AH75" s="67">
        <f>+'N-1'!I75+AC75</f>
        <v>0</v>
      </c>
      <c r="AI75" s="247">
        <f t="shared" si="273"/>
        <v>0</v>
      </c>
      <c r="AJ75" s="67">
        <f>+BUDGET!I75+AE75</f>
        <v>0</v>
      </c>
      <c r="AK75" s="218">
        <f t="shared" si="260"/>
        <v>0</v>
      </c>
      <c r="AL75" s="67">
        <f>+N!J75+AG75</f>
        <v>0</v>
      </c>
      <c r="AM75" s="67">
        <f>+'N-1'!J75+AH75</f>
        <v>0</v>
      </c>
      <c r="AN75" s="218">
        <f t="shared" si="274"/>
        <v>0</v>
      </c>
      <c r="AO75" s="67">
        <f>+BUDGET!J75+AJ75</f>
        <v>0</v>
      </c>
      <c r="AP75" s="187">
        <f t="shared" si="262"/>
        <v>0</v>
      </c>
      <c r="AQ75" s="67">
        <f>+N!K75+AL75</f>
        <v>0</v>
      </c>
      <c r="AR75" s="67">
        <f>+'N-1'!K75+AM75</f>
        <v>0</v>
      </c>
      <c r="AS75" s="218">
        <f t="shared" si="275"/>
        <v>0</v>
      </c>
      <c r="AT75" s="67">
        <f>+BUDGET!K75+AO75</f>
        <v>0</v>
      </c>
      <c r="AU75" s="187">
        <f t="shared" si="264"/>
        <v>0</v>
      </c>
      <c r="AV75" s="67">
        <f>+N!L75+AQ75</f>
        <v>0</v>
      </c>
      <c r="AW75" s="67">
        <f>+'N-1'!L75+AR75</f>
        <v>0</v>
      </c>
      <c r="AX75" s="218">
        <f t="shared" si="276"/>
        <v>0</v>
      </c>
      <c r="AY75" s="197">
        <f>+BUDGET!L75+AT75</f>
        <v>0</v>
      </c>
      <c r="AZ75" s="187">
        <f t="shared" si="266"/>
        <v>0</v>
      </c>
      <c r="BA75" s="67">
        <f>+N!M75+AV75</f>
        <v>0</v>
      </c>
      <c r="BB75" s="67">
        <f>+'N-1'!M75+AW75</f>
        <v>0</v>
      </c>
      <c r="BC75" s="218">
        <f t="shared" si="267"/>
        <v>0</v>
      </c>
      <c r="BD75" s="67">
        <f>+BUDGET!M75+AY75</f>
        <v>0</v>
      </c>
      <c r="BE75" s="187">
        <f t="shared" si="268"/>
        <v>0</v>
      </c>
      <c r="BF75" s="67">
        <f>+N!N75+BA75</f>
        <v>0</v>
      </c>
      <c r="BG75" s="67">
        <f>+'N-1'!N75+BB75</f>
        <v>0</v>
      </c>
      <c r="BH75" s="218">
        <f t="shared" si="269"/>
        <v>0</v>
      </c>
      <c r="BI75" s="67">
        <f>+BUDGET!N75+BD75</f>
        <v>0</v>
      </c>
      <c r="BJ75" s="187">
        <f t="shared" si="270"/>
        <v>0</v>
      </c>
    </row>
    <row r="76" spans="1:62" s="373" customFormat="1" ht="15.75">
      <c r="A76" s="239" t="s">
        <v>49</v>
      </c>
      <c r="B76" s="240"/>
      <c r="C76" s="219">
        <f>N!C76</f>
        <v>0</v>
      </c>
      <c r="D76" s="219">
        <f>+'N-1'!C76</f>
        <v>0</v>
      </c>
      <c r="E76" s="242">
        <f t="shared" si="277"/>
        <v>0</v>
      </c>
      <c r="F76" s="219">
        <f>+BUDGET!C76</f>
        <v>0</v>
      </c>
      <c r="G76" s="220">
        <f t="shared" si="278"/>
        <v>0</v>
      </c>
      <c r="H76" s="219">
        <f>+N!D76+C76</f>
        <v>0</v>
      </c>
      <c r="I76" s="219">
        <f>+'N-1'!D76+D76</f>
        <v>0</v>
      </c>
      <c r="J76" s="220">
        <f t="shared" si="279"/>
        <v>0</v>
      </c>
      <c r="K76" s="219">
        <f>+BUDGET!D76+F76</f>
        <v>0</v>
      </c>
      <c r="L76" s="220">
        <f t="shared" si="280"/>
        <v>0</v>
      </c>
      <c r="M76" s="219">
        <f>+N!E76+H76</f>
        <v>0</v>
      </c>
      <c r="N76" s="219">
        <f>+'N-1'!E76+I76</f>
        <v>0</v>
      </c>
      <c r="O76" s="220">
        <f t="shared" si="281"/>
        <v>0</v>
      </c>
      <c r="P76" s="219">
        <f>+BUDGET!E76+K76</f>
        <v>0</v>
      </c>
      <c r="Q76" s="220">
        <f t="shared" si="282"/>
        <v>0</v>
      </c>
      <c r="R76" s="219">
        <f>+N!F76+M76</f>
        <v>0</v>
      </c>
      <c r="S76" s="219">
        <f>+'N-1'!F76+N76</f>
        <v>0</v>
      </c>
      <c r="T76" s="220">
        <f t="shared" si="283"/>
        <v>0</v>
      </c>
      <c r="U76" s="219">
        <f>+BUDGET!F76+P76</f>
        <v>0</v>
      </c>
      <c r="V76" s="220">
        <f t="shared" si="284"/>
        <v>0</v>
      </c>
      <c r="W76" s="219">
        <f>+N!G76+R76</f>
        <v>0</v>
      </c>
      <c r="X76" s="219">
        <f>+'N-1'!G76+S76</f>
        <v>0</v>
      </c>
      <c r="Y76" s="220">
        <f t="shared" si="271"/>
        <v>0</v>
      </c>
      <c r="Z76" s="219">
        <f>+BUDGET!G76+U76</f>
        <v>0</v>
      </c>
      <c r="AA76" s="220">
        <f t="shared" si="256"/>
        <v>0</v>
      </c>
      <c r="AB76" s="219">
        <f>+N!H76+W76</f>
        <v>0</v>
      </c>
      <c r="AC76" s="219">
        <f>+'N-1'!H76+X76</f>
        <v>0</v>
      </c>
      <c r="AD76" s="220">
        <f t="shared" si="272"/>
        <v>0</v>
      </c>
      <c r="AE76" s="219">
        <f>+BUDGET!H76+Z76</f>
        <v>0</v>
      </c>
      <c r="AF76" s="220">
        <f t="shared" si="258"/>
        <v>0</v>
      </c>
      <c r="AG76" s="219">
        <f>+N!I76+AB76</f>
        <v>0</v>
      </c>
      <c r="AH76" s="219">
        <f>+'N-1'!I76+AC76</f>
        <v>0</v>
      </c>
      <c r="AI76" s="242">
        <f t="shared" si="273"/>
        <v>0</v>
      </c>
      <c r="AJ76" s="219">
        <f>+BUDGET!I76+AE76</f>
        <v>0</v>
      </c>
      <c r="AK76" s="220">
        <f t="shared" si="260"/>
        <v>0</v>
      </c>
      <c r="AL76" s="219">
        <f>+N!J76+AG76</f>
        <v>0</v>
      </c>
      <c r="AM76" s="219">
        <f>+'N-1'!J76+AH76</f>
        <v>0</v>
      </c>
      <c r="AN76" s="220">
        <f t="shared" si="274"/>
        <v>0</v>
      </c>
      <c r="AO76" s="219">
        <f>+BUDGET!J76+AJ76</f>
        <v>0</v>
      </c>
      <c r="AP76" s="220">
        <f t="shared" si="262"/>
        <v>0</v>
      </c>
      <c r="AQ76" s="219">
        <f>+N!K76+AL76</f>
        <v>0</v>
      </c>
      <c r="AR76" s="219">
        <f>+'N-1'!K76+AM76</f>
        <v>0</v>
      </c>
      <c r="AS76" s="220">
        <f t="shared" si="275"/>
        <v>0</v>
      </c>
      <c r="AT76" s="219">
        <f>+BUDGET!K76+AO76</f>
        <v>0</v>
      </c>
      <c r="AU76" s="220">
        <f t="shared" si="264"/>
        <v>0</v>
      </c>
      <c r="AV76" s="219">
        <f>+N!L76+AQ76</f>
        <v>0</v>
      </c>
      <c r="AW76" s="219">
        <f>+'N-1'!L76+AR76</f>
        <v>0</v>
      </c>
      <c r="AX76" s="220">
        <f t="shared" si="276"/>
        <v>0</v>
      </c>
      <c r="AY76" s="243">
        <f>+BUDGET!L76+AT76</f>
        <v>0</v>
      </c>
      <c r="AZ76" s="220">
        <f t="shared" si="266"/>
        <v>0</v>
      </c>
      <c r="BA76" s="219">
        <f>+N!M76+AV76</f>
        <v>0</v>
      </c>
      <c r="BB76" s="219">
        <f>+'N-1'!M76+AW76</f>
        <v>0</v>
      </c>
      <c r="BC76" s="220">
        <f t="shared" si="267"/>
        <v>0</v>
      </c>
      <c r="BD76" s="219">
        <f>+BUDGET!M76+AY76</f>
        <v>0</v>
      </c>
      <c r="BE76" s="220">
        <f t="shared" si="268"/>
        <v>0</v>
      </c>
      <c r="BF76" s="219">
        <f>+N!N76+BA76</f>
        <v>0</v>
      </c>
      <c r="BG76" s="219">
        <f>+'N-1'!N76+BB76</f>
        <v>0</v>
      </c>
      <c r="BH76" s="220">
        <f t="shared" si="269"/>
        <v>0</v>
      </c>
      <c r="BI76" s="219">
        <f>+BUDGET!N76+BD76</f>
        <v>0</v>
      </c>
      <c r="BJ76" s="220">
        <f t="shared" si="270"/>
        <v>0</v>
      </c>
    </row>
    <row r="77" spans="1:62" ht="15.75">
      <c r="A77" s="244" t="s">
        <v>32</v>
      </c>
      <c r="B77" s="245"/>
      <c r="C77" s="67">
        <f>N!C77</f>
        <v>0</v>
      </c>
      <c r="D77" s="67">
        <f>+'N-1'!C77</f>
        <v>0</v>
      </c>
      <c r="E77" s="247">
        <f t="shared" si="277"/>
        <v>0</v>
      </c>
      <c r="F77" s="67">
        <f>+BUDGET!C77</f>
        <v>0</v>
      </c>
      <c r="G77" s="218">
        <f t="shared" si="278"/>
        <v>0</v>
      </c>
      <c r="H77" s="67">
        <f>+N!D77+C77</f>
        <v>0</v>
      </c>
      <c r="I77" s="67">
        <f>+'N-1'!D77+D77</f>
        <v>0</v>
      </c>
      <c r="J77" s="218">
        <f t="shared" si="279"/>
        <v>0</v>
      </c>
      <c r="K77" s="197">
        <f>+BUDGET!D77+F77</f>
        <v>0</v>
      </c>
      <c r="L77" s="193">
        <f t="shared" si="280"/>
        <v>0</v>
      </c>
      <c r="M77" s="65">
        <f>+N!E77+H77</f>
        <v>0</v>
      </c>
      <c r="N77" s="65">
        <f>+'N-1'!E77+I77</f>
        <v>0</v>
      </c>
      <c r="O77" s="193">
        <f t="shared" si="281"/>
        <v>0</v>
      </c>
      <c r="P77" s="65">
        <f>+BUDGET!E77+K77</f>
        <v>0</v>
      </c>
      <c r="Q77" s="193">
        <f t="shared" si="282"/>
        <v>0</v>
      </c>
      <c r="R77" s="65">
        <f>+N!F77+M77</f>
        <v>0</v>
      </c>
      <c r="S77" s="65">
        <f>+'N-1'!F77+N77</f>
        <v>0</v>
      </c>
      <c r="T77" s="193">
        <f t="shared" si="283"/>
        <v>0</v>
      </c>
      <c r="U77" s="65">
        <f>+BUDGET!F77+P77</f>
        <v>0</v>
      </c>
      <c r="V77" s="187">
        <f t="shared" si="284"/>
        <v>0</v>
      </c>
      <c r="W77" s="67">
        <f>+N!G77+R77</f>
        <v>0</v>
      </c>
      <c r="X77" s="67">
        <f>+'N-1'!G77+S77</f>
        <v>0</v>
      </c>
      <c r="Y77" s="218">
        <f t="shared" si="271"/>
        <v>0</v>
      </c>
      <c r="Z77" s="67">
        <f>+BUDGET!G77+U77</f>
        <v>0</v>
      </c>
      <c r="AA77" s="187">
        <f t="shared" si="256"/>
        <v>0</v>
      </c>
      <c r="AB77" s="67">
        <f>+N!H77+W77</f>
        <v>0</v>
      </c>
      <c r="AC77" s="67">
        <f>+'N-1'!H77+X77</f>
        <v>0</v>
      </c>
      <c r="AD77" s="218">
        <f t="shared" si="272"/>
        <v>0</v>
      </c>
      <c r="AE77" s="67">
        <f>+BUDGET!H77+Z77</f>
        <v>0</v>
      </c>
      <c r="AF77" s="187">
        <f t="shared" si="258"/>
        <v>0</v>
      </c>
      <c r="AG77" s="67">
        <f>+N!I77+AB77</f>
        <v>0</v>
      </c>
      <c r="AH77" s="67">
        <f>+'N-1'!I77+AC77</f>
        <v>0</v>
      </c>
      <c r="AI77" s="247">
        <f t="shared" si="273"/>
        <v>0</v>
      </c>
      <c r="AJ77" s="67">
        <f>+BUDGET!I77+AE77</f>
        <v>0</v>
      </c>
      <c r="AK77" s="218">
        <f t="shared" si="260"/>
        <v>0</v>
      </c>
      <c r="AL77" s="67">
        <f>+N!J77+AG77</f>
        <v>0</v>
      </c>
      <c r="AM77" s="67">
        <f>+'N-1'!J77+AH77</f>
        <v>0</v>
      </c>
      <c r="AN77" s="218">
        <f t="shared" si="274"/>
        <v>0</v>
      </c>
      <c r="AO77" s="67">
        <f>+BUDGET!J77+AJ77</f>
        <v>0</v>
      </c>
      <c r="AP77" s="193">
        <f t="shared" si="262"/>
        <v>0</v>
      </c>
      <c r="AQ77" s="67">
        <f>+N!K77+AL77</f>
        <v>0</v>
      </c>
      <c r="AR77" s="67">
        <f>+'N-1'!K77+AM77</f>
        <v>0</v>
      </c>
      <c r="AS77" s="218">
        <f t="shared" si="275"/>
        <v>0</v>
      </c>
      <c r="AT77" s="67">
        <f>+BUDGET!K77+AO77</f>
        <v>0</v>
      </c>
      <c r="AU77" s="193">
        <f t="shared" si="264"/>
        <v>0</v>
      </c>
      <c r="AV77" s="67">
        <f>+N!L77+AQ77</f>
        <v>0</v>
      </c>
      <c r="AW77" s="67">
        <f>+'N-1'!L77+AR77</f>
        <v>0</v>
      </c>
      <c r="AX77" s="218">
        <f t="shared" si="276"/>
        <v>0</v>
      </c>
      <c r="AY77" s="197">
        <f>+BUDGET!L77+AT77</f>
        <v>0</v>
      </c>
      <c r="AZ77" s="187">
        <f t="shared" si="266"/>
        <v>0</v>
      </c>
      <c r="BA77" s="67">
        <f>+N!M77+AV77</f>
        <v>0</v>
      </c>
      <c r="BB77" s="67">
        <f>+'N-1'!M77+AW77</f>
        <v>0</v>
      </c>
      <c r="BC77" s="218">
        <f t="shared" si="267"/>
        <v>0</v>
      </c>
      <c r="BD77" s="67">
        <f>+BUDGET!M77+AY77</f>
        <v>0</v>
      </c>
      <c r="BE77" s="187">
        <f t="shared" si="268"/>
        <v>0</v>
      </c>
      <c r="BF77" s="67">
        <f>+N!N77+BA77</f>
        <v>0</v>
      </c>
      <c r="BG77" s="67">
        <f>+'N-1'!N77+BB77</f>
        <v>0</v>
      </c>
      <c r="BH77" s="218">
        <f t="shared" si="269"/>
        <v>0</v>
      </c>
      <c r="BI77" s="67">
        <f>+BUDGET!N77+BD77</f>
        <v>0</v>
      </c>
      <c r="BJ77" s="187">
        <f t="shared" si="270"/>
        <v>0</v>
      </c>
    </row>
    <row r="78" spans="1:62" ht="15.75">
      <c r="A78" s="244" t="s">
        <v>33</v>
      </c>
      <c r="B78" s="245"/>
      <c r="C78" s="67">
        <f>N!C78</f>
        <v>0</v>
      </c>
      <c r="D78" s="67">
        <f>+'N-1'!C78</f>
        <v>0</v>
      </c>
      <c r="E78" s="247">
        <f t="shared" si="277"/>
        <v>0</v>
      </c>
      <c r="F78" s="67">
        <f>+BUDGET!C78</f>
        <v>0</v>
      </c>
      <c r="G78" s="218">
        <f t="shared" si="278"/>
        <v>0</v>
      </c>
      <c r="H78" s="67">
        <f>+N!D78+C78</f>
        <v>0</v>
      </c>
      <c r="I78" s="67">
        <f>+'N-1'!D78+D78</f>
        <v>0</v>
      </c>
      <c r="J78" s="218">
        <f t="shared" si="279"/>
        <v>0</v>
      </c>
      <c r="K78" s="197">
        <f>+BUDGET!D78+F78</f>
        <v>0</v>
      </c>
      <c r="L78" s="193">
        <f t="shared" si="280"/>
        <v>0</v>
      </c>
      <c r="M78" s="65">
        <f>+N!E78+H78</f>
        <v>0</v>
      </c>
      <c r="N78" s="65">
        <f>+'N-1'!E78+I78</f>
        <v>0</v>
      </c>
      <c r="O78" s="193">
        <f t="shared" si="281"/>
        <v>0</v>
      </c>
      <c r="P78" s="65">
        <f>+BUDGET!E78+K78</f>
        <v>0</v>
      </c>
      <c r="Q78" s="193">
        <f t="shared" si="282"/>
        <v>0</v>
      </c>
      <c r="R78" s="65">
        <f>+N!F78+M78</f>
        <v>0</v>
      </c>
      <c r="S78" s="65">
        <f>+'N-1'!F78+N78</f>
        <v>0</v>
      </c>
      <c r="T78" s="193">
        <f t="shared" si="283"/>
        <v>0</v>
      </c>
      <c r="U78" s="65">
        <f>+BUDGET!F78+P78</f>
        <v>0</v>
      </c>
      <c r="V78" s="187">
        <f t="shared" si="284"/>
        <v>0</v>
      </c>
      <c r="W78" s="67">
        <f>+N!G78+R78</f>
        <v>0</v>
      </c>
      <c r="X78" s="67">
        <f>+'N-1'!G78+S78</f>
        <v>0</v>
      </c>
      <c r="Y78" s="218">
        <f t="shared" si="271"/>
        <v>0</v>
      </c>
      <c r="Z78" s="67">
        <f>+BUDGET!G78+U78</f>
        <v>0</v>
      </c>
      <c r="AA78" s="187">
        <f t="shared" si="256"/>
        <v>0</v>
      </c>
      <c r="AB78" s="67">
        <f>+N!H78+W78</f>
        <v>0</v>
      </c>
      <c r="AC78" s="67">
        <f>+'N-1'!H78+X78</f>
        <v>0</v>
      </c>
      <c r="AD78" s="218">
        <f t="shared" si="272"/>
        <v>0</v>
      </c>
      <c r="AE78" s="67">
        <f>+BUDGET!H78+Z78</f>
        <v>0</v>
      </c>
      <c r="AF78" s="187">
        <f t="shared" si="258"/>
        <v>0</v>
      </c>
      <c r="AG78" s="67">
        <f>+N!I78+AB78</f>
        <v>0</v>
      </c>
      <c r="AH78" s="67">
        <f>+'N-1'!I78+AC78</f>
        <v>0</v>
      </c>
      <c r="AI78" s="247">
        <f t="shared" si="273"/>
        <v>0</v>
      </c>
      <c r="AJ78" s="67">
        <f>+BUDGET!I78+AE78</f>
        <v>0</v>
      </c>
      <c r="AK78" s="218">
        <f t="shared" si="260"/>
        <v>0</v>
      </c>
      <c r="AL78" s="67">
        <f>+N!J78+AG78</f>
        <v>0</v>
      </c>
      <c r="AM78" s="67">
        <f>+'N-1'!J78+AH78</f>
        <v>0</v>
      </c>
      <c r="AN78" s="218">
        <f t="shared" si="274"/>
        <v>0</v>
      </c>
      <c r="AO78" s="67">
        <f>+BUDGET!J78+AJ78</f>
        <v>0</v>
      </c>
      <c r="AP78" s="193">
        <f t="shared" si="262"/>
        <v>0</v>
      </c>
      <c r="AQ78" s="67">
        <f>+N!K78+AL78</f>
        <v>0</v>
      </c>
      <c r="AR78" s="67">
        <f>+'N-1'!K78+AM78</f>
        <v>0</v>
      </c>
      <c r="AS78" s="218">
        <f t="shared" si="275"/>
        <v>0</v>
      </c>
      <c r="AT78" s="67">
        <f>+BUDGET!K78+AO78</f>
        <v>0</v>
      </c>
      <c r="AU78" s="193">
        <f t="shared" si="264"/>
        <v>0</v>
      </c>
      <c r="AV78" s="67">
        <f>+N!L78+AQ78</f>
        <v>0</v>
      </c>
      <c r="AW78" s="67">
        <f>+'N-1'!L78+AR78</f>
        <v>0</v>
      </c>
      <c r="AX78" s="218">
        <f t="shared" si="276"/>
        <v>0</v>
      </c>
      <c r="AY78" s="197">
        <f>+BUDGET!L78+AT78</f>
        <v>0</v>
      </c>
      <c r="AZ78" s="187">
        <f t="shared" si="266"/>
        <v>0</v>
      </c>
      <c r="BA78" s="67">
        <f>+N!M78+AV78</f>
        <v>0</v>
      </c>
      <c r="BB78" s="67">
        <f>+'N-1'!M78+AW78</f>
        <v>0</v>
      </c>
      <c r="BC78" s="218">
        <f t="shared" si="267"/>
        <v>0</v>
      </c>
      <c r="BD78" s="67">
        <f>+BUDGET!M78+AY78</f>
        <v>0</v>
      </c>
      <c r="BE78" s="187">
        <f t="shared" si="268"/>
        <v>0</v>
      </c>
      <c r="BF78" s="67">
        <f>+N!N78+BA78</f>
        <v>0</v>
      </c>
      <c r="BG78" s="67">
        <f>+'N-1'!N78+BB78</f>
        <v>0</v>
      </c>
      <c r="BH78" s="218">
        <f t="shared" si="269"/>
        <v>0</v>
      </c>
      <c r="BI78" s="67">
        <f>+BUDGET!N78+BD78</f>
        <v>0</v>
      </c>
      <c r="BJ78" s="187">
        <f t="shared" si="270"/>
        <v>0</v>
      </c>
    </row>
    <row r="79" spans="1:62" ht="15.75">
      <c r="A79" s="244" t="s">
        <v>34</v>
      </c>
      <c r="B79" s="245"/>
      <c r="C79" s="67">
        <f>N!C79</f>
        <v>0</v>
      </c>
      <c r="D79" s="67">
        <f>+'N-1'!C79</f>
        <v>0</v>
      </c>
      <c r="E79" s="247">
        <f t="shared" si="277"/>
        <v>0</v>
      </c>
      <c r="F79" s="67">
        <f>+BUDGET!C79</f>
        <v>0</v>
      </c>
      <c r="G79" s="218">
        <f t="shared" si="278"/>
        <v>0</v>
      </c>
      <c r="H79" s="67">
        <f>+N!D79+C79</f>
        <v>0</v>
      </c>
      <c r="I79" s="67">
        <f>+'N-1'!D79+D79</f>
        <v>0</v>
      </c>
      <c r="J79" s="218">
        <f t="shared" si="279"/>
        <v>0</v>
      </c>
      <c r="K79" s="197">
        <f>+BUDGET!D79+F79</f>
        <v>0</v>
      </c>
      <c r="L79" s="193">
        <f t="shared" si="280"/>
        <v>0</v>
      </c>
      <c r="M79" s="65">
        <f>+N!E79+H79</f>
        <v>0</v>
      </c>
      <c r="N79" s="65">
        <f>+'N-1'!E79+I79</f>
        <v>0</v>
      </c>
      <c r="O79" s="193">
        <f t="shared" si="281"/>
        <v>0</v>
      </c>
      <c r="P79" s="65">
        <f>+BUDGET!E79+K79</f>
        <v>0</v>
      </c>
      <c r="Q79" s="193">
        <f t="shared" si="282"/>
        <v>0</v>
      </c>
      <c r="R79" s="65">
        <f>+N!F79+M79</f>
        <v>0</v>
      </c>
      <c r="S79" s="65">
        <f>+'N-1'!F79+N79</f>
        <v>0</v>
      </c>
      <c r="T79" s="193">
        <f t="shared" si="283"/>
        <v>0</v>
      </c>
      <c r="U79" s="65">
        <f>+BUDGET!F79+P79</f>
        <v>0</v>
      </c>
      <c r="V79" s="187">
        <f t="shared" si="284"/>
        <v>0</v>
      </c>
      <c r="W79" s="67">
        <f>+N!G79+R79</f>
        <v>0</v>
      </c>
      <c r="X79" s="67">
        <f>+'N-1'!G79+S79</f>
        <v>0</v>
      </c>
      <c r="Y79" s="218">
        <f t="shared" si="271"/>
        <v>0</v>
      </c>
      <c r="Z79" s="67">
        <f>+BUDGET!G79+U79</f>
        <v>0</v>
      </c>
      <c r="AA79" s="187">
        <f t="shared" si="256"/>
        <v>0</v>
      </c>
      <c r="AB79" s="67">
        <f>+N!H79+W79</f>
        <v>0</v>
      </c>
      <c r="AC79" s="67">
        <f>+'N-1'!H79+X79</f>
        <v>0</v>
      </c>
      <c r="AD79" s="218">
        <f t="shared" si="272"/>
        <v>0</v>
      </c>
      <c r="AE79" s="67">
        <f>+BUDGET!H79+Z79</f>
        <v>0</v>
      </c>
      <c r="AF79" s="187">
        <f t="shared" si="258"/>
        <v>0</v>
      </c>
      <c r="AG79" s="67">
        <f>+N!I79+AB79</f>
        <v>0</v>
      </c>
      <c r="AH79" s="67">
        <f>+'N-1'!I79+AC79</f>
        <v>0</v>
      </c>
      <c r="AI79" s="247">
        <f t="shared" si="273"/>
        <v>0</v>
      </c>
      <c r="AJ79" s="67">
        <f>+BUDGET!I79+AE79</f>
        <v>0</v>
      </c>
      <c r="AK79" s="218">
        <f t="shared" si="260"/>
        <v>0</v>
      </c>
      <c r="AL79" s="67">
        <f>+N!J79+AG79</f>
        <v>0</v>
      </c>
      <c r="AM79" s="67">
        <f>+'N-1'!J79+AH79</f>
        <v>0</v>
      </c>
      <c r="AN79" s="218">
        <f t="shared" si="274"/>
        <v>0</v>
      </c>
      <c r="AO79" s="67">
        <f>+BUDGET!J79+AJ79</f>
        <v>0</v>
      </c>
      <c r="AP79" s="193">
        <f t="shared" si="262"/>
        <v>0</v>
      </c>
      <c r="AQ79" s="67">
        <f>+N!K79+AL79</f>
        <v>0</v>
      </c>
      <c r="AR79" s="67">
        <f>+'N-1'!K79+AM79</f>
        <v>0</v>
      </c>
      <c r="AS79" s="218">
        <f t="shared" si="275"/>
        <v>0</v>
      </c>
      <c r="AT79" s="67">
        <f>+BUDGET!K79+AO79</f>
        <v>0</v>
      </c>
      <c r="AU79" s="193">
        <f t="shared" si="264"/>
        <v>0</v>
      </c>
      <c r="AV79" s="67">
        <f>+N!L79+AQ79</f>
        <v>0</v>
      </c>
      <c r="AW79" s="67">
        <f>+'N-1'!L79+AR79</f>
        <v>0</v>
      </c>
      <c r="AX79" s="218">
        <f t="shared" si="276"/>
        <v>0</v>
      </c>
      <c r="AY79" s="197">
        <f>+BUDGET!L79+AT79</f>
        <v>0</v>
      </c>
      <c r="AZ79" s="187">
        <f t="shared" si="266"/>
        <v>0</v>
      </c>
      <c r="BA79" s="67">
        <f>+N!M79+AV79</f>
        <v>0</v>
      </c>
      <c r="BB79" s="67">
        <f>+'N-1'!M79+AW79</f>
        <v>0</v>
      </c>
      <c r="BC79" s="218">
        <f t="shared" si="267"/>
        <v>0</v>
      </c>
      <c r="BD79" s="67">
        <f>+BUDGET!M79+AY79</f>
        <v>0</v>
      </c>
      <c r="BE79" s="187">
        <f t="shared" si="268"/>
        <v>0</v>
      </c>
      <c r="BF79" s="67">
        <f>+N!N79+BA79</f>
        <v>0</v>
      </c>
      <c r="BG79" s="67">
        <f>+'N-1'!N79+BB79</f>
        <v>0</v>
      </c>
      <c r="BH79" s="218">
        <f t="shared" si="269"/>
        <v>0</v>
      </c>
      <c r="BI79" s="67">
        <f>+BUDGET!N79+BD79</f>
        <v>0</v>
      </c>
      <c r="BJ79" s="187">
        <f t="shared" si="270"/>
        <v>0</v>
      </c>
    </row>
    <row r="80" spans="1:62" ht="15.75">
      <c r="A80" s="244" t="s">
        <v>46</v>
      </c>
      <c r="B80" s="245"/>
      <c r="C80" s="67">
        <f>N!C80</f>
        <v>0</v>
      </c>
      <c r="D80" s="67">
        <f>+'N-1'!C80</f>
        <v>0</v>
      </c>
      <c r="E80" s="247">
        <f t="shared" si="277"/>
        <v>0</v>
      </c>
      <c r="F80" s="67">
        <f>+BUDGET!C80</f>
        <v>0</v>
      </c>
      <c r="G80" s="218">
        <f t="shared" si="278"/>
        <v>0</v>
      </c>
      <c r="H80" s="67">
        <f>+N!D80+C80</f>
        <v>0</v>
      </c>
      <c r="I80" s="67">
        <f>+'N-1'!D80+D80</f>
        <v>0</v>
      </c>
      <c r="J80" s="218">
        <f t="shared" si="279"/>
        <v>0</v>
      </c>
      <c r="K80" s="197">
        <f>+BUDGET!D80+F80</f>
        <v>0</v>
      </c>
      <c r="L80" s="193">
        <f t="shared" si="280"/>
        <v>0</v>
      </c>
      <c r="M80" s="65">
        <f>+N!E80+H80</f>
        <v>0</v>
      </c>
      <c r="N80" s="65">
        <f>+'N-1'!E80+I80</f>
        <v>0</v>
      </c>
      <c r="O80" s="193">
        <f t="shared" si="281"/>
        <v>0</v>
      </c>
      <c r="P80" s="65">
        <f>+BUDGET!E80+K80</f>
        <v>0</v>
      </c>
      <c r="Q80" s="193">
        <f t="shared" si="282"/>
        <v>0</v>
      </c>
      <c r="R80" s="65">
        <f>+N!F80+M80</f>
        <v>0</v>
      </c>
      <c r="S80" s="65">
        <f>+'N-1'!F80+N80</f>
        <v>0</v>
      </c>
      <c r="T80" s="193">
        <f t="shared" si="283"/>
        <v>0</v>
      </c>
      <c r="U80" s="65">
        <f>+BUDGET!F80+P80</f>
        <v>0</v>
      </c>
      <c r="V80" s="187">
        <f t="shared" si="284"/>
        <v>0</v>
      </c>
      <c r="W80" s="67">
        <f>+N!G80+R80</f>
        <v>0</v>
      </c>
      <c r="X80" s="67">
        <f>+'N-1'!G80+S80</f>
        <v>0</v>
      </c>
      <c r="Y80" s="218">
        <f t="shared" si="271"/>
        <v>0</v>
      </c>
      <c r="Z80" s="67">
        <f>+BUDGET!G80+U80</f>
        <v>0</v>
      </c>
      <c r="AA80" s="187">
        <f t="shared" si="256"/>
        <v>0</v>
      </c>
      <c r="AB80" s="67">
        <f>+N!H80+W80</f>
        <v>0</v>
      </c>
      <c r="AC80" s="67">
        <f>+'N-1'!H80+X80</f>
        <v>0</v>
      </c>
      <c r="AD80" s="218">
        <f t="shared" si="272"/>
        <v>0</v>
      </c>
      <c r="AE80" s="67">
        <f>+BUDGET!H80+Z80</f>
        <v>0</v>
      </c>
      <c r="AF80" s="187">
        <f t="shared" si="258"/>
        <v>0</v>
      </c>
      <c r="AG80" s="67">
        <f>+N!I80+AB80</f>
        <v>0</v>
      </c>
      <c r="AH80" s="67">
        <f>+'N-1'!I80+AC80</f>
        <v>0</v>
      </c>
      <c r="AI80" s="247">
        <f t="shared" si="273"/>
        <v>0</v>
      </c>
      <c r="AJ80" s="67">
        <f>+BUDGET!I80+AE80</f>
        <v>0</v>
      </c>
      <c r="AK80" s="218">
        <f t="shared" si="260"/>
        <v>0</v>
      </c>
      <c r="AL80" s="67">
        <f>+N!J80+AG80</f>
        <v>0</v>
      </c>
      <c r="AM80" s="67">
        <f>+'N-1'!J80+AH80</f>
        <v>0</v>
      </c>
      <c r="AN80" s="218">
        <f t="shared" si="274"/>
        <v>0</v>
      </c>
      <c r="AO80" s="67">
        <f>+BUDGET!J80+AJ80</f>
        <v>0</v>
      </c>
      <c r="AP80" s="193">
        <f t="shared" si="262"/>
        <v>0</v>
      </c>
      <c r="AQ80" s="67">
        <f>+N!K80+AL80</f>
        <v>0</v>
      </c>
      <c r="AR80" s="67">
        <f>+'N-1'!K80+AM80</f>
        <v>0</v>
      </c>
      <c r="AS80" s="218">
        <f t="shared" si="275"/>
        <v>0</v>
      </c>
      <c r="AT80" s="67">
        <f>+BUDGET!K80+AO80</f>
        <v>0</v>
      </c>
      <c r="AU80" s="193">
        <f t="shared" si="264"/>
        <v>0</v>
      </c>
      <c r="AV80" s="67">
        <f>+N!L80+AQ80</f>
        <v>0</v>
      </c>
      <c r="AW80" s="67">
        <f>+'N-1'!L80+AR80</f>
        <v>0</v>
      </c>
      <c r="AX80" s="218">
        <f t="shared" si="276"/>
        <v>0</v>
      </c>
      <c r="AY80" s="197">
        <f>+BUDGET!L80+AT80</f>
        <v>0</v>
      </c>
      <c r="AZ80" s="187">
        <f t="shared" si="266"/>
        <v>0</v>
      </c>
      <c r="BA80" s="67">
        <f>+N!M80+AV80</f>
        <v>0</v>
      </c>
      <c r="BB80" s="67">
        <f>+'N-1'!M80+AW80</f>
        <v>0</v>
      </c>
      <c r="BC80" s="218">
        <f t="shared" si="267"/>
        <v>0</v>
      </c>
      <c r="BD80" s="67">
        <f>+BUDGET!M80+AY80</f>
        <v>0</v>
      </c>
      <c r="BE80" s="187">
        <f t="shared" si="268"/>
        <v>0</v>
      </c>
      <c r="BF80" s="67">
        <f>+N!N80+BA80</f>
        <v>0</v>
      </c>
      <c r="BG80" s="67">
        <f>+'N-1'!N80+BB80</f>
        <v>0</v>
      </c>
      <c r="BH80" s="218">
        <f t="shared" si="269"/>
        <v>0</v>
      </c>
      <c r="BI80" s="67">
        <f>+BUDGET!N80+BD80</f>
        <v>0</v>
      </c>
      <c r="BJ80" s="187">
        <f t="shared" si="270"/>
        <v>0</v>
      </c>
    </row>
    <row r="81" spans="1:62" s="348" customFormat="1" ht="15.75">
      <c r="A81" s="248" t="s">
        <v>50</v>
      </c>
      <c r="B81" s="249"/>
      <c r="C81" s="226">
        <f>+C82+C83+C84</f>
        <v>0</v>
      </c>
      <c r="D81" s="226">
        <f>+D82+D83+D84</f>
        <v>0</v>
      </c>
      <c r="E81" s="231">
        <f t="shared" si="277"/>
        <v>0</v>
      </c>
      <c r="F81" s="232">
        <f>+BUDGET!C81</f>
        <v>0</v>
      </c>
      <c r="G81" s="224">
        <f t="shared" si="278"/>
        <v>0</v>
      </c>
      <c r="H81" s="226">
        <f>+H82+H83+H84</f>
        <v>0</v>
      </c>
      <c r="I81" s="226">
        <f>+I82+I83+I84</f>
        <v>0</v>
      </c>
      <c r="J81" s="224">
        <f t="shared" si="279"/>
        <v>0</v>
      </c>
      <c r="K81" s="226">
        <f>+K82+K83+K84</f>
        <v>0</v>
      </c>
      <c r="L81" s="351">
        <f t="shared" si="280"/>
        <v>0</v>
      </c>
      <c r="M81" s="226">
        <f t="shared" ref="M81:N81" si="291">+M82+M83+M84</f>
        <v>0</v>
      </c>
      <c r="N81" s="226">
        <f t="shared" si="291"/>
        <v>0</v>
      </c>
      <c r="O81" s="352">
        <f t="shared" si="281"/>
        <v>0</v>
      </c>
      <c r="P81" s="226">
        <f>+P82+P83+P84</f>
        <v>0</v>
      </c>
      <c r="Q81" s="351">
        <f t="shared" si="282"/>
        <v>0</v>
      </c>
      <c r="R81" s="226">
        <f t="shared" ref="R81:S81" si="292">+R82+R83+R84</f>
        <v>0</v>
      </c>
      <c r="S81" s="226">
        <f t="shared" si="292"/>
        <v>0</v>
      </c>
      <c r="T81" s="352">
        <f t="shared" si="283"/>
        <v>0</v>
      </c>
      <c r="U81" s="226">
        <f>+U82+U83+U84</f>
        <v>0</v>
      </c>
      <c r="V81" s="351">
        <f t="shared" si="284"/>
        <v>0</v>
      </c>
      <c r="W81" s="226">
        <f t="shared" ref="W81:X81" si="293">+W82+W83+W84</f>
        <v>0</v>
      </c>
      <c r="X81" s="226">
        <f t="shared" si="293"/>
        <v>0</v>
      </c>
      <c r="Y81" s="352">
        <f t="shared" si="271"/>
        <v>0</v>
      </c>
      <c r="Z81" s="226">
        <f>+Z82+Z83+Z84</f>
        <v>0</v>
      </c>
      <c r="AA81" s="351">
        <f t="shared" si="256"/>
        <v>0</v>
      </c>
      <c r="AB81" s="226">
        <f>+AB82+AB83+AB84</f>
        <v>0</v>
      </c>
      <c r="AC81" s="226">
        <f>+AC82+AC83+AC84</f>
        <v>0</v>
      </c>
      <c r="AD81" s="352">
        <f t="shared" si="272"/>
        <v>0</v>
      </c>
      <c r="AE81" s="226">
        <f>+AE82+AE83+AE84</f>
        <v>0</v>
      </c>
      <c r="AF81" s="351">
        <f t="shared" si="258"/>
        <v>0</v>
      </c>
      <c r="AG81" s="226">
        <f>+AG82+AG83+AG84</f>
        <v>0</v>
      </c>
      <c r="AH81" s="226">
        <f>+AH82+AH83+AH84</f>
        <v>0</v>
      </c>
      <c r="AI81" s="231">
        <f t="shared" si="273"/>
        <v>0</v>
      </c>
      <c r="AJ81" s="232">
        <f>+BUDGET!AG81</f>
        <v>0</v>
      </c>
      <c r="AK81" s="224">
        <f t="shared" si="260"/>
        <v>0</v>
      </c>
      <c r="AL81" s="226">
        <f>+AL82+AL83+AL84</f>
        <v>0</v>
      </c>
      <c r="AM81" s="226">
        <f>+AM82+AM83+AM84</f>
        <v>0</v>
      </c>
      <c r="AN81" s="224">
        <f t="shared" si="274"/>
        <v>0</v>
      </c>
      <c r="AO81" s="226">
        <f>+AO82+AO83+AO84</f>
        <v>0</v>
      </c>
      <c r="AP81" s="351">
        <f t="shared" si="262"/>
        <v>0</v>
      </c>
      <c r="AQ81" s="226">
        <f t="shared" ref="AQ81" si="294">+AQ82+AQ83+AQ84</f>
        <v>0</v>
      </c>
      <c r="AR81" s="226">
        <f t="shared" ref="AR81" si="295">+AR82+AR83+AR84</f>
        <v>0</v>
      </c>
      <c r="AS81" s="352">
        <f t="shared" si="275"/>
        <v>0</v>
      </c>
      <c r="AT81" s="226">
        <f>+AT82+AT83+AT84</f>
        <v>0</v>
      </c>
      <c r="AU81" s="351">
        <f t="shared" si="264"/>
        <v>0</v>
      </c>
      <c r="AV81" s="226">
        <f t="shared" ref="AV81" si="296">+AV82+AV83+AV84</f>
        <v>0</v>
      </c>
      <c r="AW81" s="226">
        <f t="shared" ref="AW81" si="297">+AW82+AW83+AW84</f>
        <v>0</v>
      </c>
      <c r="AX81" s="352">
        <f t="shared" si="276"/>
        <v>0</v>
      </c>
      <c r="AY81" s="226">
        <f>+AY82+AY83+AY84</f>
        <v>0</v>
      </c>
      <c r="AZ81" s="351">
        <f t="shared" si="266"/>
        <v>0</v>
      </c>
      <c r="BA81" s="226">
        <f t="shared" ref="BA81" si="298">+BA82+BA83+BA84</f>
        <v>0</v>
      </c>
      <c r="BB81" s="226">
        <f t="shared" ref="BB81" si="299">+BB82+BB83+BB84</f>
        <v>0</v>
      </c>
      <c r="BC81" s="352">
        <f t="shared" si="267"/>
        <v>0</v>
      </c>
      <c r="BD81" s="226">
        <f>+BD82+BD83+BD84</f>
        <v>0</v>
      </c>
      <c r="BE81" s="351">
        <f t="shared" si="268"/>
        <v>0</v>
      </c>
      <c r="BF81" s="226">
        <f>+BF82+BF83+BF84</f>
        <v>0</v>
      </c>
      <c r="BG81" s="226">
        <f>+BG82+BG83+BG84</f>
        <v>0</v>
      </c>
      <c r="BH81" s="352">
        <f t="shared" si="269"/>
        <v>0</v>
      </c>
      <c r="BI81" s="226">
        <f>+BI82+BI83+BI84</f>
        <v>0</v>
      </c>
      <c r="BJ81" s="351">
        <f t="shared" si="270"/>
        <v>0</v>
      </c>
    </row>
    <row r="82" spans="1:62" ht="15.75">
      <c r="A82" s="261" t="s">
        <v>35</v>
      </c>
      <c r="B82" s="258"/>
      <c r="C82" s="67">
        <f>N!C82</f>
        <v>0</v>
      </c>
      <c r="D82" s="67">
        <f>+'N-1'!C82</f>
        <v>0</v>
      </c>
      <c r="E82" s="247">
        <f t="shared" si="277"/>
        <v>0</v>
      </c>
      <c r="F82" s="67">
        <f>+BUDGET!C82</f>
        <v>0</v>
      </c>
      <c r="G82" s="218">
        <f t="shared" si="278"/>
        <v>0</v>
      </c>
      <c r="H82" s="67">
        <f>+N!D82+C82</f>
        <v>0</v>
      </c>
      <c r="I82" s="67">
        <f>+'N-1'!D82+D82</f>
        <v>0</v>
      </c>
      <c r="J82" s="218">
        <f t="shared" si="279"/>
        <v>0</v>
      </c>
      <c r="K82" s="197">
        <f>+BUDGET!D82+F82</f>
        <v>0</v>
      </c>
      <c r="L82" s="187">
        <f t="shared" si="280"/>
        <v>0</v>
      </c>
      <c r="M82" s="197">
        <f>+N!E82+H82</f>
        <v>0</v>
      </c>
      <c r="N82" s="65">
        <f>+'N-1'!E82+I82</f>
        <v>0</v>
      </c>
      <c r="O82" s="193">
        <f t="shared" si="281"/>
        <v>0</v>
      </c>
      <c r="P82" s="210">
        <f>+BUDGET!E82+K82</f>
        <v>0</v>
      </c>
      <c r="Q82" s="187">
        <f t="shared" si="282"/>
        <v>0</v>
      </c>
      <c r="R82" s="197">
        <f>+N!F82+M82</f>
        <v>0</v>
      </c>
      <c r="S82" s="65">
        <f>+'N-1'!F82+N82</f>
        <v>0</v>
      </c>
      <c r="T82" s="193">
        <f t="shared" si="283"/>
        <v>0</v>
      </c>
      <c r="U82" s="210">
        <f>+BUDGET!F82+P82</f>
        <v>0</v>
      </c>
      <c r="V82" s="187">
        <f t="shared" si="284"/>
        <v>0</v>
      </c>
      <c r="W82" s="67">
        <f>+N!G82+R82</f>
        <v>0</v>
      </c>
      <c r="X82" s="67">
        <f>+'N-1'!G82+S82</f>
        <v>0</v>
      </c>
      <c r="Y82" s="218">
        <f t="shared" si="271"/>
        <v>0</v>
      </c>
      <c r="Z82" s="67">
        <f>+BUDGET!G82+U82</f>
        <v>0</v>
      </c>
      <c r="AA82" s="187">
        <f t="shared" si="256"/>
        <v>0</v>
      </c>
      <c r="AB82" s="67">
        <f>+N!H82+W82</f>
        <v>0</v>
      </c>
      <c r="AC82" s="67">
        <f>+'N-1'!H82+X82</f>
        <v>0</v>
      </c>
      <c r="AD82" s="218">
        <f t="shared" si="272"/>
        <v>0</v>
      </c>
      <c r="AE82" s="67">
        <f>+BUDGET!H82+Z82</f>
        <v>0</v>
      </c>
      <c r="AF82" s="187">
        <f t="shared" si="258"/>
        <v>0</v>
      </c>
      <c r="AG82" s="67">
        <f>+N!I82+AB82</f>
        <v>0</v>
      </c>
      <c r="AH82" s="67">
        <f>+'N-1'!I82+AC82</f>
        <v>0</v>
      </c>
      <c r="AI82" s="247">
        <f t="shared" si="273"/>
        <v>0</v>
      </c>
      <c r="AJ82" s="67">
        <f>+BUDGET!I82+AE82</f>
        <v>0</v>
      </c>
      <c r="AK82" s="218">
        <f t="shared" si="260"/>
        <v>0</v>
      </c>
      <c r="AL82" s="67">
        <f>+N!J82+AG82</f>
        <v>0</v>
      </c>
      <c r="AM82" s="67">
        <f>+'N-1'!J82+AH82</f>
        <v>0</v>
      </c>
      <c r="AN82" s="218">
        <f t="shared" si="274"/>
        <v>0</v>
      </c>
      <c r="AO82" s="67">
        <f>+BUDGET!J82+AJ82</f>
        <v>0</v>
      </c>
      <c r="AP82" s="187">
        <f t="shared" si="262"/>
        <v>0</v>
      </c>
      <c r="AQ82" s="67">
        <f>+N!K82+AL82</f>
        <v>0</v>
      </c>
      <c r="AR82" s="67">
        <f>+'N-1'!K82+AM82</f>
        <v>0</v>
      </c>
      <c r="AS82" s="218">
        <f t="shared" si="275"/>
        <v>0</v>
      </c>
      <c r="AT82" s="67">
        <f>+BUDGET!K82+AO82</f>
        <v>0</v>
      </c>
      <c r="AU82" s="187">
        <f t="shared" si="264"/>
        <v>0</v>
      </c>
      <c r="AV82" s="67">
        <f>+N!L82+AQ82</f>
        <v>0</v>
      </c>
      <c r="AW82" s="67">
        <f>+'N-1'!L82+AR82</f>
        <v>0</v>
      </c>
      <c r="AX82" s="218">
        <f t="shared" si="276"/>
        <v>0</v>
      </c>
      <c r="AY82" s="197">
        <f>+BUDGET!L82+AT82</f>
        <v>0</v>
      </c>
      <c r="AZ82" s="187">
        <f t="shared" si="266"/>
        <v>0</v>
      </c>
      <c r="BA82" s="67">
        <f>+N!M82+AV82</f>
        <v>0</v>
      </c>
      <c r="BB82" s="67">
        <f>+'N-1'!M82+AW82</f>
        <v>0</v>
      </c>
      <c r="BC82" s="218">
        <f t="shared" si="267"/>
        <v>0</v>
      </c>
      <c r="BD82" s="67">
        <f>+BUDGET!M82+AY82</f>
        <v>0</v>
      </c>
      <c r="BE82" s="187">
        <f t="shared" si="268"/>
        <v>0</v>
      </c>
      <c r="BF82" s="67">
        <f>+N!N82+BA82</f>
        <v>0</v>
      </c>
      <c r="BG82" s="67">
        <f>+'N-1'!N82+BB82</f>
        <v>0</v>
      </c>
      <c r="BH82" s="218">
        <f t="shared" si="269"/>
        <v>0</v>
      </c>
      <c r="BI82" s="67">
        <f>+BUDGET!N82+BD82</f>
        <v>0</v>
      </c>
      <c r="BJ82" s="187">
        <f t="shared" si="270"/>
        <v>0</v>
      </c>
    </row>
    <row r="83" spans="1:62" ht="15.75">
      <c r="A83" s="261" t="s">
        <v>36</v>
      </c>
      <c r="B83" s="258"/>
      <c r="C83" s="67">
        <f>N!C83</f>
        <v>0</v>
      </c>
      <c r="D83" s="67">
        <f>+'N-1'!C83</f>
        <v>0</v>
      </c>
      <c r="E83" s="247">
        <f t="shared" si="277"/>
        <v>0</v>
      </c>
      <c r="F83" s="67">
        <f>+BUDGET!C83</f>
        <v>0</v>
      </c>
      <c r="G83" s="218">
        <f t="shared" si="278"/>
        <v>0</v>
      </c>
      <c r="H83" s="67">
        <f>+N!D83+C83</f>
        <v>0</v>
      </c>
      <c r="I83" s="67">
        <f>+'N-1'!D83+D83</f>
        <v>0</v>
      </c>
      <c r="J83" s="218">
        <f t="shared" si="279"/>
        <v>0</v>
      </c>
      <c r="K83" s="197">
        <f>+BUDGET!D83+F83</f>
        <v>0</v>
      </c>
      <c r="L83" s="187">
        <f t="shared" si="280"/>
        <v>0</v>
      </c>
      <c r="M83" s="197">
        <f>+N!E83+H83</f>
        <v>0</v>
      </c>
      <c r="N83" s="65">
        <f>+'N-1'!E83+I83</f>
        <v>0</v>
      </c>
      <c r="O83" s="193">
        <f t="shared" si="281"/>
        <v>0</v>
      </c>
      <c r="P83" s="210">
        <f>+BUDGET!E83+K83</f>
        <v>0</v>
      </c>
      <c r="Q83" s="187">
        <f t="shared" si="282"/>
        <v>0</v>
      </c>
      <c r="R83" s="197">
        <f>+N!F83+M83</f>
        <v>0</v>
      </c>
      <c r="S83" s="65">
        <f>+'N-1'!F83+N83</f>
        <v>0</v>
      </c>
      <c r="T83" s="193">
        <f t="shared" si="283"/>
        <v>0</v>
      </c>
      <c r="U83" s="210">
        <f>+BUDGET!F83+P83</f>
        <v>0</v>
      </c>
      <c r="V83" s="187">
        <f t="shared" si="284"/>
        <v>0</v>
      </c>
      <c r="W83" s="67">
        <f>+N!G83+R83</f>
        <v>0</v>
      </c>
      <c r="X83" s="67">
        <f>+'N-1'!G83+S83</f>
        <v>0</v>
      </c>
      <c r="Y83" s="218">
        <f t="shared" si="271"/>
        <v>0</v>
      </c>
      <c r="Z83" s="67">
        <f>+BUDGET!G83+U83</f>
        <v>0</v>
      </c>
      <c r="AA83" s="187">
        <f t="shared" si="256"/>
        <v>0</v>
      </c>
      <c r="AB83" s="67">
        <f>+N!H83+W83</f>
        <v>0</v>
      </c>
      <c r="AC83" s="67">
        <f>+'N-1'!H83+X83</f>
        <v>0</v>
      </c>
      <c r="AD83" s="218">
        <f t="shared" si="272"/>
        <v>0</v>
      </c>
      <c r="AE83" s="67">
        <f>+BUDGET!H83+Z83</f>
        <v>0</v>
      </c>
      <c r="AF83" s="187">
        <f t="shared" si="258"/>
        <v>0</v>
      </c>
      <c r="AG83" s="67">
        <f>+N!I83+AB83</f>
        <v>0</v>
      </c>
      <c r="AH83" s="67">
        <f>+'N-1'!I83+AC83</f>
        <v>0</v>
      </c>
      <c r="AI83" s="247">
        <f t="shared" si="273"/>
        <v>0</v>
      </c>
      <c r="AJ83" s="67">
        <f>+BUDGET!I83+AE83</f>
        <v>0</v>
      </c>
      <c r="AK83" s="218">
        <f t="shared" si="260"/>
        <v>0</v>
      </c>
      <c r="AL83" s="67">
        <f>+N!J83+AG83</f>
        <v>0</v>
      </c>
      <c r="AM83" s="67">
        <f>+'N-1'!J83+AH83</f>
        <v>0</v>
      </c>
      <c r="AN83" s="218">
        <f t="shared" si="274"/>
        <v>0</v>
      </c>
      <c r="AO83" s="67">
        <f>+BUDGET!J83+AJ83</f>
        <v>0</v>
      </c>
      <c r="AP83" s="187">
        <f t="shared" si="262"/>
        <v>0</v>
      </c>
      <c r="AQ83" s="67">
        <f>+N!K83+AL83</f>
        <v>0</v>
      </c>
      <c r="AR83" s="67">
        <f>+'N-1'!K83+AM83</f>
        <v>0</v>
      </c>
      <c r="AS83" s="218">
        <f t="shared" si="275"/>
        <v>0</v>
      </c>
      <c r="AT83" s="67">
        <f>+BUDGET!K83+AO83</f>
        <v>0</v>
      </c>
      <c r="AU83" s="187">
        <f t="shared" si="264"/>
        <v>0</v>
      </c>
      <c r="AV83" s="67">
        <f>+N!L83+AQ83</f>
        <v>0</v>
      </c>
      <c r="AW83" s="67">
        <f>+'N-1'!L83+AR83</f>
        <v>0</v>
      </c>
      <c r="AX83" s="218">
        <f t="shared" si="276"/>
        <v>0</v>
      </c>
      <c r="AY83" s="197">
        <f>+BUDGET!L83+AT83</f>
        <v>0</v>
      </c>
      <c r="AZ83" s="187">
        <f t="shared" si="266"/>
        <v>0</v>
      </c>
      <c r="BA83" s="67">
        <f>+N!M83+AV83</f>
        <v>0</v>
      </c>
      <c r="BB83" s="67">
        <f>+'N-1'!M83+AW83</f>
        <v>0</v>
      </c>
      <c r="BC83" s="218">
        <f t="shared" si="267"/>
        <v>0</v>
      </c>
      <c r="BD83" s="67">
        <f>+BUDGET!M83+AY83</f>
        <v>0</v>
      </c>
      <c r="BE83" s="187">
        <f t="shared" si="268"/>
        <v>0</v>
      </c>
      <c r="BF83" s="67">
        <f>+N!N83+BA83</f>
        <v>0</v>
      </c>
      <c r="BG83" s="67">
        <f>+'N-1'!N83+BB83</f>
        <v>0</v>
      </c>
      <c r="BH83" s="218">
        <f t="shared" si="269"/>
        <v>0</v>
      </c>
      <c r="BI83" s="67">
        <f>+BUDGET!N83+BD83</f>
        <v>0</v>
      </c>
      <c r="BJ83" s="187">
        <f t="shared" si="270"/>
        <v>0</v>
      </c>
    </row>
    <row r="84" spans="1:62" s="254" customFormat="1" ht="15.75">
      <c r="A84" s="255" t="s">
        <v>37</v>
      </c>
      <c r="B84" s="259"/>
      <c r="C84" s="219">
        <f>N!C84</f>
        <v>0</v>
      </c>
      <c r="D84" s="219">
        <f>+'N-1'!C84</f>
        <v>0</v>
      </c>
      <c r="E84" s="242">
        <f t="shared" si="277"/>
        <v>0</v>
      </c>
      <c r="F84" s="219">
        <f>+BUDGET!C84</f>
        <v>0</v>
      </c>
      <c r="G84" s="220">
        <f t="shared" si="278"/>
        <v>0</v>
      </c>
      <c r="H84" s="219">
        <f>+N!D84+C84</f>
        <v>0</v>
      </c>
      <c r="I84" s="219">
        <f>+'N-1'!D84+D84</f>
        <v>0</v>
      </c>
      <c r="J84" s="220">
        <f t="shared" si="279"/>
        <v>0</v>
      </c>
      <c r="K84" s="219">
        <f>+BUDGET!D84+F84</f>
        <v>0</v>
      </c>
      <c r="L84" s="220">
        <f t="shared" si="280"/>
        <v>0</v>
      </c>
      <c r="M84" s="219">
        <f>+N!E84+H84</f>
        <v>0</v>
      </c>
      <c r="N84" s="219">
        <f>+'N-1'!E84+I84</f>
        <v>0</v>
      </c>
      <c r="O84" s="220">
        <f t="shared" si="281"/>
        <v>0</v>
      </c>
      <c r="P84" s="219">
        <f>+BUDGET!E84+K84</f>
        <v>0</v>
      </c>
      <c r="Q84" s="220">
        <f t="shared" si="282"/>
        <v>0</v>
      </c>
      <c r="R84" s="219">
        <f>+N!F84+M84</f>
        <v>0</v>
      </c>
      <c r="S84" s="219">
        <f>+'N-1'!F84+N84</f>
        <v>0</v>
      </c>
      <c r="T84" s="220">
        <f t="shared" si="283"/>
        <v>0</v>
      </c>
      <c r="U84" s="219">
        <f>+BUDGET!F84+P84</f>
        <v>0</v>
      </c>
      <c r="V84" s="220">
        <f t="shared" si="284"/>
        <v>0</v>
      </c>
      <c r="W84" s="219">
        <f>+N!G84+R84</f>
        <v>0</v>
      </c>
      <c r="X84" s="219">
        <f>+'N-1'!G84+S84</f>
        <v>0</v>
      </c>
      <c r="Y84" s="220">
        <f t="shared" si="271"/>
        <v>0</v>
      </c>
      <c r="Z84" s="219">
        <f>+BUDGET!G84+U84</f>
        <v>0</v>
      </c>
      <c r="AA84" s="220">
        <f t="shared" si="256"/>
        <v>0</v>
      </c>
      <c r="AB84" s="219">
        <f>+N!H84+W84</f>
        <v>0</v>
      </c>
      <c r="AC84" s="219">
        <f>+'N-1'!H84+X84</f>
        <v>0</v>
      </c>
      <c r="AD84" s="220">
        <f t="shared" si="272"/>
        <v>0</v>
      </c>
      <c r="AE84" s="219">
        <f>+BUDGET!H84+Z84</f>
        <v>0</v>
      </c>
      <c r="AF84" s="220">
        <f t="shared" si="258"/>
        <v>0</v>
      </c>
      <c r="AG84" s="219">
        <f>+N!I84+AB84</f>
        <v>0</v>
      </c>
      <c r="AH84" s="219">
        <f>+'N-1'!I84+AC84</f>
        <v>0</v>
      </c>
      <c r="AI84" s="242">
        <f t="shared" si="273"/>
        <v>0</v>
      </c>
      <c r="AJ84" s="219">
        <f>+BUDGET!I84+AE84</f>
        <v>0</v>
      </c>
      <c r="AK84" s="220">
        <f t="shared" si="260"/>
        <v>0</v>
      </c>
      <c r="AL84" s="219">
        <f>+N!J84+AG84</f>
        <v>0</v>
      </c>
      <c r="AM84" s="219">
        <f>+'N-1'!J84+AH84</f>
        <v>0</v>
      </c>
      <c r="AN84" s="220">
        <f t="shared" si="274"/>
        <v>0</v>
      </c>
      <c r="AO84" s="219">
        <f>+BUDGET!J84+AJ84</f>
        <v>0</v>
      </c>
      <c r="AP84" s="220">
        <f t="shared" si="262"/>
        <v>0</v>
      </c>
      <c r="AQ84" s="219">
        <f>+N!K84+AL84</f>
        <v>0</v>
      </c>
      <c r="AR84" s="219">
        <f>+'N-1'!K84+AM84</f>
        <v>0</v>
      </c>
      <c r="AS84" s="220">
        <f t="shared" si="275"/>
        <v>0</v>
      </c>
      <c r="AT84" s="219">
        <f>+BUDGET!K84+AO84</f>
        <v>0</v>
      </c>
      <c r="AU84" s="220">
        <f t="shared" si="264"/>
        <v>0</v>
      </c>
      <c r="AV84" s="219">
        <f>+N!L84+AQ84</f>
        <v>0</v>
      </c>
      <c r="AW84" s="219">
        <f>+'N-1'!L84+AR84</f>
        <v>0</v>
      </c>
      <c r="AX84" s="220">
        <f t="shared" si="276"/>
        <v>0</v>
      </c>
      <c r="AY84" s="219">
        <f>+BUDGET!L84+AT84</f>
        <v>0</v>
      </c>
      <c r="AZ84" s="220">
        <f t="shared" si="266"/>
        <v>0</v>
      </c>
      <c r="BA84" s="219">
        <f>+N!M84+AV84</f>
        <v>0</v>
      </c>
      <c r="BB84" s="219">
        <f>+'N-1'!M84+AW84</f>
        <v>0</v>
      </c>
      <c r="BC84" s="220">
        <f t="shared" si="267"/>
        <v>0</v>
      </c>
      <c r="BD84" s="219">
        <f>+BUDGET!M84+AY84</f>
        <v>0</v>
      </c>
      <c r="BE84" s="220">
        <f t="shared" si="268"/>
        <v>0</v>
      </c>
      <c r="BF84" s="219">
        <f>+N!N84+BA84</f>
        <v>0</v>
      </c>
      <c r="BG84" s="219">
        <f>+'N-1'!N84+BB84</f>
        <v>0</v>
      </c>
      <c r="BH84" s="220">
        <f t="shared" si="269"/>
        <v>0</v>
      </c>
      <c r="BI84" s="219">
        <f>+BUDGET!N84+BD84</f>
        <v>0</v>
      </c>
      <c r="BJ84" s="220">
        <f t="shared" si="270"/>
        <v>0</v>
      </c>
    </row>
    <row r="85" spans="1:62" s="74" customFormat="1" ht="15.75">
      <c r="A85" s="261" t="s">
        <v>52</v>
      </c>
      <c r="B85" s="258"/>
      <c r="C85" s="67">
        <f>N!C85</f>
        <v>0</v>
      </c>
      <c r="D85" s="67">
        <f>+'N-1'!C85</f>
        <v>0</v>
      </c>
      <c r="E85" s="247">
        <f t="shared" si="277"/>
        <v>0</v>
      </c>
      <c r="F85" s="67">
        <f>+BUDGET!C85</f>
        <v>0</v>
      </c>
      <c r="G85" s="218">
        <f t="shared" si="278"/>
        <v>0</v>
      </c>
      <c r="H85" s="67">
        <f>+N!D85+C85</f>
        <v>0</v>
      </c>
      <c r="I85" s="67">
        <f>+'N-1'!D85+D85</f>
        <v>0</v>
      </c>
      <c r="J85" s="218">
        <f t="shared" si="279"/>
        <v>0</v>
      </c>
      <c r="K85" s="197">
        <f>+BUDGET!D85+F85</f>
        <v>0</v>
      </c>
      <c r="L85" s="193">
        <f t="shared" si="280"/>
        <v>0</v>
      </c>
      <c r="M85" s="65">
        <f>+N!E85+H85</f>
        <v>0</v>
      </c>
      <c r="N85" s="65">
        <f>+'N-1'!E85+I85</f>
        <v>0</v>
      </c>
      <c r="O85" s="193">
        <f t="shared" si="281"/>
        <v>0</v>
      </c>
      <c r="P85" s="65">
        <f>+BUDGET!E85+K85</f>
        <v>0</v>
      </c>
      <c r="Q85" s="193">
        <f t="shared" si="282"/>
        <v>0</v>
      </c>
      <c r="R85" s="65">
        <f>+N!F85+M85</f>
        <v>0</v>
      </c>
      <c r="S85" s="65">
        <f>+'N-1'!F85+N85</f>
        <v>0</v>
      </c>
      <c r="T85" s="193">
        <f t="shared" si="283"/>
        <v>0</v>
      </c>
      <c r="U85" s="65">
        <f>+BUDGET!F85+P85</f>
        <v>0</v>
      </c>
      <c r="V85" s="187">
        <f t="shared" si="284"/>
        <v>0</v>
      </c>
      <c r="W85" s="67">
        <f>+N!G85+R85</f>
        <v>0</v>
      </c>
      <c r="X85" s="67">
        <f>+'N-1'!G85+S85</f>
        <v>0</v>
      </c>
      <c r="Y85" s="218">
        <f t="shared" si="271"/>
        <v>0</v>
      </c>
      <c r="Z85" s="67">
        <f>+BUDGET!G85+U85</f>
        <v>0</v>
      </c>
      <c r="AA85" s="187">
        <f t="shared" si="256"/>
        <v>0</v>
      </c>
      <c r="AB85" s="67">
        <f>+N!H85+W85</f>
        <v>0</v>
      </c>
      <c r="AC85" s="67">
        <f>+'N-1'!H85+X85</f>
        <v>0</v>
      </c>
      <c r="AD85" s="218">
        <f t="shared" si="272"/>
        <v>0</v>
      </c>
      <c r="AE85" s="67">
        <f>+BUDGET!H85+Z85</f>
        <v>0</v>
      </c>
      <c r="AF85" s="187">
        <f t="shared" si="258"/>
        <v>0</v>
      </c>
      <c r="AG85" s="67">
        <f>+N!I85+AB85</f>
        <v>0</v>
      </c>
      <c r="AH85" s="67">
        <f>+'N-1'!I85+AC85</f>
        <v>0</v>
      </c>
      <c r="AI85" s="247">
        <f t="shared" si="273"/>
        <v>0</v>
      </c>
      <c r="AJ85" s="67">
        <f>+BUDGET!I85+AE85</f>
        <v>0</v>
      </c>
      <c r="AK85" s="218">
        <f t="shared" si="260"/>
        <v>0</v>
      </c>
      <c r="AL85" s="67">
        <f>+N!J85+AG85</f>
        <v>0</v>
      </c>
      <c r="AM85" s="67">
        <f>+'N-1'!J85+AH85</f>
        <v>0</v>
      </c>
      <c r="AN85" s="218">
        <f t="shared" si="274"/>
        <v>0</v>
      </c>
      <c r="AO85" s="67">
        <f>+BUDGET!J85+AJ85</f>
        <v>0</v>
      </c>
      <c r="AP85" s="193">
        <f t="shared" si="262"/>
        <v>0</v>
      </c>
      <c r="AQ85" s="67">
        <f>+N!K85+AL85</f>
        <v>0</v>
      </c>
      <c r="AR85" s="67">
        <f>+'N-1'!K85+AM85</f>
        <v>0</v>
      </c>
      <c r="AS85" s="218">
        <f t="shared" si="275"/>
        <v>0</v>
      </c>
      <c r="AT85" s="67">
        <f>+BUDGET!K85+AO85</f>
        <v>0</v>
      </c>
      <c r="AU85" s="193">
        <f t="shared" si="264"/>
        <v>0</v>
      </c>
      <c r="AV85" s="67">
        <f>+N!L85+AQ85</f>
        <v>0</v>
      </c>
      <c r="AW85" s="67">
        <f>+'N-1'!L85+AR85</f>
        <v>0</v>
      </c>
      <c r="AX85" s="218">
        <f t="shared" si="276"/>
        <v>0</v>
      </c>
      <c r="AY85" s="197">
        <f>+BUDGET!L85+AT85</f>
        <v>0</v>
      </c>
      <c r="AZ85" s="187">
        <f t="shared" si="266"/>
        <v>0</v>
      </c>
      <c r="BA85" s="67">
        <f>+N!M85+AV85</f>
        <v>0</v>
      </c>
      <c r="BB85" s="67">
        <f>+'N-1'!M85+AW85</f>
        <v>0</v>
      </c>
      <c r="BC85" s="218">
        <f t="shared" si="267"/>
        <v>0</v>
      </c>
      <c r="BD85" s="67">
        <f>+BUDGET!M85+AY85</f>
        <v>0</v>
      </c>
      <c r="BE85" s="187">
        <f t="shared" si="268"/>
        <v>0</v>
      </c>
      <c r="BF85" s="67">
        <f>+N!N85+BA85</f>
        <v>0</v>
      </c>
      <c r="BG85" s="67">
        <f>+'N-1'!N85+BB85</f>
        <v>0</v>
      </c>
      <c r="BH85" s="218">
        <f t="shared" si="269"/>
        <v>0</v>
      </c>
      <c r="BI85" s="67">
        <f>+BUDGET!N85+BD85</f>
        <v>0</v>
      </c>
      <c r="BJ85" s="187">
        <f t="shared" si="270"/>
        <v>0</v>
      </c>
    </row>
    <row r="86" spans="1:62" ht="15.75">
      <c r="A86" s="244" t="s">
        <v>38</v>
      </c>
      <c r="B86" s="245"/>
      <c r="C86" s="67">
        <f>N!C86</f>
        <v>0</v>
      </c>
      <c r="D86" s="67">
        <f>+'N-1'!C86</f>
        <v>0</v>
      </c>
      <c r="E86" s="247">
        <f t="shared" si="277"/>
        <v>0</v>
      </c>
      <c r="F86" s="67">
        <f>+BUDGET!C86</f>
        <v>0</v>
      </c>
      <c r="G86" s="218">
        <f t="shared" si="278"/>
        <v>0</v>
      </c>
      <c r="H86" s="67">
        <f>+N!D86+C86</f>
        <v>0</v>
      </c>
      <c r="I86" s="67">
        <f>+'N-1'!D86+D86</f>
        <v>0</v>
      </c>
      <c r="J86" s="218">
        <f t="shared" si="279"/>
        <v>0</v>
      </c>
      <c r="K86" s="197">
        <f>+BUDGET!D86+F86</f>
        <v>0</v>
      </c>
      <c r="L86" s="193">
        <f t="shared" si="280"/>
        <v>0</v>
      </c>
      <c r="M86" s="65">
        <f>+N!E86+H86</f>
        <v>0</v>
      </c>
      <c r="N86" s="65">
        <f>+'N-1'!E86+I86</f>
        <v>0</v>
      </c>
      <c r="O86" s="193">
        <f t="shared" si="281"/>
        <v>0</v>
      </c>
      <c r="P86" s="65">
        <f>+BUDGET!E86+K86</f>
        <v>0</v>
      </c>
      <c r="Q86" s="193">
        <f t="shared" si="282"/>
        <v>0</v>
      </c>
      <c r="R86" s="65">
        <f>+N!F86+M86</f>
        <v>0</v>
      </c>
      <c r="S86" s="65">
        <f>+'N-1'!F86+N86</f>
        <v>0</v>
      </c>
      <c r="T86" s="193">
        <f t="shared" si="283"/>
        <v>0</v>
      </c>
      <c r="U86" s="65">
        <f>+BUDGET!F86+P86</f>
        <v>0</v>
      </c>
      <c r="V86" s="187">
        <f t="shared" si="284"/>
        <v>0</v>
      </c>
      <c r="W86" s="67">
        <f>+N!G86+R86</f>
        <v>0</v>
      </c>
      <c r="X86" s="67">
        <f>+'N-1'!G86+S86</f>
        <v>0</v>
      </c>
      <c r="Y86" s="218">
        <f t="shared" si="271"/>
        <v>0</v>
      </c>
      <c r="Z86" s="67">
        <f>+BUDGET!G86+U86</f>
        <v>0</v>
      </c>
      <c r="AA86" s="187">
        <f t="shared" si="256"/>
        <v>0</v>
      </c>
      <c r="AB86" s="67">
        <f>+N!H86+W86</f>
        <v>0</v>
      </c>
      <c r="AC86" s="67">
        <f>+'N-1'!H86+X86</f>
        <v>0</v>
      </c>
      <c r="AD86" s="218">
        <f t="shared" si="272"/>
        <v>0</v>
      </c>
      <c r="AE86" s="67">
        <f>+BUDGET!H86+Z86</f>
        <v>0</v>
      </c>
      <c r="AF86" s="187">
        <f t="shared" si="258"/>
        <v>0</v>
      </c>
      <c r="AG86" s="67">
        <f>+N!I86+AB86</f>
        <v>0</v>
      </c>
      <c r="AH86" s="67">
        <f>+'N-1'!I86+AC86</f>
        <v>0</v>
      </c>
      <c r="AI86" s="247">
        <f t="shared" si="273"/>
        <v>0</v>
      </c>
      <c r="AJ86" s="67">
        <f>+BUDGET!I86+AE86</f>
        <v>0</v>
      </c>
      <c r="AK86" s="218">
        <f t="shared" si="260"/>
        <v>0</v>
      </c>
      <c r="AL86" s="67">
        <f>+N!J86+AG86</f>
        <v>0</v>
      </c>
      <c r="AM86" s="67">
        <f>+'N-1'!J86+AH86</f>
        <v>0</v>
      </c>
      <c r="AN86" s="218">
        <f t="shared" si="274"/>
        <v>0</v>
      </c>
      <c r="AO86" s="67">
        <f>+BUDGET!J86+AJ86</f>
        <v>0</v>
      </c>
      <c r="AP86" s="193">
        <f t="shared" si="262"/>
        <v>0</v>
      </c>
      <c r="AQ86" s="67">
        <f>+N!K86+AL86</f>
        <v>0</v>
      </c>
      <c r="AR86" s="67">
        <f>+'N-1'!K86+AM86</f>
        <v>0</v>
      </c>
      <c r="AS86" s="218">
        <f t="shared" si="275"/>
        <v>0</v>
      </c>
      <c r="AT86" s="67">
        <f>+BUDGET!K86+AO86</f>
        <v>0</v>
      </c>
      <c r="AU86" s="193">
        <f t="shared" si="264"/>
        <v>0</v>
      </c>
      <c r="AV86" s="67">
        <f>+N!L86+AQ86</f>
        <v>0</v>
      </c>
      <c r="AW86" s="67">
        <f>+'N-1'!L86+AR86</f>
        <v>0</v>
      </c>
      <c r="AX86" s="218">
        <f t="shared" si="276"/>
        <v>0</v>
      </c>
      <c r="AY86" s="197">
        <f>+BUDGET!L86+AT86</f>
        <v>0</v>
      </c>
      <c r="AZ86" s="187">
        <f t="shared" si="266"/>
        <v>0</v>
      </c>
      <c r="BA86" s="67">
        <f>+N!M86+AV86</f>
        <v>0</v>
      </c>
      <c r="BB86" s="67">
        <f>+'N-1'!M86+AW86</f>
        <v>0</v>
      </c>
      <c r="BC86" s="218">
        <f t="shared" si="267"/>
        <v>0</v>
      </c>
      <c r="BD86" s="67">
        <f>+BUDGET!M86+AY86</f>
        <v>0</v>
      </c>
      <c r="BE86" s="187">
        <f t="shared" si="268"/>
        <v>0</v>
      </c>
      <c r="BF86" s="67">
        <f>+N!N86+BA86</f>
        <v>0</v>
      </c>
      <c r="BG86" s="67">
        <f>+'N-1'!N86+BB86</f>
        <v>0</v>
      </c>
      <c r="BH86" s="218">
        <f t="shared" si="269"/>
        <v>0</v>
      </c>
      <c r="BI86" s="67">
        <f>+BUDGET!N86+BD86</f>
        <v>0</v>
      </c>
      <c r="BJ86" s="187">
        <f t="shared" si="270"/>
        <v>0</v>
      </c>
    </row>
    <row r="87" spans="1:62" ht="15.75">
      <c r="A87" s="244" t="s">
        <v>39</v>
      </c>
      <c r="B87" s="245"/>
      <c r="C87" s="67">
        <f>N!C87</f>
        <v>0</v>
      </c>
      <c r="D87" s="67">
        <f>+'N-1'!C87</f>
        <v>0</v>
      </c>
      <c r="E87" s="247">
        <f t="shared" si="277"/>
        <v>0</v>
      </c>
      <c r="F87" s="67">
        <f>+BUDGET!C87</f>
        <v>0</v>
      </c>
      <c r="G87" s="218">
        <f t="shared" si="278"/>
        <v>0</v>
      </c>
      <c r="H87" s="67">
        <f>+N!D87+C87</f>
        <v>0</v>
      </c>
      <c r="I87" s="67">
        <f>+'N-1'!D87+D87</f>
        <v>0</v>
      </c>
      <c r="J87" s="218">
        <f t="shared" si="279"/>
        <v>0</v>
      </c>
      <c r="K87" s="197">
        <f>+BUDGET!D87+F87</f>
        <v>0</v>
      </c>
      <c r="L87" s="193">
        <f t="shared" si="280"/>
        <v>0</v>
      </c>
      <c r="M87" s="65">
        <f>+N!E87+H87</f>
        <v>0</v>
      </c>
      <c r="N87" s="65">
        <f>+'N-1'!E87+I87</f>
        <v>0</v>
      </c>
      <c r="O87" s="193">
        <f t="shared" si="281"/>
        <v>0</v>
      </c>
      <c r="P87" s="65">
        <f>+BUDGET!E87+K87</f>
        <v>0</v>
      </c>
      <c r="Q87" s="193">
        <f t="shared" si="282"/>
        <v>0</v>
      </c>
      <c r="R87" s="65">
        <f>+N!F87+M87</f>
        <v>0</v>
      </c>
      <c r="S87" s="65">
        <f>+'N-1'!F87+N87</f>
        <v>0</v>
      </c>
      <c r="T87" s="193">
        <f t="shared" si="283"/>
        <v>0</v>
      </c>
      <c r="U87" s="65">
        <f>+BUDGET!F87+P87</f>
        <v>0</v>
      </c>
      <c r="V87" s="187">
        <f t="shared" si="284"/>
        <v>0</v>
      </c>
      <c r="W87" s="67">
        <f>+N!G87+R87</f>
        <v>0</v>
      </c>
      <c r="X87" s="67">
        <f>+'N-1'!G87+S87</f>
        <v>0</v>
      </c>
      <c r="Y87" s="218">
        <f t="shared" si="271"/>
        <v>0</v>
      </c>
      <c r="Z87" s="67">
        <f>+BUDGET!G87+U87</f>
        <v>0</v>
      </c>
      <c r="AA87" s="187">
        <f t="shared" si="256"/>
        <v>0</v>
      </c>
      <c r="AB87" s="67">
        <f>+N!H87+W87</f>
        <v>0</v>
      </c>
      <c r="AC87" s="67">
        <f>+'N-1'!H87+X87</f>
        <v>0</v>
      </c>
      <c r="AD87" s="218">
        <f t="shared" si="272"/>
        <v>0</v>
      </c>
      <c r="AE87" s="67">
        <f>+BUDGET!H87+Z87</f>
        <v>0</v>
      </c>
      <c r="AF87" s="187">
        <f t="shared" si="258"/>
        <v>0</v>
      </c>
      <c r="AG87" s="67">
        <f>+N!I87+AB87</f>
        <v>0</v>
      </c>
      <c r="AH87" s="67">
        <f>+'N-1'!I87+AC87</f>
        <v>0</v>
      </c>
      <c r="AI87" s="247">
        <f t="shared" si="273"/>
        <v>0</v>
      </c>
      <c r="AJ87" s="67">
        <f>+BUDGET!I87+AE87</f>
        <v>0</v>
      </c>
      <c r="AK87" s="218">
        <f t="shared" si="260"/>
        <v>0</v>
      </c>
      <c r="AL87" s="67">
        <f>+N!J87+AG87</f>
        <v>0</v>
      </c>
      <c r="AM87" s="67">
        <f>+'N-1'!J87+AH87</f>
        <v>0</v>
      </c>
      <c r="AN87" s="218">
        <f t="shared" si="274"/>
        <v>0</v>
      </c>
      <c r="AO87" s="67">
        <f>+BUDGET!J87+AJ87</f>
        <v>0</v>
      </c>
      <c r="AP87" s="193">
        <f t="shared" si="262"/>
        <v>0</v>
      </c>
      <c r="AQ87" s="67">
        <f>+N!K87+AL87</f>
        <v>0</v>
      </c>
      <c r="AR87" s="67">
        <f>+'N-1'!K87+AM87</f>
        <v>0</v>
      </c>
      <c r="AS87" s="218">
        <f t="shared" si="275"/>
        <v>0</v>
      </c>
      <c r="AT87" s="67">
        <f>+BUDGET!K87+AO87</f>
        <v>0</v>
      </c>
      <c r="AU87" s="193">
        <f t="shared" si="264"/>
        <v>0</v>
      </c>
      <c r="AV87" s="67">
        <f>+N!L87+AQ87</f>
        <v>0</v>
      </c>
      <c r="AW87" s="67">
        <f>+'N-1'!L87+AR87</f>
        <v>0</v>
      </c>
      <c r="AX87" s="218">
        <f t="shared" si="276"/>
        <v>0</v>
      </c>
      <c r="AY87" s="197">
        <f>+BUDGET!L87+AT87</f>
        <v>0</v>
      </c>
      <c r="AZ87" s="187">
        <f t="shared" si="266"/>
        <v>0</v>
      </c>
      <c r="BA87" s="67">
        <f>+N!M87+AV87</f>
        <v>0</v>
      </c>
      <c r="BB87" s="67">
        <f>+'N-1'!M87+AW87</f>
        <v>0</v>
      </c>
      <c r="BC87" s="218">
        <f t="shared" si="267"/>
        <v>0</v>
      </c>
      <c r="BD87" s="67">
        <f>+BUDGET!M87+AY87</f>
        <v>0</v>
      </c>
      <c r="BE87" s="187">
        <f t="shared" si="268"/>
        <v>0</v>
      </c>
      <c r="BF87" s="67">
        <f>+N!N87+BA87</f>
        <v>0</v>
      </c>
      <c r="BG87" s="67">
        <f>+'N-1'!N87+BB87</f>
        <v>0</v>
      </c>
      <c r="BH87" s="218">
        <f t="shared" si="269"/>
        <v>0</v>
      </c>
      <c r="BI87" s="67">
        <f>+BUDGET!N87+BD87</f>
        <v>0</v>
      </c>
      <c r="BJ87" s="187">
        <f t="shared" si="270"/>
        <v>0</v>
      </c>
    </row>
    <row r="88" spans="1:62" ht="15.75">
      <c r="A88" s="244" t="s">
        <v>40</v>
      </c>
      <c r="B88" s="245"/>
      <c r="C88" s="67">
        <f>N!C88</f>
        <v>0</v>
      </c>
      <c r="D88" s="67">
        <f>+'N-1'!C88</f>
        <v>0</v>
      </c>
      <c r="E88" s="247">
        <f t="shared" si="277"/>
        <v>0</v>
      </c>
      <c r="F88" s="67">
        <f>+BUDGET!C88</f>
        <v>0</v>
      </c>
      <c r="G88" s="218">
        <f t="shared" si="278"/>
        <v>0</v>
      </c>
      <c r="H88" s="67">
        <f>+N!D88+C88</f>
        <v>0</v>
      </c>
      <c r="I88" s="67">
        <f>+'N-1'!D88+D88</f>
        <v>0</v>
      </c>
      <c r="J88" s="218">
        <f t="shared" si="279"/>
        <v>0</v>
      </c>
      <c r="K88" s="197">
        <f>+BUDGET!D88+F88</f>
        <v>0</v>
      </c>
      <c r="L88" s="193">
        <f t="shared" si="280"/>
        <v>0</v>
      </c>
      <c r="M88" s="65">
        <f>+N!E88+H88</f>
        <v>0</v>
      </c>
      <c r="N88" s="65">
        <f>+'N-1'!E88+I88</f>
        <v>0</v>
      </c>
      <c r="O88" s="193">
        <f t="shared" si="281"/>
        <v>0</v>
      </c>
      <c r="P88" s="65">
        <f>+BUDGET!E88+K88</f>
        <v>0</v>
      </c>
      <c r="Q88" s="193">
        <f t="shared" si="282"/>
        <v>0</v>
      </c>
      <c r="R88" s="65">
        <f>+N!F88+M88</f>
        <v>0</v>
      </c>
      <c r="S88" s="65">
        <f>+'N-1'!F88+N88</f>
        <v>0</v>
      </c>
      <c r="T88" s="193">
        <f t="shared" si="283"/>
        <v>0</v>
      </c>
      <c r="U88" s="65">
        <f>+BUDGET!F88+P88</f>
        <v>0</v>
      </c>
      <c r="V88" s="187">
        <f t="shared" si="284"/>
        <v>0</v>
      </c>
      <c r="W88" s="67">
        <f>+N!G88+R88</f>
        <v>0</v>
      </c>
      <c r="X88" s="67">
        <f>+'N-1'!G88+S88</f>
        <v>0</v>
      </c>
      <c r="Y88" s="218">
        <f t="shared" si="271"/>
        <v>0</v>
      </c>
      <c r="Z88" s="67">
        <f>+BUDGET!G88+U88</f>
        <v>0</v>
      </c>
      <c r="AA88" s="187">
        <f t="shared" si="256"/>
        <v>0</v>
      </c>
      <c r="AB88" s="67">
        <f>+N!H88+W88</f>
        <v>0</v>
      </c>
      <c r="AC88" s="67">
        <f>+'N-1'!H88+X88</f>
        <v>0</v>
      </c>
      <c r="AD88" s="218">
        <f t="shared" si="272"/>
        <v>0</v>
      </c>
      <c r="AE88" s="67">
        <f>+BUDGET!H88+Z88</f>
        <v>0</v>
      </c>
      <c r="AF88" s="187">
        <f t="shared" si="258"/>
        <v>0</v>
      </c>
      <c r="AG88" s="67">
        <f>+N!I88+AB88</f>
        <v>0</v>
      </c>
      <c r="AH88" s="67">
        <f>+'N-1'!I88+AC88</f>
        <v>0</v>
      </c>
      <c r="AI88" s="247">
        <f t="shared" si="273"/>
        <v>0</v>
      </c>
      <c r="AJ88" s="67">
        <f>+BUDGET!I88+AE88</f>
        <v>0</v>
      </c>
      <c r="AK88" s="218">
        <f t="shared" si="260"/>
        <v>0</v>
      </c>
      <c r="AL88" s="67">
        <f>+N!J88+AG88</f>
        <v>0</v>
      </c>
      <c r="AM88" s="67">
        <f>+'N-1'!J88+AH88</f>
        <v>0</v>
      </c>
      <c r="AN88" s="218">
        <f t="shared" si="274"/>
        <v>0</v>
      </c>
      <c r="AO88" s="67">
        <f>+BUDGET!J88+AJ88</f>
        <v>0</v>
      </c>
      <c r="AP88" s="193">
        <f t="shared" si="262"/>
        <v>0</v>
      </c>
      <c r="AQ88" s="67">
        <f>+N!K88+AL88</f>
        <v>0</v>
      </c>
      <c r="AR88" s="67">
        <f>+'N-1'!K88+AM88</f>
        <v>0</v>
      </c>
      <c r="AS88" s="218">
        <f t="shared" si="275"/>
        <v>0</v>
      </c>
      <c r="AT88" s="67">
        <f>+BUDGET!K88+AO88</f>
        <v>0</v>
      </c>
      <c r="AU88" s="193">
        <f t="shared" si="264"/>
        <v>0</v>
      </c>
      <c r="AV88" s="67">
        <f>+N!L88+AQ88</f>
        <v>0</v>
      </c>
      <c r="AW88" s="67">
        <f>+'N-1'!L88+AR88</f>
        <v>0</v>
      </c>
      <c r="AX88" s="218">
        <f t="shared" si="276"/>
        <v>0</v>
      </c>
      <c r="AY88" s="197">
        <f>+BUDGET!L88+AT88</f>
        <v>0</v>
      </c>
      <c r="AZ88" s="187">
        <f t="shared" si="266"/>
        <v>0</v>
      </c>
      <c r="BA88" s="67">
        <f>+N!M88+AV88</f>
        <v>0</v>
      </c>
      <c r="BB88" s="67">
        <f>+'N-1'!M88+AW88</f>
        <v>0</v>
      </c>
      <c r="BC88" s="218">
        <f t="shared" si="267"/>
        <v>0</v>
      </c>
      <c r="BD88" s="67">
        <f>+BUDGET!M88+AY88</f>
        <v>0</v>
      </c>
      <c r="BE88" s="187">
        <f t="shared" si="268"/>
        <v>0</v>
      </c>
      <c r="BF88" s="67">
        <f>+N!N88+BA88</f>
        <v>0</v>
      </c>
      <c r="BG88" s="67">
        <f>+'N-1'!N88+BB88</f>
        <v>0</v>
      </c>
      <c r="BH88" s="218">
        <f t="shared" si="269"/>
        <v>0</v>
      </c>
      <c r="BI88" s="67">
        <f>+BUDGET!N88+BD88</f>
        <v>0</v>
      </c>
      <c r="BJ88" s="187">
        <f t="shared" si="270"/>
        <v>0</v>
      </c>
    </row>
    <row r="89" spans="1:62" ht="15.75">
      <c r="A89" s="244" t="s">
        <v>41</v>
      </c>
      <c r="B89" s="245"/>
      <c r="C89" s="67">
        <f>N!C89</f>
        <v>0</v>
      </c>
      <c r="D89" s="67">
        <f>+'N-1'!C89</f>
        <v>0</v>
      </c>
      <c r="E89" s="247">
        <f t="shared" si="277"/>
        <v>0</v>
      </c>
      <c r="F89" s="67">
        <f>+BUDGET!C89</f>
        <v>0</v>
      </c>
      <c r="G89" s="218">
        <f t="shared" si="278"/>
        <v>0</v>
      </c>
      <c r="H89" s="67">
        <f>+N!D89+C89</f>
        <v>0</v>
      </c>
      <c r="I89" s="67">
        <f>+'N-1'!D89+D89</f>
        <v>0</v>
      </c>
      <c r="J89" s="218">
        <f t="shared" si="279"/>
        <v>0</v>
      </c>
      <c r="K89" s="197">
        <f>+BUDGET!D89+F89</f>
        <v>0</v>
      </c>
      <c r="L89" s="193">
        <f t="shared" si="280"/>
        <v>0</v>
      </c>
      <c r="M89" s="65">
        <f>+N!E89+H89</f>
        <v>0</v>
      </c>
      <c r="N89" s="65">
        <f>+'N-1'!E89+I89</f>
        <v>0</v>
      </c>
      <c r="O89" s="193">
        <f t="shared" si="281"/>
        <v>0</v>
      </c>
      <c r="P89" s="65">
        <f>+BUDGET!E89+K89</f>
        <v>0</v>
      </c>
      <c r="Q89" s="193">
        <f t="shared" si="282"/>
        <v>0</v>
      </c>
      <c r="R89" s="65">
        <f>+N!F89+M89</f>
        <v>0</v>
      </c>
      <c r="S89" s="65">
        <f>+'N-1'!F89+N89</f>
        <v>0</v>
      </c>
      <c r="T89" s="193">
        <f t="shared" si="283"/>
        <v>0</v>
      </c>
      <c r="U89" s="65">
        <f>+BUDGET!F89+P89</f>
        <v>0</v>
      </c>
      <c r="V89" s="187">
        <f t="shared" si="284"/>
        <v>0</v>
      </c>
      <c r="W89" s="67">
        <f>+N!G89+R89</f>
        <v>0</v>
      </c>
      <c r="X89" s="67">
        <f>+'N-1'!G89+S89</f>
        <v>0</v>
      </c>
      <c r="Y89" s="218">
        <f t="shared" si="271"/>
        <v>0</v>
      </c>
      <c r="Z89" s="67">
        <f>+BUDGET!G89+U89</f>
        <v>0</v>
      </c>
      <c r="AA89" s="187">
        <f t="shared" si="256"/>
        <v>0</v>
      </c>
      <c r="AB89" s="67">
        <f>+N!H89+W89</f>
        <v>0</v>
      </c>
      <c r="AC89" s="67">
        <f>+'N-1'!H89+X89</f>
        <v>0</v>
      </c>
      <c r="AD89" s="218">
        <f t="shared" si="272"/>
        <v>0</v>
      </c>
      <c r="AE89" s="67">
        <f>+BUDGET!H89+Z89</f>
        <v>0</v>
      </c>
      <c r="AF89" s="187">
        <f t="shared" si="258"/>
        <v>0</v>
      </c>
      <c r="AG89" s="67">
        <f>+N!I89+AB89</f>
        <v>0</v>
      </c>
      <c r="AH89" s="67">
        <f>+'N-1'!I89+AC89</f>
        <v>0</v>
      </c>
      <c r="AI89" s="247">
        <f t="shared" si="273"/>
        <v>0</v>
      </c>
      <c r="AJ89" s="67">
        <f>+BUDGET!I89+AE89</f>
        <v>0</v>
      </c>
      <c r="AK89" s="218">
        <f t="shared" si="260"/>
        <v>0</v>
      </c>
      <c r="AL89" s="67">
        <f>+N!J89+AG89</f>
        <v>0</v>
      </c>
      <c r="AM89" s="67">
        <f>+'N-1'!J89+AH89</f>
        <v>0</v>
      </c>
      <c r="AN89" s="218">
        <f t="shared" si="274"/>
        <v>0</v>
      </c>
      <c r="AO89" s="67">
        <f>+BUDGET!J89+AJ89</f>
        <v>0</v>
      </c>
      <c r="AP89" s="193">
        <f t="shared" si="262"/>
        <v>0</v>
      </c>
      <c r="AQ89" s="67">
        <f>+N!K89+AL89</f>
        <v>0</v>
      </c>
      <c r="AR89" s="67">
        <f>+'N-1'!K89+AM89</f>
        <v>0</v>
      </c>
      <c r="AS89" s="218">
        <f t="shared" si="275"/>
        <v>0</v>
      </c>
      <c r="AT89" s="67">
        <f>+BUDGET!K89+AO89</f>
        <v>0</v>
      </c>
      <c r="AU89" s="193">
        <f t="shared" si="264"/>
        <v>0</v>
      </c>
      <c r="AV89" s="67">
        <f>+N!L89+AQ89</f>
        <v>0</v>
      </c>
      <c r="AW89" s="67">
        <f>+'N-1'!L89+AR89</f>
        <v>0</v>
      </c>
      <c r="AX89" s="218">
        <f t="shared" si="276"/>
        <v>0</v>
      </c>
      <c r="AY89" s="197">
        <f>+BUDGET!L89+AT89</f>
        <v>0</v>
      </c>
      <c r="AZ89" s="187">
        <f t="shared" si="266"/>
        <v>0</v>
      </c>
      <c r="BA89" s="67">
        <f>+N!M89+AV89</f>
        <v>0</v>
      </c>
      <c r="BB89" s="67">
        <f>+'N-1'!M89+AW89</f>
        <v>0</v>
      </c>
      <c r="BC89" s="218">
        <f t="shared" si="267"/>
        <v>0</v>
      </c>
      <c r="BD89" s="67">
        <f>+BUDGET!M89+AY89</f>
        <v>0</v>
      </c>
      <c r="BE89" s="187">
        <f t="shared" si="268"/>
        <v>0</v>
      </c>
      <c r="BF89" s="67">
        <f>+N!N89+BA89</f>
        <v>0</v>
      </c>
      <c r="BG89" s="67">
        <f>+'N-1'!N89+BB89</f>
        <v>0</v>
      </c>
      <c r="BH89" s="218">
        <f t="shared" si="269"/>
        <v>0</v>
      </c>
      <c r="BI89" s="67">
        <f>+BUDGET!N89+BD89</f>
        <v>0</v>
      </c>
      <c r="BJ89" s="187">
        <f t="shared" si="270"/>
        <v>0</v>
      </c>
    </row>
    <row r="90" spans="1:62" ht="15.75">
      <c r="A90" s="244" t="s">
        <v>83</v>
      </c>
      <c r="B90" s="245"/>
      <c r="C90" s="67">
        <f>N!C90</f>
        <v>0</v>
      </c>
      <c r="D90" s="67">
        <f>+'N-1'!C90</f>
        <v>0</v>
      </c>
      <c r="E90" s="247">
        <f t="shared" si="277"/>
        <v>0</v>
      </c>
      <c r="F90" s="67">
        <f>+BUDGET!C90</f>
        <v>0</v>
      </c>
      <c r="G90" s="218">
        <f t="shared" si="278"/>
        <v>0</v>
      </c>
      <c r="H90" s="67">
        <f>+N!D90+C90</f>
        <v>0</v>
      </c>
      <c r="I90" s="67">
        <f>+'N-1'!D90+D90</f>
        <v>0</v>
      </c>
      <c r="J90" s="218">
        <f t="shared" si="279"/>
        <v>0</v>
      </c>
      <c r="K90" s="197">
        <f>+BUDGET!D90+F90</f>
        <v>0</v>
      </c>
      <c r="L90" s="193">
        <f t="shared" si="280"/>
        <v>0</v>
      </c>
      <c r="M90" s="65">
        <f>+N!E90+H90</f>
        <v>0</v>
      </c>
      <c r="N90" s="65">
        <f>+'N-1'!E90+I90</f>
        <v>0</v>
      </c>
      <c r="O90" s="193">
        <f t="shared" si="281"/>
        <v>0</v>
      </c>
      <c r="P90" s="65">
        <f>+BUDGET!E90+K90</f>
        <v>0</v>
      </c>
      <c r="Q90" s="193">
        <f t="shared" si="282"/>
        <v>0</v>
      </c>
      <c r="R90" s="65">
        <f>+N!F90+M90</f>
        <v>0</v>
      </c>
      <c r="S90" s="65">
        <f>+'N-1'!F90+N90</f>
        <v>0</v>
      </c>
      <c r="T90" s="193">
        <f t="shared" si="283"/>
        <v>0</v>
      </c>
      <c r="U90" s="65">
        <f>+BUDGET!F90+P90</f>
        <v>0</v>
      </c>
      <c r="V90" s="187">
        <f t="shared" si="284"/>
        <v>0</v>
      </c>
      <c r="W90" s="67">
        <f>+N!G90+R90</f>
        <v>0</v>
      </c>
      <c r="X90" s="67">
        <f>+'N-1'!G90+S90</f>
        <v>0</v>
      </c>
      <c r="Y90" s="218">
        <f t="shared" si="271"/>
        <v>0</v>
      </c>
      <c r="Z90" s="67">
        <f>+BUDGET!G90+U90</f>
        <v>0</v>
      </c>
      <c r="AA90" s="187">
        <f t="shared" si="256"/>
        <v>0</v>
      </c>
      <c r="AB90" s="67">
        <f>+N!H90+W90</f>
        <v>0</v>
      </c>
      <c r="AC90" s="67">
        <f>+'N-1'!H90+X90</f>
        <v>0</v>
      </c>
      <c r="AD90" s="218">
        <f t="shared" si="272"/>
        <v>0</v>
      </c>
      <c r="AE90" s="67">
        <f>+BUDGET!H90+Z90</f>
        <v>0</v>
      </c>
      <c r="AF90" s="187">
        <f t="shared" si="258"/>
        <v>0</v>
      </c>
      <c r="AG90" s="67">
        <f>+N!I90+AB90</f>
        <v>0</v>
      </c>
      <c r="AH90" s="67">
        <f>+'N-1'!I90+AC90</f>
        <v>0</v>
      </c>
      <c r="AI90" s="247">
        <f t="shared" si="273"/>
        <v>0</v>
      </c>
      <c r="AJ90" s="67">
        <f>+BUDGET!I90+AE90</f>
        <v>0</v>
      </c>
      <c r="AK90" s="218">
        <f t="shared" si="260"/>
        <v>0</v>
      </c>
      <c r="AL90" s="67">
        <f>+N!J90+AG90</f>
        <v>0</v>
      </c>
      <c r="AM90" s="67">
        <f>+'N-1'!J90+AH90</f>
        <v>0</v>
      </c>
      <c r="AN90" s="218">
        <f t="shared" si="274"/>
        <v>0</v>
      </c>
      <c r="AO90" s="67">
        <f>+BUDGET!J90+AJ90</f>
        <v>0</v>
      </c>
      <c r="AP90" s="193">
        <f t="shared" si="262"/>
        <v>0</v>
      </c>
      <c r="AQ90" s="67">
        <f>+N!K90+AL90</f>
        <v>0</v>
      </c>
      <c r="AR90" s="67">
        <f>+'N-1'!K90+AM90</f>
        <v>0</v>
      </c>
      <c r="AS90" s="218">
        <f t="shared" si="275"/>
        <v>0</v>
      </c>
      <c r="AT90" s="67">
        <f>+BUDGET!K90+AO90</f>
        <v>0</v>
      </c>
      <c r="AU90" s="193">
        <f t="shared" si="264"/>
        <v>0</v>
      </c>
      <c r="AV90" s="67">
        <f>+N!L90+AQ90</f>
        <v>0</v>
      </c>
      <c r="AW90" s="67">
        <f>+'N-1'!L90+AR90</f>
        <v>0</v>
      </c>
      <c r="AX90" s="218">
        <f t="shared" si="276"/>
        <v>0</v>
      </c>
      <c r="AY90" s="197">
        <f>+BUDGET!L90+AT90</f>
        <v>0</v>
      </c>
      <c r="AZ90" s="187">
        <f t="shared" si="266"/>
        <v>0</v>
      </c>
      <c r="BA90" s="67">
        <f>+N!M90+AV90</f>
        <v>0</v>
      </c>
      <c r="BB90" s="67">
        <f>+'N-1'!M90+AW90</f>
        <v>0</v>
      </c>
      <c r="BC90" s="218">
        <f t="shared" si="267"/>
        <v>0</v>
      </c>
      <c r="BD90" s="67">
        <f>+BUDGET!M90+AY90</f>
        <v>0</v>
      </c>
      <c r="BE90" s="187">
        <f t="shared" si="268"/>
        <v>0</v>
      </c>
      <c r="BF90" s="67">
        <f>+N!N90+BA90</f>
        <v>0</v>
      </c>
      <c r="BG90" s="67">
        <f>+'N-1'!N90+BB90</f>
        <v>0</v>
      </c>
      <c r="BH90" s="218">
        <f t="shared" si="269"/>
        <v>0</v>
      </c>
      <c r="BI90" s="67">
        <f>+BUDGET!N90+BD90</f>
        <v>0</v>
      </c>
      <c r="BJ90" s="187">
        <f t="shared" si="270"/>
        <v>0</v>
      </c>
    </row>
    <row r="91" spans="1:62" ht="15.75">
      <c r="A91" s="244" t="s">
        <v>42</v>
      </c>
      <c r="B91" s="245"/>
      <c r="C91" s="67">
        <f>N!C91</f>
        <v>0</v>
      </c>
      <c r="D91" s="67">
        <f>+'N-1'!C91</f>
        <v>0</v>
      </c>
      <c r="E91" s="247">
        <f t="shared" si="277"/>
        <v>0</v>
      </c>
      <c r="F91" s="67">
        <f>+BUDGET!C91</f>
        <v>0</v>
      </c>
      <c r="G91" s="218">
        <f t="shared" si="278"/>
        <v>0</v>
      </c>
      <c r="H91" s="67">
        <f>+N!D91+C91</f>
        <v>0</v>
      </c>
      <c r="I91" s="67">
        <f>+'N-1'!D91+D91</f>
        <v>0</v>
      </c>
      <c r="J91" s="218">
        <f t="shared" si="279"/>
        <v>0</v>
      </c>
      <c r="K91" s="197">
        <f>+BUDGET!D91+F91</f>
        <v>0</v>
      </c>
      <c r="L91" s="193">
        <f t="shared" si="280"/>
        <v>0</v>
      </c>
      <c r="M91" s="65">
        <f>+N!E91+H91</f>
        <v>0</v>
      </c>
      <c r="N91" s="65">
        <f>+'N-1'!E91+I91</f>
        <v>0</v>
      </c>
      <c r="O91" s="193">
        <f t="shared" si="281"/>
        <v>0</v>
      </c>
      <c r="P91" s="65">
        <f>+BUDGET!E91+K91</f>
        <v>0</v>
      </c>
      <c r="Q91" s="193">
        <f t="shared" si="282"/>
        <v>0</v>
      </c>
      <c r="R91" s="65">
        <f>+N!F91+M91</f>
        <v>0</v>
      </c>
      <c r="S91" s="65">
        <f>+'N-1'!F91+N91</f>
        <v>0</v>
      </c>
      <c r="T91" s="193">
        <f t="shared" si="283"/>
        <v>0</v>
      </c>
      <c r="U91" s="65">
        <f>+BUDGET!F91+P91</f>
        <v>0</v>
      </c>
      <c r="V91" s="187">
        <f t="shared" si="284"/>
        <v>0</v>
      </c>
      <c r="W91" s="67">
        <f>+N!G91+R91</f>
        <v>0</v>
      </c>
      <c r="X91" s="67">
        <f>+'N-1'!G91+S91</f>
        <v>0</v>
      </c>
      <c r="Y91" s="218">
        <f t="shared" si="271"/>
        <v>0</v>
      </c>
      <c r="Z91" s="67">
        <f>+BUDGET!G91+U91</f>
        <v>0</v>
      </c>
      <c r="AA91" s="187">
        <f t="shared" si="256"/>
        <v>0</v>
      </c>
      <c r="AB91" s="67">
        <f>+N!H91+W91</f>
        <v>0</v>
      </c>
      <c r="AC91" s="67">
        <f>+'N-1'!H91+X91</f>
        <v>0</v>
      </c>
      <c r="AD91" s="218">
        <f t="shared" si="272"/>
        <v>0</v>
      </c>
      <c r="AE91" s="67">
        <f>+BUDGET!H91+Z91</f>
        <v>0</v>
      </c>
      <c r="AF91" s="187">
        <f t="shared" si="258"/>
        <v>0</v>
      </c>
      <c r="AG91" s="67">
        <f>+N!I91+AB91</f>
        <v>0</v>
      </c>
      <c r="AH91" s="67">
        <f>+'N-1'!I91+AC91</f>
        <v>0</v>
      </c>
      <c r="AI91" s="247">
        <f t="shared" si="273"/>
        <v>0</v>
      </c>
      <c r="AJ91" s="67">
        <f>+BUDGET!I91+AE91</f>
        <v>0</v>
      </c>
      <c r="AK91" s="218">
        <f t="shared" si="260"/>
        <v>0</v>
      </c>
      <c r="AL91" s="67">
        <f>+N!J91+AG91</f>
        <v>0</v>
      </c>
      <c r="AM91" s="67">
        <f>+'N-1'!J91+AH91</f>
        <v>0</v>
      </c>
      <c r="AN91" s="218">
        <f t="shared" si="274"/>
        <v>0</v>
      </c>
      <c r="AO91" s="67">
        <f>+BUDGET!J91+AJ91</f>
        <v>0</v>
      </c>
      <c r="AP91" s="193">
        <f t="shared" si="262"/>
        <v>0</v>
      </c>
      <c r="AQ91" s="67">
        <f>+N!K91+AL91</f>
        <v>0</v>
      </c>
      <c r="AR91" s="67">
        <f>+'N-1'!K91+AM91</f>
        <v>0</v>
      </c>
      <c r="AS91" s="218">
        <f t="shared" si="275"/>
        <v>0</v>
      </c>
      <c r="AT91" s="67">
        <f>+BUDGET!K91+AO91</f>
        <v>0</v>
      </c>
      <c r="AU91" s="193">
        <f t="shared" si="264"/>
        <v>0</v>
      </c>
      <c r="AV91" s="67">
        <f>+N!L91+AQ91</f>
        <v>0</v>
      </c>
      <c r="AW91" s="67">
        <f>+'N-1'!L91+AR91</f>
        <v>0</v>
      </c>
      <c r="AX91" s="218">
        <f t="shared" si="276"/>
        <v>0</v>
      </c>
      <c r="AY91" s="197">
        <f>+BUDGET!L91+AT91</f>
        <v>0</v>
      </c>
      <c r="AZ91" s="187">
        <f t="shared" si="266"/>
        <v>0</v>
      </c>
      <c r="BA91" s="67">
        <f>+N!M91+AV91</f>
        <v>0</v>
      </c>
      <c r="BB91" s="67">
        <f>+'N-1'!M91+AW91</f>
        <v>0</v>
      </c>
      <c r="BC91" s="218">
        <f t="shared" si="267"/>
        <v>0</v>
      </c>
      <c r="BD91" s="67">
        <f>+BUDGET!M91+AY91</f>
        <v>0</v>
      </c>
      <c r="BE91" s="187">
        <f t="shared" si="268"/>
        <v>0</v>
      </c>
      <c r="BF91" s="67">
        <f>+N!N91+BA91</f>
        <v>0</v>
      </c>
      <c r="BG91" s="67">
        <f>+'N-1'!N91+BB91</f>
        <v>0</v>
      </c>
      <c r="BH91" s="218">
        <f t="shared" si="269"/>
        <v>0</v>
      </c>
      <c r="BI91" s="67">
        <f>+BUDGET!N91+BD91</f>
        <v>0</v>
      </c>
      <c r="BJ91" s="187">
        <f t="shared" si="270"/>
        <v>0</v>
      </c>
    </row>
    <row r="92" spans="1:62" ht="15.75">
      <c r="A92" s="244" t="s">
        <v>80</v>
      </c>
      <c r="B92" s="245"/>
      <c r="C92" s="67">
        <f>N!C92</f>
        <v>0</v>
      </c>
      <c r="D92" s="67">
        <f>+'N-1'!C92</f>
        <v>0</v>
      </c>
      <c r="E92" s="247">
        <f t="shared" si="277"/>
        <v>0</v>
      </c>
      <c r="F92" s="67">
        <f>+BUDGET!C92</f>
        <v>0</v>
      </c>
      <c r="G92" s="218">
        <f t="shared" si="278"/>
        <v>0</v>
      </c>
      <c r="H92" s="67">
        <f>+N!D92+C92</f>
        <v>0</v>
      </c>
      <c r="I92" s="67">
        <f>+'N-1'!D92+D92</f>
        <v>0</v>
      </c>
      <c r="J92" s="218">
        <f t="shared" si="279"/>
        <v>0</v>
      </c>
      <c r="K92" s="197">
        <f>+BUDGET!D92+F92</f>
        <v>0</v>
      </c>
      <c r="L92" s="193">
        <f t="shared" si="280"/>
        <v>0</v>
      </c>
      <c r="M92" s="65">
        <f>+N!E92+H92</f>
        <v>0</v>
      </c>
      <c r="N92" s="65">
        <f>+'N-1'!E92+I92</f>
        <v>0</v>
      </c>
      <c r="O92" s="193">
        <f t="shared" si="281"/>
        <v>0</v>
      </c>
      <c r="P92" s="65">
        <f>+BUDGET!E92+K92</f>
        <v>0</v>
      </c>
      <c r="Q92" s="193">
        <f t="shared" si="282"/>
        <v>0</v>
      </c>
      <c r="R92" s="65">
        <f>+N!F92+M92</f>
        <v>0</v>
      </c>
      <c r="S92" s="65">
        <f>+'N-1'!F92+N92</f>
        <v>0</v>
      </c>
      <c r="T92" s="193">
        <f t="shared" si="283"/>
        <v>0</v>
      </c>
      <c r="U92" s="65">
        <f>+BUDGET!F92+P92</f>
        <v>0</v>
      </c>
      <c r="V92" s="187">
        <f t="shared" si="284"/>
        <v>0</v>
      </c>
      <c r="W92" s="67">
        <f>+N!G92+R92</f>
        <v>0</v>
      </c>
      <c r="X92" s="67">
        <f>+'N-1'!G92+S92</f>
        <v>0</v>
      </c>
      <c r="Y92" s="218">
        <f t="shared" si="271"/>
        <v>0</v>
      </c>
      <c r="Z92" s="67">
        <f>+BUDGET!G92+U92</f>
        <v>0</v>
      </c>
      <c r="AA92" s="187">
        <f t="shared" si="256"/>
        <v>0</v>
      </c>
      <c r="AB92" s="67">
        <f>+N!H92+W92</f>
        <v>0</v>
      </c>
      <c r="AC92" s="67">
        <f>+'N-1'!H92+X92</f>
        <v>0</v>
      </c>
      <c r="AD92" s="218">
        <f t="shared" si="272"/>
        <v>0</v>
      </c>
      <c r="AE92" s="67">
        <f>+BUDGET!H92+Z92</f>
        <v>0</v>
      </c>
      <c r="AF92" s="187">
        <f t="shared" si="258"/>
        <v>0</v>
      </c>
      <c r="AG92" s="67">
        <f>+N!I92+AB92</f>
        <v>0</v>
      </c>
      <c r="AH92" s="67">
        <f>+'N-1'!I92+AC92</f>
        <v>0</v>
      </c>
      <c r="AI92" s="247">
        <f t="shared" si="273"/>
        <v>0</v>
      </c>
      <c r="AJ92" s="67">
        <f>+BUDGET!I92+AE92</f>
        <v>0</v>
      </c>
      <c r="AK92" s="218">
        <f t="shared" si="260"/>
        <v>0</v>
      </c>
      <c r="AL92" s="67">
        <f>+N!J92+AG92</f>
        <v>0</v>
      </c>
      <c r="AM92" s="67">
        <f>+'N-1'!J92+AH92</f>
        <v>0</v>
      </c>
      <c r="AN92" s="218">
        <f t="shared" si="274"/>
        <v>0</v>
      </c>
      <c r="AO92" s="67">
        <f>+BUDGET!J92+AJ92</f>
        <v>0</v>
      </c>
      <c r="AP92" s="193">
        <f t="shared" si="262"/>
        <v>0</v>
      </c>
      <c r="AQ92" s="67">
        <f>+N!K92+AL92</f>
        <v>0</v>
      </c>
      <c r="AR92" s="67">
        <f>+'N-1'!K92+AM92</f>
        <v>0</v>
      </c>
      <c r="AS92" s="218">
        <f t="shared" si="275"/>
        <v>0</v>
      </c>
      <c r="AT92" s="67">
        <f>+BUDGET!K92+AO92</f>
        <v>0</v>
      </c>
      <c r="AU92" s="193">
        <f t="shared" si="264"/>
        <v>0</v>
      </c>
      <c r="AV92" s="67">
        <f>+N!L92+AQ92</f>
        <v>0</v>
      </c>
      <c r="AW92" s="67">
        <f>+'N-1'!L92+AR92</f>
        <v>0</v>
      </c>
      <c r="AX92" s="218">
        <f t="shared" si="276"/>
        <v>0</v>
      </c>
      <c r="AY92" s="197">
        <f>+BUDGET!L92+AT92</f>
        <v>0</v>
      </c>
      <c r="AZ92" s="187">
        <f t="shared" si="266"/>
        <v>0</v>
      </c>
      <c r="BA92" s="67">
        <f>+N!M92+AV92</f>
        <v>0</v>
      </c>
      <c r="BB92" s="67">
        <f>+'N-1'!M92+AW92</f>
        <v>0</v>
      </c>
      <c r="BC92" s="218">
        <f t="shared" si="267"/>
        <v>0</v>
      </c>
      <c r="BD92" s="67">
        <f>+BUDGET!M92+AY92</f>
        <v>0</v>
      </c>
      <c r="BE92" s="187">
        <f t="shared" si="268"/>
        <v>0</v>
      </c>
      <c r="BF92" s="67">
        <f>+N!N92+BA92</f>
        <v>0</v>
      </c>
      <c r="BG92" s="67">
        <f>+'N-1'!N92+BB92</f>
        <v>0</v>
      </c>
      <c r="BH92" s="218">
        <f t="shared" si="269"/>
        <v>0</v>
      </c>
      <c r="BI92" s="67">
        <f>+BUDGET!N92+BD92</f>
        <v>0</v>
      </c>
      <c r="BJ92" s="187">
        <f t="shared" si="270"/>
        <v>0</v>
      </c>
    </row>
    <row r="93" spans="1:62" ht="15.75">
      <c r="A93" s="244" t="s">
        <v>89</v>
      </c>
      <c r="B93" s="245"/>
      <c r="C93" s="67">
        <f>N!C93</f>
        <v>0</v>
      </c>
      <c r="D93" s="67">
        <f>+'N-1'!C93</f>
        <v>0</v>
      </c>
      <c r="E93" s="247">
        <f t="shared" si="277"/>
        <v>0</v>
      </c>
      <c r="F93" s="67">
        <f>+BUDGET!C93</f>
        <v>0</v>
      </c>
      <c r="G93" s="218">
        <f t="shared" si="278"/>
        <v>0</v>
      </c>
      <c r="H93" s="67">
        <f>+N!D93+C93</f>
        <v>0</v>
      </c>
      <c r="I93" s="67">
        <f>+'N-1'!D93+D93</f>
        <v>0</v>
      </c>
      <c r="J93" s="218">
        <f t="shared" si="279"/>
        <v>0</v>
      </c>
      <c r="K93" s="197">
        <f>+BUDGET!D93+F93</f>
        <v>0</v>
      </c>
      <c r="L93" s="193">
        <f t="shared" si="280"/>
        <v>0</v>
      </c>
      <c r="M93" s="65">
        <f>+N!E93+H93</f>
        <v>0</v>
      </c>
      <c r="N93" s="65">
        <f>+'N-1'!E93+I93</f>
        <v>0</v>
      </c>
      <c r="O93" s="193">
        <f t="shared" si="281"/>
        <v>0</v>
      </c>
      <c r="P93" s="65">
        <f>+BUDGET!E93+K93</f>
        <v>0</v>
      </c>
      <c r="Q93" s="193">
        <f t="shared" si="282"/>
        <v>0</v>
      </c>
      <c r="R93" s="65">
        <f>+N!F93+M93</f>
        <v>0</v>
      </c>
      <c r="S93" s="65">
        <f>+'N-1'!F93+N93</f>
        <v>0</v>
      </c>
      <c r="T93" s="193">
        <f t="shared" si="283"/>
        <v>0</v>
      </c>
      <c r="U93" s="65">
        <f>+BUDGET!F93+P93</f>
        <v>0</v>
      </c>
      <c r="V93" s="187">
        <f t="shared" si="284"/>
        <v>0</v>
      </c>
      <c r="W93" s="67">
        <f>+N!G93+R93</f>
        <v>0</v>
      </c>
      <c r="X93" s="67">
        <f>+'N-1'!G93+S93</f>
        <v>0</v>
      </c>
      <c r="Y93" s="218">
        <f t="shared" si="271"/>
        <v>0</v>
      </c>
      <c r="Z93" s="67">
        <f>+BUDGET!G93+U93</f>
        <v>0</v>
      </c>
      <c r="AA93" s="187">
        <f t="shared" si="256"/>
        <v>0</v>
      </c>
      <c r="AB93" s="67">
        <f>+N!H93+W93</f>
        <v>0</v>
      </c>
      <c r="AC93" s="67">
        <f>+'N-1'!H93+X93</f>
        <v>0</v>
      </c>
      <c r="AD93" s="218">
        <f t="shared" si="272"/>
        <v>0</v>
      </c>
      <c r="AE93" s="67">
        <f>+BUDGET!H93+Z93</f>
        <v>0</v>
      </c>
      <c r="AF93" s="187">
        <f t="shared" si="258"/>
        <v>0</v>
      </c>
      <c r="AG93" s="67">
        <f>+N!I93+AB93</f>
        <v>0</v>
      </c>
      <c r="AH93" s="67">
        <f>+'N-1'!I93+AC93</f>
        <v>0</v>
      </c>
      <c r="AI93" s="247">
        <f t="shared" si="273"/>
        <v>0</v>
      </c>
      <c r="AJ93" s="67">
        <f>+BUDGET!I93+AE93</f>
        <v>0</v>
      </c>
      <c r="AK93" s="218">
        <f t="shared" si="260"/>
        <v>0</v>
      </c>
      <c r="AL93" s="67">
        <f>+N!J93+AG93</f>
        <v>0</v>
      </c>
      <c r="AM93" s="67">
        <f>+'N-1'!J93+AH93</f>
        <v>0</v>
      </c>
      <c r="AN93" s="218">
        <f t="shared" si="274"/>
        <v>0</v>
      </c>
      <c r="AO93" s="67">
        <f>+BUDGET!J93+AJ93</f>
        <v>0</v>
      </c>
      <c r="AP93" s="193">
        <f t="shared" si="262"/>
        <v>0</v>
      </c>
      <c r="AQ93" s="67">
        <f>+N!K93+AL93</f>
        <v>0</v>
      </c>
      <c r="AR93" s="67">
        <f>+'N-1'!K93+AM93</f>
        <v>0</v>
      </c>
      <c r="AS93" s="218">
        <f t="shared" si="275"/>
        <v>0</v>
      </c>
      <c r="AT93" s="67">
        <f>+BUDGET!K93+AO93</f>
        <v>0</v>
      </c>
      <c r="AU93" s="193">
        <f t="shared" si="264"/>
        <v>0</v>
      </c>
      <c r="AV93" s="67">
        <f>+N!L93+AQ93</f>
        <v>0</v>
      </c>
      <c r="AW93" s="67">
        <f>+'N-1'!L93+AR93</f>
        <v>0</v>
      </c>
      <c r="AX93" s="218">
        <f t="shared" si="276"/>
        <v>0</v>
      </c>
      <c r="AY93" s="197">
        <f>+BUDGET!L93+AT93</f>
        <v>0</v>
      </c>
      <c r="AZ93" s="187">
        <f t="shared" si="266"/>
        <v>0</v>
      </c>
      <c r="BA93" s="67">
        <f>+N!M93+AV93</f>
        <v>0</v>
      </c>
      <c r="BB93" s="67">
        <f>+'N-1'!M93+AW93</f>
        <v>0</v>
      </c>
      <c r="BC93" s="218">
        <f t="shared" si="267"/>
        <v>0</v>
      </c>
      <c r="BD93" s="67">
        <f>+BUDGET!M93+AY93</f>
        <v>0</v>
      </c>
      <c r="BE93" s="187">
        <f t="shared" si="268"/>
        <v>0</v>
      </c>
      <c r="BF93" s="67">
        <f>+N!N93+BA93</f>
        <v>0</v>
      </c>
      <c r="BG93" s="67">
        <f>+'N-1'!N93+BB93</f>
        <v>0</v>
      </c>
      <c r="BH93" s="218">
        <f t="shared" si="269"/>
        <v>0</v>
      </c>
      <c r="BI93" s="67">
        <f>+BUDGET!N93+BD93</f>
        <v>0</v>
      </c>
      <c r="BJ93" s="187">
        <f t="shared" si="270"/>
        <v>0</v>
      </c>
    </row>
    <row r="94" spans="1:62" ht="15.75">
      <c r="A94" s="244" t="s">
        <v>43</v>
      </c>
      <c r="B94" s="245"/>
      <c r="C94" s="67">
        <f>N!C94</f>
        <v>0</v>
      </c>
      <c r="D94" s="67">
        <f>+'N-1'!C94</f>
        <v>0</v>
      </c>
      <c r="E94" s="247">
        <f t="shared" si="277"/>
        <v>0</v>
      </c>
      <c r="F94" s="67">
        <f>+BUDGET!C94</f>
        <v>0</v>
      </c>
      <c r="G94" s="218">
        <f t="shared" si="278"/>
        <v>0</v>
      </c>
      <c r="H94" s="67">
        <f>+N!D94+C94</f>
        <v>0</v>
      </c>
      <c r="I94" s="67">
        <f>+'N-1'!D94+D94</f>
        <v>0</v>
      </c>
      <c r="J94" s="218">
        <f t="shared" si="279"/>
        <v>0</v>
      </c>
      <c r="K94" s="197">
        <f>+BUDGET!D94+F94</f>
        <v>0</v>
      </c>
      <c r="L94" s="193">
        <f t="shared" si="280"/>
        <v>0</v>
      </c>
      <c r="M94" s="65">
        <f>+N!E94+H94</f>
        <v>0</v>
      </c>
      <c r="N94" s="65">
        <f>+'N-1'!E94+I94</f>
        <v>0</v>
      </c>
      <c r="O94" s="193">
        <f t="shared" si="281"/>
        <v>0</v>
      </c>
      <c r="P94" s="65">
        <f>+BUDGET!E94+K94</f>
        <v>0</v>
      </c>
      <c r="Q94" s="193">
        <f t="shared" si="282"/>
        <v>0</v>
      </c>
      <c r="R94" s="65">
        <f>+N!F94+M94</f>
        <v>0</v>
      </c>
      <c r="S94" s="65">
        <f>+'N-1'!F94+N94</f>
        <v>0</v>
      </c>
      <c r="T94" s="193">
        <f t="shared" si="283"/>
        <v>0</v>
      </c>
      <c r="U94" s="65">
        <f>+BUDGET!F94+P94</f>
        <v>0</v>
      </c>
      <c r="V94" s="187">
        <f t="shared" si="284"/>
        <v>0</v>
      </c>
      <c r="W94" s="67">
        <f>+N!G94+R94</f>
        <v>0</v>
      </c>
      <c r="X94" s="67">
        <f>+'N-1'!G94+S94</f>
        <v>0</v>
      </c>
      <c r="Y94" s="218">
        <f t="shared" si="271"/>
        <v>0</v>
      </c>
      <c r="Z94" s="67">
        <f>+BUDGET!G94+U94</f>
        <v>0</v>
      </c>
      <c r="AA94" s="187">
        <f t="shared" si="256"/>
        <v>0</v>
      </c>
      <c r="AB94" s="67">
        <f>+N!H94+W94</f>
        <v>0</v>
      </c>
      <c r="AC94" s="67">
        <f>+'N-1'!H94+X94</f>
        <v>0</v>
      </c>
      <c r="AD94" s="218">
        <f t="shared" si="272"/>
        <v>0</v>
      </c>
      <c r="AE94" s="67">
        <f>+BUDGET!H94+Z94</f>
        <v>0</v>
      </c>
      <c r="AF94" s="187">
        <f t="shared" si="258"/>
        <v>0</v>
      </c>
      <c r="AG94" s="67">
        <f>+N!I94+AB94</f>
        <v>0</v>
      </c>
      <c r="AH94" s="67">
        <f>+'N-1'!I94+AC94</f>
        <v>0</v>
      </c>
      <c r="AI94" s="247">
        <f t="shared" si="273"/>
        <v>0</v>
      </c>
      <c r="AJ94" s="67">
        <f>+BUDGET!I94+AE94</f>
        <v>0</v>
      </c>
      <c r="AK94" s="218">
        <f t="shared" si="260"/>
        <v>0</v>
      </c>
      <c r="AL94" s="67">
        <f>+N!J94+AG94</f>
        <v>0</v>
      </c>
      <c r="AM94" s="67">
        <f>+'N-1'!J94+AH94</f>
        <v>0</v>
      </c>
      <c r="AN94" s="218">
        <f t="shared" si="274"/>
        <v>0</v>
      </c>
      <c r="AO94" s="67">
        <f>+BUDGET!J94+AJ94</f>
        <v>0</v>
      </c>
      <c r="AP94" s="193">
        <f t="shared" si="262"/>
        <v>0</v>
      </c>
      <c r="AQ94" s="67">
        <f>+N!K94+AL94</f>
        <v>0</v>
      </c>
      <c r="AR94" s="67">
        <f>+'N-1'!K94+AM94</f>
        <v>0</v>
      </c>
      <c r="AS94" s="218">
        <f t="shared" si="275"/>
        <v>0</v>
      </c>
      <c r="AT94" s="67">
        <f>+BUDGET!K94+AO94</f>
        <v>0</v>
      </c>
      <c r="AU94" s="193">
        <f t="shared" si="264"/>
        <v>0</v>
      </c>
      <c r="AV94" s="67">
        <f>+N!L94+AQ94</f>
        <v>0</v>
      </c>
      <c r="AW94" s="67">
        <f>+'N-1'!L94+AR94</f>
        <v>0</v>
      </c>
      <c r="AX94" s="218">
        <f t="shared" si="276"/>
        <v>0</v>
      </c>
      <c r="AY94" s="197">
        <f>+BUDGET!L94+AT94</f>
        <v>0</v>
      </c>
      <c r="AZ94" s="187">
        <f t="shared" si="266"/>
        <v>0</v>
      </c>
      <c r="BA94" s="67">
        <f>+N!M94+AV94</f>
        <v>0</v>
      </c>
      <c r="BB94" s="67">
        <f>+'N-1'!M94+AW94</f>
        <v>0</v>
      </c>
      <c r="BC94" s="218">
        <f t="shared" si="267"/>
        <v>0</v>
      </c>
      <c r="BD94" s="67">
        <f>+BUDGET!M94+AY94</f>
        <v>0</v>
      </c>
      <c r="BE94" s="187">
        <f t="shared" si="268"/>
        <v>0</v>
      </c>
      <c r="BF94" s="67">
        <f>+N!N94+BA94</f>
        <v>0</v>
      </c>
      <c r="BG94" s="67">
        <f>+'N-1'!N94+BB94</f>
        <v>0</v>
      </c>
      <c r="BH94" s="218">
        <f t="shared" si="269"/>
        <v>0</v>
      </c>
      <c r="BI94" s="67">
        <f>+BUDGET!N94+BD94</f>
        <v>0</v>
      </c>
      <c r="BJ94" s="187">
        <f t="shared" si="270"/>
        <v>0</v>
      </c>
    </row>
    <row r="95" spans="1:62" s="353" customFormat="1" ht="18.75">
      <c r="A95" s="257" t="s">
        <v>44</v>
      </c>
      <c r="B95" s="361"/>
      <c r="C95" s="362">
        <f>+C82+C83+C84+C85+C86+C87+C88+C89+C90+C91+C92+C93+C94+C75+C76+C77+C78+C79+C80+C72+C73+C66+C67+C68+C69+C70+C62+C63+C64</f>
        <v>0</v>
      </c>
      <c r="D95" s="362">
        <f>+D82+D83+D84+D85+D86+D87+D88+D89+D90+D91+D92+D93+D94+D75+D76+D77+D78+D79+D80+D72+D73+D66+D67+D68+D69+D70+D62+D63+D64</f>
        <v>0</v>
      </c>
      <c r="E95" s="355">
        <f t="shared" si="277"/>
        <v>0</v>
      </c>
      <c r="F95" s="362">
        <f>+F82+F83+F84+F85+F86+F87+F88+F89+F90+F91+F92+F93+F94+F75+F76+F77+F78+F79+F80+F72+F73+F66+F67+F68+F69+F70+F62+F63+F64</f>
        <v>0</v>
      </c>
      <c r="G95" s="352">
        <f t="shared" si="278"/>
        <v>0</v>
      </c>
      <c r="H95" s="362">
        <f>+H82+H83+H84+H85+H86+H87+H88+H89+H90+H91+H92+H93+H94+H75+H76+H77+H78+H79+H80+H72+H73+H66+H67+H68+H69+H70+H62+H63+H64</f>
        <v>0</v>
      </c>
      <c r="I95" s="362">
        <f>+I82+I83+I84+I85+I86+I87+I88+I89+I90+I91+I92+I93+I94+I75+I76+I77+I78+I79+I80+I72+I73+I66+I67+I68+I69+I70+I62+I63+I64</f>
        <v>0</v>
      </c>
      <c r="J95" s="352">
        <f t="shared" si="279"/>
        <v>0</v>
      </c>
      <c r="K95" s="362">
        <f>+K82+K83+K84+K85+K86+K87+K88+K89+K90+K91+K92+K93+K94+K75+K76+K77+K78+K79+K80+K72+K73+K66+K67+K68+K69+K70+K62+K63+K64</f>
        <v>0</v>
      </c>
      <c r="L95" s="352">
        <f t="shared" si="280"/>
        <v>0</v>
      </c>
      <c r="M95" s="362">
        <f>+M82+M83+M84+M85+M86+M87+M88+M89+M90+M91+M92+M93+M94+M75+M76+M77+M78+M79+M80+M72+M73+M66+M67+M68+M69+M70+M62+M63+M64</f>
        <v>0</v>
      </c>
      <c r="N95" s="362">
        <f>+N82+N83+N84+N85+N86+N87+N88+N89+N90+N91+N92+N93+N94+N75+N76+N77+N78+N79+N80+N72+N73+N66+N67+N68+N69+N70+N62+N63+N64</f>
        <v>0</v>
      </c>
      <c r="O95" s="352">
        <f t="shared" si="281"/>
        <v>0</v>
      </c>
      <c r="P95" s="362">
        <f>+P82+P83+P84+P85+P86+P87+P88+P89+P90+P91+P92+P93+P94+P75+P76+P77+P78+P79+P80+P72+P73+P66+P67+P68+P69+P70+P62+P63+P64</f>
        <v>0</v>
      </c>
      <c r="Q95" s="351">
        <f t="shared" si="282"/>
        <v>0</v>
      </c>
      <c r="R95" s="362">
        <f>+R82+R83+R84+R85+R86+R87+R88+R89+R90+R91+R92+R93+R94+R75+R76+R77+R78+R79+R80+R72+R73+R66+R67+R68+R69+R70+R62+R63+R64</f>
        <v>0</v>
      </c>
      <c r="S95" s="362">
        <f>+S82+S83+S84+S85+S86+S87+S88+S89+S90+S91+S92+S93+S94+S75+S76+S77+S78+S79+S80+S72+S73+S66+S67+S68+S69+S70+S62+S63+S64</f>
        <v>0</v>
      </c>
      <c r="T95" s="352">
        <f t="shared" si="283"/>
        <v>0</v>
      </c>
      <c r="U95" s="362">
        <f>+U82+U83+U84+U85+U86+U87+U88+U89+U90+U91+U92+U93+U94+U75+U76+U77+U78+U79+U80+U72+U73+U66+U67+U68+U69+U70+U62+U63+U64</f>
        <v>0</v>
      </c>
      <c r="V95" s="351">
        <f t="shared" si="284"/>
        <v>0</v>
      </c>
      <c r="W95" s="362">
        <f>+W82+W83+W84+W85+W86+W87+W88+W89+W90+W91+W92+W93+W94+W75+W76+W77+W78+W79+W80+W72+W73+W66+W67+W68+W69+W70+W62+W63+W64</f>
        <v>0</v>
      </c>
      <c r="X95" s="362">
        <f>+X82+X83+X84+X85+X86+X87+X88+X89+X90+X91+X92+X93+X94+X75+X76+X77+X78+X79+X80+X72+X73+X66+X67+X68+X69+X70+X62+X63+X64</f>
        <v>0</v>
      </c>
      <c r="Y95" s="352">
        <f t="shared" si="271"/>
        <v>0</v>
      </c>
      <c r="Z95" s="362">
        <f>+Z82+Z83+Z84+Z85+Z86+Z87+Z88+Z89+Z90+Z91+Z92+Z93+Z94+Z75+Z76+Z77+Z78+Z79+Z80+Z72+Z73+Z66+Z67+Z68+Z69+Z70+Z62+Z63+Z64</f>
        <v>0</v>
      </c>
      <c r="AA95" s="351">
        <f t="shared" si="256"/>
        <v>0</v>
      </c>
      <c r="AB95" s="362">
        <f t="shared" ref="AB95:AC95" si="300">+AB82+AB83+AB84+AB85+AB86+AB87+AB88+AB89+AB90+AB91+AB92+AB93+AB94+AB75+AB76+AB77+AB78+AB79+AB80+AB72+AB73+AB66+AB67+AB68+AB69+AB70+AB62+AB63+AB64</f>
        <v>0</v>
      </c>
      <c r="AC95" s="362">
        <f t="shared" si="300"/>
        <v>0</v>
      </c>
      <c r="AD95" s="352">
        <f t="shared" si="272"/>
        <v>0</v>
      </c>
      <c r="AE95" s="362">
        <f>+AE82+AE83+AE84+AE85+AE86+AE87+AE88+AE89+AE90+AE91+AE92+AE93+AE94+AE75+AE76+AE77+AE78+AE79+AE80+AE72+AE73+AE66+AE67+AE68+AE69+AE70+AE62+AE63+AE64</f>
        <v>0</v>
      </c>
      <c r="AF95" s="351">
        <f t="shared" si="258"/>
        <v>0</v>
      </c>
      <c r="AG95" s="362">
        <f>+AG82+AG83+AG84+AG85+AG86+AG87+AG88+AG89+AG90+AG91+AG92+AG93+AG94+AG75+AG76+AG77+AG78+AG79+AG80+AG72+AG73+AG66+AG67+AG68+AG69+AG70+AG62+AG63+AG64</f>
        <v>0</v>
      </c>
      <c r="AH95" s="362">
        <f>+AH82+AH83+AH84+AH85+AH86+AH87+AH88+AH89+AH90+AH91+AH92+AH93+AH94+AH75+AH76+AH77+AH78+AH79+AH80+AH72+AH73+AH66+AH67+AH68+AH69+AH70+AH62+AH63+AH64</f>
        <v>0</v>
      </c>
      <c r="AI95" s="355">
        <f t="shared" si="273"/>
        <v>0</v>
      </c>
      <c r="AJ95" s="362">
        <f>+AJ82+AJ83+AJ84+AJ85+AJ86+AJ87+AJ88+AJ89+AJ90+AJ91+AJ92+AJ93+AJ94+AJ75+AJ76+AJ77+AJ78+AJ79+AJ80+AJ72+AJ73+AJ66+AJ67+AJ68+AJ69+AJ70+AJ62+AJ63+AJ64</f>
        <v>0</v>
      </c>
      <c r="AK95" s="352">
        <f t="shared" si="260"/>
        <v>0</v>
      </c>
      <c r="AL95" s="362">
        <f>+AL82+AL83+AL84+AL85+AL86+AL87+AL88+AL89+AL90+AL91+AL92+AL93+AL94+AL75+AL76+AL77+AL78+AL79+AL80+AL72+AL73+AL66+AL67+AL68+AL69+AL70+AL62+AL63+AL64</f>
        <v>0</v>
      </c>
      <c r="AM95" s="362">
        <f>+AM82+AM83+AM84+AM85+AM86+AM87+AM88+AM89+AM90+AM91+AM92+AM93+AM94+AM75+AM76+AM77+AM78+AM79+AM80+AM72+AM73+AM66+AM67+AM68+AM69+AM70+AM62+AM63+AM64</f>
        <v>0</v>
      </c>
      <c r="AN95" s="352">
        <f t="shared" si="274"/>
        <v>0</v>
      </c>
      <c r="AO95" s="362">
        <f>+AO82+AO83+AO84+AO85+AO86+AO87+AO88+AO89+AO90+AO91+AO92+AO93+AO94+AO75+AO76+AO77+AO78+AO79+AO80+AO72+AO73+AO66+AO67+AO68+AO69+AO70+AO62+AO63+AO64</f>
        <v>0</v>
      </c>
      <c r="AP95" s="352">
        <f t="shared" si="262"/>
        <v>0</v>
      </c>
      <c r="AQ95" s="362">
        <f>+AQ82+AQ83+AQ84+AQ85+AQ86+AQ87+AQ88+AQ89+AQ90+AQ91+AQ92+AQ93+AQ94+AQ75+AQ76+AQ77+AQ78+AQ79+AQ80+AQ72+AQ73+AQ66+AQ67+AQ68+AQ69+AQ70+AQ62+AQ63+AQ64</f>
        <v>0</v>
      </c>
      <c r="AR95" s="362">
        <f>+AR82+AR83+AR84+AR85+AR86+AR87+AR88+AR89+AR90+AR91+AR92+AR93+AR94+AR75+AR76+AR77+AR78+AR79+AR80+AR72+AR73+AR66+AR67+AR68+AR69+AR70+AR62+AR63+AR64</f>
        <v>0</v>
      </c>
      <c r="AS95" s="352">
        <f t="shared" si="275"/>
        <v>0</v>
      </c>
      <c r="AT95" s="362">
        <f>+AT82+AT83+AT84+AT85+AT86+AT87+AT88+AT89+AT90+AT91+AT92+AT93+AT94+AT75+AT76+AT77+AT78+AT79+AT80+AT72+AT73+AT66+AT67+AT68+AT69+AT70+AT62+AT63+AT64</f>
        <v>0</v>
      </c>
      <c r="AU95" s="351">
        <f t="shared" si="264"/>
        <v>0</v>
      </c>
      <c r="AV95" s="362">
        <f>+AV82+AV83+AV84+AV85+AV86+AV87+AV88+AV89+AV90+AV91+AV92+AV93+AV94+AV75+AV76+AV77+AV78+AV79+AV80+AV72+AV73+AV66+AV67+AV68+AV69+AV70+AV62+AV63+AV64</f>
        <v>0</v>
      </c>
      <c r="AW95" s="362">
        <f>+AW82+AW83+AW84+AW85+AW86+AW87+AW88+AW89+AW90+AW91+AW92+AW93+AW94+AW75+AW76+AW77+AW78+AW79+AW80+AW72+AW73+AW66+AW67+AW68+AW69+AW70+AW62+AW63+AW64</f>
        <v>0</v>
      </c>
      <c r="AX95" s="352">
        <f t="shared" si="276"/>
        <v>0</v>
      </c>
      <c r="AY95" s="362">
        <f>+AY82+AY83+AY84+AY85+AY86+AY87+AY88+AY89+AY90+AY91+AY92+AY93+AY94+AY75+AY76+AY77+AY78+AY79+AY80+AY72+AY73+AY66+AY67+AY68+AY69+AY70+AY62+AY63+AY64</f>
        <v>0</v>
      </c>
      <c r="AZ95" s="351">
        <f t="shared" si="266"/>
        <v>0</v>
      </c>
      <c r="BA95" s="362">
        <f>+BA82+BA83+BA84+BA85+BA86+BA87+BA88+BA89+BA90+BA91+BA92+BA93+BA94+BA75+BA76+BA77+BA78+BA79+BA80+BA72+BA73+BA66+BA67+BA68+BA69+BA70+BA62+BA63+BA64</f>
        <v>0</v>
      </c>
      <c r="BB95" s="362">
        <f>+BB82+BB83+BB84+BB85+BB86+BB87+BB88+BB89+BB90+BB91+BB92+BB93+BB94+BB75+BB76+BB77+BB78+BB79+BB80+BB72+BB73+BB66+BB67+BB68+BB69+BB70+BB62+BB63+BB64</f>
        <v>0</v>
      </c>
      <c r="BC95" s="352">
        <f t="shared" si="267"/>
        <v>0</v>
      </c>
      <c r="BD95" s="362">
        <f>+BD82+BD83+BD84+BD85+BD86+BD87+BD88+BD89+BD90+BD91+BD92+BD93+BD94+BD75+BD76+BD77+BD78+BD79+BD80+BD72+BD73+BD66+BD67+BD68+BD69+BD70+BD62+BD63+BD64</f>
        <v>0</v>
      </c>
      <c r="BE95" s="351">
        <f t="shared" si="268"/>
        <v>0</v>
      </c>
      <c r="BF95" s="362">
        <f t="shared" ref="BF95" si="301">+BF82+BF83+BF84+BF85+BF86+BF87+BF88+BF89+BF90+BF91+BF92+BF93+BF94+BF75+BF76+BF77+BF78+BF79+BF80+BF72+BF73+BF66+BF67+BF68+BF69+BF70+BF62+BF63+BF64</f>
        <v>0</v>
      </c>
      <c r="BG95" s="362">
        <f t="shared" ref="BG95" si="302">+BG82+BG83+BG84+BG85+BG86+BG87+BG88+BG89+BG90+BG91+BG92+BG93+BG94+BG75+BG76+BG77+BG78+BG79+BG80+BG72+BG73+BG66+BG67+BG68+BG69+BG70+BG62+BG63+BG64</f>
        <v>0</v>
      </c>
      <c r="BH95" s="352">
        <f t="shared" si="269"/>
        <v>0</v>
      </c>
      <c r="BI95" s="362">
        <f>+BI82+BI83+BI84+BI85+BI86+BI87+BI88+BI89+BI90+BI91+BI92+BI93+BI94+BI75+BI76+BI77+BI78+BI79+BI80+BI72+BI73+BI66+BI67+BI68+BI69+BI70+BI62+BI63+BI64</f>
        <v>0</v>
      </c>
      <c r="BJ95" s="351">
        <f t="shared" si="270"/>
        <v>0</v>
      </c>
    </row>
    <row r="96" spans="1:62" ht="15.75" customHeight="1">
      <c r="A96" s="30"/>
      <c r="B96" s="23"/>
      <c r="C96" s="363"/>
      <c r="D96" s="89"/>
      <c r="E96" s="364"/>
      <c r="F96" s="89"/>
      <c r="G96" s="252"/>
      <c r="H96" s="194"/>
      <c r="I96" s="365"/>
      <c r="J96" s="251"/>
      <c r="K96" s="89"/>
      <c r="L96" s="252"/>
      <c r="M96" s="194"/>
      <c r="N96" s="194"/>
      <c r="O96" s="252"/>
      <c r="P96" s="89"/>
      <c r="Q96" s="252"/>
      <c r="R96" s="89"/>
      <c r="S96" s="89"/>
      <c r="T96" s="252"/>
      <c r="U96" s="89"/>
      <c r="V96" s="262"/>
      <c r="W96" s="89"/>
      <c r="X96" s="89"/>
      <c r="Y96" s="252"/>
      <c r="Z96" s="89"/>
      <c r="AA96" s="262"/>
      <c r="AB96" s="89"/>
      <c r="AC96" s="89"/>
      <c r="AD96" s="252"/>
      <c r="AE96" s="89"/>
      <c r="AF96" s="262"/>
      <c r="AG96" s="363"/>
      <c r="AH96" s="89"/>
      <c r="AI96" s="364"/>
      <c r="AJ96" s="89"/>
      <c r="AK96" s="252"/>
      <c r="AL96" s="194"/>
      <c r="AM96" s="365"/>
      <c r="AN96" s="251"/>
      <c r="AO96" s="89"/>
      <c r="AP96" s="252"/>
      <c r="AQ96" s="194"/>
      <c r="AR96" s="194"/>
      <c r="AS96" s="252"/>
      <c r="AT96" s="89"/>
      <c r="AU96" s="252"/>
      <c r="AV96" s="89"/>
      <c r="AW96" s="89"/>
      <c r="AX96" s="252"/>
      <c r="AY96" s="89"/>
      <c r="AZ96" s="262"/>
      <c r="BA96" s="89"/>
      <c r="BB96" s="89"/>
      <c r="BC96" s="252"/>
      <c r="BD96" s="89"/>
      <c r="BE96" s="262"/>
      <c r="BF96" s="89"/>
      <c r="BG96" s="89"/>
      <c r="BH96" s="252"/>
      <c r="BI96" s="89"/>
      <c r="BJ96" s="262"/>
    </row>
    <row r="97" spans="1:62" s="368" customFormat="1" ht="15.75">
      <c r="A97" s="235" t="s">
        <v>84</v>
      </c>
      <c r="B97" s="253"/>
      <c r="C97" s="340">
        <f>N!C97</f>
        <v>0</v>
      </c>
      <c r="D97" s="216">
        <f>+'N-1'!C97</f>
        <v>0</v>
      </c>
      <c r="E97" s="238">
        <f t="shared" si="277"/>
        <v>0</v>
      </c>
      <c r="F97" s="216">
        <f>+BUDGET!C97</f>
        <v>0</v>
      </c>
      <c r="G97" s="217">
        <f t="shared" si="278"/>
        <v>0</v>
      </c>
      <c r="H97" s="216">
        <f>+N!D97+C97</f>
        <v>0</v>
      </c>
      <c r="I97" s="216">
        <f>+'N-1'!D97+D97</f>
        <v>0</v>
      </c>
      <c r="J97" s="217">
        <f t="shared" si="279"/>
        <v>0</v>
      </c>
      <c r="K97" s="216">
        <f>+BUDGET!D97+F97</f>
        <v>0</v>
      </c>
      <c r="L97" s="217">
        <f t="shared" si="280"/>
        <v>0</v>
      </c>
      <c r="M97" s="234">
        <f>+N!E97+H97</f>
        <v>0</v>
      </c>
      <c r="N97" s="287">
        <f>+'N-1'!E97+I97</f>
        <v>0</v>
      </c>
      <c r="O97" s="366">
        <f t="shared" si="281"/>
        <v>0</v>
      </c>
      <c r="P97" s="287">
        <f>+BUDGET!E97+K97</f>
        <v>0</v>
      </c>
      <c r="Q97" s="366">
        <f t="shared" si="282"/>
        <v>0</v>
      </c>
      <c r="R97" s="287">
        <f>+N!F97+M97</f>
        <v>0</v>
      </c>
      <c r="S97" s="287">
        <f>+'N-1'!F97+N97</f>
        <v>0</v>
      </c>
      <c r="T97" s="366">
        <f t="shared" si="283"/>
        <v>0</v>
      </c>
      <c r="U97" s="287">
        <f>+BUDGET!F97+P97</f>
        <v>0</v>
      </c>
      <c r="V97" s="367">
        <f t="shared" si="284"/>
        <v>0</v>
      </c>
      <c r="W97" s="216">
        <f>+N!G97+R97</f>
        <v>0</v>
      </c>
      <c r="X97" s="216">
        <f>+'N-1'!G97+S97</f>
        <v>0</v>
      </c>
      <c r="Y97" s="217">
        <f t="shared" ref="Y97:Y98" si="303">X97-W97</f>
        <v>0</v>
      </c>
      <c r="Z97" s="216">
        <f>+BUDGET!G97+U97</f>
        <v>0</v>
      </c>
      <c r="AA97" s="367">
        <f t="shared" ref="AA97:AA126" si="304">Z97-W97</f>
        <v>0</v>
      </c>
      <c r="AB97" s="216">
        <f>+N!H97+W97</f>
        <v>0</v>
      </c>
      <c r="AC97" s="216">
        <f>+'N-1'!H97+X97</f>
        <v>0</v>
      </c>
      <c r="AD97" s="217">
        <f t="shared" ref="AD97:AD98" si="305">AC97-AB97</f>
        <v>0</v>
      </c>
      <c r="AE97" s="216">
        <f>+BUDGET!H97+Z97</f>
        <v>0</v>
      </c>
      <c r="AF97" s="367">
        <f t="shared" ref="AF97:AF126" si="306">AE97-AB97</f>
        <v>0</v>
      </c>
      <c r="AG97" s="216">
        <f>+N!I97+AB97</f>
        <v>0</v>
      </c>
      <c r="AH97" s="216">
        <f>+'N-1'!I97+AC97</f>
        <v>0</v>
      </c>
      <c r="AI97" s="238">
        <f t="shared" ref="AI97:AI98" si="307">AH97-AG97</f>
        <v>0</v>
      </c>
      <c r="AJ97" s="216">
        <f>+BUDGET!I97+AE97</f>
        <v>0</v>
      </c>
      <c r="AK97" s="217">
        <f t="shared" ref="AK97:AK126" si="308">AJ97-AG97</f>
        <v>0</v>
      </c>
      <c r="AL97" s="216">
        <f>+N!J97+AG97</f>
        <v>0</v>
      </c>
      <c r="AM97" s="216">
        <f>+'N-1'!J97+AH97</f>
        <v>0</v>
      </c>
      <c r="AN97" s="217">
        <f t="shared" ref="AN97:AN98" si="309">AM97-AL97</f>
        <v>0</v>
      </c>
      <c r="AO97" s="216">
        <f>+BUDGET!J97+AJ97</f>
        <v>0</v>
      </c>
      <c r="AP97" s="217">
        <f t="shared" ref="AP97:AP126" si="310">AO97-AL97</f>
        <v>0</v>
      </c>
      <c r="AQ97" s="216">
        <f>+N!K97+AL97</f>
        <v>0</v>
      </c>
      <c r="AR97" s="216">
        <f>+'N-1'!K97+AM97</f>
        <v>0</v>
      </c>
      <c r="AS97" s="217">
        <f t="shared" ref="AS97:AS98" si="311">AR97-AQ97</f>
        <v>0</v>
      </c>
      <c r="AT97" s="216">
        <f>+BUDGET!K97+AO97</f>
        <v>0</v>
      </c>
      <c r="AU97" s="366">
        <f t="shared" ref="AU97:AU126" si="312">AT97-AQ97</f>
        <v>0</v>
      </c>
      <c r="AV97" s="216">
        <f>+N!L97+AQ97</f>
        <v>0</v>
      </c>
      <c r="AW97" s="216">
        <f>+'N-1'!L97+AR97</f>
        <v>0</v>
      </c>
      <c r="AX97" s="217">
        <f t="shared" ref="AX97:AX98" si="313">AW97-AV97</f>
        <v>0</v>
      </c>
      <c r="AY97" s="234">
        <f>+BUDGET!L97+AT97</f>
        <v>0</v>
      </c>
      <c r="AZ97" s="367">
        <f t="shared" ref="AZ97:AZ126" si="314">AY97-AV97</f>
        <v>0</v>
      </c>
      <c r="BA97" s="216">
        <f>+N!M97+AV97</f>
        <v>0</v>
      </c>
      <c r="BB97" s="216">
        <f>+'N-1'!M97+AW97</f>
        <v>0</v>
      </c>
      <c r="BC97" s="217">
        <f t="shared" ref="BC97:BC99" si="315">BB97-BA97</f>
        <v>0</v>
      </c>
      <c r="BD97" s="216">
        <f>+BUDGET!M97+AY97</f>
        <v>0</v>
      </c>
      <c r="BE97" s="367">
        <f t="shared" ref="BE97:BE126" si="316">BD97-BA97</f>
        <v>0</v>
      </c>
      <c r="BF97" s="216">
        <f>+N!N97+BA97</f>
        <v>0</v>
      </c>
      <c r="BG97" s="216">
        <f>+'N-1'!N97+BB97</f>
        <v>0</v>
      </c>
      <c r="BH97" s="217">
        <f t="shared" ref="BH97:BH99" si="317">BG97-BF97</f>
        <v>0</v>
      </c>
      <c r="BI97" s="216">
        <f>+BUDGET!N97+BD97</f>
        <v>0</v>
      </c>
      <c r="BJ97" s="367">
        <f t="shared" ref="BJ97:BJ126" si="318">BI97-BF97</f>
        <v>0</v>
      </c>
    </row>
    <row r="98" spans="1:62" ht="15.75">
      <c r="A98" s="261" t="s">
        <v>47</v>
      </c>
      <c r="B98" s="360"/>
      <c r="C98" s="359">
        <f>N!C98</f>
        <v>0</v>
      </c>
      <c r="D98" s="67">
        <f>+'N-1'!C98</f>
        <v>0</v>
      </c>
      <c r="E98" s="247">
        <f t="shared" si="277"/>
        <v>0</v>
      </c>
      <c r="F98" s="67">
        <f>+BUDGET!C98</f>
        <v>0</v>
      </c>
      <c r="G98" s="218">
        <f t="shared" si="278"/>
        <v>0</v>
      </c>
      <c r="H98" s="67">
        <f>+N!D98+C98</f>
        <v>0</v>
      </c>
      <c r="I98" s="67">
        <f>+'N-1'!D98+D98</f>
        <v>0</v>
      </c>
      <c r="J98" s="218">
        <f t="shared" si="279"/>
        <v>0</v>
      </c>
      <c r="K98" s="67">
        <f>+BUDGET!D98+F98</f>
        <v>0</v>
      </c>
      <c r="L98" s="218">
        <f t="shared" si="280"/>
        <v>0</v>
      </c>
      <c r="M98" s="197">
        <f>+N!E98+H98</f>
        <v>0</v>
      </c>
      <c r="N98" s="65">
        <f>+'N-1'!E98+I98</f>
        <v>0</v>
      </c>
      <c r="O98" s="193">
        <f t="shared" si="281"/>
        <v>0</v>
      </c>
      <c r="P98" s="65">
        <f>+BUDGET!E98+K98</f>
        <v>0</v>
      </c>
      <c r="Q98" s="193">
        <f t="shared" si="282"/>
        <v>0</v>
      </c>
      <c r="R98" s="65">
        <f>+N!F98+M98</f>
        <v>0</v>
      </c>
      <c r="S98" s="65">
        <f>+'N-1'!F98+N98</f>
        <v>0</v>
      </c>
      <c r="T98" s="193">
        <f t="shared" si="283"/>
        <v>0</v>
      </c>
      <c r="U98" s="65">
        <f>+BUDGET!F98+P98</f>
        <v>0</v>
      </c>
      <c r="V98" s="187">
        <f t="shared" si="284"/>
        <v>0</v>
      </c>
      <c r="W98" s="67">
        <f>+N!G98+R98</f>
        <v>0</v>
      </c>
      <c r="X98" s="67">
        <f>+'N-1'!G98+S98</f>
        <v>0</v>
      </c>
      <c r="Y98" s="218">
        <f t="shared" si="303"/>
        <v>0</v>
      </c>
      <c r="Z98" s="67">
        <f>+BUDGET!G98+U98</f>
        <v>0</v>
      </c>
      <c r="AA98" s="187">
        <f t="shared" si="304"/>
        <v>0</v>
      </c>
      <c r="AB98" s="67">
        <f>+N!H98+W98</f>
        <v>0</v>
      </c>
      <c r="AC98" s="67">
        <f>+'N-1'!H98+X98</f>
        <v>0</v>
      </c>
      <c r="AD98" s="218">
        <f t="shared" si="305"/>
        <v>0</v>
      </c>
      <c r="AE98" s="67">
        <f>+BUDGET!H98+Z98</f>
        <v>0</v>
      </c>
      <c r="AF98" s="187">
        <f t="shared" si="306"/>
        <v>0</v>
      </c>
      <c r="AG98" s="67">
        <f>+N!I98+AB98</f>
        <v>0</v>
      </c>
      <c r="AH98" s="67">
        <f>+'N-1'!I98+AC98</f>
        <v>0</v>
      </c>
      <c r="AI98" s="247">
        <f t="shared" si="307"/>
        <v>0</v>
      </c>
      <c r="AJ98" s="67">
        <f>+BUDGET!I98+AE98</f>
        <v>0</v>
      </c>
      <c r="AK98" s="218">
        <f t="shared" si="308"/>
        <v>0</v>
      </c>
      <c r="AL98" s="67">
        <f>+N!J98+AG98</f>
        <v>0</v>
      </c>
      <c r="AM98" s="67">
        <f>+'N-1'!J98+AH98</f>
        <v>0</v>
      </c>
      <c r="AN98" s="218">
        <f t="shared" si="309"/>
        <v>0</v>
      </c>
      <c r="AO98" s="67">
        <f>+BUDGET!J98+AJ98</f>
        <v>0</v>
      </c>
      <c r="AP98" s="218">
        <f t="shared" si="310"/>
        <v>0</v>
      </c>
      <c r="AQ98" s="67">
        <f>+N!K98+AL98</f>
        <v>0</v>
      </c>
      <c r="AR98" s="67">
        <f>+'N-1'!K98+AM98</f>
        <v>0</v>
      </c>
      <c r="AS98" s="218">
        <f t="shared" si="311"/>
        <v>0</v>
      </c>
      <c r="AT98" s="67">
        <f>+BUDGET!K98+AO98</f>
        <v>0</v>
      </c>
      <c r="AU98" s="193">
        <f t="shared" si="312"/>
        <v>0</v>
      </c>
      <c r="AV98" s="67">
        <f>+N!L98+AQ98</f>
        <v>0</v>
      </c>
      <c r="AW98" s="67">
        <f>+'N-1'!L98+AR98</f>
        <v>0</v>
      </c>
      <c r="AX98" s="218">
        <f t="shared" si="313"/>
        <v>0</v>
      </c>
      <c r="AY98" s="197">
        <f>+BUDGET!L98+AT98</f>
        <v>0</v>
      </c>
      <c r="AZ98" s="187">
        <f t="shared" si="314"/>
        <v>0</v>
      </c>
      <c r="BA98" s="67">
        <f>+N!M98+AV98</f>
        <v>0</v>
      </c>
      <c r="BB98" s="67">
        <f>+'N-1'!M98+AW98</f>
        <v>0</v>
      </c>
      <c r="BC98" s="218">
        <f t="shared" si="315"/>
        <v>0</v>
      </c>
      <c r="BD98" s="67">
        <f>+BUDGET!M98+AY98</f>
        <v>0</v>
      </c>
      <c r="BE98" s="187">
        <f t="shared" si="316"/>
        <v>0</v>
      </c>
      <c r="BF98" s="67">
        <f>+N!N98+BA98</f>
        <v>0</v>
      </c>
      <c r="BG98" s="67">
        <f>+'N-1'!N98+BB98</f>
        <v>0</v>
      </c>
      <c r="BH98" s="218">
        <f t="shared" si="317"/>
        <v>0</v>
      </c>
      <c r="BI98" s="67">
        <f>+BUDGET!N98+BD98</f>
        <v>0</v>
      </c>
      <c r="BJ98" s="187">
        <f t="shared" si="318"/>
        <v>0</v>
      </c>
    </row>
    <row r="99" spans="1:62" s="353" customFormat="1" ht="18.75">
      <c r="A99" s="256" t="s">
        <v>45</v>
      </c>
      <c r="B99" s="229"/>
      <c r="C99" s="226">
        <f>+C27-C95+C97+C98+C58+C31</f>
        <v>0</v>
      </c>
      <c r="D99" s="226">
        <f>+D27-D95+D97+D98+D58+D31</f>
        <v>0</v>
      </c>
      <c r="E99" s="231">
        <f t="shared" si="277"/>
        <v>0</v>
      </c>
      <c r="F99" s="226">
        <f>+F27-F95+F97+F98+F58+F31</f>
        <v>0</v>
      </c>
      <c r="G99" s="224">
        <f t="shared" si="278"/>
        <v>0</v>
      </c>
      <c r="H99" s="226">
        <f>+H27-H95+H97+H98+H58+H31</f>
        <v>0</v>
      </c>
      <c r="I99" s="226">
        <f>+I27-I95+I97+I98+I58+I31</f>
        <v>0</v>
      </c>
      <c r="J99" s="224">
        <f t="shared" si="279"/>
        <v>0</v>
      </c>
      <c r="K99" s="226">
        <f>+K27-K95+K97+K98+K58+K31</f>
        <v>0</v>
      </c>
      <c r="L99" s="224">
        <f t="shared" si="280"/>
        <v>0</v>
      </c>
      <c r="M99" s="226">
        <f>+M27-M95+M97+M98+M58+M31</f>
        <v>0</v>
      </c>
      <c r="N99" s="226">
        <f>+N27-N95+N97+N98+N58+N31</f>
        <v>0</v>
      </c>
      <c r="O99" s="352">
        <f t="shared" si="281"/>
        <v>0</v>
      </c>
      <c r="P99" s="226">
        <f>+P27-P95+P97+P98+P58+P31</f>
        <v>0</v>
      </c>
      <c r="Q99" s="351">
        <f t="shared" si="282"/>
        <v>0</v>
      </c>
      <c r="R99" s="226">
        <f>+R27-R95+R97+R98+R58+R31</f>
        <v>0</v>
      </c>
      <c r="S99" s="226">
        <f>+S27-S95+S97+S98+S58+S31</f>
        <v>0</v>
      </c>
      <c r="T99" s="352">
        <f t="shared" si="283"/>
        <v>0</v>
      </c>
      <c r="U99" s="226">
        <f>+U27-U95+U97+U98+U58+U31</f>
        <v>0</v>
      </c>
      <c r="V99" s="351">
        <f t="shared" si="284"/>
        <v>0</v>
      </c>
      <c r="W99" s="226">
        <f>+W27-W95+W97+W98+W58+W31</f>
        <v>0</v>
      </c>
      <c r="X99" s="226">
        <f>+X27-X95+X97+X98+X58+X31</f>
        <v>0</v>
      </c>
      <c r="Y99" s="352">
        <f t="shared" ref="Y97:Y126" si="319">X99-W99</f>
        <v>0</v>
      </c>
      <c r="Z99" s="226">
        <f>+Z27-Z95+Z97+Z98+Z58+Z31</f>
        <v>0</v>
      </c>
      <c r="AA99" s="351">
        <f t="shared" si="304"/>
        <v>0</v>
      </c>
      <c r="AB99" s="226">
        <f>+AB27-AB95+AB97+AB98+AB58+AB31</f>
        <v>0</v>
      </c>
      <c r="AC99" s="226">
        <f>+AC27-AC95+AC97+AC98+AC58+AC31</f>
        <v>0</v>
      </c>
      <c r="AD99" s="352">
        <f t="shared" ref="AD97:AD99" si="320">AC99-AB99</f>
        <v>0</v>
      </c>
      <c r="AE99" s="226">
        <f>+AE27-AE95+AE97+AE98+AE58+AE31</f>
        <v>0</v>
      </c>
      <c r="AF99" s="351">
        <f t="shared" si="306"/>
        <v>0</v>
      </c>
      <c r="AG99" s="226">
        <f>+AG27-AG95+AG97+AG98+AG58+AG31</f>
        <v>0</v>
      </c>
      <c r="AH99" s="226">
        <f>+AH27-AH95+AH97+AH98+AH58+AH31</f>
        <v>0</v>
      </c>
      <c r="AI99" s="231">
        <f t="shared" ref="AI99" si="321">AH99-AG99</f>
        <v>0</v>
      </c>
      <c r="AJ99" s="226">
        <f>+AJ27-AJ95+AJ97+AJ98+AJ58+AJ31</f>
        <v>0</v>
      </c>
      <c r="AK99" s="224">
        <f t="shared" si="308"/>
        <v>0</v>
      </c>
      <c r="AL99" s="226">
        <f>+AL27-AL95+AL97+AL98+AL58+AL31</f>
        <v>0</v>
      </c>
      <c r="AM99" s="226">
        <f>+AM27-AM95+AM97+AM98+AM58+AM31</f>
        <v>0</v>
      </c>
      <c r="AN99" s="224">
        <f t="shared" ref="AN99" si="322">AM99-AL99</f>
        <v>0</v>
      </c>
      <c r="AO99" s="226">
        <f>+AO27-AO95+AO97+AO98+AO58+AO31</f>
        <v>0</v>
      </c>
      <c r="AP99" s="224">
        <f t="shared" si="310"/>
        <v>0</v>
      </c>
      <c r="AQ99" s="226">
        <f>+AQ27-AQ95+AQ97+AQ98+AQ58+AQ31</f>
        <v>0</v>
      </c>
      <c r="AR99" s="226">
        <f>+AR27-AR95+AR97+AR98+AR58+AR31</f>
        <v>0</v>
      </c>
      <c r="AS99" s="352">
        <f t="shared" ref="AS99" si="323">AR99-AQ99</f>
        <v>0</v>
      </c>
      <c r="AT99" s="226">
        <f>+AT27-AT95+AT97+AT98+AT58+AT31</f>
        <v>0</v>
      </c>
      <c r="AU99" s="351">
        <f t="shared" si="312"/>
        <v>0</v>
      </c>
      <c r="AV99" s="226">
        <f>+AV27-AV95+AV97+AV98+AV58+AV31</f>
        <v>0</v>
      </c>
      <c r="AW99" s="226">
        <f>+AW27-AW95+AW97+AW98+AW58+AW31</f>
        <v>0</v>
      </c>
      <c r="AX99" s="352">
        <f t="shared" ref="AX99" si="324">AW99-AV99</f>
        <v>0</v>
      </c>
      <c r="AY99" s="226">
        <f>+AY27-AY95+AY97+AY98+AY58+AY31</f>
        <v>0</v>
      </c>
      <c r="AZ99" s="351">
        <f t="shared" si="314"/>
        <v>0</v>
      </c>
      <c r="BA99" s="226">
        <f>+BA27-BA95+BA97+BA98+BA58+BA31</f>
        <v>0</v>
      </c>
      <c r="BB99" s="226">
        <f>+BB27-BB95+BB97+BB98+BB58+BB31</f>
        <v>0</v>
      </c>
      <c r="BC99" s="352">
        <f t="shared" si="315"/>
        <v>0</v>
      </c>
      <c r="BD99" s="226">
        <f>+BD27-BD95+BD97+BD98+BD58+BD31</f>
        <v>0</v>
      </c>
      <c r="BE99" s="351">
        <f t="shared" si="316"/>
        <v>0</v>
      </c>
      <c r="BF99" s="226">
        <f>+BF27-BF95+BF97+BF98+BF58+BF31</f>
        <v>0</v>
      </c>
      <c r="BG99" s="226">
        <f>+BG27-BG95+BG97+BG98+BG58+BG31</f>
        <v>0</v>
      </c>
      <c r="BH99" s="352">
        <f t="shared" si="317"/>
        <v>0</v>
      </c>
      <c r="BI99" s="226">
        <f>+BI27-BI95+BI97+BI98+BI58+BI31</f>
        <v>0</v>
      </c>
      <c r="BJ99" s="351">
        <f t="shared" si="318"/>
        <v>0</v>
      </c>
    </row>
    <row r="100" spans="1:62" ht="15.75">
      <c r="A100" s="328"/>
      <c r="B100" s="23"/>
      <c r="C100" s="154"/>
      <c r="D100" s="90"/>
      <c r="E100" s="178"/>
      <c r="F100" s="90"/>
      <c r="G100" s="188"/>
      <c r="H100" s="154"/>
      <c r="I100" s="90"/>
      <c r="J100" s="194"/>
      <c r="K100" s="90"/>
      <c r="L100" s="188"/>
      <c r="M100" s="154"/>
      <c r="N100" s="90"/>
      <c r="O100" s="194"/>
      <c r="P100" s="90"/>
      <c r="Q100" s="188"/>
      <c r="AG100" s="154"/>
      <c r="AH100" s="90"/>
      <c r="AI100" s="178"/>
      <c r="AJ100" s="90"/>
      <c r="AK100" s="188"/>
      <c r="AL100" s="154"/>
      <c r="AM100" s="90"/>
      <c r="AN100" s="194"/>
      <c r="AO100" s="90"/>
      <c r="AP100" s="188"/>
      <c r="AQ100" s="154"/>
      <c r="AR100" s="90"/>
      <c r="AS100" s="194"/>
      <c r="AT100" s="90"/>
      <c r="AU100" s="188"/>
    </row>
    <row r="101" spans="1:62">
      <c r="C101" s="155"/>
      <c r="D101" s="119"/>
      <c r="E101" s="179"/>
      <c r="F101" s="119"/>
      <c r="G101" s="189"/>
      <c r="H101" s="155"/>
      <c r="I101" s="119"/>
      <c r="J101" s="195"/>
      <c r="K101" s="119"/>
      <c r="L101" s="189"/>
      <c r="M101" s="155"/>
      <c r="N101" s="119"/>
      <c r="O101" s="195"/>
      <c r="P101" s="119"/>
      <c r="Q101" s="189"/>
      <c r="AG101" s="155"/>
      <c r="AH101" s="119"/>
      <c r="AI101" s="179"/>
      <c r="AJ101" s="119"/>
      <c r="AK101" s="189"/>
      <c r="AL101" s="155"/>
      <c r="AM101" s="119"/>
      <c r="AN101" s="195"/>
      <c r="AO101" s="119"/>
      <c r="AP101" s="189"/>
      <c r="AQ101" s="155"/>
      <c r="AR101" s="119"/>
      <c r="AS101" s="195"/>
      <c r="AT101" s="119"/>
      <c r="AU101" s="189"/>
    </row>
    <row r="102" spans="1:62" ht="15.75">
      <c r="A102" s="31" t="s">
        <v>48</v>
      </c>
      <c r="C102" s="154"/>
      <c r="D102" s="90"/>
      <c r="E102" s="178"/>
      <c r="F102" s="90"/>
      <c r="G102" s="188"/>
      <c r="H102" s="154"/>
      <c r="I102" s="90"/>
      <c r="J102" s="194"/>
      <c r="K102" s="90"/>
      <c r="L102" s="188"/>
      <c r="M102" s="154"/>
      <c r="N102" s="90"/>
      <c r="O102" s="194"/>
      <c r="P102" s="90"/>
      <c r="Q102" s="188"/>
      <c r="AG102" s="154"/>
      <c r="AH102" s="90"/>
      <c r="AI102" s="178"/>
      <c r="AJ102" s="90"/>
      <c r="AK102" s="188"/>
      <c r="AL102" s="154"/>
      <c r="AM102" s="90"/>
      <c r="AN102" s="194"/>
      <c r="AO102" s="90"/>
      <c r="AP102" s="188"/>
      <c r="AQ102" s="154"/>
      <c r="AR102" s="90"/>
      <c r="AS102" s="194"/>
      <c r="AT102" s="90"/>
      <c r="AU102" s="188"/>
    </row>
    <row r="103" spans="1:62">
      <c r="A103" s="32" t="s">
        <v>100</v>
      </c>
      <c r="C103" s="156" t="e">
        <f>+C13/C6</f>
        <v>#DIV/0!</v>
      </c>
      <c r="D103" s="132" t="e">
        <f>+D13/D6</f>
        <v>#DIV/0!</v>
      </c>
      <c r="E103" s="177" t="e">
        <f t="shared" ref="E103:E108" si="325">IF(C103&gt;0,(C103/D103)-1,"")</f>
        <v>#DIV/0!</v>
      </c>
      <c r="F103" s="141" t="e">
        <f>+F13/F6</f>
        <v>#DIV/0!</v>
      </c>
      <c r="G103" s="187" t="e">
        <f t="shared" ref="G103:G108" si="326">IF(C103&gt;0,(C103/F103)-1,"")</f>
        <v>#DIV/0!</v>
      </c>
      <c r="H103" s="156" t="e">
        <f>+H13/H6</f>
        <v>#DIV/0!</v>
      </c>
      <c r="I103" s="132" t="e">
        <f>+I13/I6</f>
        <v>#DIV/0!</v>
      </c>
      <c r="J103" s="193" t="e">
        <f t="shared" ref="J103:J108" si="327">IF(H103&gt;0,(H103/I103)-1,"")</f>
        <v>#DIV/0!</v>
      </c>
      <c r="K103" s="141" t="e">
        <f>+K13/K6</f>
        <v>#DIV/0!</v>
      </c>
      <c r="L103" s="187" t="e">
        <f t="shared" ref="L103:L108" si="328">IF(H103&gt;0,(H103/K103)-1,"")</f>
        <v>#DIV/0!</v>
      </c>
      <c r="M103" s="156" t="e">
        <f>+M13/M6</f>
        <v>#DIV/0!</v>
      </c>
      <c r="N103" s="132" t="e">
        <f>+N13/N6</f>
        <v>#DIV/0!</v>
      </c>
      <c r="O103" s="193" t="e">
        <f t="shared" ref="O103:O108" si="329">IF(M103&gt;0,(M103/N103)-1,"")</f>
        <v>#DIV/0!</v>
      </c>
      <c r="P103" s="141" t="e">
        <f>+P13/P6</f>
        <v>#DIV/0!</v>
      </c>
      <c r="Q103" s="187" t="e">
        <f t="shared" ref="Q103:Q108" si="330">IF(M103&gt;0,(M103/P103)-1,"")</f>
        <v>#DIV/0!</v>
      </c>
      <c r="R103" s="156" t="e">
        <f>+R13/R6</f>
        <v>#DIV/0!</v>
      </c>
      <c r="S103" s="132" t="e">
        <f>+S13/S6</f>
        <v>#DIV/0!</v>
      </c>
      <c r="T103" s="193" t="e">
        <f t="shared" ref="T103:T108" si="331">IF(R103&gt;0,(R103/S103)-1,"")</f>
        <v>#DIV/0!</v>
      </c>
      <c r="U103" s="141" t="e">
        <f>+U13/U6</f>
        <v>#DIV/0!</v>
      </c>
      <c r="V103" s="187" t="e">
        <f t="shared" ref="V103:V108" si="332">IF(R103&gt;0,(R103/U103)-1,"")</f>
        <v>#DIV/0!</v>
      </c>
      <c r="W103" s="156" t="e">
        <f>+W13/W6</f>
        <v>#DIV/0!</v>
      </c>
      <c r="X103" s="132" t="e">
        <f>+X13/X6</f>
        <v>#DIV/0!</v>
      </c>
      <c r="Y103" s="193" t="e">
        <f t="shared" ref="Y103:Y108" si="333">IF(W103&gt;0,(W103/X103)-1,"")</f>
        <v>#DIV/0!</v>
      </c>
      <c r="Z103" s="141" t="e">
        <f>+Z13/Z6</f>
        <v>#DIV/0!</v>
      </c>
      <c r="AA103" s="187" t="e">
        <f t="shared" ref="AA103:AA108" si="334">IF(W103&gt;0,(W103/Z103)-1,"")</f>
        <v>#DIV/0!</v>
      </c>
      <c r="AB103" s="156" t="e">
        <f>+AB13/AB6</f>
        <v>#DIV/0!</v>
      </c>
      <c r="AC103" s="132" t="e">
        <f>+AC13/AC6</f>
        <v>#DIV/0!</v>
      </c>
      <c r="AD103" s="193" t="e">
        <f t="shared" ref="AD103:AD108" si="335">IF(AB103&gt;0,(AB103/AC103)-1,"")</f>
        <v>#DIV/0!</v>
      </c>
      <c r="AE103" s="141" t="e">
        <f>+AE13/AE6</f>
        <v>#DIV/0!</v>
      </c>
      <c r="AF103" s="187" t="e">
        <f t="shared" ref="AF103:AF108" si="336">IF(AB103&gt;0,(AB103/AE103)-1,"")</f>
        <v>#DIV/0!</v>
      </c>
      <c r="AG103" s="156" t="e">
        <f>+AG13/AG6</f>
        <v>#DIV/0!</v>
      </c>
      <c r="AH103" s="132" t="e">
        <f>+AH13/AH6</f>
        <v>#DIV/0!</v>
      </c>
      <c r="AI103" s="177" t="e">
        <f t="shared" ref="AI103:AI108" si="337">IF(AG103&gt;0,(AG103/AH103)-1,"")</f>
        <v>#DIV/0!</v>
      </c>
      <c r="AJ103" s="141" t="e">
        <f>+AJ13/AJ6</f>
        <v>#DIV/0!</v>
      </c>
      <c r="AK103" s="187" t="e">
        <f t="shared" ref="AK103:AK108" si="338">IF(AG103&gt;0,(AG103/AJ103)-1,"")</f>
        <v>#DIV/0!</v>
      </c>
      <c r="AL103" s="156" t="e">
        <f>+AL13/AL6</f>
        <v>#DIV/0!</v>
      </c>
      <c r="AM103" s="132" t="e">
        <f>+AM13/AM6</f>
        <v>#DIV/0!</v>
      </c>
      <c r="AN103" s="193" t="e">
        <f t="shared" ref="AN103:AN108" si="339">IF(AL103&gt;0,(AL103/AM103)-1,"")</f>
        <v>#DIV/0!</v>
      </c>
      <c r="AO103" s="141" t="e">
        <f>+AO13/AO6</f>
        <v>#DIV/0!</v>
      </c>
      <c r="AP103" s="187" t="e">
        <f t="shared" ref="AP103:AP108" si="340">IF(AL103&gt;0,(AL103/AO103)-1,"")</f>
        <v>#DIV/0!</v>
      </c>
      <c r="AQ103" s="156" t="e">
        <f>+AQ13/AQ6</f>
        <v>#DIV/0!</v>
      </c>
      <c r="AR103" s="132" t="e">
        <f>+AR13/AR6</f>
        <v>#DIV/0!</v>
      </c>
      <c r="AS103" s="193" t="e">
        <f t="shared" ref="AS103:AS108" si="341">IF(AQ103&gt;0,(AQ103/AR103)-1,"")</f>
        <v>#DIV/0!</v>
      </c>
      <c r="AT103" s="141" t="e">
        <f>+AT13/AT6</f>
        <v>#DIV/0!</v>
      </c>
      <c r="AU103" s="187" t="e">
        <f t="shared" ref="AU103:AU108" si="342">IF(AQ103&gt;0,(AQ103/AT103)-1,"")</f>
        <v>#DIV/0!</v>
      </c>
      <c r="AV103" s="156" t="e">
        <f>+AV13/AV6</f>
        <v>#DIV/0!</v>
      </c>
      <c r="AW103" s="132" t="e">
        <f>+AW13/AW6</f>
        <v>#DIV/0!</v>
      </c>
      <c r="AX103" s="193" t="e">
        <f t="shared" ref="AX103:AX108" si="343">IF(AV103&gt;0,(AV103/AW103)-1,"")</f>
        <v>#DIV/0!</v>
      </c>
      <c r="AY103" s="141" t="e">
        <f>+AY13/AY6</f>
        <v>#DIV/0!</v>
      </c>
      <c r="AZ103" s="187" t="e">
        <f t="shared" ref="AZ103:AZ108" si="344">IF(AV103&gt;0,(AV103/AY103)-1,"")</f>
        <v>#DIV/0!</v>
      </c>
      <c r="BA103" s="156" t="e">
        <f>+BA13/BA6</f>
        <v>#DIV/0!</v>
      </c>
      <c r="BB103" s="132" t="e">
        <f>+BB13/BB6</f>
        <v>#DIV/0!</v>
      </c>
      <c r="BC103" s="193" t="e">
        <f t="shared" ref="BC103:BC108" si="345">IF(BA103&gt;0,(BA103/BB103)-1,"")</f>
        <v>#DIV/0!</v>
      </c>
      <c r="BD103" s="141" t="e">
        <f>+BD13/BD6</f>
        <v>#DIV/0!</v>
      </c>
      <c r="BE103" s="187" t="e">
        <f t="shared" ref="BE103:BE108" si="346">IF(BA103&gt;0,(BA103/BD103)-1,"")</f>
        <v>#DIV/0!</v>
      </c>
      <c r="BF103" s="156" t="e">
        <f>+BF13/BF6</f>
        <v>#DIV/0!</v>
      </c>
      <c r="BG103" s="132" t="e">
        <f>+BG13/BG6</f>
        <v>#DIV/0!</v>
      </c>
      <c r="BH103" s="193" t="e">
        <f t="shared" ref="BH103:BH108" si="347">IF(BF103&gt;0,(BF103/BG103)-1,"")</f>
        <v>#DIV/0!</v>
      </c>
      <c r="BI103" s="141" t="e">
        <f>+BI13/BI6</f>
        <v>#DIV/0!</v>
      </c>
      <c r="BJ103" s="187" t="e">
        <f t="shared" ref="BJ103:BJ108" si="348">IF(BF103&gt;0,(BF103/BI103)-1,"")</f>
        <v>#DIV/0!</v>
      </c>
    </row>
    <row r="104" spans="1:62">
      <c r="A104" s="32" t="s">
        <v>99</v>
      </c>
      <c r="C104" s="157" t="e">
        <f>+C61/C6</f>
        <v>#DIV/0!</v>
      </c>
      <c r="D104" s="133" t="e">
        <f>+D61/D6</f>
        <v>#DIV/0!</v>
      </c>
      <c r="E104" s="177" t="e">
        <f t="shared" si="325"/>
        <v>#DIV/0!</v>
      </c>
      <c r="F104" s="142" t="e">
        <f>+F61/F6</f>
        <v>#DIV/0!</v>
      </c>
      <c r="G104" s="187" t="e">
        <f t="shared" si="326"/>
        <v>#DIV/0!</v>
      </c>
      <c r="H104" s="157" t="e">
        <f>+H61/H6</f>
        <v>#DIV/0!</v>
      </c>
      <c r="I104" s="133" t="e">
        <f>+I61/I6</f>
        <v>#DIV/0!</v>
      </c>
      <c r="J104" s="193" t="e">
        <f t="shared" si="327"/>
        <v>#DIV/0!</v>
      </c>
      <c r="K104" s="142" t="e">
        <f>+K61/K6</f>
        <v>#DIV/0!</v>
      </c>
      <c r="L104" s="187" t="e">
        <f t="shared" si="328"/>
        <v>#DIV/0!</v>
      </c>
      <c r="M104" s="157" t="e">
        <f>+M61/M6</f>
        <v>#DIV/0!</v>
      </c>
      <c r="N104" s="133" t="e">
        <f>+N61/N6</f>
        <v>#DIV/0!</v>
      </c>
      <c r="O104" s="193" t="e">
        <f t="shared" si="329"/>
        <v>#DIV/0!</v>
      </c>
      <c r="P104" s="142" t="e">
        <f>+P61/P6</f>
        <v>#DIV/0!</v>
      </c>
      <c r="Q104" s="187" t="e">
        <f t="shared" si="330"/>
        <v>#DIV/0!</v>
      </c>
      <c r="R104" s="157" t="e">
        <f>+R61/R6</f>
        <v>#DIV/0!</v>
      </c>
      <c r="S104" s="133" t="e">
        <f>+S61/S6</f>
        <v>#DIV/0!</v>
      </c>
      <c r="T104" s="193" t="e">
        <f t="shared" si="331"/>
        <v>#DIV/0!</v>
      </c>
      <c r="U104" s="142" t="e">
        <f>+U61/U6</f>
        <v>#DIV/0!</v>
      </c>
      <c r="V104" s="187" t="e">
        <f t="shared" si="332"/>
        <v>#DIV/0!</v>
      </c>
      <c r="W104" s="157" t="e">
        <f>+W61/W6</f>
        <v>#DIV/0!</v>
      </c>
      <c r="X104" s="133" t="e">
        <f>+X61/X6</f>
        <v>#DIV/0!</v>
      </c>
      <c r="Y104" s="193" t="e">
        <f t="shared" si="333"/>
        <v>#DIV/0!</v>
      </c>
      <c r="Z104" s="142" t="e">
        <f>+Z61/Z6</f>
        <v>#DIV/0!</v>
      </c>
      <c r="AA104" s="187" t="e">
        <f t="shared" si="334"/>
        <v>#DIV/0!</v>
      </c>
      <c r="AB104" s="157" t="e">
        <f>+AB61/AB6</f>
        <v>#DIV/0!</v>
      </c>
      <c r="AC104" s="133" t="e">
        <f>+AC61/AC6</f>
        <v>#DIV/0!</v>
      </c>
      <c r="AD104" s="193" t="e">
        <f t="shared" si="335"/>
        <v>#DIV/0!</v>
      </c>
      <c r="AE104" s="142" t="e">
        <f>+AE61/AE6</f>
        <v>#DIV/0!</v>
      </c>
      <c r="AF104" s="187" t="e">
        <f t="shared" si="336"/>
        <v>#DIV/0!</v>
      </c>
      <c r="AG104" s="157" t="e">
        <f>+AG61/AG6</f>
        <v>#DIV/0!</v>
      </c>
      <c r="AH104" s="133" t="e">
        <f>+AH61/AH6</f>
        <v>#DIV/0!</v>
      </c>
      <c r="AI104" s="177" t="e">
        <f t="shared" si="337"/>
        <v>#DIV/0!</v>
      </c>
      <c r="AJ104" s="142" t="e">
        <f>+AJ61/AJ6</f>
        <v>#DIV/0!</v>
      </c>
      <c r="AK104" s="187" t="e">
        <f t="shared" si="338"/>
        <v>#DIV/0!</v>
      </c>
      <c r="AL104" s="157" t="e">
        <f>+AL61/AL6</f>
        <v>#DIV/0!</v>
      </c>
      <c r="AM104" s="133" t="e">
        <f>+AM61/AM6</f>
        <v>#DIV/0!</v>
      </c>
      <c r="AN104" s="193" t="e">
        <f t="shared" si="339"/>
        <v>#DIV/0!</v>
      </c>
      <c r="AO104" s="142" t="e">
        <f>+AO61/AO6</f>
        <v>#DIV/0!</v>
      </c>
      <c r="AP104" s="187" t="e">
        <f t="shared" si="340"/>
        <v>#DIV/0!</v>
      </c>
      <c r="AQ104" s="157" t="e">
        <f>+AQ61/AQ6</f>
        <v>#DIV/0!</v>
      </c>
      <c r="AR104" s="133" t="e">
        <f>+AR61/AR6</f>
        <v>#DIV/0!</v>
      </c>
      <c r="AS104" s="193" t="e">
        <f t="shared" si="341"/>
        <v>#DIV/0!</v>
      </c>
      <c r="AT104" s="142" t="e">
        <f>+AT61/AT6</f>
        <v>#DIV/0!</v>
      </c>
      <c r="AU104" s="187" t="e">
        <f t="shared" si="342"/>
        <v>#DIV/0!</v>
      </c>
      <c r="AV104" s="157" t="e">
        <f>+AV61/AV6</f>
        <v>#DIV/0!</v>
      </c>
      <c r="AW104" s="133" t="e">
        <f>+AW61/AW6</f>
        <v>#DIV/0!</v>
      </c>
      <c r="AX104" s="193" t="e">
        <f t="shared" si="343"/>
        <v>#DIV/0!</v>
      </c>
      <c r="AY104" s="142" t="e">
        <f>+AY61/AY6</f>
        <v>#DIV/0!</v>
      </c>
      <c r="AZ104" s="187" t="e">
        <f t="shared" si="344"/>
        <v>#DIV/0!</v>
      </c>
      <c r="BA104" s="157" t="e">
        <f>+BA61/BA6</f>
        <v>#DIV/0!</v>
      </c>
      <c r="BB104" s="133" t="e">
        <f>+BB61/BB6</f>
        <v>#DIV/0!</v>
      </c>
      <c r="BC104" s="193" t="e">
        <f t="shared" si="345"/>
        <v>#DIV/0!</v>
      </c>
      <c r="BD104" s="142" t="e">
        <f>+BD61/BD6</f>
        <v>#DIV/0!</v>
      </c>
      <c r="BE104" s="187" t="e">
        <f t="shared" si="346"/>
        <v>#DIV/0!</v>
      </c>
      <c r="BF104" s="157" t="e">
        <f>+BF61/BF6</f>
        <v>#DIV/0!</v>
      </c>
      <c r="BG104" s="133" t="e">
        <f>+BG61/BG6</f>
        <v>#DIV/0!</v>
      </c>
      <c r="BH104" s="193" t="e">
        <f t="shared" si="347"/>
        <v>#DIV/0!</v>
      </c>
      <c r="BI104" s="142" t="e">
        <f>+BI61/BI6</f>
        <v>#DIV/0!</v>
      </c>
      <c r="BJ104" s="187" t="e">
        <f t="shared" si="348"/>
        <v>#DIV/0!</v>
      </c>
    </row>
    <row r="105" spans="1:62">
      <c r="A105" s="33" t="s">
        <v>90</v>
      </c>
      <c r="C105" s="156" t="e">
        <f>+((C38+C43+C48+C53)+C29)/C25</f>
        <v>#DIV/0!</v>
      </c>
      <c r="D105" s="132" t="e">
        <f>+((D38+D43+D48+D53)+D29)/D25</f>
        <v>#DIV/0!</v>
      </c>
      <c r="E105" s="177" t="e">
        <f t="shared" si="325"/>
        <v>#DIV/0!</v>
      </c>
      <c r="F105" s="141" t="e">
        <f>+((F38+F43+F48+F53)+F29)/F25</f>
        <v>#DIV/0!</v>
      </c>
      <c r="G105" s="187" t="e">
        <f t="shared" si="326"/>
        <v>#DIV/0!</v>
      </c>
      <c r="H105" s="156" t="e">
        <f>+((H38+H43+H48+H53)+H29)/H25</f>
        <v>#DIV/0!</v>
      </c>
      <c r="I105" s="132" t="e">
        <f>+((I38+I43+I48+I53)+I29)/I25</f>
        <v>#DIV/0!</v>
      </c>
      <c r="J105" s="193" t="e">
        <f t="shared" si="327"/>
        <v>#DIV/0!</v>
      </c>
      <c r="K105" s="141" t="e">
        <f>+((K38+K43+K48+K53)+K29)/K25</f>
        <v>#DIV/0!</v>
      </c>
      <c r="L105" s="187" t="e">
        <f t="shared" si="328"/>
        <v>#DIV/0!</v>
      </c>
      <c r="M105" s="156" t="e">
        <f>+((M38+M43+M48+M53)+M29)/M25</f>
        <v>#DIV/0!</v>
      </c>
      <c r="N105" s="132" t="e">
        <f>+((N38+N43+N48+N53)+N29)/N25</f>
        <v>#DIV/0!</v>
      </c>
      <c r="O105" s="193" t="e">
        <f t="shared" si="329"/>
        <v>#DIV/0!</v>
      </c>
      <c r="P105" s="141" t="e">
        <f>+((P38+P43+P48+P53)+P29)/P25</f>
        <v>#DIV/0!</v>
      </c>
      <c r="Q105" s="187" t="e">
        <f t="shared" si="330"/>
        <v>#DIV/0!</v>
      </c>
      <c r="R105" s="156" t="e">
        <f>+((R38+R43+R48+R53)+R29)/R25</f>
        <v>#DIV/0!</v>
      </c>
      <c r="S105" s="132" t="e">
        <f>+((S38+S43+S48+S53)+S29)/S25</f>
        <v>#DIV/0!</v>
      </c>
      <c r="T105" s="193" t="e">
        <f t="shared" si="331"/>
        <v>#DIV/0!</v>
      </c>
      <c r="U105" s="141" t="e">
        <f>+((U38+U43+U48+U53)+U29)/U25</f>
        <v>#DIV/0!</v>
      </c>
      <c r="V105" s="187" t="e">
        <f t="shared" si="332"/>
        <v>#DIV/0!</v>
      </c>
      <c r="W105" s="156" t="e">
        <f>+((W38+W43+W48+W53)+W29)/W25</f>
        <v>#DIV/0!</v>
      </c>
      <c r="X105" s="132" t="e">
        <f>+((X38+X43+X48+X53)+X29)/X25</f>
        <v>#DIV/0!</v>
      </c>
      <c r="Y105" s="193" t="e">
        <f t="shared" si="333"/>
        <v>#DIV/0!</v>
      </c>
      <c r="Z105" s="141" t="e">
        <f>+((Z38+Z43+Z48+Z53)+Z29)/Z25</f>
        <v>#DIV/0!</v>
      </c>
      <c r="AA105" s="187" t="e">
        <f t="shared" si="334"/>
        <v>#DIV/0!</v>
      </c>
      <c r="AB105" s="156" t="e">
        <f>+((AB38+AB43+AB48+AB53)+AB29)/AB25</f>
        <v>#DIV/0!</v>
      </c>
      <c r="AC105" s="132" t="e">
        <f>+((AC38+AC43+AC48+AC53)+AC29)/AC25</f>
        <v>#DIV/0!</v>
      </c>
      <c r="AD105" s="193" t="e">
        <f t="shared" si="335"/>
        <v>#DIV/0!</v>
      </c>
      <c r="AE105" s="141" t="e">
        <f>+((AE38+AE43+AE48+AE53)+AE29)/AE25</f>
        <v>#DIV/0!</v>
      </c>
      <c r="AF105" s="187" t="e">
        <f t="shared" si="336"/>
        <v>#DIV/0!</v>
      </c>
      <c r="AG105" s="156" t="e">
        <f>+((AG38+AG43+AG48+AG53)+AG29)/AG25</f>
        <v>#DIV/0!</v>
      </c>
      <c r="AH105" s="132" t="e">
        <f>+((AH38+AH43+AH48+AH53)+AH29)/AH25</f>
        <v>#DIV/0!</v>
      </c>
      <c r="AI105" s="177" t="e">
        <f t="shared" si="337"/>
        <v>#DIV/0!</v>
      </c>
      <c r="AJ105" s="141" t="e">
        <f>+((AJ38+AJ43+AJ48+AJ53)+AJ29)/AJ25</f>
        <v>#DIV/0!</v>
      </c>
      <c r="AK105" s="187" t="e">
        <f t="shared" si="338"/>
        <v>#DIV/0!</v>
      </c>
      <c r="AL105" s="156" t="e">
        <f>+((AL38+AL43+AL48+AL53)+AL29)/AL25</f>
        <v>#DIV/0!</v>
      </c>
      <c r="AM105" s="132" t="e">
        <f>+((AM38+AM43+AM48+AM53)+AM29)/AM25</f>
        <v>#DIV/0!</v>
      </c>
      <c r="AN105" s="193" t="e">
        <f t="shared" si="339"/>
        <v>#DIV/0!</v>
      </c>
      <c r="AO105" s="141" t="e">
        <f>+((AO38+AO43+AO48+AO53)+AO29)/AO25</f>
        <v>#DIV/0!</v>
      </c>
      <c r="AP105" s="187" t="e">
        <f t="shared" si="340"/>
        <v>#DIV/0!</v>
      </c>
      <c r="AQ105" s="156" t="e">
        <f>+((AQ38+AQ43+AQ48+AQ53)+AQ29)/AQ25</f>
        <v>#DIV/0!</v>
      </c>
      <c r="AR105" s="132" t="e">
        <f>+((AR38+AR43+AR48+AR53)+AR29)/AR25</f>
        <v>#DIV/0!</v>
      </c>
      <c r="AS105" s="193" t="e">
        <f t="shared" si="341"/>
        <v>#DIV/0!</v>
      </c>
      <c r="AT105" s="141" t="e">
        <f>+((AT38+AT43+AT48+AT53)+AT29)/AT25</f>
        <v>#DIV/0!</v>
      </c>
      <c r="AU105" s="187" t="e">
        <f t="shared" si="342"/>
        <v>#DIV/0!</v>
      </c>
      <c r="AV105" s="156" t="e">
        <f>+((AV38+AV43+AV48+AV53)+AV29)/AV25</f>
        <v>#DIV/0!</v>
      </c>
      <c r="AW105" s="132" t="e">
        <f>+((AW38+AW43+AW48+AW53)+AW29)/AW25</f>
        <v>#DIV/0!</v>
      </c>
      <c r="AX105" s="193" t="e">
        <f t="shared" si="343"/>
        <v>#DIV/0!</v>
      </c>
      <c r="AY105" s="141" t="e">
        <f>+((AY38+AY43+AY48+AY53)+AY29)/AY25</f>
        <v>#DIV/0!</v>
      </c>
      <c r="AZ105" s="187" t="e">
        <f t="shared" si="344"/>
        <v>#DIV/0!</v>
      </c>
      <c r="BA105" s="156" t="e">
        <f>+((BA38+BA43+BA48+BA53)+BA29)/BA25</f>
        <v>#DIV/0!</v>
      </c>
      <c r="BB105" s="132" t="e">
        <f>+((BB38+BB43+BB48+BB53)+BB29)/BB25</f>
        <v>#DIV/0!</v>
      </c>
      <c r="BC105" s="193" t="e">
        <f t="shared" si="345"/>
        <v>#DIV/0!</v>
      </c>
      <c r="BD105" s="141" t="e">
        <f>+((BD38+BD43+BD48+BD53)+BD29)/BD25</f>
        <v>#DIV/0!</v>
      </c>
      <c r="BE105" s="187" t="e">
        <f t="shared" si="346"/>
        <v>#DIV/0!</v>
      </c>
      <c r="BF105" s="156" t="e">
        <f>+((BF38+BF43+BF48+BF53)+BF29)/BF25</f>
        <v>#DIV/0!</v>
      </c>
      <c r="BG105" s="132" t="e">
        <f>+((BG38+BG43+BG48+BG53)+BG29)/BG25</f>
        <v>#DIV/0!</v>
      </c>
      <c r="BH105" s="193" t="e">
        <f t="shared" si="347"/>
        <v>#DIV/0!</v>
      </c>
      <c r="BI105" s="141" t="e">
        <f>+((BI38+BI43+BI48+BI53)+BI29)/BI25</f>
        <v>#DIV/0!</v>
      </c>
      <c r="BJ105" s="187" t="e">
        <f t="shared" si="348"/>
        <v>#DIV/0!</v>
      </c>
    </row>
    <row r="106" spans="1:62">
      <c r="A106" s="33" t="s">
        <v>110</v>
      </c>
      <c r="C106" s="157" t="e">
        <f>+C99/C6</f>
        <v>#DIV/0!</v>
      </c>
      <c r="D106" s="133" t="e">
        <f>+D99/D6</f>
        <v>#DIV/0!</v>
      </c>
      <c r="E106" s="177" t="e">
        <f t="shared" si="325"/>
        <v>#DIV/0!</v>
      </c>
      <c r="F106" s="142" t="e">
        <f>+F99/F6</f>
        <v>#DIV/0!</v>
      </c>
      <c r="G106" s="187" t="e">
        <f t="shared" si="326"/>
        <v>#DIV/0!</v>
      </c>
      <c r="H106" s="157" t="e">
        <f>+H99/H6</f>
        <v>#DIV/0!</v>
      </c>
      <c r="I106" s="133" t="e">
        <f>+I99/I6</f>
        <v>#DIV/0!</v>
      </c>
      <c r="J106" s="193" t="e">
        <f t="shared" si="327"/>
        <v>#DIV/0!</v>
      </c>
      <c r="K106" s="142" t="e">
        <f>+K99/K6</f>
        <v>#DIV/0!</v>
      </c>
      <c r="L106" s="187" t="e">
        <f t="shared" si="328"/>
        <v>#DIV/0!</v>
      </c>
      <c r="M106" s="157" t="e">
        <f>+M99/M6</f>
        <v>#DIV/0!</v>
      </c>
      <c r="N106" s="133" t="e">
        <f>+N99/N6</f>
        <v>#DIV/0!</v>
      </c>
      <c r="O106" s="193" t="e">
        <f t="shared" si="329"/>
        <v>#DIV/0!</v>
      </c>
      <c r="P106" s="142" t="e">
        <f>+P99/P6</f>
        <v>#DIV/0!</v>
      </c>
      <c r="Q106" s="187" t="e">
        <f t="shared" si="330"/>
        <v>#DIV/0!</v>
      </c>
      <c r="R106" s="157" t="e">
        <f>+R99/R6</f>
        <v>#DIV/0!</v>
      </c>
      <c r="S106" s="133" t="e">
        <f>+S99/S6</f>
        <v>#DIV/0!</v>
      </c>
      <c r="T106" s="193" t="e">
        <f t="shared" si="331"/>
        <v>#DIV/0!</v>
      </c>
      <c r="U106" s="142" t="e">
        <f>+U99/U6</f>
        <v>#DIV/0!</v>
      </c>
      <c r="V106" s="187" t="e">
        <f t="shared" si="332"/>
        <v>#DIV/0!</v>
      </c>
      <c r="W106" s="157" t="e">
        <f>+W99/W6</f>
        <v>#DIV/0!</v>
      </c>
      <c r="X106" s="133" t="e">
        <f>+X99/X6</f>
        <v>#DIV/0!</v>
      </c>
      <c r="Y106" s="193" t="e">
        <f t="shared" si="333"/>
        <v>#DIV/0!</v>
      </c>
      <c r="Z106" s="142" t="e">
        <f>+Z99/Z6</f>
        <v>#DIV/0!</v>
      </c>
      <c r="AA106" s="187" t="e">
        <f t="shared" si="334"/>
        <v>#DIV/0!</v>
      </c>
      <c r="AB106" s="157" t="e">
        <f>+AB99/AB6</f>
        <v>#DIV/0!</v>
      </c>
      <c r="AC106" s="133" t="e">
        <f>+AC99/AC6</f>
        <v>#DIV/0!</v>
      </c>
      <c r="AD106" s="193" t="e">
        <f t="shared" si="335"/>
        <v>#DIV/0!</v>
      </c>
      <c r="AE106" s="142" t="e">
        <f>+AE99/AE6</f>
        <v>#DIV/0!</v>
      </c>
      <c r="AF106" s="187" t="e">
        <f t="shared" si="336"/>
        <v>#DIV/0!</v>
      </c>
      <c r="AG106" s="157" t="e">
        <f>+AG99/AG6</f>
        <v>#DIV/0!</v>
      </c>
      <c r="AH106" s="133" t="e">
        <f>+AH99/AH6</f>
        <v>#DIV/0!</v>
      </c>
      <c r="AI106" s="177" t="e">
        <f t="shared" si="337"/>
        <v>#DIV/0!</v>
      </c>
      <c r="AJ106" s="142" t="e">
        <f>+AJ99/AJ6</f>
        <v>#DIV/0!</v>
      </c>
      <c r="AK106" s="187" t="e">
        <f t="shared" si="338"/>
        <v>#DIV/0!</v>
      </c>
      <c r="AL106" s="157" t="e">
        <f>+AL99/AL6</f>
        <v>#DIV/0!</v>
      </c>
      <c r="AM106" s="133" t="e">
        <f>+AM99/AM6</f>
        <v>#DIV/0!</v>
      </c>
      <c r="AN106" s="193" t="e">
        <f t="shared" si="339"/>
        <v>#DIV/0!</v>
      </c>
      <c r="AO106" s="142" t="e">
        <f>+AO99/AO6</f>
        <v>#DIV/0!</v>
      </c>
      <c r="AP106" s="187" t="e">
        <f t="shared" si="340"/>
        <v>#DIV/0!</v>
      </c>
      <c r="AQ106" s="157" t="e">
        <f>+AQ99/AQ6</f>
        <v>#DIV/0!</v>
      </c>
      <c r="AR106" s="133" t="e">
        <f>+AR99/AR6</f>
        <v>#DIV/0!</v>
      </c>
      <c r="AS106" s="193" t="e">
        <f t="shared" si="341"/>
        <v>#DIV/0!</v>
      </c>
      <c r="AT106" s="142" t="e">
        <f>+AT99/AT6</f>
        <v>#DIV/0!</v>
      </c>
      <c r="AU106" s="187" t="e">
        <f t="shared" si="342"/>
        <v>#DIV/0!</v>
      </c>
      <c r="AV106" s="157" t="e">
        <f>+AV99/AV6</f>
        <v>#DIV/0!</v>
      </c>
      <c r="AW106" s="133" t="e">
        <f>+AW99/AW6</f>
        <v>#DIV/0!</v>
      </c>
      <c r="AX106" s="193" t="e">
        <f t="shared" si="343"/>
        <v>#DIV/0!</v>
      </c>
      <c r="AY106" s="142" t="e">
        <f>+AY99/AY6</f>
        <v>#DIV/0!</v>
      </c>
      <c r="AZ106" s="187" t="e">
        <f t="shared" si="344"/>
        <v>#DIV/0!</v>
      </c>
      <c r="BA106" s="157" t="e">
        <f>+BA99/BA6</f>
        <v>#DIV/0!</v>
      </c>
      <c r="BB106" s="133" t="e">
        <f>+BB99/BB6</f>
        <v>#DIV/0!</v>
      </c>
      <c r="BC106" s="193" t="e">
        <f t="shared" si="345"/>
        <v>#DIV/0!</v>
      </c>
      <c r="BD106" s="142" t="e">
        <f>+BD99/BD6</f>
        <v>#DIV/0!</v>
      </c>
      <c r="BE106" s="187" t="e">
        <f t="shared" si="346"/>
        <v>#DIV/0!</v>
      </c>
      <c r="BF106" s="157" t="e">
        <f>+BF99/BF6</f>
        <v>#DIV/0!</v>
      </c>
      <c r="BG106" s="133" t="e">
        <f>+BG99/BG6</f>
        <v>#DIV/0!</v>
      </c>
      <c r="BH106" s="193" t="e">
        <f t="shared" si="347"/>
        <v>#DIV/0!</v>
      </c>
      <c r="BI106" s="142" t="e">
        <f>+BI99/BI6</f>
        <v>#DIV/0!</v>
      </c>
      <c r="BJ106" s="187" t="e">
        <f t="shared" si="348"/>
        <v>#DIV/0!</v>
      </c>
    </row>
    <row r="107" spans="1:62">
      <c r="A107" s="34" t="s">
        <v>95</v>
      </c>
      <c r="C107" s="156" t="e">
        <f>+C99/C27</f>
        <v>#DIV/0!</v>
      </c>
      <c r="D107" s="132" t="e">
        <f>+D99/D27</f>
        <v>#DIV/0!</v>
      </c>
      <c r="E107" s="177" t="e">
        <f t="shared" si="325"/>
        <v>#DIV/0!</v>
      </c>
      <c r="F107" s="141" t="e">
        <f>+F99/F27</f>
        <v>#DIV/0!</v>
      </c>
      <c r="G107" s="187" t="e">
        <f t="shared" si="326"/>
        <v>#DIV/0!</v>
      </c>
      <c r="H107" s="156" t="e">
        <f>+H99/H27</f>
        <v>#DIV/0!</v>
      </c>
      <c r="I107" s="132" t="e">
        <f>+I99/I27</f>
        <v>#DIV/0!</v>
      </c>
      <c r="J107" s="193" t="e">
        <f t="shared" si="327"/>
        <v>#DIV/0!</v>
      </c>
      <c r="K107" s="141" t="e">
        <f>+K99/K27</f>
        <v>#DIV/0!</v>
      </c>
      <c r="L107" s="187" t="e">
        <f t="shared" si="328"/>
        <v>#DIV/0!</v>
      </c>
      <c r="M107" s="156" t="e">
        <f>+M99/M27</f>
        <v>#DIV/0!</v>
      </c>
      <c r="N107" s="132" t="e">
        <f>+N99/N27</f>
        <v>#DIV/0!</v>
      </c>
      <c r="O107" s="193" t="e">
        <f t="shared" si="329"/>
        <v>#DIV/0!</v>
      </c>
      <c r="P107" s="141" t="e">
        <f>+P99/P27</f>
        <v>#DIV/0!</v>
      </c>
      <c r="Q107" s="187" t="e">
        <f t="shared" si="330"/>
        <v>#DIV/0!</v>
      </c>
      <c r="R107" s="156" t="e">
        <f>+R99/R27</f>
        <v>#DIV/0!</v>
      </c>
      <c r="S107" s="132" t="e">
        <f>+S99/S27</f>
        <v>#DIV/0!</v>
      </c>
      <c r="T107" s="193" t="e">
        <f t="shared" si="331"/>
        <v>#DIV/0!</v>
      </c>
      <c r="U107" s="141" t="e">
        <f>+U99/U27</f>
        <v>#DIV/0!</v>
      </c>
      <c r="V107" s="187" t="e">
        <f t="shared" si="332"/>
        <v>#DIV/0!</v>
      </c>
      <c r="W107" s="156" t="e">
        <f>+W99/W27</f>
        <v>#DIV/0!</v>
      </c>
      <c r="X107" s="132" t="e">
        <f>+X99/X27</f>
        <v>#DIV/0!</v>
      </c>
      <c r="Y107" s="193" t="e">
        <f t="shared" si="333"/>
        <v>#DIV/0!</v>
      </c>
      <c r="Z107" s="141" t="e">
        <f>+Z99/Z27</f>
        <v>#DIV/0!</v>
      </c>
      <c r="AA107" s="187" t="e">
        <f t="shared" si="334"/>
        <v>#DIV/0!</v>
      </c>
      <c r="AB107" s="156" t="e">
        <f>+AB99/AB27</f>
        <v>#DIV/0!</v>
      </c>
      <c r="AC107" s="132" t="e">
        <f>+AC99/AC27</f>
        <v>#DIV/0!</v>
      </c>
      <c r="AD107" s="193" t="e">
        <f t="shared" si="335"/>
        <v>#DIV/0!</v>
      </c>
      <c r="AE107" s="141" t="e">
        <f>+AE99/AE27</f>
        <v>#DIV/0!</v>
      </c>
      <c r="AF107" s="187" t="e">
        <f t="shared" si="336"/>
        <v>#DIV/0!</v>
      </c>
      <c r="AG107" s="156" t="e">
        <f>+AG99/AG27</f>
        <v>#DIV/0!</v>
      </c>
      <c r="AH107" s="132" t="e">
        <f>+AH99/AH27</f>
        <v>#DIV/0!</v>
      </c>
      <c r="AI107" s="177" t="e">
        <f t="shared" si="337"/>
        <v>#DIV/0!</v>
      </c>
      <c r="AJ107" s="141" t="e">
        <f>+AJ99/AJ27</f>
        <v>#DIV/0!</v>
      </c>
      <c r="AK107" s="187" t="e">
        <f t="shared" si="338"/>
        <v>#DIV/0!</v>
      </c>
      <c r="AL107" s="156" t="e">
        <f>+AL99/AL27</f>
        <v>#DIV/0!</v>
      </c>
      <c r="AM107" s="132" t="e">
        <f>+AM99/AM27</f>
        <v>#DIV/0!</v>
      </c>
      <c r="AN107" s="193" t="e">
        <f t="shared" si="339"/>
        <v>#DIV/0!</v>
      </c>
      <c r="AO107" s="141" t="e">
        <f>+AO99/AO27</f>
        <v>#DIV/0!</v>
      </c>
      <c r="AP107" s="187" t="e">
        <f t="shared" si="340"/>
        <v>#DIV/0!</v>
      </c>
      <c r="AQ107" s="156" t="e">
        <f>+AQ99/AQ27</f>
        <v>#DIV/0!</v>
      </c>
      <c r="AR107" s="132" t="e">
        <f>+AR99/AR27</f>
        <v>#DIV/0!</v>
      </c>
      <c r="AS107" s="193" t="e">
        <f t="shared" si="341"/>
        <v>#DIV/0!</v>
      </c>
      <c r="AT107" s="141" t="e">
        <f>+AT99/AT27</f>
        <v>#DIV/0!</v>
      </c>
      <c r="AU107" s="187" t="e">
        <f t="shared" si="342"/>
        <v>#DIV/0!</v>
      </c>
      <c r="AV107" s="156" t="e">
        <f>+AV99/AV27</f>
        <v>#DIV/0!</v>
      </c>
      <c r="AW107" s="132" t="e">
        <f>+AW99/AW27</f>
        <v>#DIV/0!</v>
      </c>
      <c r="AX107" s="193" t="e">
        <f t="shared" si="343"/>
        <v>#DIV/0!</v>
      </c>
      <c r="AY107" s="141" t="e">
        <f>+AY99/AY27</f>
        <v>#DIV/0!</v>
      </c>
      <c r="AZ107" s="187" t="e">
        <f t="shared" si="344"/>
        <v>#DIV/0!</v>
      </c>
      <c r="BA107" s="156" t="e">
        <f>+BA99/BA27</f>
        <v>#DIV/0!</v>
      </c>
      <c r="BB107" s="132" t="e">
        <f>+BB99/BB27</f>
        <v>#DIV/0!</v>
      </c>
      <c r="BC107" s="193" t="e">
        <f t="shared" si="345"/>
        <v>#DIV/0!</v>
      </c>
      <c r="BD107" s="141" t="e">
        <f>+BD99/BD27</f>
        <v>#DIV/0!</v>
      </c>
      <c r="BE107" s="187" t="e">
        <f t="shared" si="346"/>
        <v>#DIV/0!</v>
      </c>
      <c r="BF107" s="156" t="e">
        <f>+BF99/BF27</f>
        <v>#DIV/0!</v>
      </c>
      <c r="BG107" s="132" t="e">
        <f>+BG99/BG27</f>
        <v>#DIV/0!</v>
      </c>
      <c r="BH107" s="193" t="e">
        <f t="shared" si="347"/>
        <v>#DIV/0!</v>
      </c>
      <c r="BI107" s="141" t="e">
        <f>+BI99/BI27</f>
        <v>#DIV/0!</v>
      </c>
      <c r="BJ107" s="187" t="e">
        <f t="shared" si="348"/>
        <v>#DIV/0!</v>
      </c>
    </row>
    <row r="108" spans="1:62">
      <c r="A108" s="35" t="s">
        <v>101</v>
      </c>
      <c r="C108" s="158" t="e">
        <f>+C81/C6</f>
        <v>#DIV/0!</v>
      </c>
      <c r="D108" s="134" t="e">
        <f>+D81/D6</f>
        <v>#DIV/0!</v>
      </c>
      <c r="E108" s="177" t="e">
        <f t="shared" si="325"/>
        <v>#DIV/0!</v>
      </c>
      <c r="F108" s="143" t="e">
        <f>+F81/F6</f>
        <v>#DIV/0!</v>
      </c>
      <c r="G108" s="187" t="e">
        <f t="shared" si="326"/>
        <v>#DIV/0!</v>
      </c>
      <c r="H108" s="158" t="e">
        <f>+H81/H6</f>
        <v>#DIV/0!</v>
      </c>
      <c r="I108" s="200" t="e">
        <f>+I81/I6</f>
        <v>#DIV/0!</v>
      </c>
      <c r="J108" s="193" t="e">
        <f t="shared" si="327"/>
        <v>#DIV/0!</v>
      </c>
      <c r="K108" s="201" t="e">
        <f>+K81/K6</f>
        <v>#DIV/0!</v>
      </c>
      <c r="L108" s="187" t="e">
        <f t="shared" si="328"/>
        <v>#DIV/0!</v>
      </c>
      <c r="M108" s="202" t="e">
        <f>+M81/M6</f>
        <v>#DIV/0!</v>
      </c>
      <c r="N108" s="200" t="e">
        <f>+N81/N6</f>
        <v>#DIV/0!</v>
      </c>
      <c r="O108" s="193" t="e">
        <f t="shared" si="329"/>
        <v>#DIV/0!</v>
      </c>
      <c r="P108" s="201" t="e">
        <f>+P81/P6</f>
        <v>#DIV/0!</v>
      </c>
      <c r="Q108" s="187" t="e">
        <f t="shared" si="330"/>
        <v>#DIV/0!</v>
      </c>
      <c r="R108" s="202" t="e">
        <f>+R81/R6</f>
        <v>#DIV/0!</v>
      </c>
      <c r="S108" s="200" t="e">
        <f>+S81/S6</f>
        <v>#DIV/0!</v>
      </c>
      <c r="T108" s="193" t="e">
        <f t="shared" si="331"/>
        <v>#DIV/0!</v>
      </c>
      <c r="U108" s="201" t="e">
        <f>+U81/U6</f>
        <v>#DIV/0!</v>
      </c>
      <c r="V108" s="187" t="e">
        <f t="shared" si="332"/>
        <v>#DIV/0!</v>
      </c>
      <c r="W108" s="202" t="e">
        <f>+W81/W6</f>
        <v>#DIV/0!</v>
      </c>
      <c r="X108" s="200" t="e">
        <f>+X81/X6</f>
        <v>#DIV/0!</v>
      </c>
      <c r="Y108" s="193" t="e">
        <f t="shared" si="333"/>
        <v>#DIV/0!</v>
      </c>
      <c r="Z108" s="201" t="e">
        <f>+Z81/Z6</f>
        <v>#DIV/0!</v>
      </c>
      <c r="AA108" s="187" t="e">
        <f t="shared" si="334"/>
        <v>#DIV/0!</v>
      </c>
      <c r="AB108" s="202" t="e">
        <f>+AB81/AB6</f>
        <v>#DIV/0!</v>
      </c>
      <c r="AC108" s="200" t="e">
        <f>+AC81/AC6</f>
        <v>#DIV/0!</v>
      </c>
      <c r="AD108" s="193" t="e">
        <f t="shared" si="335"/>
        <v>#DIV/0!</v>
      </c>
      <c r="AE108" s="201" t="e">
        <f>+AE81/AE6</f>
        <v>#DIV/0!</v>
      </c>
      <c r="AF108" s="187" t="e">
        <f t="shared" si="336"/>
        <v>#DIV/0!</v>
      </c>
      <c r="AG108" s="158" t="e">
        <f>+AG81/AG6</f>
        <v>#DIV/0!</v>
      </c>
      <c r="AH108" s="134" t="e">
        <f>+AH81/AH6</f>
        <v>#DIV/0!</v>
      </c>
      <c r="AI108" s="177" t="e">
        <f t="shared" si="337"/>
        <v>#DIV/0!</v>
      </c>
      <c r="AJ108" s="143" t="e">
        <f>+AJ81/AJ6</f>
        <v>#DIV/0!</v>
      </c>
      <c r="AK108" s="187" t="e">
        <f t="shared" si="338"/>
        <v>#DIV/0!</v>
      </c>
      <c r="AL108" s="158" t="e">
        <f>+AL81/AL6</f>
        <v>#DIV/0!</v>
      </c>
      <c r="AM108" s="200" t="e">
        <f>+AM81/AM6</f>
        <v>#DIV/0!</v>
      </c>
      <c r="AN108" s="193" t="e">
        <f t="shared" si="339"/>
        <v>#DIV/0!</v>
      </c>
      <c r="AO108" s="201" t="e">
        <f>+AO81/AO6</f>
        <v>#DIV/0!</v>
      </c>
      <c r="AP108" s="187" t="e">
        <f t="shared" si="340"/>
        <v>#DIV/0!</v>
      </c>
      <c r="AQ108" s="202" t="e">
        <f>+AQ81/AQ6</f>
        <v>#DIV/0!</v>
      </c>
      <c r="AR108" s="200" t="e">
        <f>+AR81/AR6</f>
        <v>#DIV/0!</v>
      </c>
      <c r="AS108" s="193" t="e">
        <f t="shared" si="341"/>
        <v>#DIV/0!</v>
      </c>
      <c r="AT108" s="201" t="e">
        <f>+AT81/AT6</f>
        <v>#DIV/0!</v>
      </c>
      <c r="AU108" s="187" t="e">
        <f t="shared" si="342"/>
        <v>#DIV/0!</v>
      </c>
      <c r="AV108" s="202" t="e">
        <f>+AV81/AV6</f>
        <v>#DIV/0!</v>
      </c>
      <c r="AW108" s="200" t="e">
        <f>+AW81/AW6</f>
        <v>#DIV/0!</v>
      </c>
      <c r="AX108" s="193" t="e">
        <f t="shared" si="343"/>
        <v>#DIV/0!</v>
      </c>
      <c r="AY108" s="201" t="e">
        <f>+AY81/AY6</f>
        <v>#DIV/0!</v>
      </c>
      <c r="AZ108" s="187" t="e">
        <f t="shared" si="344"/>
        <v>#DIV/0!</v>
      </c>
      <c r="BA108" s="202" t="e">
        <f>+BA81/BA6</f>
        <v>#DIV/0!</v>
      </c>
      <c r="BB108" s="200" t="e">
        <f>+BB81/BB6</f>
        <v>#DIV/0!</v>
      </c>
      <c r="BC108" s="193" t="e">
        <f t="shared" si="345"/>
        <v>#DIV/0!</v>
      </c>
      <c r="BD108" s="201" t="e">
        <f>+BD81/BD6</f>
        <v>#DIV/0!</v>
      </c>
      <c r="BE108" s="187" t="e">
        <f t="shared" si="346"/>
        <v>#DIV/0!</v>
      </c>
      <c r="BF108" s="202" t="e">
        <f>+BF81/BF6</f>
        <v>#DIV/0!</v>
      </c>
      <c r="BG108" s="200" t="e">
        <f>+BG81/BG6</f>
        <v>#DIV/0!</v>
      </c>
      <c r="BH108" s="193" t="e">
        <f t="shared" si="347"/>
        <v>#DIV/0!</v>
      </c>
      <c r="BI108" s="201" t="e">
        <f>+BI81/BI6</f>
        <v>#DIV/0!</v>
      </c>
      <c r="BJ108" s="187" t="e">
        <f t="shared" si="348"/>
        <v>#DIV/0!</v>
      </c>
    </row>
    <row r="109" spans="1:62">
      <c r="C109" s="155"/>
      <c r="D109" s="119"/>
      <c r="E109" s="179"/>
      <c r="F109" s="119"/>
      <c r="G109" s="189"/>
      <c r="H109" s="155"/>
      <c r="I109" s="119"/>
      <c r="J109" s="195"/>
      <c r="K109" s="119"/>
      <c r="L109" s="189"/>
      <c r="M109" s="155"/>
      <c r="N109" s="119"/>
      <c r="O109" s="195"/>
      <c r="P109" s="119"/>
      <c r="Q109" s="189"/>
      <c r="R109" s="155"/>
      <c r="S109" s="119"/>
      <c r="T109" s="195"/>
      <c r="U109" s="119"/>
      <c r="V109" s="189"/>
      <c r="W109" s="155"/>
      <c r="X109" s="119"/>
      <c r="Y109" s="195"/>
      <c r="Z109" s="119"/>
      <c r="AA109" s="189"/>
      <c r="AB109" s="155"/>
      <c r="AC109" s="119"/>
      <c r="AD109" s="195"/>
      <c r="AE109" s="119"/>
      <c r="AF109" s="189"/>
      <c r="AG109" s="155"/>
      <c r="AH109" s="119"/>
      <c r="AI109" s="179"/>
      <c r="AJ109" s="119"/>
      <c r="AK109" s="189"/>
      <c r="AL109" s="155"/>
      <c r="AM109" s="119"/>
      <c r="AN109" s="195"/>
      <c r="AO109" s="119"/>
      <c r="AP109" s="189"/>
      <c r="AQ109" s="155"/>
      <c r="AR109" s="119"/>
      <c r="AS109" s="195"/>
      <c r="AT109" s="119"/>
      <c r="AU109" s="189"/>
      <c r="AV109" s="155"/>
      <c r="AW109" s="119"/>
      <c r="AX109" s="195"/>
      <c r="AY109" s="119"/>
      <c r="AZ109" s="189"/>
      <c r="BA109" s="155"/>
      <c r="BB109" s="119"/>
      <c r="BC109" s="195"/>
      <c r="BD109" s="119"/>
      <c r="BE109" s="189"/>
      <c r="BF109" s="155"/>
      <c r="BG109" s="119"/>
      <c r="BH109" s="195"/>
      <c r="BI109" s="119"/>
      <c r="BJ109" s="189"/>
    </row>
    <row r="110" spans="1:62" ht="15.75">
      <c r="A110" s="11" t="s">
        <v>85</v>
      </c>
      <c r="C110" s="159">
        <f>+C61+C64+C66+C77+C86+C90</f>
        <v>0</v>
      </c>
      <c r="D110" s="135">
        <f>+D61+D64+D66+D77+D86+D90</f>
        <v>0</v>
      </c>
      <c r="E110" s="177" t="str">
        <f t="shared" ref="E110:E119" si="349">IF(C110&gt;0,(C110/D110)-1,"")</f>
        <v/>
      </c>
      <c r="F110" s="144">
        <f>+F61+F64+F66+F77+F86+F90</f>
        <v>0</v>
      </c>
      <c r="G110" s="187" t="str">
        <f t="shared" ref="G110:G119" si="350">IF(C110&gt;0,(C110/F110)-1,"")</f>
        <v/>
      </c>
      <c r="H110" s="159">
        <f>+H61+H64+H66+H77+H86+H90</f>
        <v>0</v>
      </c>
      <c r="I110" s="135">
        <f>+I61+I64+I66+I77+I86+I90</f>
        <v>0</v>
      </c>
      <c r="J110" s="193" t="str">
        <f t="shared" ref="J110:J116" si="351">IF(H110&gt;0,(H110/I110)-1,"")</f>
        <v/>
      </c>
      <c r="K110" s="144">
        <f>+K61+K64+K66+K77+K86+K90</f>
        <v>0</v>
      </c>
      <c r="L110" s="187" t="str">
        <f t="shared" ref="L110:L116" si="352">IF(H110&gt;0,(H110/K110)-1,"")</f>
        <v/>
      </c>
      <c r="M110" s="159">
        <f>+M61+M64+M66+M77+M86+M90</f>
        <v>0</v>
      </c>
      <c r="N110" s="135">
        <f>+N61+N64+N66+N77+N86+N90</f>
        <v>0</v>
      </c>
      <c r="O110" s="193" t="str">
        <f t="shared" ref="O110:O116" si="353">IF(M110&gt;0,(M110/N110)-1,"")</f>
        <v/>
      </c>
      <c r="P110" s="144">
        <f>+P61+P64+P66+P77+P86+P90</f>
        <v>0</v>
      </c>
      <c r="Q110" s="187" t="str">
        <f t="shared" ref="Q110:Q116" si="354">IF(M110&gt;0,(M110/P110)-1,"")</f>
        <v/>
      </c>
      <c r="R110" s="159">
        <f>+R61+R64+R66+R77+R86+R90</f>
        <v>0</v>
      </c>
      <c r="S110" s="135">
        <f>+S61+S64+S66+S77+S86+S90</f>
        <v>0</v>
      </c>
      <c r="T110" s="193" t="str">
        <f t="shared" ref="T110:T116" si="355">IF(R110&gt;0,(R110/S110)-1,"")</f>
        <v/>
      </c>
      <c r="U110" s="144">
        <f>+U61+U64+U66+U77+U86+U90</f>
        <v>0</v>
      </c>
      <c r="V110" s="187" t="str">
        <f t="shared" ref="V110:V116" si="356">IF(R110&gt;0,(R110/U110)-1,"")</f>
        <v/>
      </c>
      <c r="W110" s="159">
        <f>+W61+W64+W66+W77+W86+W90</f>
        <v>0</v>
      </c>
      <c r="X110" s="135">
        <f>+X61+X64+X66+X77+X86+X90</f>
        <v>0</v>
      </c>
      <c r="Y110" s="193" t="str">
        <f t="shared" ref="Y110:Y116" si="357">IF(W110&gt;0,(W110/X110)-1,"")</f>
        <v/>
      </c>
      <c r="Z110" s="144">
        <f>+Z61+Z64+Z66+Z77+Z86+Z90</f>
        <v>0</v>
      </c>
      <c r="AA110" s="187" t="str">
        <f t="shared" ref="AA110:AA116" si="358">IF(W110&gt;0,(W110/Z110)-1,"")</f>
        <v/>
      </c>
      <c r="AB110" s="159">
        <f>+AB61+AB64+AB66+AB77+AB86+AB90</f>
        <v>0</v>
      </c>
      <c r="AC110" s="135">
        <f>+AC61+AC64+AC66+AC77+AC86+AC90</f>
        <v>0</v>
      </c>
      <c r="AD110" s="193" t="str">
        <f t="shared" ref="AD110:AD116" si="359">IF(AB110&gt;0,(AB110/AC110)-1,"")</f>
        <v/>
      </c>
      <c r="AE110" s="144">
        <f>+AE61+AE64+AE66+AE77+AE86+AE90</f>
        <v>0</v>
      </c>
      <c r="AF110" s="187" t="str">
        <f t="shared" ref="AF110:AF116" si="360">IF(AB110&gt;0,(AB110/AE110)-1,"")</f>
        <v/>
      </c>
      <c r="AG110" s="159">
        <f>+AG61+AG64+AG66+AG77+AG86+AG90</f>
        <v>0</v>
      </c>
      <c r="AH110" s="135">
        <f>+AH61+AH64+AH66+AH77+AH86+AH90</f>
        <v>0</v>
      </c>
      <c r="AI110" s="177" t="str">
        <f t="shared" ref="AI110:AI119" si="361">IF(AG110&gt;0,(AG110/AH110)-1,"")</f>
        <v/>
      </c>
      <c r="AJ110" s="144">
        <f>+AJ61+AJ64+AJ66+AJ77+AJ86+AJ90</f>
        <v>0</v>
      </c>
      <c r="AK110" s="187" t="str">
        <f t="shared" ref="AK110:AK119" si="362">IF(AG110&gt;0,(AG110/AJ110)-1,"")</f>
        <v/>
      </c>
      <c r="AL110" s="159">
        <f>+AL61+AL64+AL66+AL77+AL86+AL90</f>
        <v>0</v>
      </c>
      <c r="AM110" s="135">
        <f>+AM61+AM64+AM66+AM77+AM86+AM90</f>
        <v>0</v>
      </c>
      <c r="AN110" s="193" t="str">
        <f t="shared" ref="AN110:AN116" si="363">IF(AL110&gt;0,(AL110/AM110)-1,"")</f>
        <v/>
      </c>
      <c r="AO110" s="144">
        <f>+AO61+AO64+AO66+AO77+AO86+AO90</f>
        <v>0</v>
      </c>
      <c r="AP110" s="187" t="str">
        <f t="shared" ref="AP110:AP116" si="364">IF(AL110&gt;0,(AL110/AO110)-1,"")</f>
        <v/>
      </c>
      <c r="AQ110" s="159">
        <f>+AQ61+AQ64+AQ66+AQ77+AQ86+AQ90</f>
        <v>0</v>
      </c>
      <c r="AR110" s="135">
        <f>+AR61+AR64+AR66+AR77+AR86+AR90</f>
        <v>0</v>
      </c>
      <c r="AS110" s="193" t="str">
        <f t="shared" ref="AS110:AS116" si="365">IF(AQ110&gt;0,(AQ110/AR110)-1,"")</f>
        <v/>
      </c>
      <c r="AT110" s="144">
        <f>+AT61+AT64+AT66+AT77+AT86+AT90</f>
        <v>0</v>
      </c>
      <c r="AU110" s="187" t="str">
        <f t="shared" ref="AU110:AU116" si="366">IF(AQ110&gt;0,(AQ110/AT110)-1,"")</f>
        <v/>
      </c>
      <c r="AV110" s="159">
        <f>+AV61+AV64+AV66+AV77+AV86+AV90</f>
        <v>0</v>
      </c>
      <c r="AW110" s="135">
        <f>+AW61+AW64+AW66+AW77+AW86+AW90</f>
        <v>0</v>
      </c>
      <c r="AX110" s="193" t="str">
        <f t="shared" ref="AX110:AX116" si="367">IF(AV110&gt;0,(AV110/AW110)-1,"")</f>
        <v/>
      </c>
      <c r="AY110" s="144">
        <f>+AY61+AY64+AY66+AY77+AY86+AY90</f>
        <v>0</v>
      </c>
      <c r="AZ110" s="187" t="str">
        <f t="shared" ref="AZ110:AZ116" si="368">IF(AV110&gt;0,(AV110/AY110)-1,"")</f>
        <v/>
      </c>
      <c r="BA110" s="159">
        <f>+BA61+BA64+BA66+BA77+BA86+BA90</f>
        <v>0</v>
      </c>
      <c r="BB110" s="135">
        <f>+BB61+BB64+BB66+BB77+BB86+BB90</f>
        <v>0</v>
      </c>
      <c r="BC110" s="193" t="str">
        <f t="shared" ref="BC110:BC116" si="369">IF(BA110&gt;0,(BA110/BB110)-1,"")</f>
        <v/>
      </c>
      <c r="BD110" s="144">
        <f>+BD61+BD64+BD66+BD77+BD86+BD90</f>
        <v>0</v>
      </c>
      <c r="BE110" s="187" t="str">
        <f t="shared" ref="BE110:BE116" si="370">IF(BA110&gt;0,(BA110/BD110)-1,"")</f>
        <v/>
      </c>
      <c r="BF110" s="159">
        <f>+BF61+BF64+BF66+BF77+BF86+BF90</f>
        <v>0</v>
      </c>
      <c r="BG110" s="135">
        <f>+BG61+BG64+BG66+BG77+BG86+BG90</f>
        <v>0</v>
      </c>
      <c r="BH110" s="193" t="str">
        <f t="shared" ref="BH110:BH116" si="371">IF(BF110&gt;0,(BF110/BG110)-1,"")</f>
        <v/>
      </c>
      <c r="BI110" s="144">
        <f>+BI61+BI64+BI66+BI77+BI86+BI90</f>
        <v>0</v>
      </c>
      <c r="BJ110" s="187" t="str">
        <f t="shared" ref="BJ110:BJ116" si="372">IF(BF110&gt;0,(BF110/BI110)-1,"")</f>
        <v/>
      </c>
    </row>
    <row r="111" spans="1:62" ht="15.75">
      <c r="A111" s="11" t="s">
        <v>86</v>
      </c>
      <c r="C111" s="159">
        <f>+C95-C110</f>
        <v>0</v>
      </c>
      <c r="D111" s="135">
        <f>+D95-D110</f>
        <v>0</v>
      </c>
      <c r="E111" s="177" t="str">
        <f t="shared" si="349"/>
        <v/>
      </c>
      <c r="F111" s="144">
        <f>+F95-F110</f>
        <v>0</v>
      </c>
      <c r="G111" s="187" t="str">
        <f t="shared" si="350"/>
        <v/>
      </c>
      <c r="H111" s="159">
        <f>+H95-H110</f>
        <v>0</v>
      </c>
      <c r="I111" s="135">
        <f>+I95-I110</f>
        <v>0</v>
      </c>
      <c r="J111" s="193" t="str">
        <f t="shared" si="351"/>
        <v/>
      </c>
      <c r="K111" s="144">
        <f>+K95-K110</f>
        <v>0</v>
      </c>
      <c r="L111" s="187" t="str">
        <f t="shared" si="352"/>
        <v/>
      </c>
      <c r="M111" s="159">
        <f>+M95-M110</f>
        <v>0</v>
      </c>
      <c r="N111" s="135">
        <f>+N95-N110</f>
        <v>0</v>
      </c>
      <c r="O111" s="193" t="str">
        <f t="shared" si="353"/>
        <v/>
      </c>
      <c r="P111" s="144">
        <f>+P95-P110</f>
        <v>0</v>
      </c>
      <c r="Q111" s="187" t="str">
        <f t="shared" si="354"/>
        <v/>
      </c>
      <c r="R111" s="159">
        <f>+R95-R110</f>
        <v>0</v>
      </c>
      <c r="S111" s="135">
        <f>+S95-S110</f>
        <v>0</v>
      </c>
      <c r="T111" s="193" t="str">
        <f t="shared" si="355"/>
        <v/>
      </c>
      <c r="U111" s="144">
        <f>+U95-U110</f>
        <v>0</v>
      </c>
      <c r="V111" s="187" t="str">
        <f t="shared" si="356"/>
        <v/>
      </c>
      <c r="W111" s="159">
        <f>+W95-W110</f>
        <v>0</v>
      </c>
      <c r="X111" s="135">
        <f>+X95-X110</f>
        <v>0</v>
      </c>
      <c r="Y111" s="193" t="str">
        <f t="shared" si="357"/>
        <v/>
      </c>
      <c r="Z111" s="144">
        <f>+Z95-Z110</f>
        <v>0</v>
      </c>
      <c r="AA111" s="187" t="str">
        <f t="shared" si="358"/>
        <v/>
      </c>
      <c r="AB111" s="159">
        <f>+AB95-AB110</f>
        <v>0</v>
      </c>
      <c r="AC111" s="135">
        <f>+AC95-AC110</f>
        <v>0</v>
      </c>
      <c r="AD111" s="193" t="str">
        <f t="shared" si="359"/>
        <v/>
      </c>
      <c r="AE111" s="144">
        <f>+AE95-AE110</f>
        <v>0</v>
      </c>
      <c r="AF111" s="187" t="str">
        <f t="shared" si="360"/>
        <v/>
      </c>
      <c r="AG111" s="159">
        <f>+AG95-AG110</f>
        <v>0</v>
      </c>
      <c r="AH111" s="135">
        <f>+AH95-AH110</f>
        <v>0</v>
      </c>
      <c r="AI111" s="177" t="str">
        <f t="shared" si="361"/>
        <v/>
      </c>
      <c r="AJ111" s="144">
        <f>+AJ95-AJ110</f>
        <v>0</v>
      </c>
      <c r="AK111" s="187" t="str">
        <f t="shared" si="362"/>
        <v/>
      </c>
      <c r="AL111" s="159">
        <f>+AL95-AL110</f>
        <v>0</v>
      </c>
      <c r="AM111" s="135">
        <f>+AM95-AM110</f>
        <v>0</v>
      </c>
      <c r="AN111" s="193" t="str">
        <f t="shared" si="363"/>
        <v/>
      </c>
      <c r="AO111" s="144">
        <f>+AO95-AO110</f>
        <v>0</v>
      </c>
      <c r="AP111" s="187" t="str">
        <f t="shared" si="364"/>
        <v/>
      </c>
      <c r="AQ111" s="159">
        <f>+AQ95-AQ110</f>
        <v>0</v>
      </c>
      <c r="AR111" s="135">
        <f>+AR95-AR110</f>
        <v>0</v>
      </c>
      <c r="AS111" s="193" t="str">
        <f t="shared" si="365"/>
        <v/>
      </c>
      <c r="AT111" s="144">
        <f>+AT95-AT110</f>
        <v>0</v>
      </c>
      <c r="AU111" s="187" t="str">
        <f t="shared" si="366"/>
        <v/>
      </c>
      <c r="AV111" s="159">
        <f>+AV95-AV110</f>
        <v>0</v>
      </c>
      <c r="AW111" s="135">
        <f>+AW95-AW110</f>
        <v>0</v>
      </c>
      <c r="AX111" s="193" t="str">
        <f t="shared" si="367"/>
        <v/>
      </c>
      <c r="AY111" s="144">
        <f>+AY95-AY110</f>
        <v>0</v>
      </c>
      <c r="AZ111" s="187" t="str">
        <f t="shared" si="368"/>
        <v/>
      </c>
      <c r="BA111" s="159">
        <f>+BA95-BA110</f>
        <v>0</v>
      </c>
      <c r="BB111" s="135">
        <f>+BB95-BB110</f>
        <v>0</v>
      </c>
      <c r="BC111" s="193" t="str">
        <f t="shared" si="369"/>
        <v/>
      </c>
      <c r="BD111" s="144">
        <f>+BD95-BD110</f>
        <v>0</v>
      </c>
      <c r="BE111" s="187" t="str">
        <f t="shared" si="370"/>
        <v/>
      </c>
      <c r="BF111" s="159">
        <f>+BF95-BF110</f>
        <v>0</v>
      </c>
      <c r="BG111" s="135">
        <f>+BG95-BG110</f>
        <v>0</v>
      </c>
      <c r="BH111" s="193" t="str">
        <f t="shared" si="371"/>
        <v/>
      </c>
      <c r="BI111" s="144">
        <f>+BI95-BI110</f>
        <v>0</v>
      </c>
      <c r="BJ111" s="187" t="str">
        <f t="shared" si="372"/>
        <v/>
      </c>
    </row>
    <row r="112" spans="1:62" ht="15.75">
      <c r="A112" s="11" t="s">
        <v>96</v>
      </c>
      <c r="C112" s="159">
        <f>+C27-C110</f>
        <v>0</v>
      </c>
      <c r="D112" s="135">
        <f>+D27-D110</f>
        <v>0</v>
      </c>
      <c r="E112" s="177" t="str">
        <f t="shared" si="349"/>
        <v/>
      </c>
      <c r="F112" s="144">
        <f>+F27-F110</f>
        <v>0</v>
      </c>
      <c r="G112" s="187" t="str">
        <f t="shared" si="350"/>
        <v/>
      </c>
      <c r="H112" s="159">
        <f>+H27-H110</f>
        <v>0</v>
      </c>
      <c r="I112" s="135">
        <f>+I27-I110</f>
        <v>0</v>
      </c>
      <c r="J112" s="193" t="str">
        <f t="shared" si="351"/>
        <v/>
      </c>
      <c r="K112" s="144">
        <f>+K27-K110</f>
        <v>0</v>
      </c>
      <c r="L112" s="187" t="str">
        <f t="shared" si="352"/>
        <v/>
      </c>
      <c r="M112" s="159">
        <f>+M27-M110</f>
        <v>0</v>
      </c>
      <c r="N112" s="135">
        <f>+N27-N110</f>
        <v>0</v>
      </c>
      <c r="O112" s="193" t="str">
        <f t="shared" si="353"/>
        <v/>
      </c>
      <c r="P112" s="144">
        <f>+P27-P110</f>
        <v>0</v>
      </c>
      <c r="Q112" s="187" t="str">
        <f t="shared" si="354"/>
        <v/>
      </c>
      <c r="R112" s="159">
        <f>+R27-R110</f>
        <v>0</v>
      </c>
      <c r="S112" s="135">
        <f>+S27-S110</f>
        <v>0</v>
      </c>
      <c r="T112" s="193" t="str">
        <f t="shared" si="355"/>
        <v/>
      </c>
      <c r="U112" s="144">
        <f>+U27-U110</f>
        <v>0</v>
      </c>
      <c r="V112" s="187" t="str">
        <f t="shared" si="356"/>
        <v/>
      </c>
      <c r="W112" s="159">
        <f>+W27-W110</f>
        <v>0</v>
      </c>
      <c r="X112" s="135">
        <f>+X27-X110</f>
        <v>0</v>
      </c>
      <c r="Y112" s="193" t="str">
        <f t="shared" si="357"/>
        <v/>
      </c>
      <c r="Z112" s="144">
        <f>+Z27-Z110</f>
        <v>0</v>
      </c>
      <c r="AA112" s="187" t="str">
        <f t="shared" si="358"/>
        <v/>
      </c>
      <c r="AB112" s="159">
        <f>+AB27-AB110</f>
        <v>0</v>
      </c>
      <c r="AC112" s="135">
        <f>+AC27-AC110</f>
        <v>0</v>
      </c>
      <c r="AD112" s="193" t="str">
        <f t="shared" si="359"/>
        <v/>
      </c>
      <c r="AE112" s="144">
        <f>+AE27-AE110</f>
        <v>0</v>
      </c>
      <c r="AF112" s="187" t="str">
        <f t="shared" si="360"/>
        <v/>
      </c>
      <c r="AG112" s="159">
        <f>+AG27-AG110</f>
        <v>0</v>
      </c>
      <c r="AH112" s="135">
        <f>+AH27-AH110</f>
        <v>0</v>
      </c>
      <c r="AI112" s="177" t="str">
        <f t="shared" si="361"/>
        <v/>
      </c>
      <c r="AJ112" s="144">
        <f>+AJ27-AJ110</f>
        <v>0</v>
      </c>
      <c r="AK112" s="187" t="str">
        <f t="shared" si="362"/>
        <v/>
      </c>
      <c r="AL112" s="159">
        <f>+AL27-AL110</f>
        <v>0</v>
      </c>
      <c r="AM112" s="135">
        <f>+AM27-AM110</f>
        <v>0</v>
      </c>
      <c r="AN112" s="193" t="str">
        <f t="shared" si="363"/>
        <v/>
      </c>
      <c r="AO112" s="144">
        <f>+AO27-AO110</f>
        <v>0</v>
      </c>
      <c r="AP112" s="187" t="str">
        <f t="shared" si="364"/>
        <v/>
      </c>
      <c r="AQ112" s="159">
        <f>+AQ27-AQ110</f>
        <v>0</v>
      </c>
      <c r="AR112" s="135">
        <f>+AR27-AR110</f>
        <v>0</v>
      </c>
      <c r="AS112" s="193" t="str">
        <f t="shared" si="365"/>
        <v/>
      </c>
      <c r="AT112" s="144">
        <f>+AT27-AT110</f>
        <v>0</v>
      </c>
      <c r="AU112" s="187" t="str">
        <f t="shared" si="366"/>
        <v/>
      </c>
      <c r="AV112" s="159">
        <f>+AV27-AV110</f>
        <v>0</v>
      </c>
      <c r="AW112" s="135">
        <f>+AW27-AW110</f>
        <v>0</v>
      </c>
      <c r="AX112" s="193" t="str">
        <f t="shared" si="367"/>
        <v/>
      </c>
      <c r="AY112" s="144">
        <f>+AY27-AY110</f>
        <v>0</v>
      </c>
      <c r="AZ112" s="187" t="str">
        <f t="shared" si="368"/>
        <v/>
      </c>
      <c r="BA112" s="159">
        <f>+BA27-BA110</f>
        <v>0</v>
      </c>
      <c r="BB112" s="135">
        <f>+BB27-BB110</f>
        <v>0</v>
      </c>
      <c r="BC112" s="193" t="str">
        <f t="shared" si="369"/>
        <v/>
      </c>
      <c r="BD112" s="144">
        <f>+BD27-BD110</f>
        <v>0</v>
      </c>
      <c r="BE112" s="187" t="str">
        <f t="shared" si="370"/>
        <v/>
      </c>
      <c r="BF112" s="159">
        <f>+BF27-BF110</f>
        <v>0</v>
      </c>
      <c r="BG112" s="135">
        <f>+BG27-BG110</f>
        <v>0</v>
      </c>
      <c r="BH112" s="193" t="str">
        <f t="shared" si="371"/>
        <v/>
      </c>
      <c r="BI112" s="144">
        <f>+BI27-BI110</f>
        <v>0</v>
      </c>
      <c r="BJ112" s="187" t="str">
        <f t="shared" si="372"/>
        <v/>
      </c>
    </row>
    <row r="113" spans="1:62" ht="15.75">
      <c r="A113" s="38" t="s">
        <v>98</v>
      </c>
      <c r="C113" s="160" t="e">
        <f>+C112/C27</f>
        <v>#DIV/0!</v>
      </c>
      <c r="D113" s="136" t="e">
        <f>+D112/D27</f>
        <v>#DIV/0!</v>
      </c>
      <c r="E113" s="177" t="e">
        <f t="shared" si="349"/>
        <v>#DIV/0!</v>
      </c>
      <c r="F113" s="145" t="e">
        <f>+F112/F27</f>
        <v>#DIV/0!</v>
      </c>
      <c r="G113" s="187" t="e">
        <f t="shared" si="350"/>
        <v>#DIV/0!</v>
      </c>
      <c r="H113" s="160" t="e">
        <f>+H112/H27</f>
        <v>#DIV/0!</v>
      </c>
      <c r="I113" s="136" t="e">
        <f>+I112/I27</f>
        <v>#DIV/0!</v>
      </c>
      <c r="J113" s="193" t="e">
        <f t="shared" si="351"/>
        <v>#DIV/0!</v>
      </c>
      <c r="K113" s="145" t="e">
        <f>+K112/K27</f>
        <v>#DIV/0!</v>
      </c>
      <c r="L113" s="187" t="e">
        <f t="shared" si="352"/>
        <v>#DIV/0!</v>
      </c>
      <c r="M113" s="160" t="e">
        <f>+M112/M27</f>
        <v>#DIV/0!</v>
      </c>
      <c r="N113" s="136" t="e">
        <f>+N112/N27</f>
        <v>#DIV/0!</v>
      </c>
      <c r="O113" s="193" t="e">
        <f t="shared" si="353"/>
        <v>#DIV/0!</v>
      </c>
      <c r="P113" s="145" t="e">
        <f>+P112/P27</f>
        <v>#DIV/0!</v>
      </c>
      <c r="Q113" s="187" t="e">
        <f t="shared" si="354"/>
        <v>#DIV/0!</v>
      </c>
      <c r="R113" s="160" t="e">
        <f>+R112/R27</f>
        <v>#DIV/0!</v>
      </c>
      <c r="S113" s="136" t="e">
        <f>+S112/S27</f>
        <v>#DIV/0!</v>
      </c>
      <c r="T113" s="193" t="e">
        <f t="shared" si="355"/>
        <v>#DIV/0!</v>
      </c>
      <c r="U113" s="145" t="e">
        <f>+U112/U27</f>
        <v>#DIV/0!</v>
      </c>
      <c r="V113" s="187" t="e">
        <f t="shared" si="356"/>
        <v>#DIV/0!</v>
      </c>
      <c r="W113" s="160" t="e">
        <f>+W112/W27</f>
        <v>#DIV/0!</v>
      </c>
      <c r="X113" s="136" t="e">
        <f>+X112/X27</f>
        <v>#DIV/0!</v>
      </c>
      <c r="Y113" s="193" t="e">
        <f t="shared" si="357"/>
        <v>#DIV/0!</v>
      </c>
      <c r="Z113" s="145" t="e">
        <f>+Z112/Z27</f>
        <v>#DIV/0!</v>
      </c>
      <c r="AA113" s="187" t="e">
        <f t="shared" si="358"/>
        <v>#DIV/0!</v>
      </c>
      <c r="AB113" s="160" t="e">
        <f>+AB112/AB27</f>
        <v>#DIV/0!</v>
      </c>
      <c r="AC113" s="136" t="e">
        <f>+AC112/AC27</f>
        <v>#DIV/0!</v>
      </c>
      <c r="AD113" s="193" t="e">
        <f t="shared" si="359"/>
        <v>#DIV/0!</v>
      </c>
      <c r="AE113" s="145" t="e">
        <f>+AE112/AE27</f>
        <v>#DIV/0!</v>
      </c>
      <c r="AF113" s="187" t="e">
        <f t="shared" si="360"/>
        <v>#DIV/0!</v>
      </c>
      <c r="AG113" s="160" t="e">
        <f>+AG112/AG27</f>
        <v>#DIV/0!</v>
      </c>
      <c r="AH113" s="136" t="e">
        <f>+AH112/AH27</f>
        <v>#DIV/0!</v>
      </c>
      <c r="AI113" s="177" t="e">
        <f t="shared" si="361"/>
        <v>#DIV/0!</v>
      </c>
      <c r="AJ113" s="145" t="e">
        <f>+AJ112/AJ27</f>
        <v>#DIV/0!</v>
      </c>
      <c r="AK113" s="187" t="e">
        <f t="shared" si="362"/>
        <v>#DIV/0!</v>
      </c>
      <c r="AL113" s="160" t="e">
        <f>+AL112/AL27</f>
        <v>#DIV/0!</v>
      </c>
      <c r="AM113" s="136" t="e">
        <f>+AM112/AM27</f>
        <v>#DIV/0!</v>
      </c>
      <c r="AN113" s="193" t="e">
        <f t="shared" si="363"/>
        <v>#DIV/0!</v>
      </c>
      <c r="AO113" s="145" t="e">
        <f>+AO112/AO27</f>
        <v>#DIV/0!</v>
      </c>
      <c r="AP113" s="187" t="e">
        <f t="shared" si="364"/>
        <v>#DIV/0!</v>
      </c>
      <c r="AQ113" s="160" t="e">
        <f>+AQ112/AQ27</f>
        <v>#DIV/0!</v>
      </c>
      <c r="AR113" s="136" t="e">
        <f>+AR112/AR27</f>
        <v>#DIV/0!</v>
      </c>
      <c r="AS113" s="193" t="e">
        <f t="shared" si="365"/>
        <v>#DIV/0!</v>
      </c>
      <c r="AT113" s="145" t="e">
        <f>+AT112/AT27</f>
        <v>#DIV/0!</v>
      </c>
      <c r="AU113" s="187" t="e">
        <f t="shared" si="366"/>
        <v>#DIV/0!</v>
      </c>
      <c r="AV113" s="160" t="e">
        <f>+AV112/AV27</f>
        <v>#DIV/0!</v>
      </c>
      <c r="AW113" s="136" t="e">
        <f>+AW112/AW27</f>
        <v>#DIV/0!</v>
      </c>
      <c r="AX113" s="193" t="e">
        <f t="shared" si="367"/>
        <v>#DIV/0!</v>
      </c>
      <c r="AY113" s="145" t="e">
        <f>+AY112/AY27</f>
        <v>#DIV/0!</v>
      </c>
      <c r="AZ113" s="187" t="e">
        <f t="shared" si="368"/>
        <v>#DIV/0!</v>
      </c>
      <c r="BA113" s="160" t="e">
        <f>+BA112/BA27</f>
        <v>#DIV/0!</v>
      </c>
      <c r="BB113" s="136" t="e">
        <f>+BB112/BB27</f>
        <v>#DIV/0!</v>
      </c>
      <c r="BC113" s="193" t="e">
        <f t="shared" si="369"/>
        <v>#DIV/0!</v>
      </c>
      <c r="BD113" s="145" t="e">
        <f>+BD112/BD27</f>
        <v>#DIV/0!</v>
      </c>
      <c r="BE113" s="187" t="e">
        <f t="shared" si="370"/>
        <v>#DIV/0!</v>
      </c>
      <c r="BF113" s="160" t="e">
        <f>+BF112/BF27</f>
        <v>#DIV/0!</v>
      </c>
      <c r="BG113" s="136" t="e">
        <f>+BG112/BG27</f>
        <v>#DIV/0!</v>
      </c>
      <c r="BH113" s="193" t="e">
        <f t="shared" si="371"/>
        <v>#DIV/0!</v>
      </c>
      <c r="BI113" s="145" t="e">
        <f>+BI112/BI27</f>
        <v>#DIV/0!</v>
      </c>
      <c r="BJ113" s="187" t="e">
        <f t="shared" si="372"/>
        <v>#DIV/0!</v>
      </c>
    </row>
    <row r="114" spans="1:62" ht="15.75">
      <c r="A114" s="11" t="s">
        <v>97</v>
      </c>
      <c r="C114" s="161" t="e">
        <f>+C111/C113</f>
        <v>#DIV/0!</v>
      </c>
      <c r="D114" s="137" t="e">
        <f>+D111/D113</f>
        <v>#DIV/0!</v>
      </c>
      <c r="E114" s="177" t="e">
        <f t="shared" si="349"/>
        <v>#DIV/0!</v>
      </c>
      <c r="F114" s="146" t="e">
        <f>+F111/F113</f>
        <v>#DIV/0!</v>
      </c>
      <c r="G114" s="187" t="e">
        <f t="shared" si="350"/>
        <v>#DIV/0!</v>
      </c>
      <c r="H114" s="161" t="e">
        <f>+H111/H113</f>
        <v>#DIV/0!</v>
      </c>
      <c r="I114" s="137" t="e">
        <f>+I111/I113</f>
        <v>#DIV/0!</v>
      </c>
      <c r="J114" s="193" t="e">
        <f t="shared" si="351"/>
        <v>#DIV/0!</v>
      </c>
      <c r="K114" s="203" t="e">
        <f>+K111/K113</f>
        <v>#DIV/0!</v>
      </c>
      <c r="L114" s="187" t="e">
        <f t="shared" si="352"/>
        <v>#DIV/0!</v>
      </c>
      <c r="M114" s="161" t="e">
        <f>+M111/M113</f>
        <v>#DIV/0!</v>
      </c>
      <c r="N114" s="137" t="e">
        <f>+N111/N113</f>
        <v>#DIV/0!</v>
      </c>
      <c r="O114" s="193" t="e">
        <f t="shared" si="353"/>
        <v>#DIV/0!</v>
      </c>
      <c r="P114" s="203" t="e">
        <f>+P111/P113</f>
        <v>#DIV/0!</v>
      </c>
      <c r="Q114" s="187" t="e">
        <f t="shared" si="354"/>
        <v>#DIV/0!</v>
      </c>
      <c r="R114" s="161" t="e">
        <f>+R111/R113</f>
        <v>#DIV/0!</v>
      </c>
      <c r="S114" s="137" t="e">
        <f>+S111/S113</f>
        <v>#DIV/0!</v>
      </c>
      <c r="T114" s="193" t="e">
        <f t="shared" si="355"/>
        <v>#DIV/0!</v>
      </c>
      <c r="U114" s="203" t="e">
        <f>+U111/U113</f>
        <v>#DIV/0!</v>
      </c>
      <c r="V114" s="187" t="e">
        <f t="shared" si="356"/>
        <v>#DIV/0!</v>
      </c>
      <c r="W114" s="161" t="e">
        <f>+W111/W113</f>
        <v>#DIV/0!</v>
      </c>
      <c r="X114" s="137" t="e">
        <f>+X111/X113</f>
        <v>#DIV/0!</v>
      </c>
      <c r="Y114" s="193" t="e">
        <f t="shared" si="357"/>
        <v>#DIV/0!</v>
      </c>
      <c r="Z114" s="203" t="e">
        <f>+Z111/Z113</f>
        <v>#DIV/0!</v>
      </c>
      <c r="AA114" s="187" t="e">
        <f t="shared" si="358"/>
        <v>#DIV/0!</v>
      </c>
      <c r="AB114" s="161" t="e">
        <f>+AB111/AB113</f>
        <v>#DIV/0!</v>
      </c>
      <c r="AC114" s="137" t="e">
        <f>+AC111/AC113</f>
        <v>#DIV/0!</v>
      </c>
      <c r="AD114" s="193" t="e">
        <f t="shared" si="359"/>
        <v>#DIV/0!</v>
      </c>
      <c r="AE114" s="203" t="e">
        <f>+AE111/AE113</f>
        <v>#DIV/0!</v>
      </c>
      <c r="AF114" s="187" t="e">
        <f t="shared" si="360"/>
        <v>#DIV/0!</v>
      </c>
      <c r="AG114" s="161" t="e">
        <f>+AG111/AG113</f>
        <v>#DIV/0!</v>
      </c>
      <c r="AH114" s="137" t="e">
        <f>+AH111/AH113</f>
        <v>#DIV/0!</v>
      </c>
      <c r="AI114" s="177" t="e">
        <f t="shared" si="361"/>
        <v>#DIV/0!</v>
      </c>
      <c r="AJ114" s="146" t="e">
        <f>+AJ111/AJ113</f>
        <v>#DIV/0!</v>
      </c>
      <c r="AK114" s="187" t="e">
        <f t="shared" si="362"/>
        <v>#DIV/0!</v>
      </c>
      <c r="AL114" s="161" t="e">
        <f>+AL111/AL113</f>
        <v>#DIV/0!</v>
      </c>
      <c r="AM114" s="137" t="e">
        <f>+AM111/AM113</f>
        <v>#DIV/0!</v>
      </c>
      <c r="AN114" s="193" t="e">
        <f t="shared" si="363"/>
        <v>#DIV/0!</v>
      </c>
      <c r="AO114" s="203" t="e">
        <f>+AO111/AO113</f>
        <v>#DIV/0!</v>
      </c>
      <c r="AP114" s="187" t="e">
        <f t="shared" si="364"/>
        <v>#DIV/0!</v>
      </c>
      <c r="AQ114" s="161" t="e">
        <f>+AQ111/AQ113</f>
        <v>#DIV/0!</v>
      </c>
      <c r="AR114" s="137" t="e">
        <f>+AR111/AR113</f>
        <v>#DIV/0!</v>
      </c>
      <c r="AS114" s="193" t="e">
        <f t="shared" si="365"/>
        <v>#DIV/0!</v>
      </c>
      <c r="AT114" s="203" t="e">
        <f>+AT111/AT113</f>
        <v>#DIV/0!</v>
      </c>
      <c r="AU114" s="187" t="e">
        <f t="shared" si="366"/>
        <v>#DIV/0!</v>
      </c>
      <c r="AV114" s="161" t="e">
        <f>+AV111/AV113</f>
        <v>#DIV/0!</v>
      </c>
      <c r="AW114" s="137" t="e">
        <f>+AW111/AW113</f>
        <v>#DIV/0!</v>
      </c>
      <c r="AX114" s="193" t="e">
        <f t="shared" si="367"/>
        <v>#DIV/0!</v>
      </c>
      <c r="AY114" s="203" t="e">
        <f>+AY111/AY113</f>
        <v>#DIV/0!</v>
      </c>
      <c r="AZ114" s="187" t="e">
        <f t="shared" si="368"/>
        <v>#DIV/0!</v>
      </c>
      <c r="BA114" s="161" t="e">
        <f>+BA111/BA113</f>
        <v>#DIV/0!</v>
      </c>
      <c r="BB114" s="137" t="e">
        <f>+BB111/BB113</f>
        <v>#DIV/0!</v>
      </c>
      <c r="BC114" s="193" t="e">
        <f t="shared" si="369"/>
        <v>#DIV/0!</v>
      </c>
      <c r="BD114" s="203" t="e">
        <f>+BD111/BD113</f>
        <v>#DIV/0!</v>
      </c>
      <c r="BE114" s="187" t="e">
        <f t="shared" si="370"/>
        <v>#DIV/0!</v>
      </c>
      <c r="BF114" s="161" t="e">
        <f>+BF111/BF113</f>
        <v>#DIV/0!</v>
      </c>
      <c r="BG114" s="137" t="e">
        <f>+BG111/BG113</f>
        <v>#DIV/0!</v>
      </c>
      <c r="BH114" s="193" t="e">
        <f t="shared" si="371"/>
        <v>#DIV/0!</v>
      </c>
      <c r="BI114" s="203" t="e">
        <f>+BI111/BI113</f>
        <v>#DIV/0!</v>
      </c>
      <c r="BJ114" s="187" t="e">
        <f t="shared" si="372"/>
        <v>#DIV/0!</v>
      </c>
    </row>
    <row r="115" spans="1:62" ht="15.75">
      <c r="A115" s="38" t="s">
        <v>105</v>
      </c>
      <c r="C115" s="162" t="e">
        <f>+C27/C6</f>
        <v>#DIV/0!</v>
      </c>
      <c r="D115" s="138" t="e">
        <f>+D27/D6</f>
        <v>#DIV/0!</v>
      </c>
      <c r="E115" s="177" t="e">
        <f t="shared" si="349"/>
        <v>#DIV/0!</v>
      </c>
      <c r="F115" s="147" t="e">
        <f>+F27/F6</f>
        <v>#DIV/0!</v>
      </c>
      <c r="G115" s="187" t="e">
        <f t="shared" si="350"/>
        <v>#DIV/0!</v>
      </c>
      <c r="H115" s="162" t="e">
        <f>+H27/H6</f>
        <v>#DIV/0!</v>
      </c>
      <c r="I115" s="138" t="e">
        <f>+I27/I6</f>
        <v>#DIV/0!</v>
      </c>
      <c r="J115" s="193" t="e">
        <f t="shared" si="351"/>
        <v>#DIV/0!</v>
      </c>
      <c r="K115" s="204" t="e">
        <f>+K27/K6</f>
        <v>#DIV/0!</v>
      </c>
      <c r="L115" s="187" t="e">
        <f t="shared" si="352"/>
        <v>#DIV/0!</v>
      </c>
      <c r="M115" s="162" t="e">
        <f>+M27/M6</f>
        <v>#DIV/0!</v>
      </c>
      <c r="N115" s="138" t="e">
        <f>+N27/N6</f>
        <v>#DIV/0!</v>
      </c>
      <c r="O115" s="193" t="e">
        <f t="shared" si="353"/>
        <v>#DIV/0!</v>
      </c>
      <c r="P115" s="204" t="e">
        <f>+P27/P6</f>
        <v>#DIV/0!</v>
      </c>
      <c r="Q115" s="187" t="e">
        <f t="shared" si="354"/>
        <v>#DIV/0!</v>
      </c>
      <c r="R115" s="162" t="e">
        <f>+R27/R6</f>
        <v>#DIV/0!</v>
      </c>
      <c r="S115" s="138" t="e">
        <f>+S27/S6</f>
        <v>#DIV/0!</v>
      </c>
      <c r="T115" s="193" t="e">
        <f t="shared" si="355"/>
        <v>#DIV/0!</v>
      </c>
      <c r="U115" s="204" t="e">
        <f>+U27/U6</f>
        <v>#DIV/0!</v>
      </c>
      <c r="V115" s="187" t="e">
        <f t="shared" si="356"/>
        <v>#DIV/0!</v>
      </c>
      <c r="W115" s="162" t="e">
        <f>+W27/W6</f>
        <v>#DIV/0!</v>
      </c>
      <c r="X115" s="138" t="e">
        <f>+X27/X6</f>
        <v>#DIV/0!</v>
      </c>
      <c r="Y115" s="193" t="e">
        <f t="shared" si="357"/>
        <v>#DIV/0!</v>
      </c>
      <c r="Z115" s="204" t="e">
        <f>+Z27/Z6</f>
        <v>#DIV/0!</v>
      </c>
      <c r="AA115" s="187" t="e">
        <f t="shared" si="358"/>
        <v>#DIV/0!</v>
      </c>
      <c r="AB115" s="162" t="e">
        <f>+AB27/AB6</f>
        <v>#DIV/0!</v>
      </c>
      <c r="AC115" s="138" t="e">
        <f>+AC27/AC6</f>
        <v>#DIV/0!</v>
      </c>
      <c r="AD115" s="193" t="e">
        <f t="shared" si="359"/>
        <v>#DIV/0!</v>
      </c>
      <c r="AE115" s="204" t="e">
        <f>+AE27/AE6</f>
        <v>#DIV/0!</v>
      </c>
      <c r="AF115" s="187" t="e">
        <f t="shared" si="360"/>
        <v>#DIV/0!</v>
      </c>
      <c r="AG115" s="162" t="e">
        <f>+AG27/AG6</f>
        <v>#DIV/0!</v>
      </c>
      <c r="AH115" s="138" t="e">
        <f>+AH27/AH6</f>
        <v>#DIV/0!</v>
      </c>
      <c r="AI115" s="177" t="e">
        <f t="shared" si="361"/>
        <v>#DIV/0!</v>
      </c>
      <c r="AJ115" s="147" t="e">
        <f>+AJ27/AJ6</f>
        <v>#DIV/0!</v>
      </c>
      <c r="AK115" s="187" t="e">
        <f t="shared" si="362"/>
        <v>#DIV/0!</v>
      </c>
      <c r="AL115" s="162" t="e">
        <f>+AL27/AL6</f>
        <v>#DIV/0!</v>
      </c>
      <c r="AM115" s="138" t="e">
        <f>+AM27/AM6</f>
        <v>#DIV/0!</v>
      </c>
      <c r="AN115" s="193" t="e">
        <f t="shared" si="363"/>
        <v>#DIV/0!</v>
      </c>
      <c r="AO115" s="204" t="e">
        <f>+AO27/AO6</f>
        <v>#DIV/0!</v>
      </c>
      <c r="AP115" s="187" t="e">
        <f t="shared" si="364"/>
        <v>#DIV/0!</v>
      </c>
      <c r="AQ115" s="162" t="e">
        <f>+AQ27/AQ6</f>
        <v>#DIV/0!</v>
      </c>
      <c r="AR115" s="138" t="e">
        <f>+AR27/AR6</f>
        <v>#DIV/0!</v>
      </c>
      <c r="AS115" s="193" t="e">
        <f t="shared" si="365"/>
        <v>#DIV/0!</v>
      </c>
      <c r="AT115" s="204" t="e">
        <f>+AT27/AT6</f>
        <v>#DIV/0!</v>
      </c>
      <c r="AU115" s="187" t="e">
        <f t="shared" si="366"/>
        <v>#DIV/0!</v>
      </c>
      <c r="AV115" s="162" t="e">
        <f>+AV27/AV6</f>
        <v>#DIV/0!</v>
      </c>
      <c r="AW115" s="138" t="e">
        <f>+AW27/AW6</f>
        <v>#DIV/0!</v>
      </c>
      <c r="AX115" s="193" t="e">
        <f t="shared" si="367"/>
        <v>#DIV/0!</v>
      </c>
      <c r="AY115" s="204" t="e">
        <f>+AY27/AY6</f>
        <v>#DIV/0!</v>
      </c>
      <c r="AZ115" s="187" t="e">
        <f t="shared" si="368"/>
        <v>#DIV/0!</v>
      </c>
      <c r="BA115" s="162" t="e">
        <f>+BA27/BA6</f>
        <v>#DIV/0!</v>
      </c>
      <c r="BB115" s="138" t="e">
        <f>+BB27/BB6</f>
        <v>#DIV/0!</v>
      </c>
      <c r="BC115" s="193" t="e">
        <f t="shared" si="369"/>
        <v>#DIV/0!</v>
      </c>
      <c r="BD115" s="204" t="e">
        <f>+BD27/BD6</f>
        <v>#DIV/0!</v>
      </c>
      <c r="BE115" s="187" t="e">
        <f t="shared" si="370"/>
        <v>#DIV/0!</v>
      </c>
      <c r="BF115" s="162" t="e">
        <f>+BF27/BF6</f>
        <v>#DIV/0!</v>
      </c>
      <c r="BG115" s="138" t="e">
        <f>+BG27/BG6</f>
        <v>#DIV/0!</v>
      </c>
      <c r="BH115" s="193" t="e">
        <f t="shared" si="371"/>
        <v>#DIV/0!</v>
      </c>
      <c r="BI115" s="204" t="e">
        <f>+BI27/BI6</f>
        <v>#DIV/0!</v>
      </c>
      <c r="BJ115" s="187" t="e">
        <f t="shared" si="372"/>
        <v>#DIV/0!</v>
      </c>
    </row>
    <row r="116" spans="1:62" ht="15.75">
      <c r="A116" s="11" t="s">
        <v>102</v>
      </c>
      <c r="C116" s="161" t="e">
        <f>+C114/C115</f>
        <v>#DIV/0!</v>
      </c>
      <c r="D116" s="137" t="e">
        <f>+D114/D115</f>
        <v>#DIV/0!</v>
      </c>
      <c r="E116" s="177" t="e">
        <f t="shared" si="349"/>
        <v>#DIV/0!</v>
      </c>
      <c r="F116" s="146" t="e">
        <f>+F114/F115</f>
        <v>#DIV/0!</v>
      </c>
      <c r="G116" s="187" t="e">
        <f t="shared" si="350"/>
        <v>#DIV/0!</v>
      </c>
      <c r="H116" s="161" t="e">
        <f>+H114/H115</f>
        <v>#DIV/0!</v>
      </c>
      <c r="I116" s="137" t="e">
        <f>+I114/I115</f>
        <v>#DIV/0!</v>
      </c>
      <c r="J116" s="193" t="e">
        <f t="shared" si="351"/>
        <v>#DIV/0!</v>
      </c>
      <c r="K116" s="203" t="e">
        <f>+K114/K115</f>
        <v>#DIV/0!</v>
      </c>
      <c r="L116" s="187" t="e">
        <f t="shared" si="352"/>
        <v>#DIV/0!</v>
      </c>
      <c r="M116" s="161" t="e">
        <f>+M114/M115</f>
        <v>#DIV/0!</v>
      </c>
      <c r="N116" s="137" t="e">
        <f>+N114/N115</f>
        <v>#DIV/0!</v>
      </c>
      <c r="O116" s="193" t="e">
        <f t="shared" si="353"/>
        <v>#DIV/0!</v>
      </c>
      <c r="P116" s="203" t="e">
        <f>+P114/P115</f>
        <v>#DIV/0!</v>
      </c>
      <c r="Q116" s="187" t="e">
        <f t="shared" si="354"/>
        <v>#DIV/0!</v>
      </c>
      <c r="R116" s="161" t="e">
        <f>+R114/R115</f>
        <v>#DIV/0!</v>
      </c>
      <c r="S116" s="137" t="e">
        <f>+S114/S115</f>
        <v>#DIV/0!</v>
      </c>
      <c r="T116" s="193" t="e">
        <f t="shared" si="355"/>
        <v>#DIV/0!</v>
      </c>
      <c r="U116" s="203" t="e">
        <f>+U114/U115</f>
        <v>#DIV/0!</v>
      </c>
      <c r="V116" s="187" t="e">
        <f t="shared" si="356"/>
        <v>#DIV/0!</v>
      </c>
      <c r="W116" s="161" t="e">
        <f>+W114/W115</f>
        <v>#DIV/0!</v>
      </c>
      <c r="X116" s="137" t="e">
        <f>+X114/X115</f>
        <v>#DIV/0!</v>
      </c>
      <c r="Y116" s="193" t="e">
        <f t="shared" si="357"/>
        <v>#DIV/0!</v>
      </c>
      <c r="Z116" s="203" t="e">
        <f>+Z114/Z115</f>
        <v>#DIV/0!</v>
      </c>
      <c r="AA116" s="187" t="e">
        <f t="shared" si="358"/>
        <v>#DIV/0!</v>
      </c>
      <c r="AB116" s="161" t="e">
        <f>+AB114/AB115</f>
        <v>#DIV/0!</v>
      </c>
      <c r="AC116" s="137" t="e">
        <f>+AC114/AC115</f>
        <v>#DIV/0!</v>
      </c>
      <c r="AD116" s="193" t="e">
        <f t="shared" si="359"/>
        <v>#DIV/0!</v>
      </c>
      <c r="AE116" s="203" t="e">
        <f>+AE114/AE115</f>
        <v>#DIV/0!</v>
      </c>
      <c r="AF116" s="187" t="e">
        <f t="shared" si="360"/>
        <v>#DIV/0!</v>
      </c>
      <c r="AG116" s="161" t="e">
        <f>+AG114/AG115</f>
        <v>#DIV/0!</v>
      </c>
      <c r="AH116" s="137" t="e">
        <f>+AH114/AH115</f>
        <v>#DIV/0!</v>
      </c>
      <c r="AI116" s="177" t="e">
        <f t="shared" si="361"/>
        <v>#DIV/0!</v>
      </c>
      <c r="AJ116" s="146" t="e">
        <f>+AJ114/AJ115</f>
        <v>#DIV/0!</v>
      </c>
      <c r="AK116" s="187" t="e">
        <f t="shared" si="362"/>
        <v>#DIV/0!</v>
      </c>
      <c r="AL116" s="161" t="e">
        <f>+AL114/AL115</f>
        <v>#DIV/0!</v>
      </c>
      <c r="AM116" s="137" t="e">
        <f>+AM114/AM115</f>
        <v>#DIV/0!</v>
      </c>
      <c r="AN116" s="193" t="e">
        <f t="shared" si="363"/>
        <v>#DIV/0!</v>
      </c>
      <c r="AO116" s="203" t="e">
        <f>+AO114/AO115</f>
        <v>#DIV/0!</v>
      </c>
      <c r="AP116" s="187" t="e">
        <f t="shared" si="364"/>
        <v>#DIV/0!</v>
      </c>
      <c r="AQ116" s="161" t="e">
        <f>+AQ114/AQ115</f>
        <v>#DIV/0!</v>
      </c>
      <c r="AR116" s="137" t="e">
        <f>+AR114/AR115</f>
        <v>#DIV/0!</v>
      </c>
      <c r="AS116" s="193" t="e">
        <f t="shared" si="365"/>
        <v>#DIV/0!</v>
      </c>
      <c r="AT116" s="203" t="e">
        <f>+AT114/AT115</f>
        <v>#DIV/0!</v>
      </c>
      <c r="AU116" s="187" t="e">
        <f t="shared" si="366"/>
        <v>#DIV/0!</v>
      </c>
      <c r="AV116" s="161" t="e">
        <f>+AV114/AV115</f>
        <v>#DIV/0!</v>
      </c>
      <c r="AW116" s="137" t="e">
        <f>+AW114/AW115</f>
        <v>#DIV/0!</v>
      </c>
      <c r="AX116" s="193" t="e">
        <f t="shared" si="367"/>
        <v>#DIV/0!</v>
      </c>
      <c r="AY116" s="203" t="e">
        <f>+AY114/AY115</f>
        <v>#DIV/0!</v>
      </c>
      <c r="AZ116" s="187" t="e">
        <f t="shared" si="368"/>
        <v>#DIV/0!</v>
      </c>
      <c r="BA116" s="161" t="e">
        <f>+BA114/BA115</f>
        <v>#DIV/0!</v>
      </c>
      <c r="BB116" s="137" t="e">
        <f>+BB114/BB115</f>
        <v>#DIV/0!</v>
      </c>
      <c r="BC116" s="193" t="e">
        <f t="shared" si="369"/>
        <v>#DIV/0!</v>
      </c>
      <c r="BD116" s="203" t="e">
        <f>+BD114/BD115</f>
        <v>#DIV/0!</v>
      </c>
      <c r="BE116" s="187" t="e">
        <f t="shared" si="370"/>
        <v>#DIV/0!</v>
      </c>
      <c r="BF116" s="161" t="e">
        <f>+BF114/BF115</f>
        <v>#DIV/0!</v>
      </c>
      <c r="BG116" s="137" t="e">
        <f>+BG114/BG115</f>
        <v>#DIV/0!</v>
      </c>
      <c r="BH116" s="193" t="e">
        <f t="shared" si="371"/>
        <v>#DIV/0!</v>
      </c>
      <c r="BI116" s="203" t="e">
        <f>+BI114/BI115</f>
        <v>#DIV/0!</v>
      </c>
      <c r="BJ116" s="187" t="e">
        <f t="shared" si="372"/>
        <v>#DIV/0!</v>
      </c>
    </row>
    <row r="117" spans="1:62" ht="15.75">
      <c r="A117" s="38" t="s">
        <v>106</v>
      </c>
      <c r="C117" s="162">
        <f>249*31</f>
        <v>7719</v>
      </c>
      <c r="D117" s="138">
        <f>249*31</f>
        <v>7719</v>
      </c>
      <c r="E117" s="177"/>
      <c r="F117" s="147">
        <f>249*31</f>
        <v>7719</v>
      </c>
      <c r="G117" s="187"/>
      <c r="H117" s="162">
        <f>249*31</f>
        <v>7719</v>
      </c>
      <c r="I117" s="138">
        <f>249*31</f>
        <v>7719</v>
      </c>
      <c r="J117" s="193"/>
      <c r="K117" s="147">
        <f>249*31</f>
        <v>7719</v>
      </c>
      <c r="L117" s="187"/>
      <c r="M117" s="162">
        <f>249*31</f>
        <v>7719</v>
      </c>
      <c r="N117" s="138">
        <f>249*31</f>
        <v>7719</v>
      </c>
      <c r="O117" s="193"/>
      <c r="P117" s="147">
        <f>249*31</f>
        <v>7719</v>
      </c>
      <c r="Q117" s="187"/>
      <c r="R117" s="162">
        <f>249*31</f>
        <v>7719</v>
      </c>
      <c r="S117" s="138">
        <f>249*31</f>
        <v>7719</v>
      </c>
      <c r="T117" s="193"/>
      <c r="U117" s="147">
        <f>249*31</f>
        <v>7719</v>
      </c>
      <c r="V117" s="187"/>
      <c r="W117" s="162">
        <f>249*31</f>
        <v>7719</v>
      </c>
      <c r="X117" s="138">
        <f>249*31</f>
        <v>7719</v>
      </c>
      <c r="Y117" s="193"/>
      <c r="Z117" s="147">
        <f>249*31</f>
        <v>7719</v>
      </c>
      <c r="AA117" s="187"/>
      <c r="AB117" s="162">
        <f>249*31</f>
        <v>7719</v>
      </c>
      <c r="AC117" s="138">
        <f>249*31</f>
        <v>7719</v>
      </c>
      <c r="AD117" s="193"/>
      <c r="AE117" s="147">
        <f>249*31</f>
        <v>7719</v>
      </c>
      <c r="AF117" s="187"/>
      <c r="AG117" s="162">
        <f>249*31</f>
        <v>7719</v>
      </c>
      <c r="AH117" s="138">
        <f>249*31</f>
        <v>7719</v>
      </c>
      <c r="AI117" s="177"/>
      <c r="AJ117" s="147">
        <f>249*31</f>
        <v>7719</v>
      </c>
      <c r="AK117" s="187"/>
      <c r="AL117" s="162">
        <f>249*31</f>
        <v>7719</v>
      </c>
      <c r="AM117" s="138">
        <f>249*31</f>
        <v>7719</v>
      </c>
      <c r="AN117" s="193"/>
      <c r="AO117" s="147">
        <f>249*31</f>
        <v>7719</v>
      </c>
      <c r="AP117" s="187"/>
      <c r="AQ117" s="162">
        <f>249*31</f>
        <v>7719</v>
      </c>
      <c r="AR117" s="138">
        <f>249*31</f>
        <v>7719</v>
      </c>
      <c r="AS117" s="193"/>
      <c r="AT117" s="147">
        <f>249*31</f>
        <v>7719</v>
      </c>
      <c r="AU117" s="187"/>
      <c r="AV117" s="162">
        <f>249*31</f>
        <v>7719</v>
      </c>
      <c r="AW117" s="138">
        <f>249*31</f>
        <v>7719</v>
      </c>
      <c r="AX117" s="193"/>
      <c r="AY117" s="147">
        <f>249*31</f>
        <v>7719</v>
      </c>
      <c r="AZ117" s="187"/>
      <c r="BA117" s="162">
        <f>249*31</f>
        <v>7719</v>
      </c>
      <c r="BB117" s="138">
        <f>249*31</f>
        <v>7719</v>
      </c>
      <c r="BC117" s="193"/>
      <c r="BD117" s="147">
        <f>249*31</f>
        <v>7719</v>
      </c>
      <c r="BE117" s="187"/>
      <c r="BF117" s="162">
        <f>249*31</f>
        <v>7719</v>
      </c>
      <c r="BG117" s="138">
        <f>249*31</f>
        <v>7719</v>
      </c>
      <c r="BH117" s="193"/>
      <c r="BI117" s="147">
        <f>249*31</f>
        <v>7719</v>
      </c>
      <c r="BJ117" s="187"/>
    </row>
    <row r="118" spans="1:62" ht="15.75">
      <c r="A118" s="11" t="s">
        <v>103</v>
      </c>
      <c r="C118" s="163" t="e">
        <f>+C116/C117</f>
        <v>#DIV/0!</v>
      </c>
      <c r="D118" s="139" t="e">
        <f>+D116/D117</f>
        <v>#DIV/0!</v>
      </c>
      <c r="E118" s="177" t="e">
        <f t="shared" si="349"/>
        <v>#DIV/0!</v>
      </c>
      <c r="F118" s="148" t="e">
        <f>+F116/F117</f>
        <v>#DIV/0!</v>
      </c>
      <c r="G118" s="187" t="e">
        <f t="shared" si="350"/>
        <v>#DIV/0!</v>
      </c>
      <c r="H118" s="163" t="e">
        <f>+H116/H117</f>
        <v>#DIV/0!</v>
      </c>
      <c r="I118" s="139" t="e">
        <f>+I116/I117</f>
        <v>#DIV/0!</v>
      </c>
      <c r="J118" s="193" t="e">
        <f t="shared" ref="J118:J119" si="373">IF(H118&gt;0,(H118/I118)-1,"")</f>
        <v>#DIV/0!</v>
      </c>
      <c r="K118" s="148" t="e">
        <f>+K116/K117</f>
        <v>#DIV/0!</v>
      </c>
      <c r="L118" s="187" t="e">
        <f t="shared" ref="L118:L119" si="374">IF(H118&gt;0,(H118/K118)-1,"")</f>
        <v>#DIV/0!</v>
      </c>
      <c r="M118" s="163" t="e">
        <f>+M116/M117</f>
        <v>#DIV/0!</v>
      </c>
      <c r="N118" s="139" t="e">
        <f>+N116/N117</f>
        <v>#DIV/0!</v>
      </c>
      <c r="O118" s="193" t="e">
        <f t="shared" ref="O118:O119" si="375">IF(M118&gt;0,(M118/N118)-1,"")</f>
        <v>#DIV/0!</v>
      </c>
      <c r="P118" s="148" t="e">
        <f>+P116/P117</f>
        <v>#DIV/0!</v>
      </c>
      <c r="Q118" s="187" t="e">
        <f t="shared" ref="Q118:Q119" si="376">IF(M118&gt;0,(M118/P118)-1,"")</f>
        <v>#DIV/0!</v>
      </c>
      <c r="R118" s="163" t="e">
        <f>+R116/R117</f>
        <v>#DIV/0!</v>
      </c>
      <c r="S118" s="139" t="e">
        <f>+S116/S117</f>
        <v>#DIV/0!</v>
      </c>
      <c r="T118" s="193" t="e">
        <f t="shared" ref="T118:T119" si="377">IF(R118&gt;0,(R118/S118)-1,"")</f>
        <v>#DIV/0!</v>
      </c>
      <c r="U118" s="148" t="e">
        <f>+U116/U117</f>
        <v>#DIV/0!</v>
      </c>
      <c r="V118" s="187" t="e">
        <f t="shared" ref="V118:V119" si="378">IF(R118&gt;0,(R118/U118)-1,"")</f>
        <v>#DIV/0!</v>
      </c>
      <c r="W118" s="163" t="e">
        <f>+W116/W117</f>
        <v>#DIV/0!</v>
      </c>
      <c r="X118" s="139" t="e">
        <f>+X116/X117</f>
        <v>#DIV/0!</v>
      </c>
      <c r="Y118" s="193" t="e">
        <f t="shared" ref="Y118:Y119" si="379">IF(W118&gt;0,(W118/X118)-1,"")</f>
        <v>#DIV/0!</v>
      </c>
      <c r="Z118" s="148" t="e">
        <f>+Z116/Z117</f>
        <v>#DIV/0!</v>
      </c>
      <c r="AA118" s="187" t="e">
        <f t="shared" ref="AA118:AA119" si="380">IF(W118&gt;0,(W118/Z118)-1,"")</f>
        <v>#DIV/0!</v>
      </c>
      <c r="AB118" s="163" t="e">
        <f>+AB116/AB117</f>
        <v>#DIV/0!</v>
      </c>
      <c r="AC118" s="139" t="e">
        <f>+AC116/AC117</f>
        <v>#DIV/0!</v>
      </c>
      <c r="AD118" s="193" t="e">
        <f t="shared" ref="AD118:AD119" si="381">IF(AB118&gt;0,(AB118/AC118)-1,"")</f>
        <v>#DIV/0!</v>
      </c>
      <c r="AE118" s="148" t="e">
        <f>+AE116/AE117</f>
        <v>#DIV/0!</v>
      </c>
      <c r="AF118" s="187" t="e">
        <f t="shared" ref="AF118:AF119" si="382">IF(AB118&gt;0,(AB118/AE118)-1,"")</f>
        <v>#DIV/0!</v>
      </c>
      <c r="AG118" s="163" t="e">
        <f>+AG116/AG117</f>
        <v>#DIV/0!</v>
      </c>
      <c r="AH118" s="139" t="e">
        <f>+AH116/AH117</f>
        <v>#DIV/0!</v>
      </c>
      <c r="AI118" s="177" t="e">
        <f t="shared" ref="AI118:AI127" si="383">IF(AG118&gt;0,(AG118/AH118)-1,"")</f>
        <v>#DIV/0!</v>
      </c>
      <c r="AJ118" s="148" t="e">
        <f>+AJ116/AJ117</f>
        <v>#DIV/0!</v>
      </c>
      <c r="AK118" s="187" t="e">
        <f t="shared" ref="AK118:AK127" si="384">IF(AG118&gt;0,(AG118/AJ118)-1,"")</f>
        <v>#DIV/0!</v>
      </c>
      <c r="AL118" s="163" t="e">
        <f>+AL116/AL117</f>
        <v>#DIV/0!</v>
      </c>
      <c r="AM118" s="139" t="e">
        <f>+AM116/AM117</f>
        <v>#DIV/0!</v>
      </c>
      <c r="AN118" s="193" t="e">
        <f t="shared" ref="AN118:AN119" si="385">IF(AL118&gt;0,(AL118/AM118)-1,"")</f>
        <v>#DIV/0!</v>
      </c>
      <c r="AO118" s="148" t="e">
        <f>+AO116/AO117</f>
        <v>#DIV/0!</v>
      </c>
      <c r="AP118" s="187" t="e">
        <f t="shared" ref="AP118:AP119" si="386">IF(AL118&gt;0,(AL118/AO118)-1,"")</f>
        <v>#DIV/0!</v>
      </c>
      <c r="AQ118" s="163" t="e">
        <f>+AQ116/AQ117</f>
        <v>#DIV/0!</v>
      </c>
      <c r="AR118" s="139" t="e">
        <f>+AR116/AR117</f>
        <v>#DIV/0!</v>
      </c>
      <c r="AS118" s="193" t="e">
        <f t="shared" ref="AS118:AS119" si="387">IF(AQ118&gt;0,(AQ118/AR118)-1,"")</f>
        <v>#DIV/0!</v>
      </c>
      <c r="AT118" s="148" t="e">
        <f>+AT116/AT117</f>
        <v>#DIV/0!</v>
      </c>
      <c r="AU118" s="187" t="e">
        <f t="shared" ref="AU118:AU119" si="388">IF(AQ118&gt;0,(AQ118/AT118)-1,"")</f>
        <v>#DIV/0!</v>
      </c>
      <c r="AV118" s="163" t="e">
        <f>+AV116/AV117</f>
        <v>#DIV/0!</v>
      </c>
      <c r="AW118" s="139" t="e">
        <f>+AW116/AW117</f>
        <v>#DIV/0!</v>
      </c>
      <c r="AX118" s="193" t="e">
        <f t="shared" ref="AX118:AX119" si="389">IF(AV118&gt;0,(AV118/AW118)-1,"")</f>
        <v>#DIV/0!</v>
      </c>
      <c r="AY118" s="148" t="e">
        <f>+AY116/AY117</f>
        <v>#DIV/0!</v>
      </c>
      <c r="AZ118" s="187" t="e">
        <f t="shared" ref="AZ118:AZ119" si="390">IF(AV118&gt;0,(AV118/AY118)-1,"")</f>
        <v>#DIV/0!</v>
      </c>
      <c r="BA118" s="163" t="e">
        <f>+BA116/BA117</f>
        <v>#DIV/0!</v>
      </c>
      <c r="BB118" s="139" t="e">
        <f>+BB116/BB117</f>
        <v>#DIV/0!</v>
      </c>
      <c r="BC118" s="193" t="e">
        <f t="shared" ref="BC118:BC119" si="391">IF(BA118&gt;0,(BA118/BB118)-1,"")</f>
        <v>#DIV/0!</v>
      </c>
      <c r="BD118" s="148" t="e">
        <f>+BD116/BD117</f>
        <v>#DIV/0!</v>
      </c>
      <c r="BE118" s="187" t="e">
        <f t="shared" ref="BE118:BE119" si="392">IF(BA118&gt;0,(BA118/BD118)-1,"")</f>
        <v>#DIV/0!</v>
      </c>
      <c r="BF118" s="163" t="e">
        <f>+BF116/BF117</f>
        <v>#DIV/0!</v>
      </c>
      <c r="BG118" s="139" t="e">
        <f>+BG116/BG117</f>
        <v>#DIV/0!</v>
      </c>
      <c r="BH118" s="193" t="e">
        <f t="shared" ref="BH118:BH119" si="393">IF(BF118&gt;0,(BF118/BG118)-1,"")</f>
        <v>#DIV/0!</v>
      </c>
      <c r="BI118" s="148" t="e">
        <f>+BI116/BI117</f>
        <v>#DIV/0!</v>
      </c>
      <c r="BJ118" s="187" t="e">
        <f t="shared" ref="BJ118:BJ119" si="394">IF(BF118&gt;0,(BF118/BI118)-1,"")</f>
        <v>#DIV/0!</v>
      </c>
    </row>
    <row r="119" spans="1:62" ht="15.75">
      <c r="A119" s="11" t="s">
        <v>104</v>
      </c>
      <c r="C119" s="161" t="e">
        <f>+C114/C6</f>
        <v>#DIV/0!</v>
      </c>
      <c r="D119" s="137" t="e">
        <f>+D114/D6</f>
        <v>#DIV/0!</v>
      </c>
      <c r="E119" s="177" t="e">
        <f t="shared" si="349"/>
        <v>#DIV/0!</v>
      </c>
      <c r="F119" s="146" t="e">
        <f>+F114/F6</f>
        <v>#DIV/0!</v>
      </c>
      <c r="G119" s="187" t="e">
        <f t="shared" si="350"/>
        <v>#DIV/0!</v>
      </c>
      <c r="H119" s="161" t="e">
        <f>+H114/H6</f>
        <v>#DIV/0!</v>
      </c>
      <c r="I119" s="137" t="e">
        <f>+I114/I6</f>
        <v>#DIV/0!</v>
      </c>
      <c r="J119" s="193" t="e">
        <f t="shared" si="373"/>
        <v>#DIV/0!</v>
      </c>
      <c r="K119" s="203" t="e">
        <f>+K114/K6</f>
        <v>#DIV/0!</v>
      </c>
      <c r="L119" s="187" t="e">
        <f t="shared" si="374"/>
        <v>#DIV/0!</v>
      </c>
      <c r="M119" s="161" t="e">
        <f>+M114/M6</f>
        <v>#DIV/0!</v>
      </c>
      <c r="N119" s="137" t="e">
        <f>+N114/N6</f>
        <v>#DIV/0!</v>
      </c>
      <c r="O119" s="193" t="e">
        <f t="shared" si="375"/>
        <v>#DIV/0!</v>
      </c>
      <c r="P119" s="203" t="e">
        <f>+P114/P6</f>
        <v>#DIV/0!</v>
      </c>
      <c r="Q119" s="187" t="e">
        <f t="shared" si="376"/>
        <v>#DIV/0!</v>
      </c>
      <c r="R119" s="161" t="e">
        <f>+R114/R6</f>
        <v>#DIV/0!</v>
      </c>
      <c r="S119" s="137" t="e">
        <f>+S114/S6</f>
        <v>#DIV/0!</v>
      </c>
      <c r="T119" s="193" t="e">
        <f t="shared" si="377"/>
        <v>#DIV/0!</v>
      </c>
      <c r="U119" s="203" t="e">
        <f>+U114/U6</f>
        <v>#DIV/0!</v>
      </c>
      <c r="V119" s="187" t="e">
        <f t="shared" si="378"/>
        <v>#DIV/0!</v>
      </c>
      <c r="W119" s="161" t="e">
        <f>+W114/W6</f>
        <v>#DIV/0!</v>
      </c>
      <c r="X119" s="137" t="e">
        <f>+X114/X6</f>
        <v>#DIV/0!</v>
      </c>
      <c r="Y119" s="193" t="e">
        <f t="shared" si="379"/>
        <v>#DIV/0!</v>
      </c>
      <c r="Z119" s="203" t="e">
        <f>+Z114/Z6</f>
        <v>#DIV/0!</v>
      </c>
      <c r="AA119" s="187" t="e">
        <f t="shared" si="380"/>
        <v>#DIV/0!</v>
      </c>
      <c r="AB119" s="161" t="e">
        <f>+AB114/AB6</f>
        <v>#DIV/0!</v>
      </c>
      <c r="AC119" s="137" t="e">
        <f>+AC114/AC6</f>
        <v>#DIV/0!</v>
      </c>
      <c r="AD119" s="193" t="e">
        <f t="shared" si="381"/>
        <v>#DIV/0!</v>
      </c>
      <c r="AE119" s="203" t="e">
        <f>+AE114/AE6</f>
        <v>#DIV/0!</v>
      </c>
      <c r="AF119" s="187" t="e">
        <f t="shared" si="382"/>
        <v>#DIV/0!</v>
      </c>
      <c r="AG119" s="161" t="e">
        <f>+AG114/AG6</f>
        <v>#DIV/0!</v>
      </c>
      <c r="AH119" s="137" t="e">
        <f>+AH114/AH6</f>
        <v>#DIV/0!</v>
      </c>
      <c r="AI119" s="177" t="e">
        <f t="shared" si="383"/>
        <v>#DIV/0!</v>
      </c>
      <c r="AJ119" s="146" t="e">
        <f>+AJ114/AJ6</f>
        <v>#DIV/0!</v>
      </c>
      <c r="AK119" s="187" t="e">
        <f t="shared" si="384"/>
        <v>#DIV/0!</v>
      </c>
      <c r="AL119" s="161" t="e">
        <f>+AL114/AL6</f>
        <v>#DIV/0!</v>
      </c>
      <c r="AM119" s="137" t="e">
        <f>+AM114/AM6</f>
        <v>#DIV/0!</v>
      </c>
      <c r="AN119" s="193" t="e">
        <f t="shared" si="385"/>
        <v>#DIV/0!</v>
      </c>
      <c r="AO119" s="203" t="e">
        <f>+AO114/AO6</f>
        <v>#DIV/0!</v>
      </c>
      <c r="AP119" s="187" t="e">
        <f t="shared" si="386"/>
        <v>#DIV/0!</v>
      </c>
      <c r="AQ119" s="161" t="e">
        <f>+AQ114/AQ6</f>
        <v>#DIV/0!</v>
      </c>
      <c r="AR119" s="137" t="e">
        <f>+AR114/AR6</f>
        <v>#DIV/0!</v>
      </c>
      <c r="AS119" s="193" t="e">
        <f t="shared" si="387"/>
        <v>#DIV/0!</v>
      </c>
      <c r="AT119" s="203" t="e">
        <f>+AT114/AT6</f>
        <v>#DIV/0!</v>
      </c>
      <c r="AU119" s="187" t="e">
        <f t="shared" si="388"/>
        <v>#DIV/0!</v>
      </c>
      <c r="AV119" s="161" t="e">
        <f>+AV114/AV6</f>
        <v>#DIV/0!</v>
      </c>
      <c r="AW119" s="137" t="e">
        <f>+AW114/AW6</f>
        <v>#DIV/0!</v>
      </c>
      <c r="AX119" s="193" t="e">
        <f t="shared" si="389"/>
        <v>#DIV/0!</v>
      </c>
      <c r="AY119" s="203" t="e">
        <f>+AY114/AY6</f>
        <v>#DIV/0!</v>
      </c>
      <c r="AZ119" s="187" t="e">
        <f t="shared" si="390"/>
        <v>#DIV/0!</v>
      </c>
      <c r="BA119" s="161" t="e">
        <f>+BA114/BA6</f>
        <v>#DIV/0!</v>
      </c>
      <c r="BB119" s="137" t="e">
        <f>+BB114/BB6</f>
        <v>#DIV/0!</v>
      </c>
      <c r="BC119" s="193" t="e">
        <f t="shared" si="391"/>
        <v>#DIV/0!</v>
      </c>
      <c r="BD119" s="203" t="e">
        <f>+BD114/BD6</f>
        <v>#DIV/0!</v>
      </c>
      <c r="BE119" s="187" t="e">
        <f t="shared" si="392"/>
        <v>#DIV/0!</v>
      </c>
      <c r="BF119" s="161" t="e">
        <f>+BF114/BF6</f>
        <v>#DIV/0!</v>
      </c>
      <c r="BG119" s="137" t="e">
        <f>+BG114/BG6</f>
        <v>#DIV/0!</v>
      </c>
      <c r="BH119" s="193" t="e">
        <f t="shared" si="393"/>
        <v>#DIV/0!</v>
      </c>
      <c r="BI119" s="203" t="e">
        <f>+BI114/BI6</f>
        <v>#DIV/0!</v>
      </c>
      <c r="BJ119" s="187" t="e">
        <f t="shared" si="394"/>
        <v>#DIV/0!</v>
      </c>
    </row>
    <row r="120" spans="1:62">
      <c r="C120" s="155"/>
      <c r="D120" s="119"/>
      <c r="E120" s="179"/>
      <c r="F120" s="119"/>
      <c r="G120" s="189"/>
      <c r="H120" s="155"/>
      <c r="I120" s="119"/>
      <c r="J120" s="195"/>
      <c r="K120" s="119"/>
      <c r="L120" s="189"/>
      <c r="M120" s="155"/>
      <c r="N120" s="119"/>
      <c r="O120" s="195"/>
      <c r="P120" s="119"/>
      <c r="Q120" s="189"/>
      <c r="R120" s="155"/>
      <c r="S120" s="119"/>
      <c r="T120" s="195"/>
      <c r="U120" s="119"/>
      <c r="V120" s="189"/>
      <c r="W120" s="155"/>
      <c r="X120" s="119"/>
      <c r="Y120" s="195"/>
      <c r="Z120" s="119"/>
      <c r="AA120" s="189"/>
      <c r="AB120" s="155"/>
      <c r="AC120" s="119"/>
      <c r="AD120" s="195"/>
      <c r="AE120" s="119"/>
      <c r="AF120" s="189"/>
      <c r="AG120" s="155"/>
      <c r="AH120" s="119"/>
      <c r="AI120" s="179"/>
      <c r="AJ120" s="119"/>
      <c r="AK120" s="189"/>
      <c r="AL120" s="155"/>
      <c r="AM120" s="119"/>
      <c r="AN120" s="195"/>
      <c r="AO120" s="119"/>
      <c r="AP120" s="189"/>
      <c r="AQ120" s="155"/>
      <c r="AR120" s="119"/>
      <c r="AS120" s="195"/>
      <c r="AT120" s="119"/>
      <c r="AU120" s="189"/>
      <c r="AV120" s="155"/>
      <c r="AW120" s="119"/>
      <c r="AX120" s="195"/>
      <c r="AY120" s="119"/>
      <c r="AZ120" s="189"/>
      <c r="BA120" s="155"/>
      <c r="BB120" s="119"/>
      <c r="BC120" s="195"/>
      <c r="BD120" s="119"/>
      <c r="BE120" s="189"/>
      <c r="BF120" s="155"/>
      <c r="BG120" s="119"/>
      <c r="BH120" s="195"/>
      <c r="BI120" s="119"/>
      <c r="BJ120" s="189"/>
    </row>
    <row r="121" spans="1:62" ht="15.75">
      <c r="A121" s="39" t="s">
        <v>111</v>
      </c>
      <c r="C121" s="164">
        <f>+(C25-C29)-C63-C38-C43-C48-C53</f>
        <v>0</v>
      </c>
      <c r="D121" s="140">
        <f>+(D25-D29)-D63-D38-D43-D48-D53</f>
        <v>0</v>
      </c>
      <c r="E121" s="177" t="str">
        <f>IF(C121&gt;0,(C121/D121)-1,"")</f>
        <v/>
      </c>
      <c r="F121" s="149">
        <f>+(F25-F29)-F63-F38-F43-F48-F53</f>
        <v>0</v>
      </c>
      <c r="G121" s="187" t="str">
        <f>IF(C121&gt;0,(C121/F121)-1,"")</f>
        <v/>
      </c>
      <c r="H121" s="164">
        <f>+(H25-H29)-H63-H38-H43-H48-H53</f>
        <v>0</v>
      </c>
      <c r="I121" s="140">
        <f>+(I25-I29)-I63-I38-I43-I48-I53</f>
        <v>0</v>
      </c>
      <c r="J121" s="193" t="str">
        <f>IF(H121&gt;0,(H121/I121)-1,"")</f>
        <v/>
      </c>
      <c r="K121" s="149">
        <f>+(K25-K29)-K63-K38-K43-K48-K53</f>
        <v>0</v>
      </c>
      <c r="L121" s="187" t="str">
        <f>IF(H121&gt;0,(H121/K121)-1,"")</f>
        <v/>
      </c>
      <c r="M121" s="164">
        <f>+(M25-M29)-M63-M38-M43-M48-M53</f>
        <v>0</v>
      </c>
      <c r="N121" s="140">
        <f>+(N25-N29)-N63-N38-N43-N48-N53</f>
        <v>0</v>
      </c>
      <c r="O121" s="193" t="str">
        <f>IF(M121&gt;0,(M121/N121)-1,"")</f>
        <v/>
      </c>
      <c r="P121" s="149">
        <f>+(P25-P29)-P63-P38-P43-P48-P53</f>
        <v>0</v>
      </c>
      <c r="Q121" s="187" t="str">
        <f>IF(M121&gt;0,(M121/P121)-1,"")</f>
        <v/>
      </c>
      <c r="R121" s="164">
        <f>+(R25-R29)-R63-R38-R43-R48-R53</f>
        <v>0</v>
      </c>
      <c r="S121" s="140">
        <f>+(S25-S29)-S63-S38-S43-S48-S53</f>
        <v>0</v>
      </c>
      <c r="T121" s="193" t="str">
        <f>IF(R121&gt;0,(R121/S121)-1,"")</f>
        <v/>
      </c>
      <c r="U121" s="149">
        <f>+(U25-U29)-U63-U38-U43-U48-U53</f>
        <v>0</v>
      </c>
      <c r="V121" s="187" t="str">
        <f>IF(R121&gt;0,(R121/U121)-1,"")</f>
        <v/>
      </c>
      <c r="W121" s="164">
        <f>+(W25-W29)-W63-W38-W43-W48-W53</f>
        <v>0</v>
      </c>
      <c r="X121" s="140">
        <f>+(X25-X29)-X63-X38-X43-X48-X53</f>
        <v>0</v>
      </c>
      <c r="Y121" s="193" t="str">
        <f>IF(W121&gt;0,(W121/X121)-1,"")</f>
        <v/>
      </c>
      <c r="Z121" s="149">
        <f>+(Z25-Z29)-Z63-Z38-Z43-Z48-Z53</f>
        <v>0</v>
      </c>
      <c r="AA121" s="187" t="str">
        <f>IF(W121&gt;0,(W121/Z121)-1,"")</f>
        <v/>
      </c>
      <c r="AB121" s="164">
        <f>+(AB25-AB29)-AB63-AB38-AB43-AB48-AB53</f>
        <v>0</v>
      </c>
      <c r="AC121" s="140">
        <f>+(AC25-AC29)-AC63-AC38-AC43-AC48-AC53</f>
        <v>0</v>
      </c>
      <c r="AD121" s="193" t="str">
        <f>IF(AB121&gt;0,(AB121/AC121)-1,"")</f>
        <v/>
      </c>
      <c r="AE121" s="149">
        <f>+(AE25-AE29)-AE63-AE38-AE43-AE48-AE53</f>
        <v>0</v>
      </c>
      <c r="AF121" s="187" t="str">
        <f>IF(AB121&gt;0,(AB121/AE121)-1,"")</f>
        <v/>
      </c>
      <c r="AG121" s="164">
        <f>+(AG25-AG29)-AG63-AG38-AG43-AG48-AG53</f>
        <v>0</v>
      </c>
      <c r="AH121" s="140">
        <f>+(AH25-AH29)-AH63-AH38-AH43-AH48-AH53</f>
        <v>0</v>
      </c>
      <c r="AI121" s="177" t="str">
        <f>IF(AG121&gt;0,(AG121/AH121)-1,"")</f>
        <v/>
      </c>
      <c r="AJ121" s="149">
        <f>+(AJ25-AJ29)-AJ63-AJ38-AJ43-AJ48-AJ53</f>
        <v>0</v>
      </c>
      <c r="AK121" s="187" t="str">
        <f>IF(AG121&gt;0,(AG121/AJ121)-1,"")</f>
        <v/>
      </c>
      <c r="AL121" s="164">
        <f>+(AL25-AL29)-AL63-AL38-AL43-AL48-AL53</f>
        <v>0</v>
      </c>
      <c r="AM121" s="140">
        <f>+(AM25-AM29)-AM63-AM38-AM43-AM48-AM53</f>
        <v>0</v>
      </c>
      <c r="AN121" s="193" t="str">
        <f>IF(AL121&gt;0,(AL121/AM121)-1,"")</f>
        <v/>
      </c>
      <c r="AO121" s="149">
        <f>+(AO25-AO29)-AO63-AO38-AO43-AO48-AO53</f>
        <v>0</v>
      </c>
      <c r="AP121" s="187" t="str">
        <f>IF(AL121&gt;0,(AL121/AO121)-1,"")</f>
        <v/>
      </c>
      <c r="AQ121" s="164">
        <f>+(AQ25-AQ29)-AQ63-AQ38-AQ43-AQ48-AQ53</f>
        <v>0</v>
      </c>
      <c r="AR121" s="140">
        <f>+(AR25-AR29)-AR63-AR38-AR43-AR48-AR53</f>
        <v>0</v>
      </c>
      <c r="AS121" s="193" t="str">
        <f>IF(AQ121&gt;0,(AQ121/AR121)-1,"")</f>
        <v/>
      </c>
      <c r="AT121" s="149">
        <f>+(AT25-AT29)-AT63-AT38-AT43-AT48-AT53</f>
        <v>0</v>
      </c>
      <c r="AU121" s="187" t="str">
        <f>IF(AQ121&gt;0,(AQ121/AT121)-1,"")</f>
        <v/>
      </c>
      <c r="AV121" s="164">
        <f>+(AV25-AV29)-AV63-AV38-AV43-AV48-AV53</f>
        <v>0</v>
      </c>
      <c r="AW121" s="140">
        <f>+(AW25-AW29)-AW63-AW38-AW43-AW48-AW53</f>
        <v>0</v>
      </c>
      <c r="AX121" s="193" t="str">
        <f>IF(AV121&gt;0,(AV121/AW121)-1,"")</f>
        <v/>
      </c>
      <c r="AY121" s="149">
        <f>+(AY25-AY29)-AY63-AY38-AY43-AY48-AY53</f>
        <v>0</v>
      </c>
      <c r="AZ121" s="187" t="str">
        <f>IF(AV121&gt;0,(AV121/AY121)-1,"")</f>
        <v/>
      </c>
      <c r="BA121" s="164">
        <f>+(BA25-BA29)-BA63-BA38-BA43-BA48-BA53</f>
        <v>0</v>
      </c>
      <c r="BB121" s="140">
        <f>+(BB25-BB29)-BB63-BB38-BB43-BB48-BB53</f>
        <v>0</v>
      </c>
      <c r="BC121" s="193" t="str">
        <f>IF(BA121&gt;0,(BA121/BB121)-1,"")</f>
        <v/>
      </c>
      <c r="BD121" s="149">
        <f>+(BD25-BD29)-BD63-BD38-BD43-BD48-BD53</f>
        <v>0</v>
      </c>
      <c r="BE121" s="187" t="str">
        <f>IF(BA121&gt;0,(BA121/BD121)-1,"")</f>
        <v/>
      </c>
      <c r="BF121" s="164">
        <f>+(BF25-BF29)-BF63-BF38-BF43-BF48-BF53</f>
        <v>0</v>
      </c>
      <c r="BG121" s="140">
        <f>+(BG25-BG29)-BG63-BG38-BG43-BG48-BG53</f>
        <v>0</v>
      </c>
      <c r="BH121" s="193" t="str">
        <f>IF(BF121&gt;0,(BF121/BG121)-1,"")</f>
        <v/>
      </c>
      <c r="BI121" s="149">
        <f>+(BI25-BI29)-BI63-BI38-BI43-BI48-BI53</f>
        <v>0</v>
      </c>
      <c r="BJ121" s="187" t="str">
        <f>IF(BF121&gt;0,(BF121/BI121)-1,"")</f>
        <v/>
      </c>
    </row>
    <row r="122" spans="1:62" ht="15.75">
      <c r="A122" s="39" t="s">
        <v>112</v>
      </c>
      <c r="C122" s="165">
        <f>+(C24-C62-C64)-C36-C41-C46-C51</f>
        <v>0</v>
      </c>
      <c r="D122" s="166">
        <f>+(D24-D62-D64)-D36-D41-D46-D51</f>
        <v>0</v>
      </c>
      <c r="E122" s="180" t="str">
        <f>IF(C122&gt;0,(C122/D122)-1,"")</f>
        <v/>
      </c>
      <c r="F122" s="167">
        <f>+(F24-F62-F64)-F36-F41-F46-F51</f>
        <v>0</v>
      </c>
      <c r="G122" s="190" t="str">
        <f>IF(C122&gt;0,(C122/F122)-1,"")</f>
        <v/>
      </c>
      <c r="H122" s="165">
        <f>+(H24-H62-H64)-H36-H41-H46-H51</f>
        <v>0</v>
      </c>
      <c r="I122" s="166">
        <f>+(I24-I62-I64)-I36-I41-I46-I51</f>
        <v>0</v>
      </c>
      <c r="J122" s="196" t="str">
        <f>IF(H122&gt;0,(H122/I122)-1,"")</f>
        <v/>
      </c>
      <c r="K122" s="167">
        <f>+(K24-K62-K64)-K36-K41-K46-K51</f>
        <v>0</v>
      </c>
      <c r="L122" s="190" t="str">
        <f>IF(H122&gt;0,(H122/K122)-1,"")</f>
        <v/>
      </c>
      <c r="M122" s="165">
        <f>+(M24-M62-M64)-M36-M41-M46-M51</f>
        <v>0</v>
      </c>
      <c r="N122" s="166">
        <f>+(N24-N62-N64)-N36-N41-N46-N51</f>
        <v>0</v>
      </c>
      <c r="O122" s="196" t="str">
        <f>IF(M122&gt;0,(M122/N122)-1,"")</f>
        <v/>
      </c>
      <c r="P122" s="167">
        <f>+(P24-P62-P64)-P36-P41-P46-P51</f>
        <v>0</v>
      </c>
      <c r="Q122" s="190" t="str">
        <f>IF(M122&gt;0,(M122/P122)-1,"")</f>
        <v/>
      </c>
      <c r="R122" s="165">
        <f>+(R24-R62-R64)-R36-R41-R46-R51</f>
        <v>0</v>
      </c>
      <c r="S122" s="166">
        <f>+(S24-S62-S64)-S36-S41-S46-S51</f>
        <v>0</v>
      </c>
      <c r="T122" s="196" t="str">
        <f>IF(R122&gt;0,(R122/S122)-1,"")</f>
        <v/>
      </c>
      <c r="U122" s="167">
        <f>+(U24-U62-U64)-U36-U41-U46-U51</f>
        <v>0</v>
      </c>
      <c r="V122" s="190" t="str">
        <f>IF(R122&gt;0,(R122/U122)-1,"")</f>
        <v/>
      </c>
      <c r="W122" s="165">
        <f>+(W24-W62-W64)-W36-W41-W46-W51</f>
        <v>0</v>
      </c>
      <c r="X122" s="166">
        <f>+(X24-X62-X64)-X36-X41-X46-X51</f>
        <v>0</v>
      </c>
      <c r="Y122" s="196" t="str">
        <f>IF(W122&gt;0,(W122/X122)-1,"")</f>
        <v/>
      </c>
      <c r="Z122" s="167">
        <f>+(Z24-Z62-Z64)-Z36-Z41-Z46-Z51</f>
        <v>0</v>
      </c>
      <c r="AA122" s="190" t="str">
        <f>IF(W122&gt;0,(W122/Z122)-1,"")</f>
        <v/>
      </c>
      <c r="AB122" s="165">
        <f>+(AB24-AB62-AB64)-AB36-AB41-AB46-AB51</f>
        <v>0</v>
      </c>
      <c r="AC122" s="166">
        <f>+(AC24-AC62-AC64)-AC36-AC41-AC46-AC51</f>
        <v>0</v>
      </c>
      <c r="AD122" s="196" t="str">
        <f>IF(AB122&gt;0,(AB122/AC122)-1,"")</f>
        <v/>
      </c>
      <c r="AE122" s="167">
        <f>+(AE24-AE62-AE64)-AE36-AE41-AE46-AE51</f>
        <v>0</v>
      </c>
      <c r="AF122" s="190" t="str">
        <f>IF(AB122&gt;0,(AB122/AE122)-1,"")</f>
        <v/>
      </c>
      <c r="AG122" s="165">
        <f>+(AG24-AG62-AG64)-AG36-AG41-AG46-AG51</f>
        <v>0</v>
      </c>
      <c r="AH122" s="166">
        <f>+(AH24-AH62-AH64)-AH36-AH41-AH46-AH51</f>
        <v>0</v>
      </c>
      <c r="AI122" s="180" t="str">
        <f>IF(AG122&gt;0,(AG122/AH122)-1,"")</f>
        <v/>
      </c>
      <c r="AJ122" s="167">
        <f>+(AJ24-AJ62-AJ64)-AJ36-AJ41-AJ46-AJ51</f>
        <v>0</v>
      </c>
      <c r="AK122" s="190" t="str">
        <f>IF(AG122&gt;0,(AG122/AJ122)-1,"")</f>
        <v/>
      </c>
      <c r="AL122" s="165">
        <f>+(AL24-AL62-AL64)-AL36-AL41-AL46-AL51</f>
        <v>0</v>
      </c>
      <c r="AM122" s="166">
        <f>+(AM24-AM62-AM64)-AM36-AM41-AM46-AM51</f>
        <v>0</v>
      </c>
      <c r="AN122" s="196" t="str">
        <f>IF(AL122&gt;0,(AL122/AM122)-1,"")</f>
        <v/>
      </c>
      <c r="AO122" s="167">
        <f>+(AO24-AO62-AO64)-AO36-AO41-AO46-AO51</f>
        <v>0</v>
      </c>
      <c r="AP122" s="190" t="str">
        <f>IF(AL122&gt;0,(AL122/AO122)-1,"")</f>
        <v/>
      </c>
      <c r="AQ122" s="165">
        <f>+(AQ24-AQ62-AQ64)-AQ36-AQ41-AQ46-AQ51</f>
        <v>0</v>
      </c>
      <c r="AR122" s="166">
        <f>+(AR24-AR62-AR64)-AR36-AR41-AR46-AR51</f>
        <v>0</v>
      </c>
      <c r="AS122" s="196" t="str">
        <f>IF(AQ122&gt;0,(AQ122/AR122)-1,"")</f>
        <v/>
      </c>
      <c r="AT122" s="167">
        <f>+(AT24-AT62-AT64)-AT36-AT41-AT46-AT51</f>
        <v>0</v>
      </c>
      <c r="AU122" s="190" t="str">
        <f>IF(AQ122&gt;0,(AQ122/AT122)-1,"")</f>
        <v/>
      </c>
      <c r="AV122" s="165">
        <f>+(AV24-AV62-AV64)-AV36-AV41-AV46-AV51</f>
        <v>0</v>
      </c>
      <c r="AW122" s="166">
        <f>+(AW24-AW62-AW64)-AW36-AW41-AW46-AW51</f>
        <v>0</v>
      </c>
      <c r="AX122" s="196" t="str">
        <f>IF(AV122&gt;0,(AV122/AW122)-1,"")</f>
        <v/>
      </c>
      <c r="AY122" s="167">
        <f>+(AY24-AY62-AY64)-AY36-AY41-AY46-AY51</f>
        <v>0</v>
      </c>
      <c r="AZ122" s="190" t="str">
        <f>IF(AV122&gt;0,(AV122/AY122)-1,"")</f>
        <v/>
      </c>
      <c r="BA122" s="165">
        <f>+(BA24-BA62-BA64)-BA36-BA41-BA46-BA51</f>
        <v>0</v>
      </c>
      <c r="BB122" s="166">
        <f>+(BB24-BB62-BB64)-BB36-BB41-BB46-BB51</f>
        <v>0</v>
      </c>
      <c r="BC122" s="196" t="str">
        <f>IF(BA122&gt;0,(BA122/BB122)-1,"")</f>
        <v/>
      </c>
      <c r="BD122" s="167">
        <f>+(BD24-BD62-BD64)-BD36-BD41-BD46-BD51</f>
        <v>0</v>
      </c>
      <c r="BE122" s="190" t="str">
        <f>IF(BA122&gt;0,(BA122/BD122)-1,"")</f>
        <v/>
      </c>
      <c r="BF122" s="165">
        <f>+(BF24-BF62-BF64)-BF36-BF41-BF46-BF51</f>
        <v>0</v>
      </c>
      <c r="BG122" s="166">
        <f>+(BG24-BG62-BG64)-BG36-BG41-BG46-BG51</f>
        <v>0</v>
      </c>
      <c r="BH122" s="196" t="str">
        <f>IF(BF122&gt;0,(BF122/BG122)-1,"")</f>
        <v/>
      </c>
      <c r="BI122" s="167">
        <f>+(BI24-BI62-BI64)-BI36-BI41-BI46-BI51</f>
        <v>0</v>
      </c>
      <c r="BJ122" s="190" t="str">
        <f>IF(BF122&gt;0,(BF122/BI122)-1,"")</f>
        <v/>
      </c>
    </row>
    <row r="123" spans="1:62" ht="15.75">
      <c r="A123" s="39"/>
      <c r="C123" s="72"/>
      <c r="D123" s="72"/>
      <c r="E123" s="181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AG123" s="72"/>
      <c r="AH123" s="72"/>
      <c r="AI123" s="181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</row>
    <row r="124" spans="1:62" ht="15.75">
      <c r="A124" s="39"/>
      <c r="C124" s="73"/>
      <c r="D124" s="73"/>
      <c r="E124" s="181"/>
      <c r="F124" s="73"/>
      <c r="G124" s="72"/>
      <c r="H124" s="73"/>
      <c r="I124" s="73"/>
      <c r="J124" s="72"/>
      <c r="K124" s="73"/>
      <c r="L124" s="72"/>
      <c r="M124" s="73"/>
      <c r="N124" s="73"/>
      <c r="O124" s="72"/>
      <c r="P124" s="73"/>
      <c r="Q124" s="72"/>
      <c r="AG124" s="73"/>
      <c r="AH124" s="73"/>
      <c r="AI124" s="181"/>
      <c r="AJ124" s="73"/>
      <c r="AK124" s="72"/>
      <c r="AL124" s="73"/>
      <c r="AM124" s="73"/>
      <c r="AN124" s="72"/>
      <c r="AO124" s="73"/>
      <c r="AP124" s="72"/>
      <c r="AQ124" s="73"/>
      <c r="AR124" s="73"/>
      <c r="AS124" s="72"/>
      <c r="AT124" s="73"/>
      <c r="AU124" s="72"/>
    </row>
    <row r="125" spans="1:62">
      <c r="C125" s="58"/>
      <c r="D125" s="58"/>
      <c r="E125" s="182"/>
      <c r="F125" s="58"/>
      <c r="G125" s="191"/>
      <c r="H125" s="58"/>
      <c r="I125" s="58"/>
      <c r="J125" s="191"/>
      <c r="K125" s="58"/>
      <c r="L125" s="191"/>
      <c r="M125" s="58"/>
      <c r="N125" s="58"/>
      <c r="O125" s="191"/>
      <c r="P125" s="58"/>
      <c r="Q125" s="191"/>
      <c r="AG125" s="58"/>
      <c r="AH125" s="58"/>
      <c r="AI125" s="182"/>
      <c r="AJ125" s="58"/>
      <c r="AK125" s="191"/>
      <c r="AL125" s="58"/>
      <c r="AM125" s="58"/>
      <c r="AN125" s="191"/>
      <c r="AO125" s="58"/>
      <c r="AP125" s="191"/>
      <c r="AQ125" s="58"/>
      <c r="AR125" s="58"/>
      <c r="AS125" s="191"/>
      <c r="AT125" s="58"/>
      <c r="AU125" s="191"/>
    </row>
    <row r="126" spans="1:62">
      <c r="C126" s="58"/>
      <c r="D126" s="58"/>
      <c r="E126" s="182"/>
      <c r="F126" s="58"/>
      <c r="G126" s="191"/>
      <c r="H126" s="58"/>
      <c r="I126" s="58"/>
      <c r="J126" s="191"/>
      <c r="K126" s="58"/>
      <c r="L126" s="191"/>
      <c r="M126" s="58"/>
      <c r="N126" s="58"/>
      <c r="O126" s="191"/>
      <c r="P126" s="58"/>
      <c r="Q126" s="191"/>
      <c r="AG126" s="58"/>
      <c r="AH126" s="58"/>
      <c r="AI126" s="182"/>
      <c r="AJ126" s="58"/>
      <c r="AK126" s="191"/>
      <c r="AL126" s="58"/>
      <c r="AM126" s="58"/>
      <c r="AN126" s="191"/>
      <c r="AO126" s="58"/>
      <c r="AP126" s="191"/>
      <c r="AQ126" s="58"/>
      <c r="AR126" s="58"/>
      <c r="AS126" s="191"/>
      <c r="AT126" s="58"/>
      <c r="AU126" s="191"/>
    </row>
    <row r="127" spans="1:62" ht="15.75">
      <c r="A127" s="39"/>
      <c r="C127" s="58"/>
      <c r="D127" s="58"/>
      <c r="E127" s="182"/>
      <c r="F127" s="58"/>
      <c r="G127" s="191"/>
      <c r="H127" s="58"/>
      <c r="I127" s="58"/>
      <c r="J127" s="191"/>
      <c r="K127" s="58"/>
      <c r="L127" s="191"/>
      <c r="M127" s="58"/>
      <c r="N127" s="58"/>
      <c r="O127" s="191"/>
      <c r="P127" s="58"/>
      <c r="Q127" s="191"/>
      <c r="AG127" s="58"/>
      <c r="AH127" s="58"/>
      <c r="AI127" s="182"/>
      <c r="AJ127" s="58"/>
      <c r="AK127" s="191"/>
      <c r="AL127" s="58"/>
      <c r="AM127" s="58"/>
      <c r="AN127" s="191"/>
      <c r="AO127" s="58"/>
      <c r="AP127" s="191"/>
      <c r="AQ127" s="58"/>
      <c r="AR127" s="58"/>
      <c r="AS127" s="191"/>
      <c r="AT127" s="58"/>
      <c r="AU127" s="191"/>
    </row>
    <row r="128" spans="1:62" ht="15.75">
      <c r="A128" s="39"/>
      <c r="C128" s="58"/>
      <c r="D128" s="58"/>
      <c r="E128" s="182"/>
      <c r="F128" s="58"/>
      <c r="G128" s="191"/>
      <c r="H128" s="58"/>
      <c r="I128" s="58"/>
      <c r="J128" s="191"/>
      <c r="K128" s="58"/>
      <c r="L128" s="191"/>
      <c r="M128" s="58"/>
      <c r="N128" s="58"/>
      <c r="O128" s="191"/>
      <c r="P128" s="58"/>
      <c r="Q128" s="191"/>
      <c r="AG128" s="58"/>
      <c r="AH128" s="58"/>
      <c r="AI128" s="182"/>
      <c r="AJ128" s="58"/>
      <c r="AK128" s="191"/>
      <c r="AL128" s="58"/>
      <c r="AM128" s="58"/>
      <c r="AN128" s="191"/>
      <c r="AO128" s="58"/>
      <c r="AP128" s="191"/>
      <c r="AQ128" s="58"/>
      <c r="AR128" s="58"/>
      <c r="AS128" s="191"/>
      <c r="AT128" s="58"/>
      <c r="AU128" s="191"/>
    </row>
    <row r="129" spans="1:47" ht="15.75">
      <c r="A129" s="39"/>
      <c r="C129" s="58"/>
      <c r="D129" s="58"/>
      <c r="E129" s="182"/>
      <c r="F129" s="58"/>
      <c r="G129" s="191"/>
      <c r="H129" s="58"/>
      <c r="I129" s="58"/>
      <c r="J129" s="191"/>
      <c r="K129" s="58"/>
      <c r="L129" s="191"/>
      <c r="M129" s="58"/>
      <c r="N129" s="58"/>
      <c r="O129" s="191"/>
      <c r="P129" s="58"/>
      <c r="Q129" s="191"/>
      <c r="AG129" s="58"/>
      <c r="AH129" s="58"/>
      <c r="AI129" s="182"/>
      <c r="AJ129" s="58"/>
      <c r="AK129" s="191"/>
      <c r="AL129" s="58"/>
      <c r="AM129" s="58"/>
      <c r="AN129" s="191"/>
      <c r="AO129" s="58"/>
      <c r="AP129" s="191"/>
      <c r="AQ129" s="58"/>
      <c r="AR129" s="58"/>
      <c r="AS129" s="191"/>
      <c r="AT129" s="58"/>
      <c r="AU129" s="191"/>
    </row>
    <row r="130" spans="1:47" ht="15.75">
      <c r="A130" s="39"/>
      <c r="C130" s="58"/>
      <c r="D130" s="58"/>
      <c r="E130" s="182"/>
      <c r="F130" s="58"/>
      <c r="G130" s="191"/>
      <c r="H130" s="58"/>
      <c r="I130" s="58"/>
      <c r="J130" s="191"/>
      <c r="K130" s="58"/>
      <c r="L130" s="191"/>
      <c r="M130" s="58"/>
      <c r="N130" s="58"/>
      <c r="O130" s="191"/>
      <c r="P130" s="58"/>
      <c r="Q130" s="191"/>
      <c r="AG130" s="58"/>
      <c r="AH130" s="58"/>
      <c r="AI130" s="182"/>
      <c r="AJ130" s="58"/>
      <c r="AK130" s="191"/>
      <c r="AL130" s="58"/>
      <c r="AM130" s="58"/>
      <c r="AN130" s="191"/>
      <c r="AO130" s="58"/>
      <c r="AP130" s="191"/>
      <c r="AQ130" s="58"/>
      <c r="AR130" s="58"/>
      <c r="AS130" s="191"/>
      <c r="AT130" s="58"/>
      <c r="AU130" s="191"/>
    </row>
  </sheetData>
  <mergeCells count="12">
    <mergeCell ref="BA3:BE3"/>
    <mergeCell ref="BF3:BJ3"/>
    <mergeCell ref="AB3:AF3"/>
    <mergeCell ref="AG3:AK3"/>
    <mergeCell ref="AL3:AP3"/>
    <mergeCell ref="AQ3:AU3"/>
    <mergeCell ref="AV3:AZ3"/>
    <mergeCell ref="H3:L3"/>
    <mergeCell ref="C3:G3"/>
    <mergeCell ref="M3:Q3"/>
    <mergeCell ref="R3:V3"/>
    <mergeCell ref="W3:AA3"/>
  </mergeCells>
  <conditionalFormatting sqref="E5:E99">
    <cfRule type="cellIs" dxfId="1454" priority="2156" operator="lessThan">
      <formula>0</formula>
    </cfRule>
  </conditionalFormatting>
  <conditionalFormatting sqref="E5:E99">
    <cfRule type="cellIs" dxfId="1453" priority="2155" operator="lessThan">
      <formula>0</formula>
    </cfRule>
  </conditionalFormatting>
  <conditionalFormatting sqref="E5:E99">
    <cfRule type="cellIs" priority="2154" operator="equal">
      <formula>0</formula>
    </cfRule>
  </conditionalFormatting>
  <conditionalFormatting sqref="E5:E99">
    <cfRule type="cellIs" dxfId="1452" priority="2153" operator="greaterThan">
      <formula>0</formula>
    </cfRule>
  </conditionalFormatting>
  <conditionalFormatting sqref="E5:E99">
    <cfRule type="cellIs" dxfId="1451" priority="2152" operator="lessThan">
      <formula>0</formula>
    </cfRule>
  </conditionalFormatting>
  <conditionalFormatting sqref="E5:E99">
    <cfRule type="cellIs" priority="2151" operator="equal">
      <formula>0</formula>
    </cfRule>
  </conditionalFormatting>
  <conditionalFormatting sqref="E5:E99">
    <cfRule type="cellIs" dxfId="1450" priority="2150" operator="greaterThan">
      <formula>0</formula>
    </cfRule>
  </conditionalFormatting>
  <conditionalFormatting sqref="G5:G99">
    <cfRule type="cellIs" dxfId="1449" priority="2149" operator="lessThan">
      <formula>0</formula>
    </cfRule>
  </conditionalFormatting>
  <conditionalFormatting sqref="G5:G99">
    <cfRule type="cellIs" dxfId="1448" priority="2148" operator="lessThan">
      <formula>0</formula>
    </cfRule>
  </conditionalFormatting>
  <conditionalFormatting sqref="G5:G99">
    <cfRule type="cellIs" priority="2147" operator="equal">
      <formula>0</formula>
    </cfRule>
  </conditionalFormatting>
  <conditionalFormatting sqref="G5:G99">
    <cfRule type="cellIs" dxfId="1447" priority="2146" operator="greaterThan">
      <formula>0</formula>
    </cfRule>
  </conditionalFormatting>
  <conditionalFormatting sqref="G5:G99">
    <cfRule type="cellIs" dxfId="1446" priority="2145" operator="lessThan">
      <formula>0</formula>
    </cfRule>
  </conditionalFormatting>
  <conditionalFormatting sqref="G5:G99">
    <cfRule type="cellIs" priority="2144" operator="equal">
      <formula>0</formula>
    </cfRule>
  </conditionalFormatting>
  <conditionalFormatting sqref="G5:G99">
    <cfRule type="cellIs" dxfId="1445" priority="2143" operator="greaterThan">
      <formula>0</formula>
    </cfRule>
  </conditionalFormatting>
  <conditionalFormatting sqref="E103:E108">
    <cfRule type="cellIs" dxfId="1444" priority="1960" operator="lessThan">
      <formula>0</formula>
    </cfRule>
  </conditionalFormatting>
  <conditionalFormatting sqref="E103:E108">
    <cfRule type="cellIs" dxfId="1443" priority="1959" operator="lessThan">
      <formula>0</formula>
    </cfRule>
  </conditionalFormatting>
  <conditionalFormatting sqref="E103:E108">
    <cfRule type="cellIs" priority="1958" operator="equal">
      <formula>0</formula>
    </cfRule>
  </conditionalFormatting>
  <conditionalFormatting sqref="E103:E108">
    <cfRule type="cellIs" dxfId="1442" priority="1957" operator="greaterThan">
      <formula>0</formula>
    </cfRule>
  </conditionalFormatting>
  <conditionalFormatting sqref="E103:E108">
    <cfRule type="cellIs" dxfId="1441" priority="1956" operator="lessThan">
      <formula>0</formula>
    </cfRule>
  </conditionalFormatting>
  <conditionalFormatting sqref="E103:E108">
    <cfRule type="cellIs" priority="1955" operator="equal">
      <formula>0</formula>
    </cfRule>
  </conditionalFormatting>
  <conditionalFormatting sqref="E103:E108">
    <cfRule type="cellIs" dxfId="1440" priority="1954" operator="greaterThan">
      <formula>0</formula>
    </cfRule>
  </conditionalFormatting>
  <conditionalFormatting sqref="E110:E119">
    <cfRule type="cellIs" dxfId="1439" priority="1953" operator="lessThan">
      <formula>0</formula>
    </cfRule>
  </conditionalFormatting>
  <conditionalFormatting sqref="E110:E119">
    <cfRule type="cellIs" dxfId="1438" priority="1952" operator="lessThan">
      <formula>0</formula>
    </cfRule>
  </conditionalFormatting>
  <conditionalFormatting sqref="E110:E119">
    <cfRule type="cellIs" priority="1951" operator="equal">
      <formula>0</formula>
    </cfRule>
  </conditionalFormatting>
  <conditionalFormatting sqref="E110:E119">
    <cfRule type="cellIs" dxfId="1437" priority="1950" operator="greaterThan">
      <formula>0</formula>
    </cfRule>
  </conditionalFormatting>
  <conditionalFormatting sqref="E110:E119">
    <cfRule type="cellIs" dxfId="1436" priority="1949" operator="lessThan">
      <formula>0</formula>
    </cfRule>
  </conditionalFormatting>
  <conditionalFormatting sqref="E110:E119">
    <cfRule type="cellIs" priority="1948" operator="equal">
      <formula>0</formula>
    </cfRule>
  </conditionalFormatting>
  <conditionalFormatting sqref="E110:E119">
    <cfRule type="cellIs" dxfId="1435" priority="1947" operator="greaterThan">
      <formula>0</formula>
    </cfRule>
  </conditionalFormatting>
  <conditionalFormatting sqref="E121:E122">
    <cfRule type="cellIs" dxfId="1434" priority="1946" operator="lessThan">
      <formula>0</formula>
    </cfRule>
  </conditionalFormatting>
  <conditionalFormatting sqref="E121:E122">
    <cfRule type="cellIs" dxfId="1433" priority="1945" operator="lessThan">
      <formula>0</formula>
    </cfRule>
  </conditionalFormatting>
  <conditionalFormatting sqref="E121:E122">
    <cfRule type="cellIs" priority="1944" operator="equal">
      <formula>0</formula>
    </cfRule>
  </conditionalFormatting>
  <conditionalFormatting sqref="E121:E122">
    <cfRule type="cellIs" dxfId="1432" priority="1943" operator="greaterThan">
      <formula>0</formula>
    </cfRule>
  </conditionalFormatting>
  <conditionalFormatting sqref="E121:E122">
    <cfRule type="cellIs" dxfId="1431" priority="1942" operator="lessThan">
      <formula>0</formula>
    </cfRule>
  </conditionalFormatting>
  <conditionalFormatting sqref="E121:E122">
    <cfRule type="cellIs" priority="1941" operator="equal">
      <formula>0</formula>
    </cfRule>
  </conditionalFormatting>
  <conditionalFormatting sqref="E121:E122">
    <cfRule type="cellIs" dxfId="1430" priority="1940" operator="greaterThan">
      <formula>0</formula>
    </cfRule>
  </conditionalFormatting>
  <conditionalFormatting sqref="G103:G108">
    <cfRule type="cellIs" dxfId="1429" priority="1939" operator="lessThan">
      <formula>0</formula>
    </cfRule>
  </conditionalFormatting>
  <conditionalFormatting sqref="G103:G108">
    <cfRule type="cellIs" dxfId="1428" priority="1938" operator="lessThan">
      <formula>0</formula>
    </cfRule>
  </conditionalFormatting>
  <conditionalFormatting sqref="G103:G108">
    <cfRule type="cellIs" priority="1937" operator="equal">
      <formula>0</formula>
    </cfRule>
  </conditionalFormatting>
  <conditionalFormatting sqref="G103:G108">
    <cfRule type="cellIs" dxfId="1427" priority="1936" operator="greaterThan">
      <formula>0</formula>
    </cfRule>
  </conditionalFormatting>
  <conditionalFormatting sqref="G103:G108">
    <cfRule type="cellIs" dxfId="1426" priority="1935" operator="lessThan">
      <formula>0</formula>
    </cfRule>
  </conditionalFormatting>
  <conditionalFormatting sqref="G103:G108">
    <cfRule type="cellIs" priority="1934" operator="equal">
      <formula>0</formula>
    </cfRule>
  </conditionalFormatting>
  <conditionalFormatting sqref="G103:G108">
    <cfRule type="cellIs" dxfId="1425" priority="1933" operator="greaterThan">
      <formula>0</formula>
    </cfRule>
  </conditionalFormatting>
  <conditionalFormatting sqref="G110:G119">
    <cfRule type="cellIs" dxfId="1424" priority="1932" operator="lessThan">
      <formula>0</formula>
    </cfRule>
  </conditionalFormatting>
  <conditionalFormatting sqref="G110:G119">
    <cfRule type="cellIs" dxfId="1423" priority="1931" operator="lessThan">
      <formula>0</formula>
    </cfRule>
  </conditionalFormatting>
  <conditionalFormatting sqref="G110:G119">
    <cfRule type="cellIs" priority="1930" operator="equal">
      <formula>0</formula>
    </cfRule>
  </conditionalFormatting>
  <conditionalFormatting sqref="G110:G119">
    <cfRule type="cellIs" dxfId="1422" priority="1929" operator="greaterThan">
      <formula>0</formula>
    </cfRule>
  </conditionalFormatting>
  <conditionalFormatting sqref="G110:G119">
    <cfRule type="cellIs" dxfId="1421" priority="1928" operator="lessThan">
      <formula>0</formula>
    </cfRule>
  </conditionalFormatting>
  <conditionalFormatting sqref="G110:G119">
    <cfRule type="cellIs" priority="1927" operator="equal">
      <formula>0</formula>
    </cfRule>
  </conditionalFormatting>
  <conditionalFormatting sqref="G110:G119">
    <cfRule type="cellIs" dxfId="1420" priority="1926" operator="greaterThan">
      <formula>0</formula>
    </cfRule>
  </conditionalFormatting>
  <conditionalFormatting sqref="G121:G122">
    <cfRule type="cellIs" dxfId="1419" priority="1925" operator="lessThan">
      <formula>0</formula>
    </cfRule>
  </conditionalFormatting>
  <conditionalFormatting sqref="G121:G122">
    <cfRule type="cellIs" dxfId="1418" priority="1924" operator="lessThan">
      <formula>0</formula>
    </cfRule>
  </conditionalFormatting>
  <conditionalFormatting sqref="G121:G122">
    <cfRule type="cellIs" priority="1923" operator="equal">
      <formula>0</formula>
    </cfRule>
  </conditionalFormatting>
  <conditionalFormatting sqref="G121:G122">
    <cfRule type="cellIs" dxfId="1417" priority="1922" operator="greaterThan">
      <formula>0</formula>
    </cfRule>
  </conditionalFormatting>
  <conditionalFormatting sqref="G121:G122">
    <cfRule type="cellIs" dxfId="1416" priority="1921" operator="lessThan">
      <formula>0</formula>
    </cfRule>
  </conditionalFormatting>
  <conditionalFormatting sqref="G121:G122">
    <cfRule type="cellIs" priority="1920" operator="equal">
      <formula>0</formula>
    </cfRule>
  </conditionalFormatting>
  <conditionalFormatting sqref="G121:G122">
    <cfRule type="cellIs" dxfId="1415" priority="1919" operator="greaterThan">
      <formula>0</formula>
    </cfRule>
  </conditionalFormatting>
  <conditionalFormatting sqref="J5:J99">
    <cfRule type="cellIs" dxfId="1414" priority="1918" operator="lessThan">
      <formula>0</formula>
    </cfRule>
  </conditionalFormatting>
  <conditionalFormatting sqref="J5:J99">
    <cfRule type="cellIs" dxfId="1413" priority="1917" operator="lessThan">
      <formula>0</formula>
    </cfRule>
  </conditionalFormatting>
  <conditionalFormatting sqref="J5:J99">
    <cfRule type="cellIs" priority="1916" operator="equal">
      <formula>0</formula>
    </cfRule>
  </conditionalFormatting>
  <conditionalFormatting sqref="J5:J99">
    <cfRule type="cellIs" dxfId="1412" priority="1915" operator="greaterThan">
      <formula>0</formula>
    </cfRule>
  </conditionalFormatting>
  <conditionalFormatting sqref="J5:J99">
    <cfRule type="cellIs" dxfId="1411" priority="1914" operator="lessThan">
      <formula>0</formula>
    </cfRule>
  </conditionalFormatting>
  <conditionalFormatting sqref="J5:J99">
    <cfRule type="cellIs" priority="1913" operator="equal">
      <formula>0</formula>
    </cfRule>
  </conditionalFormatting>
  <conditionalFormatting sqref="J5:J99">
    <cfRule type="cellIs" dxfId="1410" priority="1912" operator="greaterThan">
      <formula>0</formula>
    </cfRule>
  </conditionalFormatting>
  <conditionalFormatting sqref="L5:L99">
    <cfRule type="cellIs" dxfId="1409" priority="1911" operator="lessThan">
      <formula>0</formula>
    </cfRule>
  </conditionalFormatting>
  <conditionalFormatting sqref="L4:L99">
    <cfRule type="cellIs" dxfId="1408" priority="1910" operator="lessThan">
      <formula>0</formula>
    </cfRule>
  </conditionalFormatting>
  <conditionalFormatting sqref="L5:L99">
    <cfRule type="cellIs" priority="1909" operator="equal">
      <formula>0</formula>
    </cfRule>
  </conditionalFormatting>
  <conditionalFormatting sqref="L5:L99">
    <cfRule type="cellIs" dxfId="1407" priority="1908" operator="greaterThan">
      <formula>0</formula>
    </cfRule>
  </conditionalFormatting>
  <conditionalFormatting sqref="L5:L99">
    <cfRule type="cellIs" dxfId="1406" priority="1907" operator="lessThan">
      <formula>0</formula>
    </cfRule>
  </conditionalFormatting>
  <conditionalFormatting sqref="L5:L99">
    <cfRule type="cellIs" priority="1906" operator="equal">
      <formula>0</formula>
    </cfRule>
  </conditionalFormatting>
  <conditionalFormatting sqref="L5:L99">
    <cfRule type="cellIs" dxfId="1405" priority="1905" operator="greaterThan">
      <formula>0</formula>
    </cfRule>
  </conditionalFormatting>
  <conditionalFormatting sqref="J103:J108">
    <cfRule type="cellIs" dxfId="1404" priority="1750" operator="lessThan">
      <formula>0</formula>
    </cfRule>
  </conditionalFormatting>
  <conditionalFormatting sqref="J103:J108">
    <cfRule type="cellIs" dxfId="1403" priority="1749" operator="lessThan">
      <formula>0</formula>
    </cfRule>
  </conditionalFormatting>
  <conditionalFormatting sqref="J103:J108">
    <cfRule type="cellIs" priority="1748" operator="equal">
      <formula>0</formula>
    </cfRule>
  </conditionalFormatting>
  <conditionalFormatting sqref="J103:J108">
    <cfRule type="cellIs" dxfId="1402" priority="1747" operator="greaterThan">
      <formula>0</formula>
    </cfRule>
  </conditionalFormatting>
  <conditionalFormatting sqref="J103:J108">
    <cfRule type="cellIs" dxfId="1401" priority="1746" operator="lessThan">
      <formula>0</formula>
    </cfRule>
  </conditionalFormatting>
  <conditionalFormatting sqref="J103:J108">
    <cfRule type="cellIs" priority="1745" operator="equal">
      <formula>0</formula>
    </cfRule>
  </conditionalFormatting>
  <conditionalFormatting sqref="J103:J108">
    <cfRule type="cellIs" dxfId="1400" priority="1744" operator="greaterThan">
      <formula>0</formula>
    </cfRule>
  </conditionalFormatting>
  <conditionalFormatting sqref="J110:J119">
    <cfRule type="cellIs" dxfId="1399" priority="1743" operator="lessThan">
      <formula>0</formula>
    </cfRule>
  </conditionalFormatting>
  <conditionalFormatting sqref="J110:J119">
    <cfRule type="cellIs" dxfId="1398" priority="1742" operator="lessThan">
      <formula>0</formula>
    </cfRule>
  </conditionalFormatting>
  <conditionalFormatting sqref="J110:J119">
    <cfRule type="cellIs" priority="1741" operator="equal">
      <formula>0</formula>
    </cfRule>
  </conditionalFormatting>
  <conditionalFormatting sqref="J110:J119">
    <cfRule type="cellIs" dxfId="1397" priority="1740" operator="greaterThan">
      <formula>0</formula>
    </cfRule>
  </conditionalFormatting>
  <conditionalFormatting sqref="J110:J119">
    <cfRule type="cellIs" dxfId="1396" priority="1739" operator="lessThan">
      <formula>0</formula>
    </cfRule>
  </conditionalFormatting>
  <conditionalFormatting sqref="J110:J119">
    <cfRule type="cellIs" priority="1738" operator="equal">
      <formula>0</formula>
    </cfRule>
  </conditionalFormatting>
  <conditionalFormatting sqref="J110:J119">
    <cfRule type="cellIs" dxfId="1395" priority="1737" operator="greaterThan">
      <formula>0</formula>
    </cfRule>
  </conditionalFormatting>
  <conditionalFormatting sqref="J121:J122">
    <cfRule type="cellIs" dxfId="1394" priority="1736" operator="lessThan">
      <formula>0</formula>
    </cfRule>
  </conditionalFormatting>
  <conditionalFormatting sqref="J121:J122">
    <cfRule type="cellIs" dxfId="1393" priority="1735" operator="lessThan">
      <formula>0</formula>
    </cfRule>
  </conditionalFormatting>
  <conditionalFormatting sqref="J121:J122">
    <cfRule type="cellIs" priority="1734" operator="equal">
      <formula>0</formula>
    </cfRule>
  </conditionalFormatting>
  <conditionalFormatting sqref="J121:J122">
    <cfRule type="cellIs" dxfId="1392" priority="1733" operator="greaterThan">
      <formula>0</formula>
    </cfRule>
  </conditionalFormatting>
  <conditionalFormatting sqref="J121:J122">
    <cfRule type="cellIs" dxfId="1391" priority="1732" operator="lessThan">
      <formula>0</formula>
    </cfRule>
  </conditionalFormatting>
  <conditionalFormatting sqref="J121:J122">
    <cfRule type="cellIs" priority="1731" operator="equal">
      <formula>0</formula>
    </cfRule>
  </conditionalFormatting>
  <conditionalFormatting sqref="J121:J122">
    <cfRule type="cellIs" dxfId="1390" priority="1730" operator="greaterThan">
      <formula>0</formula>
    </cfRule>
  </conditionalFormatting>
  <conditionalFormatting sqref="L103:L108">
    <cfRule type="cellIs" dxfId="1389" priority="1729" operator="lessThan">
      <formula>0</formula>
    </cfRule>
  </conditionalFormatting>
  <conditionalFormatting sqref="L103:L108">
    <cfRule type="cellIs" dxfId="1388" priority="1728" operator="lessThan">
      <formula>0</formula>
    </cfRule>
  </conditionalFormatting>
  <conditionalFormatting sqref="L103:L108">
    <cfRule type="cellIs" priority="1727" operator="equal">
      <formula>0</formula>
    </cfRule>
  </conditionalFormatting>
  <conditionalFormatting sqref="L103:L108">
    <cfRule type="cellIs" dxfId="1387" priority="1726" operator="greaterThan">
      <formula>0</formula>
    </cfRule>
  </conditionalFormatting>
  <conditionalFormatting sqref="L103:L108">
    <cfRule type="cellIs" dxfId="1386" priority="1725" operator="lessThan">
      <formula>0</formula>
    </cfRule>
  </conditionalFormatting>
  <conditionalFormatting sqref="L103:L108">
    <cfRule type="cellIs" priority="1724" operator="equal">
      <formula>0</formula>
    </cfRule>
  </conditionalFormatting>
  <conditionalFormatting sqref="L103:L108">
    <cfRule type="cellIs" dxfId="1385" priority="1723" operator="greaterThan">
      <formula>0</formula>
    </cfRule>
  </conditionalFormatting>
  <conditionalFormatting sqref="L110:L119">
    <cfRule type="cellIs" dxfId="1384" priority="1722" operator="lessThan">
      <formula>0</formula>
    </cfRule>
  </conditionalFormatting>
  <conditionalFormatting sqref="L110:L119">
    <cfRule type="cellIs" dxfId="1383" priority="1721" operator="lessThan">
      <formula>0</formula>
    </cfRule>
  </conditionalFormatting>
  <conditionalFormatting sqref="L110:L119">
    <cfRule type="cellIs" priority="1720" operator="equal">
      <formula>0</formula>
    </cfRule>
  </conditionalFormatting>
  <conditionalFormatting sqref="L110:L119">
    <cfRule type="cellIs" dxfId="1382" priority="1719" operator="greaterThan">
      <formula>0</formula>
    </cfRule>
  </conditionalFormatting>
  <conditionalFormatting sqref="L110:L119">
    <cfRule type="cellIs" dxfId="1381" priority="1718" operator="lessThan">
      <formula>0</formula>
    </cfRule>
  </conditionalFormatting>
  <conditionalFormatting sqref="L110:L119">
    <cfRule type="cellIs" priority="1717" operator="equal">
      <formula>0</formula>
    </cfRule>
  </conditionalFormatting>
  <conditionalFormatting sqref="L110:L119">
    <cfRule type="cellIs" dxfId="1380" priority="1716" operator="greaterThan">
      <formula>0</formula>
    </cfRule>
  </conditionalFormatting>
  <conditionalFormatting sqref="L121:L122">
    <cfRule type="cellIs" dxfId="1379" priority="1715" operator="lessThan">
      <formula>0</formula>
    </cfRule>
  </conditionalFormatting>
  <conditionalFormatting sqref="L121:L122">
    <cfRule type="cellIs" dxfId="1378" priority="1714" operator="lessThan">
      <formula>0</formula>
    </cfRule>
  </conditionalFormatting>
  <conditionalFormatting sqref="L121:L122">
    <cfRule type="cellIs" priority="1713" operator="equal">
      <formula>0</formula>
    </cfRule>
  </conditionalFormatting>
  <conditionalFormatting sqref="L121:L122">
    <cfRule type="cellIs" dxfId="1377" priority="1712" operator="greaterThan">
      <formula>0</formula>
    </cfRule>
  </conditionalFormatting>
  <conditionalFormatting sqref="L121:L122">
    <cfRule type="cellIs" dxfId="1376" priority="1711" operator="lessThan">
      <formula>0</formula>
    </cfRule>
  </conditionalFormatting>
  <conditionalFormatting sqref="L121:L122">
    <cfRule type="cellIs" priority="1710" operator="equal">
      <formula>0</formula>
    </cfRule>
  </conditionalFormatting>
  <conditionalFormatting sqref="L121:L122">
    <cfRule type="cellIs" dxfId="1375" priority="1709" operator="greaterThan">
      <formula>0</formula>
    </cfRule>
  </conditionalFormatting>
  <conditionalFormatting sqref="O5:O99">
    <cfRule type="cellIs" dxfId="1374" priority="1708" operator="lessThan">
      <formula>0</formula>
    </cfRule>
  </conditionalFormatting>
  <conditionalFormatting sqref="O5:O99">
    <cfRule type="cellIs" dxfId="1373" priority="1707" operator="lessThan">
      <formula>0</formula>
    </cfRule>
  </conditionalFormatting>
  <conditionalFormatting sqref="O5:O99">
    <cfRule type="cellIs" priority="1706" operator="equal">
      <formula>0</formula>
    </cfRule>
  </conditionalFormatting>
  <conditionalFormatting sqref="O5:O99">
    <cfRule type="cellIs" dxfId="1372" priority="1705" operator="greaterThan">
      <formula>0</formula>
    </cfRule>
  </conditionalFormatting>
  <conditionalFormatting sqref="O5:O99">
    <cfRule type="cellIs" dxfId="1371" priority="1704" operator="lessThan">
      <formula>0</formula>
    </cfRule>
  </conditionalFormatting>
  <conditionalFormatting sqref="O5:O99">
    <cfRule type="cellIs" priority="1703" operator="equal">
      <formula>0</formula>
    </cfRule>
  </conditionalFormatting>
  <conditionalFormatting sqref="O5:O99">
    <cfRule type="cellIs" dxfId="1370" priority="1702" operator="greaterThan">
      <formula>0</formula>
    </cfRule>
  </conditionalFormatting>
  <conditionalFormatting sqref="Q5:Q99">
    <cfRule type="cellIs" dxfId="1369" priority="1701" operator="lessThan">
      <formula>0</formula>
    </cfRule>
  </conditionalFormatting>
  <conditionalFormatting sqref="Q4:Q99">
    <cfRule type="cellIs" dxfId="1368" priority="1700" operator="lessThan">
      <formula>0</formula>
    </cfRule>
  </conditionalFormatting>
  <conditionalFormatting sqref="Q5:Q99">
    <cfRule type="cellIs" priority="1699" operator="equal">
      <formula>0</formula>
    </cfRule>
  </conditionalFormatting>
  <conditionalFormatting sqref="Q5:Q99">
    <cfRule type="cellIs" dxfId="1367" priority="1698" operator="greaterThan">
      <formula>0</formula>
    </cfRule>
  </conditionalFormatting>
  <conditionalFormatting sqref="Q5:Q99">
    <cfRule type="cellIs" dxfId="1366" priority="1697" operator="lessThan">
      <formula>0</formula>
    </cfRule>
  </conditionalFormatting>
  <conditionalFormatting sqref="Q5:Q99">
    <cfRule type="cellIs" priority="1696" operator="equal">
      <formula>0</formula>
    </cfRule>
  </conditionalFormatting>
  <conditionalFormatting sqref="Q5:Q99">
    <cfRule type="cellIs" dxfId="1365" priority="1695" operator="greaterThan">
      <formula>0</formula>
    </cfRule>
  </conditionalFormatting>
  <conditionalFormatting sqref="O103:O108">
    <cfRule type="cellIs" dxfId="1364" priority="1540" operator="lessThan">
      <formula>0</formula>
    </cfRule>
  </conditionalFormatting>
  <conditionalFormatting sqref="O103:O108">
    <cfRule type="cellIs" dxfId="1363" priority="1539" operator="lessThan">
      <formula>0</formula>
    </cfRule>
  </conditionalFormatting>
  <conditionalFormatting sqref="O103:O108">
    <cfRule type="cellIs" priority="1538" operator="equal">
      <formula>0</formula>
    </cfRule>
  </conditionalFormatting>
  <conditionalFormatting sqref="O103:O108">
    <cfRule type="cellIs" dxfId="1362" priority="1537" operator="greaterThan">
      <formula>0</formula>
    </cfRule>
  </conditionalFormatting>
  <conditionalFormatting sqref="O103:O108">
    <cfRule type="cellIs" dxfId="1361" priority="1536" operator="lessThan">
      <formula>0</formula>
    </cfRule>
  </conditionalFormatting>
  <conditionalFormatting sqref="O103:O108">
    <cfRule type="cellIs" priority="1535" operator="equal">
      <formula>0</formula>
    </cfRule>
  </conditionalFormatting>
  <conditionalFormatting sqref="O103:O108">
    <cfRule type="cellIs" dxfId="1360" priority="1534" operator="greaterThan">
      <formula>0</formula>
    </cfRule>
  </conditionalFormatting>
  <conditionalFormatting sqref="O110:O119">
    <cfRule type="cellIs" dxfId="1359" priority="1533" operator="lessThan">
      <formula>0</formula>
    </cfRule>
  </conditionalFormatting>
  <conditionalFormatting sqref="O110:O119">
    <cfRule type="cellIs" dxfId="1358" priority="1532" operator="lessThan">
      <formula>0</formula>
    </cfRule>
  </conditionalFormatting>
  <conditionalFormatting sqref="O110:O119">
    <cfRule type="cellIs" priority="1531" operator="equal">
      <formula>0</formula>
    </cfRule>
  </conditionalFormatting>
  <conditionalFormatting sqref="O110:O119">
    <cfRule type="cellIs" dxfId="1357" priority="1530" operator="greaterThan">
      <formula>0</formula>
    </cfRule>
  </conditionalFormatting>
  <conditionalFormatting sqref="O110:O119">
    <cfRule type="cellIs" dxfId="1356" priority="1529" operator="lessThan">
      <formula>0</formula>
    </cfRule>
  </conditionalFormatting>
  <conditionalFormatting sqref="O110:O119">
    <cfRule type="cellIs" priority="1528" operator="equal">
      <formula>0</formula>
    </cfRule>
  </conditionalFormatting>
  <conditionalFormatting sqref="O110:O119">
    <cfRule type="cellIs" dxfId="1355" priority="1527" operator="greaterThan">
      <formula>0</formula>
    </cfRule>
  </conditionalFormatting>
  <conditionalFormatting sqref="O121:O122">
    <cfRule type="cellIs" dxfId="1354" priority="1526" operator="lessThan">
      <formula>0</formula>
    </cfRule>
  </conditionalFormatting>
  <conditionalFormatting sqref="O121:O122">
    <cfRule type="cellIs" dxfId="1353" priority="1525" operator="lessThan">
      <formula>0</formula>
    </cfRule>
  </conditionalFormatting>
  <conditionalFormatting sqref="O121:O122">
    <cfRule type="cellIs" priority="1524" operator="equal">
      <formula>0</formula>
    </cfRule>
  </conditionalFormatting>
  <conditionalFormatting sqref="O121:O122">
    <cfRule type="cellIs" dxfId="1352" priority="1523" operator="greaterThan">
      <formula>0</formula>
    </cfRule>
  </conditionalFormatting>
  <conditionalFormatting sqref="O121:O122">
    <cfRule type="cellIs" dxfId="1351" priority="1522" operator="lessThan">
      <formula>0</formula>
    </cfRule>
  </conditionalFormatting>
  <conditionalFormatting sqref="O121:O122">
    <cfRule type="cellIs" priority="1521" operator="equal">
      <formula>0</formula>
    </cfRule>
  </conditionalFormatting>
  <conditionalFormatting sqref="O121:O122">
    <cfRule type="cellIs" dxfId="1350" priority="1520" operator="greaterThan">
      <formula>0</formula>
    </cfRule>
  </conditionalFormatting>
  <conditionalFormatting sqref="Q103:Q108">
    <cfRule type="cellIs" dxfId="1349" priority="1519" operator="lessThan">
      <formula>0</formula>
    </cfRule>
  </conditionalFormatting>
  <conditionalFormatting sqref="Q103:Q108">
    <cfRule type="cellIs" dxfId="1348" priority="1518" operator="lessThan">
      <formula>0</formula>
    </cfRule>
  </conditionalFormatting>
  <conditionalFormatting sqref="Q103:Q108">
    <cfRule type="cellIs" priority="1517" operator="equal">
      <formula>0</formula>
    </cfRule>
  </conditionalFormatting>
  <conditionalFormatting sqref="Q103:Q108">
    <cfRule type="cellIs" dxfId="1347" priority="1516" operator="greaterThan">
      <formula>0</formula>
    </cfRule>
  </conditionalFormatting>
  <conditionalFormatting sqref="Q103:Q108">
    <cfRule type="cellIs" dxfId="1346" priority="1515" operator="lessThan">
      <formula>0</formula>
    </cfRule>
  </conditionalFormatting>
  <conditionalFormatting sqref="Q103:Q108">
    <cfRule type="cellIs" priority="1514" operator="equal">
      <formula>0</formula>
    </cfRule>
  </conditionalFormatting>
  <conditionalFormatting sqref="Q103:Q108">
    <cfRule type="cellIs" dxfId="1345" priority="1513" operator="greaterThan">
      <formula>0</formula>
    </cfRule>
  </conditionalFormatting>
  <conditionalFormatting sqref="Q110:Q119">
    <cfRule type="cellIs" dxfId="1344" priority="1512" operator="lessThan">
      <formula>0</formula>
    </cfRule>
  </conditionalFormatting>
  <conditionalFormatting sqref="Q110:Q119">
    <cfRule type="cellIs" dxfId="1343" priority="1511" operator="lessThan">
      <formula>0</formula>
    </cfRule>
  </conditionalFormatting>
  <conditionalFormatting sqref="Q110:Q119">
    <cfRule type="cellIs" priority="1510" operator="equal">
      <formula>0</formula>
    </cfRule>
  </conditionalFormatting>
  <conditionalFormatting sqref="Q110:Q119">
    <cfRule type="cellIs" dxfId="1342" priority="1509" operator="greaterThan">
      <formula>0</formula>
    </cfRule>
  </conditionalFormatting>
  <conditionalFormatting sqref="Q110:Q119">
    <cfRule type="cellIs" dxfId="1341" priority="1508" operator="lessThan">
      <formula>0</formula>
    </cfRule>
  </conditionalFormatting>
  <conditionalFormatting sqref="Q110:Q119">
    <cfRule type="cellIs" priority="1507" operator="equal">
      <formula>0</formula>
    </cfRule>
  </conditionalFormatting>
  <conditionalFormatting sqref="Q110:Q119">
    <cfRule type="cellIs" dxfId="1340" priority="1506" operator="greaterThan">
      <formula>0</formula>
    </cfRule>
  </conditionalFormatting>
  <conditionalFormatting sqref="Q121:Q122">
    <cfRule type="cellIs" dxfId="1339" priority="1505" operator="lessThan">
      <formula>0</formula>
    </cfRule>
  </conditionalFormatting>
  <conditionalFormatting sqref="Q121:Q122">
    <cfRule type="cellIs" dxfId="1338" priority="1504" operator="lessThan">
      <formula>0</formula>
    </cfRule>
  </conditionalFormatting>
  <conditionalFormatting sqref="Q121:Q122">
    <cfRule type="cellIs" priority="1503" operator="equal">
      <formula>0</formula>
    </cfRule>
  </conditionalFormatting>
  <conditionalFormatting sqref="Q121:Q122">
    <cfRule type="cellIs" dxfId="1337" priority="1502" operator="greaterThan">
      <formula>0</formula>
    </cfRule>
  </conditionalFormatting>
  <conditionalFormatting sqref="Q121:Q122">
    <cfRule type="cellIs" dxfId="1336" priority="1501" operator="lessThan">
      <formula>0</formula>
    </cfRule>
  </conditionalFormatting>
  <conditionalFormatting sqref="Q121:Q122">
    <cfRule type="cellIs" priority="1500" operator="equal">
      <formula>0</formula>
    </cfRule>
  </conditionalFormatting>
  <conditionalFormatting sqref="Q121:Q122">
    <cfRule type="cellIs" dxfId="1335" priority="1499" operator="greaterThan">
      <formula>0</formula>
    </cfRule>
  </conditionalFormatting>
  <conditionalFormatting sqref="T5:T99">
    <cfRule type="cellIs" dxfId="1334" priority="1498" operator="lessThan">
      <formula>0</formula>
    </cfRule>
  </conditionalFormatting>
  <conditionalFormatting sqref="T5:T99">
    <cfRule type="cellIs" dxfId="1333" priority="1497" operator="lessThan">
      <formula>0</formula>
    </cfRule>
  </conditionalFormatting>
  <conditionalFormatting sqref="T5:T99">
    <cfRule type="cellIs" priority="1496" operator="equal">
      <formula>0</formula>
    </cfRule>
  </conditionalFormatting>
  <conditionalFormatting sqref="T5:T99">
    <cfRule type="cellIs" dxfId="1332" priority="1495" operator="greaterThan">
      <formula>0</formula>
    </cfRule>
  </conditionalFormatting>
  <conditionalFormatting sqref="T5:T99">
    <cfRule type="cellIs" dxfId="1331" priority="1494" operator="lessThan">
      <formula>0</formula>
    </cfRule>
  </conditionalFormatting>
  <conditionalFormatting sqref="T5:T99">
    <cfRule type="cellIs" priority="1493" operator="equal">
      <formula>0</formula>
    </cfRule>
  </conditionalFormatting>
  <conditionalFormatting sqref="T5:T99">
    <cfRule type="cellIs" dxfId="1330" priority="1492" operator="greaterThan">
      <formula>0</formula>
    </cfRule>
  </conditionalFormatting>
  <conditionalFormatting sqref="V5:V99">
    <cfRule type="cellIs" dxfId="1329" priority="1491" operator="lessThan">
      <formula>0</formula>
    </cfRule>
  </conditionalFormatting>
  <conditionalFormatting sqref="V4:V99">
    <cfRule type="cellIs" dxfId="1328" priority="1490" operator="lessThan">
      <formula>0</formula>
    </cfRule>
  </conditionalFormatting>
  <conditionalFormatting sqref="V5:V99">
    <cfRule type="cellIs" priority="1489" operator="equal">
      <formula>0</formula>
    </cfRule>
  </conditionalFormatting>
  <conditionalFormatting sqref="V5:V99">
    <cfRule type="cellIs" dxfId="1327" priority="1488" operator="greaterThan">
      <formula>0</formula>
    </cfRule>
  </conditionalFormatting>
  <conditionalFormatting sqref="V5:V99">
    <cfRule type="cellIs" dxfId="1326" priority="1487" operator="lessThan">
      <formula>0</formula>
    </cfRule>
  </conditionalFormatting>
  <conditionalFormatting sqref="V5:V99">
    <cfRule type="cellIs" priority="1486" operator="equal">
      <formula>0</formula>
    </cfRule>
  </conditionalFormatting>
  <conditionalFormatting sqref="V5:V99">
    <cfRule type="cellIs" dxfId="1325" priority="1485" operator="greaterThan">
      <formula>0</formula>
    </cfRule>
  </conditionalFormatting>
  <conditionalFormatting sqref="T103:T108">
    <cfRule type="cellIs" dxfId="1324" priority="1484" operator="lessThan">
      <formula>0</formula>
    </cfRule>
  </conditionalFormatting>
  <conditionalFormatting sqref="T103:T108">
    <cfRule type="cellIs" dxfId="1323" priority="1483" operator="lessThan">
      <formula>0</formula>
    </cfRule>
  </conditionalFormatting>
  <conditionalFormatting sqref="T103:T108">
    <cfRule type="cellIs" priority="1482" operator="equal">
      <formula>0</formula>
    </cfRule>
  </conditionalFormatting>
  <conditionalFormatting sqref="T103:T108">
    <cfRule type="cellIs" dxfId="1322" priority="1481" operator="greaterThan">
      <formula>0</formula>
    </cfRule>
  </conditionalFormatting>
  <conditionalFormatting sqref="T103:T108">
    <cfRule type="cellIs" dxfId="1321" priority="1480" operator="lessThan">
      <formula>0</formula>
    </cfRule>
  </conditionalFormatting>
  <conditionalFormatting sqref="T103:T108">
    <cfRule type="cellIs" priority="1479" operator="equal">
      <formula>0</formula>
    </cfRule>
  </conditionalFormatting>
  <conditionalFormatting sqref="T103:T108">
    <cfRule type="cellIs" dxfId="1320" priority="1478" operator="greaterThan">
      <formula>0</formula>
    </cfRule>
  </conditionalFormatting>
  <conditionalFormatting sqref="T110:T119">
    <cfRule type="cellIs" dxfId="1319" priority="1477" operator="lessThan">
      <formula>0</formula>
    </cfRule>
  </conditionalFormatting>
  <conditionalFormatting sqref="T110:T119">
    <cfRule type="cellIs" dxfId="1318" priority="1476" operator="lessThan">
      <formula>0</formula>
    </cfRule>
  </conditionalFormatting>
  <conditionalFormatting sqref="T110:T119">
    <cfRule type="cellIs" priority="1475" operator="equal">
      <formula>0</formula>
    </cfRule>
  </conditionalFormatting>
  <conditionalFormatting sqref="T110:T119">
    <cfRule type="cellIs" dxfId="1317" priority="1474" operator="greaterThan">
      <formula>0</formula>
    </cfRule>
  </conditionalFormatting>
  <conditionalFormatting sqref="T110:T119">
    <cfRule type="cellIs" dxfId="1316" priority="1473" operator="lessThan">
      <formula>0</formula>
    </cfRule>
  </conditionalFormatting>
  <conditionalFormatting sqref="T110:T119">
    <cfRule type="cellIs" priority="1472" operator="equal">
      <formula>0</formula>
    </cfRule>
  </conditionalFormatting>
  <conditionalFormatting sqref="T110:T119">
    <cfRule type="cellIs" dxfId="1315" priority="1471" operator="greaterThan">
      <formula>0</formula>
    </cfRule>
  </conditionalFormatting>
  <conditionalFormatting sqref="T121:T122">
    <cfRule type="cellIs" dxfId="1314" priority="1470" operator="lessThan">
      <formula>0</formula>
    </cfRule>
  </conditionalFormatting>
  <conditionalFormatting sqref="T121:T122">
    <cfRule type="cellIs" dxfId="1313" priority="1469" operator="lessThan">
      <formula>0</formula>
    </cfRule>
  </conditionalFormatting>
  <conditionalFormatting sqref="T121:T122">
    <cfRule type="cellIs" priority="1468" operator="equal">
      <formula>0</formula>
    </cfRule>
  </conditionalFormatting>
  <conditionalFormatting sqref="T121:T122">
    <cfRule type="cellIs" dxfId="1312" priority="1467" operator="greaterThan">
      <formula>0</formula>
    </cfRule>
  </conditionalFormatting>
  <conditionalFormatting sqref="T121:T122">
    <cfRule type="cellIs" dxfId="1311" priority="1466" operator="lessThan">
      <formula>0</formula>
    </cfRule>
  </conditionalFormatting>
  <conditionalFormatting sqref="T121:T122">
    <cfRule type="cellIs" priority="1465" operator="equal">
      <formula>0</formula>
    </cfRule>
  </conditionalFormatting>
  <conditionalFormatting sqref="T121:T122">
    <cfRule type="cellIs" dxfId="1310" priority="1464" operator="greaterThan">
      <formula>0</formula>
    </cfRule>
  </conditionalFormatting>
  <conditionalFormatting sqref="V103:V108">
    <cfRule type="cellIs" dxfId="1309" priority="1463" operator="lessThan">
      <formula>0</formula>
    </cfRule>
  </conditionalFormatting>
  <conditionalFormatting sqref="V103:V108">
    <cfRule type="cellIs" dxfId="1308" priority="1462" operator="lessThan">
      <formula>0</formula>
    </cfRule>
  </conditionalFormatting>
  <conditionalFormatting sqref="V103:V108">
    <cfRule type="cellIs" priority="1461" operator="equal">
      <formula>0</formula>
    </cfRule>
  </conditionalFormatting>
  <conditionalFormatting sqref="V103:V108">
    <cfRule type="cellIs" dxfId="1307" priority="1460" operator="greaterThan">
      <formula>0</formula>
    </cfRule>
  </conditionalFormatting>
  <conditionalFormatting sqref="V103:V108">
    <cfRule type="cellIs" dxfId="1306" priority="1459" operator="lessThan">
      <formula>0</formula>
    </cfRule>
  </conditionalFormatting>
  <conditionalFormatting sqref="V103:V108">
    <cfRule type="cellIs" priority="1458" operator="equal">
      <formula>0</formula>
    </cfRule>
  </conditionalFormatting>
  <conditionalFormatting sqref="V103:V108">
    <cfRule type="cellIs" dxfId="1305" priority="1457" operator="greaterThan">
      <formula>0</formula>
    </cfRule>
  </conditionalFormatting>
  <conditionalFormatting sqref="V110:V119">
    <cfRule type="cellIs" dxfId="1304" priority="1456" operator="lessThan">
      <formula>0</formula>
    </cfRule>
  </conditionalFormatting>
  <conditionalFormatting sqref="V110:V119">
    <cfRule type="cellIs" dxfId="1303" priority="1455" operator="lessThan">
      <formula>0</formula>
    </cfRule>
  </conditionalFormatting>
  <conditionalFormatting sqref="V110:V119">
    <cfRule type="cellIs" priority="1454" operator="equal">
      <formula>0</formula>
    </cfRule>
  </conditionalFormatting>
  <conditionalFormatting sqref="V110:V119">
    <cfRule type="cellIs" dxfId="1302" priority="1453" operator="greaterThan">
      <formula>0</formula>
    </cfRule>
  </conditionalFormatting>
  <conditionalFormatting sqref="V110:V119">
    <cfRule type="cellIs" dxfId="1301" priority="1452" operator="lessThan">
      <formula>0</formula>
    </cfRule>
  </conditionalFormatting>
  <conditionalFormatting sqref="V110:V119">
    <cfRule type="cellIs" priority="1451" operator="equal">
      <formula>0</formula>
    </cfRule>
  </conditionalFormatting>
  <conditionalFormatting sqref="V110:V119">
    <cfRule type="cellIs" dxfId="1300" priority="1450" operator="greaterThan">
      <formula>0</formula>
    </cfRule>
  </conditionalFormatting>
  <conditionalFormatting sqref="V121:V122">
    <cfRule type="cellIs" dxfId="1299" priority="1449" operator="lessThan">
      <formula>0</formula>
    </cfRule>
  </conditionalFormatting>
  <conditionalFormatting sqref="V121:V122">
    <cfRule type="cellIs" dxfId="1298" priority="1448" operator="lessThan">
      <formula>0</formula>
    </cfRule>
  </conditionalFormatting>
  <conditionalFormatting sqref="V121:V122">
    <cfRule type="cellIs" priority="1447" operator="equal">
      <formula>0</formula>
    </cfRule>
  </conditionalFormatting>
  <conditionalFormatting sqref="V121:V122">
    <cfRule type="cellIs" dxfId="1297" priority="1446" operator="greaterThan">
      <formula>0</formula>
    </cfRule>
  </conditionalFormatting>
  <conditionalFormatting sqref="V121:V122">
    <cfRule type="cellIs" dxfId="1296" priority="1445" operator="lessThan">
      <formula>0</formula>
    </cfRule>
  </conditionalFormatting>
  <conditionalFormatting sqref="V121:V122">
    <cfRule type="cellIs" priority="1444" operator="equal">
      <formula>0</formula>
    </cfRule>
  </conditionalFormatting>
  <conditionalFormatting sqref="V121:V122">
    <cfRule type="cellIs" dxfId="1295" priority="1443" operator="greaterThan">
      <formula>0</formula>
    </cfRule>
  </conditionalFormatting>
  <conditionalFormatting sqref="Y5:Y9 Y13 Y21 Y27:Y28 Y31:Y35 Y40 Y45 Y50 Y58:Y59 Y61 Y65 Y71 Y74 Y81 Y95:Y96 Y99 Y23">
    <cfRule type="cellIs" dxfId="1254" priority="1442" operator="lessThan">
      <formula>0</formula>
    </cfRule>
  </conditionalFormatting>
  <conditionalFormatting sqref="Y5:Y9 Y13 Y21 Y27:Y28 Y31:Y35 Y40 Y45 Y50 Y58:Y59 Y61 Y65 Y71 Y74 Y81 Y95:Y96 Y99 Y23">
    <cfRule type="cellIs" dxfId="1253" priority="1441" operator="lessThan">
      <formula>0</formula>
    </cfRule>
  </conditionalFormatting>
  <conditionalFormatting sqref="Y5:Y9 Y13 Y21 Y27:Y28 Y31:Y35 Y40 Y45 Y50 Y58:Y59 Y61 Y65 Y71 Y74 Y81 Y95:Y96 Y99 Y23">
    <cfRule type="cellIs" priority="1440" operator="equal">
      <formula>0</formula>
    </cfRule>
  </conditionalFormatting>
  <conditionalFormatting sqref="Y5:Y9 Y13 Y21 Y27:Y28 Y31:Y35 Y40 Y45 Y50 Y58:Y59 Y61 Y65 Y71 Y74 Y81 Y95:Y96 Y99 Y23">
    <cfRule type="cellIs" dxfId="1252" priority="1439" operator="greaterThan">
      <formula>0</formula>
    </cfRule>
  </conditionalFormatting>
  <conditionalFormatting sqref="Y5:Y9 Y13 Y21 Y27:Y28 Y31:Y35 Y40 Y45 Y50 Y58:Y59 Y61 Y65 Y71 Y74 Y81 Y95:Y96 Y99 Y23">
    <cfRule type="cellIs" dxfId="1251" priority="1438" operator="lessThan">
      <formula>0</formula>
    </cfRule>
  </conditionalFormatting>
  <conditionalFormatting sqref="Y5:Y9 Y13 Y21 Y27:Y28 Y31:Y35 Y40 Y45 Y50 Y58:Y59 Y61 Y65 Y71 Y74 Y81 Y95:Y96 Y99 Y23">
    <cfRule type="cellIs" priority="1437" operator="equal">
      <formula>0</formula>
    </cfRule>
  </conditionalFormatting>
  <conditionalFormatting sqref="Y5:Y9 Y13 Y21 Y27:Y28 Y31:Y35 Y40 Y45 Y50 Y58:Y59 Y61 Y65 Y71 Y74 Y81 Y95:Y96 Y99 Y23">
    <cfRule type="cellIs" dxfId="1250" priority="1436" operator="greaterThan">
      <formula>0</formula>
    </cfRule>
  </conditionalFormatting>
  <conditionalFormatting sqref="AA5:AA99">
    <cfRule type="cellIs" dxfId="1249" priority="1435" operator="lessThan">
      <formula>0</formula>
    </cfRule>
  </conditionalFormatting>
  <conditionalFormatting sqref="AA4:AA99">
    <cfRule type="cellIs" dxfId="1248" priority="1434" operator="lessThan">
      <formula>0</formula>
    </cfRule>
  </conditionalFormatting>
  <conditionalFormatting sqref="AA5:AA99">
    <cfRule type="cellIs" priority="1433" operator="equal">
      <formula>0</formula>
    </cfRule>
  </conditionalFormatting>
  <conditionalFormatting sqref="AA5:AA99">
    <cfRule type="cellIs" dxfId="1247" priority="1432" operator="greaterThan">
      <formula>0</formula>
    </cfRule>
  </conditionalFormatting>
  <conditionalFormatting sqref="AA5:AA99">
    <cfRule type="cellIs" dxfId="1246" priority="1431" operator="lessThan">
      <formula>0</formula>
    </cfRule>
  </conditionalFormatting>
  <conditionalFormatting sqref="AA5:AA99">
    <cfRule type="cellIs" priority="1430" operator="equal">
      <formula>0</formula>
    </cfRule>
  </conditionalFormatting>
  <conditionalFormatting sqref="AA5:AA99">
    <cfRule type="cellIs" dxfId="1245" priority="1429" operator="greaterThan">
      <formula>0</formula>
    </cfRule>
  </conditionalFormatting>
  <conditionalFormatting sqref="Y103:Y108">
    <cfRule type="cellIs" dxfId="1244" priority="1428" operator="lessThan">
      <formula>0</formula>
    </cfRule>
  </conditionalFormatting>
  <conditionalFormatting sqref="Y103:Y108">
    <cfRule type="cellIs" dxfId="1243" priority="1427" operator="lessThan">
      <formula>0</formula>
    </cfRule>
  </conditionalFormatting>
  <conditionalFormatting sqref="Y103:Y108">
    <cfRule type="cellIs" priority="1426" operator="equal">
      <formula>0</formula>
    </cfRule>
  </conditionalFormatting>
  <conditionalFormatting sqref="Y103:Y108">
    <cfRule type="cellIs" dxfId="1242" priority="1425" operator="greaterThan">
      <formula>0</formula>
    </cfRule>
  </conditionalFormatting>
  <conditionalFormatting sqref="Y103:Y108">
    <cfRule type="cellIs" dxfId="1241" priority="1424" operator="lessThan">
      <formula>0</formula>
    </cfRule>
  </conditionalFormatting>
  <conditionalFormatting sqref="Y103:Y108">
    <cfRule type="cellIs" priority="1423" operator="equal">
      <formula>0</formula>
    </cfRule>
  </conditionalFormatting>
  <conditionalFormatting sqref="Y103:Y108">
    <cfRule type="cellIs" dxfId="1240" priority="1422" operator="greaterThan">
      <formula>0</formula>
    </cfRule>
  </conditionalFormatting>
  <conditionalFormatting sqref="Y110:Y119">
    <cfRule type="cellIs" dxfId="1239" priority="1421" operator="lessThan">
      <formula>0</formula>
    </cfRule>
  </conditionalFormatting>
  <conditionalFormatting sqref="Y110:Y119">
    <cfRule type="cellIs" dxfId="1238" priority="1420" operator="lessThan">
      <formula>0</formula>
    </cfRule>
  </conditionalFormatting>
  <conditionalFormatting sqref="Y110:Y119">
    <cfRule type="cellIs" priority="1419" operator="equal">
      <formula>0</formula>
    </cfRule>
  </conditionalFormatting>
  <conditionalFormatting sqref="Y110:Y119">
    <cfRule type="cellIs" dxfId="1237" priority="1418" operator="greaterThan">
      <formula>0</formula>
    </cfRule>
  </conditionalFormatting>
  <conditionalFormatting sqref="Y110:Y119">
    <cfRule type="cellIs" dxfId="1236" priority="1417" operator="lessThan">
      <formula>0</formula>
    </cfRule>
  </conditionalFormatting>
  <conditionalFormatting sqref="Y110:Y119">
    <cfRule type="cellIs" priority="1416" operator="equal">
      <formula>0</formula>
    </cfRule>
  </conditionalFormatting>
  <conditionalFormatting sqref="Y110:Y119">
    <cfRule type="cellIs" dxfId="1235" priority="1415" operator="greaterThan">
      <formula>0</formula>
    </cfRule>
  </conditionalFormatting>
  <conditionalFormatting sqref="Y121:Y122">
    <cfRule type="cellIs" dxfId="1234" priority="1414" operator="lessThan">
      <formula>0</formula>
    </cfRule>
  </conditionalFormatting>
  <conditionalFormatting sqref="Y121:Y122">
    <cfRule type="cellIs" dxfId="1233" priority="1413" operator="lessThan">
      <formula>0</formula>
    </cfRule>
  </conditionalFormatting>
  <conditionalFormatting sqref="Y121:Y122">
    <cfRule type="cellIs" priority="1412" operator="equal">
      <formula>0</formula>
    </cfRule>
  </conditionalFormatting>
  <conditionalFormatting sqref="Y121:Y122">
    <cfRule type="cellIs" dxfId="1232" priority="1411" operator="greaterThan">
      <formula>0</formula>
    </cfRule>
  </conditionalFormatting>
  <conditionalFormatting sqref="Y121:Y122">
    <cfRule type="cellIs" dxfId="1231" priority="1410" operator="lessThan">
      <formula>0</formula>
    </cfRule>
  </conditionalFormatting>
  <conditionalFormatting sqref="Y121:Y122">
    <cfRule type="cellIs" priority="1409" operator="equal">
      <formula>0</formula>
    </cfRule>
  </conditionalFormatting>
  <conditionalFormatting sqref="Y121:Y122">
    <cfRule type="cellIs" dxfId="1230" priority="1408" operator="greaterThan">
      <formula>0</formula>
    </cfRule>
  </conditionalFormatting>
  <conditionalFormatting sqref="AA103:AA108">
    <cfRule type="cellIs" dxfId="1229" priority="1407" operator="lessThan">
      <formula>0</formula>
    </cfRule>
  </conditionalFormatting>
  <conditionalFormatting sqref="AA103:AA108">
    <cfRule type="cellIs" dxfId="1228" priority="1406" operator="lessThan">
      <formula>0</formula>
    </cfRule>
  </conditionalFormatting>
  <conditionalFormatting sqref="AA103:AA108">
    <cfRule type="cellIs" priority="1405" operator="equal">
      <formula>0</formula>
    </cfRule>
  </conditionalFormatting>
  <conditionalFormatting sqref="AA103:AA108">
    <cfRule type="cellIs" dxfId="1227" priority="1404" operator="greaterThan">
      <formula>0</formula>
    </cfRule>
  </conditionalFormatting>
  <conditionalFormatting sqref="AA103:AA108">
    <cfRule type="cellIs" dxfId="1226" priority="1403" operator="lessThan">
      <formula>0</formula>
    </cfRule>
  </conditionalFormatting>
  <conditionalFormatting sqref="AA103:AA108">
    <cfRule type="cellIs" priority="1402" operator="equal">
      <formula>0</formula>
    </cfRule>
  </conditionalFormatting>
  <conditionalFormatting sqref="AA103:AA108">
    <cfRule type="cellIs" dxfId="1225" priority="1401" operator="greaterThan">
      <formula>0</formula>
    </cfRule>
  </conditionalFormatting>
  <conditionalFormatting sqref="AA110:AA119">
    <cfRule type="cellIs" dxfId="1224" priority="1400" operator="lessThan">
      <formula>0</formula>
    </cfRule>
  </conditionalFormatting>
  <conditionalFormatting sqref="AA110:AA119">
    <cfRule type="cellIs" dxfId="1223" priority="1399" operator="lessThan">
      <formula>0</formula>
    </cfRule>
  </conditionalFormatting>
  <conditionalFormatting sqref="AA110:AA119">
    <cfRule type="cellIs" priority="1398" operator="equal">
      <formula>0</formula>
    </cfRule>
  </conditionalFormatting>
  <conditionalFormatting sqref="AA110:AA119">
    <cfRule type="cellIs" dxfId="1222" priority="1397" operator="greaterThan">
      <formula>0</formula>
    </cfRule>
  </conditionalFormatting>
  <conditionalFormatting sqref="AA110:AA119">
    <cfRule type="cellIs" dxfId="1221" priority="1396" operator="lessThan">
      <formula>0</formula>
    </cfRule>
  </conditionalFormatting>
  <conditionalFormatting sqref="AA110:AA119">
    <cfRule type="cellIs" priority="1395" operator="equal">
      <formula>0</formula>
    </cfRule>
  </conditionalFormatting>
  <conditionalFormatting sqref="AA110:AA119">
    <cfRule type="cellIs" dxfId="1220" priority="1394" operator="greaterThan">
      <formula>0</formula>
    </cfRule>
  </conditionalFormatting>
  <conditionalFormatting sqref="AA121:AA122">
    <cfRule type="cellIs" dxfId="1219" priority="1393" operator="lessThan">
      <formula>0</formula>
    </cfRule>
  </conditionalFormatting>
  <conditionalFormatting sqref="AA121:AA122">
    <cfRule type="cellIs" dxfId="1218" priority="1392" operator="lessThan">
      <formula>0</formula>
    </cfRule>
  </conditionalFormatting>
  <conditionalFormatting sqref="AA121:AA122">
    <cfRule type="cellIs" priority="1391" operator="equal">
      <formula>0</formula>
    </cfRule>
  </conditionalFormatting>
  <conditionalFormatting sqref="AA121:AA122">
    <cfRule type="cellIs" dxfId="1217" priority="1390" operator="greaterThan">
      <formula>0</formula>
    </cfRule>
  </conditionalFormatting>
  <conditionalFormatting sqref="AA121:AA122">
    <cfRule type="cellIs" dxfId="1216" priority="1389" operator="lessThan">
      <formula>0</formula>
    </cfRule>
  </conditionalFormatting>
  <conditionalFormatting sqref="AA121:AA122">
    <cfRule type="cellIs" priority="1388" operator="equal">
      <formula>0</formula>
    </cfRule>
  </conditionalFormatting>
  <conditionalFormatting sqref="AA121:AA122">
    <cfRule type="cellIs" dxfId="1215" priority="1387" operator="greaterThan">
      <formula>0</formula>
    </cfRule>
  </conditionalFormatting>
  <conditionalFormatting sqref="Y10:Y12">
    <cfRule type="cellIs" dxfId="1214" priority="1386" operator="lessThan">
      <formula>0</formula>
    </cfRule>
  </conditionalFormatting>
  <conditionalFormatting sqref="Y10:Y12">
    <cfRule type="cellIs" dxfId="1213" priority="1385" operator="lessThan">
      <formula>0</formula>
    </cfRule>
  </conditionalFormatting>
  <conditionalFormatting sqref="Y10:Y12">
    <cfRule type="cellIs" priority="1384" operator="equal">
      <formula>0</formula>
    </cfRule>
  </conditionalFormatting>
  <conditionalFormatting sqref="Y10:Y12">
    <cfRule type="cellIs" dxfId="1212" priority="1383" operator="greaterThan">
      <formula>0</formula>
    </cfRule>
  </conditionalFormatting>
  <conditionalFormatting sqref="Y10:Y12">
    <cfRule type="cellIs" dxfId="1211" priority="1382" operator="lessThan">
      <formula>0</formula>
    </cfRule>
  </conditionalFormatting>
  <conditionalFormatting sqref="Y10:Y12">
    <cfRule type="cellIs" priority="1381" operator="equal">
      <formula>0</formula>
    </cfRule>
  </conditionalFormatting>
  <conditionalFormatting sqref="Y10:Y12">
    <cfRule type="cellIs" dxfId="1210" priority="1380" operator="greaterThan">
      <formula>0</formula>
    </cfRule>
  </conditionalFormatting>
  <conditionalFormatting sqref="Y14:Y20">
    <cfRule type="cellIs" dxfId="1204" priority="1379" operator="lessThan">
      <formula>0</formula>
    </cfRule>
  </conditionalFormatting>
  <conditionalFormatting sqref="Y14:Y20">
    <cfRule type="cellIs" dxfId="1203" priority="1378" operator="lessThan">
      <formula>0</formula>
    </cfRule>
  </conditionalFormatting>
  <conditionalFormatting sqref="Y14:Y20">
    <cfRule type="cellIs" priority="1377" operator="equal">
      <formula>0</formula>
    </cfRule>
  </conditionalFormatting>
  <conditionalFormatting sqref="Y14:Y20">
    <cfRule type="cellIs" dxfId="1202" priority="1376" operator="greaterThan">
      <formula>0</formula>
    </cfRule>
  </conditionalFormatting>
  <conditionalFormatting sqref="Y14:Y20">
    <cfRule type="cellIs" dxfId="1201" priority="1375" operator="lessThan">
      <formula>0</formula>
    </cfRule>
  </conditionalFormatting>
  <conditionalFormatting sqref="Y14:Y20">
    <cfRule type="cellIs" priority="1374" operator="equal">
      <formula>0</formula>
    </cfRule>
  </conditionalFormatting>
  <conditionalFormatting sqref="Y14:Y20">
    <cfRule type="cellIs" dxfId="1200" priority="1373" operator="greaterThan">
      <formula>0</formula>
    </cfRule>
  </conditionalFormatting>
  <conditionalFormatting sqref="Y24:Y26">
    <cfRule type="cellIs" dxfId="1199" priority="1372" operator="lessThan">
      <formula>0</formula>
    </cfRule>
  </conditionalFormatting>
  <conditionalFormatting sqref="Y24:Y26">
    <cfRule type="cellIs" dxfId="1198" priority="1371" operator="lessThan">
      <formula>0</formula>
    </cfRule>
  </conditionalFormatting>
  <conditionalFormatting sqref="Y24:Y26">
    <cfRule type="cellIs" priority="1370" operator="equal">
      <formula>0</formula>
    </cfRule>
  </conditionalFormatting>
  <conditionalFormatting sqref="Y24:Y26">
    <cfRule type="cellIs" dxfId="1197" priority="1369" operator="greaterThan">
      <formula>0</formula>
    </cfRule>
  </conditionalFormatting>
  <conditionalFormatting sqref="Y24:Y26">
    <cfRule type="cellIs" dxfId="1196" priority="1368" operator="lessThan">
      <formula>0</formula>
    </cfRule>
  </conditionalFormatting>
  <conditionalFormatting sqref="Y24:Y26">
    <cfRule type="cellIs" priority="1367" operator="equal">
      <formula>0</formula>
    </cfRule>
  </conditionalFormatting>
  <conditionalFormatting sqref="Y24:Y26">
    <cfRule type="cellIs" dxfId="1195" priority="1366" operator="greaterThan">
      <formula>0</formula>
    </cfRule>
  </conditionalFormatting>
  <conditionalFormatting sqref="Y29:Y30">
    <cfRule type="cellIs" dxfId="1194" priority="1365" operator="lessThan">
      <formula>0</formula>
    </cfRule>
  </conditionalFormatting>
  <conditionalFormatting sqref="Y29:Y30">
    <cfRule type="cellIs" dxfId="1193" priority="1364" operator="lessThan">
      <formula>0</formula>
    </cfRule>
  </conditionalFormatting>
  <conditionalFormatting sqref="Y29:Y30">
    <cfRule type="cellIs" priority="1363" operator="equal">
      <formula>0</formula>
    </cfRule>
  </conditionalFormatting>
  <conditionalFormatting sqref="Y29:Y30">
    <cfRule type="cellIs" dxfId="1192" priority="1362" operator="greaterThan">
      <formula>0</formula>
    </cfRule>
  </conditionalFormatting>
  <conditionalFormatting sqref="Y29:Y30">
    <cfRule type="cellIs" dxfId="1191" priority="1361" operator="lessThan">
      <formula>0</formula>
    </cfRule>
  </conditionalFormatting>
  <conditionalFormatting sqref="Y29:Y30">
    <cfRule type="cellIs" priority="1360" operator="equal">
      <formula>0</formula>
    </cfRule>
  </conditionalFormatting>
  <conditionalFormatting sqref="Y29:Y30">
    <cfRule type="cellIs" dxfId="1190" priority="1359" operator="greaterThan">
      <formula>0</formula>
    </cfRule>
  </conditionalFormatting>
  <conditionalFormatting sqref="Y36:Y39">
    <cfRule type="cellIs" dxfId="1184" priority="1358" operator="lessThan">
      <formula>0</formula>
    </cfRule>
  </conditionalFormatting>
  <conditionalFormatting sqref="Y36:Y39">
    <cfRule type="cellIs" dxfId="1183" priority="1357" operator="lessThan">
      <formula>0</formula>
    </cfRule>
  </conditionalFormatting>
  <conditionalFormatting sqref="Y36:Y39">
    <cfRule type="cellIs" priority="1356" operator="equal">
      <formula>0</formula>
    </cfRule>
  </conditionalFormatting>
  <conditionalFormatting sqref="Y36:Y39">
    <cfRule type="cellIs" dxfId="1182" priority="1355" operator="greaterThan">
      <formula>0</formula>
    </cfRule>
  </conditionalFormatting>
  <conditionalFormatting sqref="Y36:Y39">
    <cfRule type="cellIs" dxfId="1181" priority="1354" operator="lessThan">
      <formula>0</formula>
    </cfRule>
  </conditionalFormatting>
  <conditionalFormatting sqref="Y36:Y39">
    <cfRule type="cellIs" priority="1353" operator="equal">
      <formula>0</formula>
    </cfRule>
  </conditionalFormatting>
  <conditionalFormatting sqref="Y36:Y39">
    <cfRule type="cellIs" dxfId="1180" priority="1352" operator="greaterThan">
      <formula>0</formula>
    </cfRule>
  </conditionalFormatting>
  <conditionalFormatting sqref="Y41:Y44">
    <cfRule type="cellIs" dxfId="1179" priority="1351" operator="lessThan">
      <formula>0</formula>
    </cfRule>
  </conditionalFormatting>
  <conditionalFormatting sqref="Y41:Y44">
    <cfRule type="cellIs" dxfId="1178" priority="1350" operator="lessThan">
      <formula>0</formula>
    </cfRule>
  </conditionalFormatting>
  <conditionalFormatting sqref="Y41:Y44">
    <cfRule type="cellIs" priority="1349" operator="equal">
      <formula>0</formula>
    </cfRule>
  </conditionalFormatting>
  <conditionalFormatting sqref="Y41:Y44">
    <cfRule type="cellIs" dxfId="1177" priority="1348" operator="greaterThan">
      <formula>0</formula>
    </cfRule>
  </conditionalFormatting>
  <conditionalFormatting sqref="Y41:Y44">
    <cfRule type="cellIs" dxfId="1176" priority="1347" operator="lessThan">
      <formula>0</formula>
    </cfRule>
  </conditionalFormatting>
  <conditionalFormatting sqref="Y41:Y44">
    <cfRule type="cellIs" priority="1346" operator="equal">
      <formula>0</formula>
    </cfRule>
  </conditionalFormatting>
  <conditionalFormatting sqref="Y41:Y44">
    <cfRule type="cellIs" dxfId="1175" priority="1345" operator="greaterThan">
      <formula>0</formula>
    </cfRule>
  </conditionalFormatting>
  <conditionalFormatting sqref="Y46:Y49">
    <cfRule type="cellIs" dxfId="1174" priority="1344" operator="lessThan">
      <formula>0</formula>
    </cfRule>
  </conditionalFormatting>
  <conditionalFormatting sqref="Y46:Y49">
    <cfRule type="cellIs" dxfId="1173" priority="1343" operator="lessThan">
      <formula>0</formula>
    </cfRule>
  </conditionalFormatting>
  <conditionalFormatting sqref="Y46:Y49">
    <cfRule type="cellIs" priority="1342" operator="equal">
      <formula>0</formula>
    </cfRule>
  </conditionalFormatting>
  <conditionalFormatting sqref="Y46:Y49">
    <cfRule type="cellIs" dxfId="1172" priority="1341" operator="greaterThan">
      <formula>0</formula>
    </cfRule>
  </conditionalFormatting>
  <conditionalFormatting sqref="Y46:Y49">
    <cfRule type="cellIs" dxfId="1171" priority="1340" operator="lessThan">
      <formula>0</formula>
    </cfRule>
  </conditionalFormatting>
  <conditionalFormatting sqref="Y46:Y49">
    <cfRule type="cellIs" priority="1339" operator="equal">
      <formula>0</formula>
    </cfRule>
  </conditionalFormatting>
  <conditionalFormatting sqref="Y46:Y49">
    <cfRule type="cellIs" dxfId="1170" priority="1338" operator="greaterThan">
      <formula>0</formula>
    </cfRule>
  </conditionalFormatting>
  <conditionalFormatting sqref="Y51:Y57">
    <cfRule type="cellIs" dxfId="1169" priority="1337" operator="lessThan">
      <formula>0</formula>
    </cfRule>
  </conditionalFormatting>
  <conditionalFormatting sqref="Y51:Y57">
    <cfRule type="cellIs" dxfId="1168" priority="1336" operator="lessThan">
      <formula>0</formula>
    </cfRule>
  </conditionalFormatting>
  <conditionalFormatting sqref="Y51:Y57">
    <cfRule type="cellIs" priority="1335" operator="equal">
      <formula>0</formula>
    </cfRule>
  </conditionalFormatting>
  <conditionalFormatting sqref="Y51:Y57">
    <cfRule type="cellIs" dxfId="1167" priority="1334" operator="greaterThan">
      <formula>0</formula>
    </cfRule>
  </conditionalFormatting>
  <conditionalFormatting sqref="Y51:Y57">
    <cfRule type="cellIs" dxfId="1166" priority="1333" operator="lessThan">
      <formula>0</formula>
    </cfRule>
  </conditionalFormatting>
  <conditionalFormatting sqref="Y51:Y57">
    <cfRule type="cellIs" priority="1332" operator="equal">
      <formula>0</formula>
    </cfRule>
  </conditionalFormatting>
  <conditionalFormatting sqref="Y51:Y57">
    <cfRule type="cellIs" dxfId="1165" priority="1331" operator="greaterThan">
      <formula>0</formula>
    </cfRule>
  </conditionalFormatting>
  <conditionalFormatting sqref="Y60">
    <cfRule type="cellIs" dxfId="1164" priority="1330" operator="lessThan">
      <formula>0</formula>
    </cfRule>
  </conditionalFormatting>
  <conditionalFormatting sqref="Y60">
    <cfRule type="cellIs" dxfId="1163" priority="1329" operator="lessThan">
      <formula>0</formula>
    </cfRule>
  </conditionalFormatting>
  <conditionalFormatting sqref="Y60">
    <cfRule type="cellIs" priority="1328" operator="equal">
      <formula>0</formula>
    </cfRule>
  </conditionalFormatting>
  <conditionalFormatting sqref="Y60">
    <cfRule type="cellIs" dxfId="1162" priority="1327" operator="greaterThan">
      <formula>0</formula>
    </cfRule>
  </conditionalFormatting>
  <conditionalFormatting sqref="Y60">
    <cfRule type="cellIs" dxfId="1161" priority="1326" operator="lessThan">
      <formula>0</formula>
    </cfRule>
  </conditionalFormatting>
  <conditionalFormatting sqref="Y60">
    <cfRule type="cellIs" priority="1325" operator="equal">
      <formula>0</formula>
    </cfRule>
  </conditionalFormatting>
  <conditionalFormatting sqref="Y60">
    <cfRule type="cellIs" dxfId="1160" priority="1324" operator="greaterThan">
      <formula>0</formula>
    </cfRule>
  </conditionalFormatting>
  <conditionalFormatting sqref="Y62:Y63">
    <cfRule type="cellIs" dxfId="1159" priority="1323" operator="lessThan">
      <formula>0</formula>
    </cfRule>
  </conditionalFormatting>
  <conditionalFormatting sqref="Y62:Y63">
    <cfRule type="cellIs" dxfId="1158" priority="1322" operator="lessThan">
      <formula>0</formula>
    </cfRule>
  </conditionalFormatting>
  <conditionalFormatting sqref="Y62:Y63">
    <cfRule type="cellIs" priority="1321" operator="equal">
      <formula>0</formula>
    </cfRule>
  </conditionalFormatting>
  <conditionalFormatting sqref="Y62:Y63">
    <cfRule type="cellIs" dxfId="1157" priority="1320" operator="greaterThan">
      <formula>0</formula>
    </cfRule>
  </conditionalFormatting>
  <conditionalFormatting sqref="Y62:Y63">
    <cfRule type="cellIs" dxfId="1156" priority="1319" operator="lessThan">
      <formula>0</formula>
    </cfRule>
  </conditionalFormatting>
  <conditionalFormatting sqref="Y62:Y63">
    <cfRule type="cellIs" priority="1318" operator="equal">
      <formula>0</formula>
    </cfRule>
  </conditionalFormatting>
  <conditionalFormatting sqref="Y62:Y63">
    <cfRule type="cellIs" dxfId="1155" priority="1317" operator="greaterThan">
      <formula>0</formula>
    </cfRule>
  </conditionalFormatting>
  <conditionalFormatting sqref="Y64">
    <cfRule type="cellIs" dxfId="1154" priority="1316" operator="lessThan">
      <formula>0</formula>
    </cfRule>
  </conditionalFormatting>
  <conditionalFormatting sqref="Y64">
    <cfRule type="cellIs" dxfId="1153" priority="1315" operator="lessThan">
      <formula>0</formula>
    </cfRule>
  </conditionalFormatting>
  <conditionalFormatting sqref="Y64">
    <cfRule type="cellIs" priority="1314" operator="equal">
      <formula>0</formula>
    </cfRule>
  </conditionalFormatting>
  <conditionalFormatting sqref="Y64">
    <cfRule type="cellIs" dxfId="1152" priority="1313" operator="greaterThan">
      <formula>0</formula>
    </cfRule>
  </conditionalFormatting>
  <conditionalFormatting sqref="Y64">
    <cfRule type="cellIs" dxfId="1151" priority="1312" operator="lessThan">
      <formula>0</formula>
    </cfRule>
  </conditionalFormatting>
  <conditionalFormatting sqref="Y64">
    <cfRule type="cellIs" priority="1311" operator="equal">
      <formula>0</formula>
    </cfRule>
  </conditionalFormatting>
  <conditionalFormatting sqref="Y64">
    <cfRule type="cellIs" dxfId="1150" priority="1310" operator="greaterThan">
      <formula>0</formula>
    </cfRule>
  </conditionalFormatting>
  <conditionalFormatting sqref="Y66:Y70">
    <cfRule type="cellIs" dxfId="1149" priority="1309" operator="lessThan">
      <formula>0</formula>
    </cfRule>
  </conditionalFormatting>
  <conditionalFormatting sqref="Y66:Y70">
    <cfRule type="cellIs" dxfId="1148" priority="1308" operator="lessThan">
      <formula>0</formula>
    </cfRule>
  </conditionalFormatting>
  <conditionalFormatting sqref="Y66:Y70">
    <cfRule type="cellIs" priority="1307" operator="equal">
      <formula>0</formula>
    </cfRule>
  </conditionalFormatting>
  <conditionalFormatting sqref="Y66:Y70">
    <cfRule type="cellIs" dxfId="1147" priority="1306" operator="greaterThan">
      <formula>0</formula>
    </cfRule>
  </conditionalFormatting>
  <conditionalFormatting sqref="Y66:Y70">
    <cfRule type="cellIs" dxfId="1146" priority="1305" operator="lessThan">
      <formula>0</formula>
    </cfRule>
  </conditionalFormatting>
  <conditionalFormatting sqref="Y66:Y70">
    <cfRule type="cellIs" priority="1304" operator="equal">
      <formula>0</formula>
    </cfRule>
  </conditionalFormatting>
  <conditionalFormatting sqref="Y66:Y70">
    <cfRule type="cellIs" dxfId="1145" priority="1303" operator="greaterThan">
      <formula>0</formula>
    </cfRule>
  </conditionalFormatting>
  <conditionalFormatting sqref="Y72:Y73">
    <cfRule type="cellIs" dxfId="1144" priority="1302" operator="lessThan">
      <formula>0</formula>
    </cfRule>
  </conditionalFormatting>
  <conditionalFormatting sqref="Y72:Y73">
    <cfRule type="cellIs" dxfId="1143" priority="1301" operator="lessThan">
      <formula>0</formula>
    </cfRule>
  </conditionalFormatting>
  <conditionalFormatting sqref="Y72:Y73">
    <cfRule type="cellIs" priority="1300" operator="equal">
      <formula>0</formula>
    </cfRule>
  </conditionalFormatting>
  <conditionalFormatting sqref="Y72:Y73">
    <cfRule type="cellIs" dxfId="1142" priority="1299" operator="greaterThan">
      <formula>0</formula>
    </cfRule>
  </conditionalFormatting>
  <conditionalFormatting sqref="Y72:Y73">
    <cfRule type="cellIs" dxfId="1141" priority="1298" operator="lessThan">
      <formula>0</formula>
    </cfRule>
  </conditionalFormatting>
  <conditionalFormatting sqref="Y72:Y73">
    <cfRule type="cellIs" priority="1297" operator="equal">
      <formula>0</formula>
    </cfRule>
  </conditionalFormatting>
  <conditionalFormatting sqref="Y72:Y73">
    <cfRule type="cellIs" dxfId="1140" priority="1296" operator="greaterThan">
      <formula>0</formula>
    </cfRule>
  </conditionalFormatting>
  <conditionalFormatting sqref="Y75:Y80">
    <cfRule type="cellIs" dxfId="1139" priority="1295" operator="lessThan">
      <formula>0</formula>
    </cfRule>
  </conditionalFormatting>
  <conditionalFormatting sqref="Y75:Y80">
    <cfRule type="cellIs" dxfId="1138" priority="1294" operator="lessThan">
      <formula>0</formula>
    </cfRule>
  </conditionalFormatting>
  <conditionalFormatting sqref="Y75:Y80">
    <cfRule type="cellIs" priority="1293" operator="equal">
      <formula>0</formula>
    </cfRule>
  </conditionalFormatting>
  <conditionalFormatting sqref="Y75:Y80">
    <cfRule type="cellIs" dxfId="1137" priority="1292" operator="greaterThan">
      <formula>0</formula>
    </cfRule>
  </conditionalFormatting>
  <conditionalFormatting sqref="Y75:Y80">
    <cfRule type="cellIs" dxfId="1136" priority="1291" operator="lessThan">
      <formula>0</formula>
    </cfRule>
  </conditionalFormatting>
  <conditionalFormatting sqref="Y75:Y80">
    <cfRule type="cellIs" priority="1290" operator="equal">
      <formula>0</formula>
    </cfRule>
  </conditionalFormatting>
  <conditionalFormatting sqref="Y75:Y80">
    <cfRule type="cellIs" dxfId="1135" priority="1289" operator="greaterThan">
      <formula>0</formula>
    </cfRule>
  </conditionalFormatting>
  <conditionalFormatting sqref="Y82:Y94">
    <cfRule type="cellIs" dxfId="1134" priority="1288" operator="lessThan">
      <formula>0</formula>
    </cfRule>
  </conditionalFormatting>
  <conditionalFormatting sqref="Y82:Y94">
    <cfRule type="cellIs" dxfId="1133" priority="1287" operator="lessThan">
      <formula>0</formula>
    </cfRule>
  </conditionalFormatting>
  <conditionalFormatting sqref="Y82:Y94">
    <cfRule type="cellIs" priority="1286" operator="equal">
      <formula>0</formula>
    </cfRule>
  </conditionalFormatting>
  <conditionalFormatting sqref="Y82:Y94">
    <cfRule type="cellIs" dxfId="1132" priority="1285" operator="greaterThan">
      <formula>0</formula>
    </cfRule>
  </conditionalFormatting>
  <conditionalFormatting sqref="Y82:Y94">
    <cfRule type="cellIs" dxfId="1131" priority="1284" operator="lessThan">
      <formula>0</formula>
    </cfRule>
  </conditionalFormatting>
  <conditionalFormatting sqref="Y82:Y94">
    <cfRule type="cellIs" priority="1283" operator="equal">
      <formula>0</formula>
    </cfRule>
  </conditionalFormatting>
  <conditionalFormatting sqref="Y82:Y94">
    <cfRule type="cellIs" dxfId="1130" priority="1282" operator="greaterThan">
      <formula>0</formula>
    </cfRule>
  </conditionalFormatting>
  <conditionalFormatting sqref="Y97:Y98">
    <cfRule type="cellIs" dxfId="1124" priority="1281" operator="lessThan">
      <formula>0</formula>
    </cfRule>
  </conditionalFormatting>
  <conditionalFormatting sqref="Y97:Y98">
    <cfRule type="cellIs" dxfId="1123" priority="1280" operator="lessThan">
      <formula>0</formula>
    </cfRule>
  </conditionalFormatting>
  <conditionalFormatting sqref="Y97:Y98">
    <cfRule type="cellIs" priority="1279" operator="equal">
      <formula>0</formula>
    </cfRule>
  </conditionalFormatting>
  <conditionalFormatting sqref="Y97:Y98">
    <cfRule type="cellIs" dxfId="1122" priority="1278" operator="greaterThan">
      <formula>0</formula>
    </cfRule>
  </conditionalFormatting>
  <conditionalFormatting sqref="Y97:Y98">
    <cfRule type="cellIs" dxfId="1121" priority="1277" operator="lessThan">
      <formula>0</formula>
    </cfRule>
  </conditionalFormatting>
  <conditionalFormatting sqref="Y97:Y98">
    <cfRule type="cellIs" priority="1276" operator="equal">
      <formula>0</formula>
    </cfRule>
  </conditionalFormatting>
  <conditionalFormatting sqref="Y97:Y98">
    <cfRule type="cellIs" dxfId="1120" priority="1275" operator="greaterThan">
      <formula>0</formula>
    </cfRule>
  </conditionalFormatting>
  <conditionalFormatting sqref="AD5:AD9 AD13 AD21 AD27:AD28 AD31:AD35 AD40 AD45 AD50 AD58:AD59 AD61 AD65 AD71 AD74 AD81 AD95:AD96 AD99 AD23">
    <cfRule type="cellIs" dxfId="999" priority="1274" operator="lessThan">
      <formula>0</formula>
    </cfRule>
  </conditionalFormatting>
  <conditionalFormatting sqref="AD5:AD9 AD13 AD21 AD27:AD28 AD31:AD35 AD40 AD45 AD50 AD58:AD59 AD61 AD65 AD71 AD74 AD81 AD95:AD96 AD99 AD23">
    <cfRule type="cellIs" dxfId="998" priority="1273" operator="lessThan">
      <formula>0</formula>
    </cfRule>
  </conditionalFormatting>
  <conditionalFormatting sqref="AD5:AD9 AD13 AD21 AD27:AD28 AD31:AD35 AD40 AD45 AD50 AD58:AD59 AD61 AD65 AD71 AD74 AD81 AD95:AD96 AD99 AD23">
    <cfRule type="cellIs" priority="1272" operator="equal">
      <formula>0</formula>
    </cfRule>
  </conditionalFormatting>
  <conditionalFormatting sqref="AD5:AD9 AD13 AD21 AD27:AD28 AD31:AD35 AD40 AD45 AD50 AD58:AD59 AD61 AD65 AD71 AD74 AD81 AD95:AD96 AD99 AD23">
    <cfRule type="cellIs" dxfId="997" priority="1271" operator="greaterThan">
      <formula>0</formula>
    </cfRule>
  </conditionalFormatting>
  <conditionalFormatting sqref="AD5:AD9 AD13 AD21 AD27:AD28 AD31:AD35 AD40 AD45 AD50 AD58:AD59 AD61 AD65 AD71 AD74 AD81 AD95:AD96 AD99 AD23">
    <cfRule type="cellIs" dxfId="996" priority="1270" operator="lessThan">
      <formula>0</formula>
    </cfRule>
  </conditionalFormatting>
  <conditionalFormatting sqref="AD5:AD9 AD13 AD21 AD27:AD28 AD31:AD35 AD40 AD45 AD50 AD58:AD59 AD61 AD65 AD71 AD74 AD81 AD95:AD96 AD99 AD23">
    <cfRule type="cellIs" priority="1269" operator="equal">
      <formula>0</formula>
    </cfRule>
  </conditionalFormatting>
  <conditionalFormatting sqref="AD5:AD9 AD13 AD21 AD27:AD28 AD31:AD35 AD40 AD45 AD50 AD58:AD59 AD61 AD65 AD71 AD74 AD81 AD95:AD96 AD99 AD23">
    <cfRule type="cellIs" dxfId="995" priority="1268" operator="greaterThan">
      <formula>0</formula>
    </cfRule>
  </conditionalFormatting>
  <conditionalFormatting sqref="AF5:AF99">
    <cfRule type="cellIs" dxfId="994" priority="1267" operator="lessThan">
      <formula>0</formula>
    </cfRule>
  </conditionalFormatting>
  <conditionalFormatting sqref="AF4:AF99">
    <cfRule type="cellIs" dxfId="993" priority="1266" operator="lessThan">
      <formula>0</formula>
    </cfRule>
  </conditionalFormatting>
  <conditionalFormatting sqref="AF5:AF99">
    <cfRule type="cellIs" priority="1265" operator="equal">
      <formula>0</formula>
    </cfRule>
  </conditionalFormatting>
  <conditionalFormatting sqref="AF5:AF99">
    <cfRule type="cellIs" dxfId="992" priority="1264" operator="greaterThan">
      <formula>0</formula>
    </cfRule>
  </conditionalFormatting>
  <conditionalFormatting sqref="AF5:AF99">
    <cfRule type="cellIs" dxfId="991" priority="1263" operator="lessThan">
      <formula>0</formula>
    </cfRule>
  </conditionalFormatting>
  <conditionalFormatting sqref="AF5:AF99">
    <cfRule type="cellIs" priority="1262" operator="equal">
      <formula>0</formula>
    </cfRule>
  </conditionalFormatting>
  <conditionalFormatting sqref="AF5:AF99">
    <cfRule type="cellIs" dxfId="990" priority="1261" operator="greaterThan">
      <formula>0</formula>
    </cfRule>
  </conditionalFormatting>
  <conditionalFormatting sqref="AD103:AD108">
    <cfRule type="cellIs" dxfId="989" priority="1260" operator="lessThan">
      <formula>0</formula>
    </cfRule>
  </conditionalFormatting>
  <conditionalFormatting sqref="AD103:AD108">
    <cfRule type="cellIs" dxfId="988" priority="1259" operator="lessThan">
      <formula>0</formula>
    </cfRule>
  </conditionalFormatting>
  <conditionalFormatting sqref="AD103:AD108">
    <cfRule type="cellIs" priority="1258" operator="equal">
      <formula>0</formula>
    </cfRule>
  </conditionalFormatting>
  <conditionalFormatting sqref="AD103:AD108">
    <cfRule type="cellIs" dxfId="987" priority="1257" operator="greaterThan">
      <formula>0</formula>
    </cfRule>
  </conditionalFormatting>
  <conditionalFormatting sqref="AD103:AD108">
    <cfRule type="cellIs" dxfId="986" priority="1256" operator="lessThan">
      <formula>0</formula>
    </cfRule>
  </conditionalFormatting>
  <conditionalFormatting sqref="AD103:AD108">
    <cfRule type="cellIs" priority="1255" operator="equal">
      <formula>0</formula>
    </cfRule>
  </conditionalFormatting>
  <conditionalFormatting sqref="AD103:AD108">
    <cfRule type="cellIs" dxfId="985" priority="1254" operator="greaterThan">
      <formula>0</formula>
    </cfRule>
  </conditionalFormatting>
  <conditionalFormatting sqref="AD110:AD119">
    <cfRule type="cellIs" dxfId="984" priority="1253" operator="lessThan">
      <formula>0</formula>
    </cfRule>
  </conditionalFormatting>
  <conditionalFormatting sqref="AD110:AD119">
    <cfRule type="cellIs" dxfId="983" priority="1252" operator="lessThan">
      <formula>0</formula>
    </cfRule>
  </conditionalFormatting>
  <conditionalFormatting sqref="AD110:AD119">
    <cfRule type="cellIs" priority="1251" operator="equal">
      <formula>0</formula>
    </cfRule>
  </conditionalFormatting>
  <conditionalFormatting sqref="AD110:AD119">
    <cfRule type="cellIs" dxfId="982" priority="1250" operator="greaterThan">
      <formula>0</formula>
    </cfRule>
  </conditionalFormatting>
  <conditionalFormatting sqref="AD110:AD119">
    <cfRule type="cellIs" dxfId="981" priority="1249" operator="lessThan">
      <formula>0</formula>
    </cfRule>
  </conditionalFormatting>
  <conditionalFormatting sqref="AD110:AD119">
    <cfRule type="cellIs" priority="1248" operator="equal">
      <formula>0</formula>
    </cfRule>
  </conditionalFormatting>
  <conditionalFormatting sqref="AD110:AD119">
    <cfRule type="cellIs" dxfId="980" priority="1247" operator="greaterThan">
      <formula>0</formula>
    </cfRule>
  </conditionalFormatting>
  <conditionalFormatting sqref="AD121:AD122">
    <cfRule type="cellIs" dxfId="979" priority="1246" operator="lessThan">
      <formula>0</formula>
    </cfRule>
  </conditionalFormatting>
  <conditionalFormatting sqref="AD121:AD122">
    <cfRule type="cellIs" dxfId="978" priority="1245" operator="lessThan">
      <formula>0</formula>
    </cfRule>
  </conditionalFormatting>
  <conditionalFormatting sqref="AD121:AD122">
    <cfRule type="cellIs" priority="1244" operator="equal">
      <formula>0</formula>
    </cfRule>
  </conditionalFormatting>
  <conditionalFormatting sqref="AD121:AD122">
    <cfRule type="cellIs" dxfId="977" priority="1243" operator="greaterThan">
      <formula>0</formula>
    </cfRule>
  </conditionalFormatting>
  <conditionalFormatting sqref="AD121:AD122">
    <cfRule type="cellIs" dxfId="976" priority="1242" operator="lessThan">
      <formula>0</formula>
    </cfRule>
  </conditionalFormatting>
  <conditionalFormatting sqref="AD121:AD122">
    <cfRule type="cellIs" priority="1241" operator="equal">
      <formula>0</formula>
    </cfRule>
  </conditionalFormatting>
  <conditionalFormatting sqref="AD121:AD122">
    <cfRule type="cellIs" dxfId="975" priority="1240" operator="greaterThan">
      <formula>0</formula>
    </cfRule>
  </conditionalFormatting>
  <conditionalFormatting sqref="AF103:AF108">
    <cfRule type="cellIs" dxfId="974" priority="1239" operator="lessThan">
      <formula>0</formula>
    </cfRule>
  </conditionalFormatting>
  <conditionalFormatting sqref="AF103:AF108">
    <cfRule type="cellIs" dxfId="973" priority="1238" operator="lessThan">
      <formula>0</formula>
    </cfRule>
  </conditionalFormatting>
  <conditionalFormatting sqref="AF103:AF108">
    <cfRule type="cellIs" priority="1237" operator="equal">
      <formula>0</formula>
    </cfRule>
  </conditionalFormatting>
  <conditionalFormatting sqref="AF103:AF108">
    <cfRule type="cellIs" dxfId="972" priority="1236" operator="greaterThan">
      <formula>0</formula>
    </cfRule>
  </conditionalFormatting>
  <conditionalFormatting sqref="AF103:AF108">
    <cfRule type="cellIs" dxfId="971" priority="1235" operator="lessThan">
      <formula>0</formula>
    </cfRule>
  </conditionalFormatting>
  <conditionalFormatting sqref="AF103:AF108">
    <cfRule type="cellIs" priority="1234" operator="equal">
      <formula>0</formula>
    </cfRule>
  </conditionalFormatting>
  <conditionalFormatting sqref="AF103:AF108">
    <cfRule type="cellIs" dxfId="970" priority="1233" operator="greaterThan">
      <formula>0</formula>
    </cfRule>
  </conditionalFormatting>
  <conditionalFormatting sqref="AF110:AF119">
    <cfRule type="cellIs" dxfId="969" priority="1232" operator="lessThan">
      <formula>0</formula>
    </cfRule>
  </conditionalFormatting>
  <conditionalFormatting sqref="AF110:AF119">
    <cfRule type="cellIs" dxfId="968" priority="1231" operator="lessThan">
      <formula>0</formula>
    </cfRule>
  </conditionalFormatting>
  <conditionalFormatting sqref="AF110:AF119">
    <cfRule type="cellIs" priority="1230" operator="equal">
      <formula>0</formula>
    </cfRule>
  </conditionalFormatting>
  <conditionalFormatting sqref="AF110:AF119">
    <cfRule type="cellIs" dxfId="967" priority="1229" operator="greaterThan">
      <formula>0</formula>
    </cfRule>
  </conditionalFormatting>
  <conditionalFormatting sqref="AF110:AF119">
    <cfRule type="cellIs" dxfId="966" priority="1228" operator="lessThan">
      <formula>0</formula>
    </cfRule>
  </conditionalFormatting>
  <conditionalFormatting sqref="AF110:AF119">
    <cfRule type="cellIs" priority="1227" operator="equal">
      <formula>0</formula>
    </cfRule>
  </conditionalFormatting>
  <conditionalFormatting sqref="AF110:AF119">
    <cfRule type="cellIs" dxfId="965" priority="1226" operator="greaterThan">
      <formula>0</formula>
    </cfRule>
  </conditionalFormatting>
  <conditionalFormatting sqref="AF121:AF122">
    <cfRule type="cellIs" dxfId="964" priority="1225" operator="lessThan">
      <formula>0</formula>
    </cfRule>
  </conditionalFormatting>
  <conditionalFormatting sqref="AF121:AF122">
    <cfRule type="cellIs" dxfId="963" priority="1224" operator="lessThan">
      <formula>0</formula>
    </cfRule>
  </conditionalFormatting>
  <conditionalFormatting sqref="AF121:AF122">
    <cfRule type="cellIs" priority="1223" operator="equal">
      <formula>0</formula>
    </cfRule>
  </conditionalFormatting>
  <conditionalFormatting sqref="AF121:AF122">
    <cfRule type="cellIs" dxfId="962" priority="1222" operator="greaterThan">
      <formula>0</formula>
    </cfRule>
  </conditionalFormatting>
  <conditionalFormatting sqref="AF121:AF122">
    <cfRule type="cellIs" dxfId="961" priority="1221" operator="lessThan">
      <formula>0</formula>
    </cfRule>
  </conditionalFormatting>
  <conditionalFormatting sqref="AF121:AF122">
    <cfRule type="cellIs" priority="1220" operator="equal">
      <formula>0</formula>
    </cfRule>
  </conditionalFormatting>
  <conditionalFormatting sqref="AF121:AF122">
    <cfRule type="cellIs" dxfId="960" priority="1219" operator="greaterThan">
      <formula>0</formula>
    </cfRule>
  </conditionalFormatting>
  <conditionalFormatting sqref="AD10:AD12">
    <cfRule type="cellIs" dxfId="959" priority="1218" operator="lessThan">
      <formula>0</formula>
    </cfRule>
  </conditionalFormatting>
  <conditionalFormatting sqref="AD10:AD12">
    <cfRule type="cellIs" dxfId="958" priority="1217" operator="lessThan">
      <formula>0</formula>
    </cfRule>
  </conditionalFormatting>
  <conditionalFormatting sqref="AD10:AD12">
    <cfRule type="cellIs" priority="1216" operator="equal">
      <formula>0</formula>
    </cfRule>
  </conditionalFormatting>
  <conditionalFormatting sqref="AD10:AD12">
    <cfRule type="cellIs" dxfId="957" priority="1215" operator="greaterThan">
      <formula>0</formula>
    </cfRule>
  </conditionalFormatting>
  <conditionalFormatting sqref="AD10:AD12">
    <cfRule type="cellIs" dxfId="956" priority="1214" operator="lessThan">
      <formula>0</formula>
    </cfRule>
  </conditionalFormatting>
  <conditionalFormatting sqref="AD10:AD12">
    <cfRule type="cellIs" priority="1213" operator="equal">
      <formula>0</formula>
    </cfRule>
  </conditionalFormatting>
  <conditionalFormatting sqref="AD10:AD12">
    <cfRule type="cellIs" dxfId="955" priority="1212" operator="greaterThan">
      <formula>0</formula>
    </cfRule>
  </conditionalFormatting>
  <conditionalFormatting sqref="AD14:AD20">
    <cfRule type="cellIs" dxfId="954" priority="1211" operator="lessThan">
      <formula>0</formula>
    </cfRule>
  </conditionalFormatting>
  <conditionalFormatting sqref="AD14:AD20">
    <cfRule type="cellIs" dxfId="953" priority="1210" operator="lessThan">
      <formula>0</formula>
    </cfRule>
  </conditionalFormatting>
  <conditionalFormatting sqref="AD14:AD20">
    <cfRule type="cellIs" priority="1209" operator="equal">
      <formula>0</formula>
    </cfRule>
  </conditionalFormatting>
  <conditionalFormatting sqref="AD14:AD20">
    <cfRule type="cellIs" dxfId="952" priority="1208" operator="greaterThan">
      <formula>0</formula>
    </cfRule>
  </conditionalFormatting>
  <conditionalFormatting sqref="AD14:AD20">
    <cfRule type="cellIs" dxfId="951" priority="1207" operator="lessThan">
      <formula>0</formula>
    </cfRule>
  </conditionalFormatting>
  <conditionalFormatting sqref="AD14:AD20">
    <cfRule type="cellIs" priority="1206" operator="equal">
      <formula>0</formula>
    </cfRule>
  </conditionalFormatting>
  <conditionalFormatting sqref="AD14:AD20">
    <cfRule type="cellIs" dxfId="950" priority="1205" operator="greaterThan">
      <formula>0</formula>
    </cfRule>
  </conditionalFormatting>
  <conditionalFormatting sqref="AD24:AD26">
    <cfRule type="cellIs" dxfId="874" priority="1106" operator="lessThan">
      <formula>0</formula>
    </cfRule>
  </conditionalFormatting>
  <conditionalFormatting sqref="AD24:AD26">
    <cfRule type="cellIs" dxfId="873" priority="1105" operator="lessThan">
      <formula>0</formula>
    </cfRule>
  </conditionalFormatting>
  <conditionalFormatting sqref="AD24:AD26">
    <cfRule type="cellIs" priority="1104" operator="equal">
      <formula>0</formula>
    </cfRule>
  </conditionalFormatting>
  <conditionalFormatting sqref="AD24:AD26">
    <cfRule type="cellIs" dxfId="872" priority="1103" operator="greaterThan">
      <formula>0</formula>
    </cfRule>
  </conditionalFormatting>
  <conditionalFormatting sqref="AD24:AD26">
    <cfRule type="cellIs" dxfId="871" priority="1102" operator="lessThan">
      <formula>0</formula>
    </cfRule>
  </conditionalFormatting>
  <conditionalFormatting sqref="AD24:AD26">
    <cfRule type="cellIs" priority="1101" operator="equal">
      <formula>0</formula>
    </cfRule>
  </conditionalFormatting>
  <conditionalFormatting sqref="AD24:AD26">
    <cfRule type="cellIs" dxfId="870" priority="1100" operator="greaterThan">
      <formula>0</formula>
    </cfRule>
  </conditionalFormatting>
  <conditionalFormatting sqref="AD29:AD30">
    <cfRule type="cellIs" dxfId="859" priority="1099" operator="lessThan">
      <formula>0</formula>
    </cfRule>
  </conditionalFormatting>
  <conditionalFormatting sqref="AD29:AD30">
    <cfRule type="cellIs" dxfId="858" priority="1098" operator="lessThan">
      <formula>0</formula>
    </cfRule>
  </conditionalFormatting>
  <conditionalFormatting sqref="AD29:AD30">
    <cfRule type="cellIs" priority="1097" operator="equal">
      <formula>0</formula>
    </cfRule>
  </conditionalFormatting>
  <conditionalFormatting sqref="AD29:AD30">
    <cfRule type="cellIs" dxfId="857" priority="1096" operator="greaterThan">
      <formula>0</formula>
    </cfRule>
  </conditionalFormatting>
  <conditionalFormatting sqref="AD29:AD30">
    <cfRule type="cellIs" dxfId="856" priority="1095" operator="lessThan">
      <formula>0</formula>
    </cfRule>
  </conditionalFormatting>
  <conditionalFormatting sqref="AD29:AD30">
    <cfRule type="cellIs" priority="1094" operator="equal">
      <formula>0</formula>
    </cfRule>
  </conditionalFormatting>
  <conditionalFormatting sqref="AD29:AD30">
    <cfRule type="cellIs" dxfId="855" priority="1093" operator="greaterThan">
      <formula>0</formula>
    </cfRule>
  </conditionalFormatting>
  <conditionalFormatting sqref="AD36:AD39">
    <cfRule type="cellIs" dxfId="854" priority="1092" operator="lessThan">
      <formula>0</formula>
    </cfRule>
  </conditionalFormatting>
  <conditionalFormatting sqref="AD36:AD39">
    <cfRule type="cellIs" dxfId="853" priority="1091" operator="lessThan">
      <formula>0</formula>
    </cfRule>
  </conditionalFormatting>
  <conditionalFormatting sqref="AD36:AD39">
    <cfRule type="cellIs" priority="1090" operator="equal">
      <formula>0</formula>
    </cfRule>
  </conditionalFormatting>
  <conditionalFormatting sqref="AD36:AD39">
    <cfRule type="cellIs" dxfId="852" priority="1089" operator="greaterThan">
      <formula>0</formula>
    </cfRule>
  </conditionalFormatting>
  <conditionalFormatting sqref="AD36:AD39">
    <cfRule type="cellIs" dxfId="851" priority="1088" operator="lessThan">
      <formula>0</formula>
    </cfRule>
  </conditionalFormatting>
  <conditionalFormatting sqref="AD36:AD39">
    <cfRule type="cellIs" priority="1087" operator="equal">
      <formula>0</formula>
    </cfRule>
  </conditionalFormatting>
  <conditionalFormatting sqref="AD36:AD39">
    <cfRule type="cellIs" dxfId="850" priority="1086" operator="greaterThan">
      <formula>0</formula>
    </cfRule>
  </conditionalFormatting>
  <conditionalFormatting sqref="AD41:AD44">
    <cfRule type="cellIs" dxfId="849" priority="1085" operator="lessThan">
      <formula>0</formula>
    </cfRule>
  </conditionalFormatting>
  <conditionalFormatting sqref="AD41:AD44">
    <cfRule type="cellIs" dxfId="848" priority="1084" operator="lessThan">
      <formula>0</formula>
    </cfRule>
  </conditionalFormatting>
  <conditionalFormatting sqref="AD41:AD44">
    <cfRule type="cellIs" priority="1083" operator="equal">
      <formula>0</formula>
    </cfRule>
  </conditionalFormatting>
  <conditionalFormatting sqref="AD41:AD44">
    <cfRule type="cellIs" dxfId="847" priority="1082" operator="greaterThan">
      <formula>0</formula>
    </cfRule>
  </conditionalFormatting>
  <conditionalFormatting sqref="AD41:AD44">
    <cfRule type="cellIs" dxfId="846" priority="1081" operator="lessThan">
      <formula>0</formula>
    </cfRule>
  </conditionalFormatting>
  <conditionalFormatting sqref="AD41:AD44">
    <cfRule type="cellIs" priority="1080" operator="equal">
      <formula>0</formula>
    </cfRule>
  </conditionalFormatting>
  <conditionalFormatting sqref="AD41:AD44">
    <cfRule type="cellIs" dxfId="845" priority="1079" operator="greaterThan">
      <formula>0</formula>
    </cfRule>
  </conditionalFormatting>
  <conditionalFormatting sqref="AD46:AD49">
    <cfRule type="cellIs" dxfId="839" priority="1078" operator="lessThan">
      <formula>0</formula>
    </cfRule>
  </conditionalFormatting>
  <conditionalFormatting sqref="AD46:AD49">
    <cfRule type="cellIs" dxfId="838" priority="1077" operator="lessThan">
      <formula>0</formula>
    </cfRule>
  </conditionalFormatting>
  <conditionalFormatting sqref="AD46:AD49">
    <cfRule type="cellIs" priority="1076" operator="equal">
      <formula>0</formula>
    </cfRule>
  </conditionalFormatting>
  <conditionalFormatting sqref="AD46:AD49">
    <cfRule type="cellIs" dxfId="837" priority="1075" operator="greaterThan">
      <formula>0</formula>
    </cfRule>
  </conditionalFormatting>
  <conditionalFormatting sqref="AD46:AD49">
    <cfRule type="cellIs" dxfId="836" priority="1074" operator="lessThan">
      <formula>0</formula>
    </cfRule>
  </conditionalFormatting>
  <conditionalFormatting sqref="AD46:AD49">
    <cfRule type="cellIs" priority="1073" operator="equal">
      <formula>0</formula>
    </cfRule>
  </conditionalFormatting>
  <conditionalFormatting sqref="AD46:AD49">
    <cfRule type="cellIs" dxfId="835" priority="1072" operator="greaterThan">
      <formula>0</formula>
    </cfRule>
  </conditionalFormatting>
  <conditionalFormatting sqref="AD51:AD57">
    <cfRule type="cellIs" dxfId="834" priority="1071" operator="lessThan">
      <formula>0</formula>
    </cfRule>
  </conditionalFormatting>
  <conditionalFormatting sqref="AD51:AD57">
    <cfRule type="cellIs" dxfId="833" priority="1070" operator="lessThan">
      <formula>0</formula>
    </cfRule>
  </conditionalFormatting>
  <conditionalFormatting sqref="AD51:AD57">
    <cfRule type="cellIs" priority="1069" operator="equal">
      <formula>0</formula>
    </cfRule>
  </conditionalFormatting>
  <conditionalFormatting sqref="AD51:AD57">
    <cfRule type="cellIs" dxfId="832" priority="1068" operator="greaterThan">
      <formula>0</formula>
    </cfRule>
  </conditionalFormatting>
  <conditionalFormatting sqref="AD51:AD57">
    <cfRule type="cellIs" dxfId="831" priority="1067" operator="lessThan">
      <formula>0</formula>
    </cfRule>
  </conditionalFormatting>
  <conditionalFormatting sqref="AD51:AD57">
    <cfRule type="cellIs" priority="1066" operator="equal">
      <formula>0</formula>
    </cfRule>
  </conditionalFormatting>
  <conditionalFormatting sqref="AD51:AD57">
    <cfRule type="cellIs" dxfId="830" priority="1065" operator="greaterThan">
      <formula>0</formula>
    </cfRule>
  </conditionalFormatting>
  <conditionalFormatting sqref="AD60">
    <cfRule type="cellIs" dxfId="829" priority="1064" operator="lessThan">
      <formula>0</formula>
    </cfRule>
  </conditionalFormatting>
  <conditionalFormatting sqref="AD60">
    <cfRule type="cellIs" dxfId="828" priority="1063" operator="lessThan">
      <formula>0</formula>
    </cfRule>
  </conditionalFormatting>
  <conditionalFormatting sqref="AD60">
    <cfRule type="cellIs" priority="1062" operator="equal">
      <formula>0</formula>
    </cfRule>
  </conditionalFormatting>
  <conditionalFormatting sqref="AD60">
    <cfRule type="cellIs" dxfId="827" priority="1061" operator="greaterThan">
      <formula>0</formula>
    </cfRule>
  </conditionalFormatting>
  <conditionalFormatting sqref="AD60">
    <cfRule type="cellIs" dxfId="826" priority="1060" operator="lessThan">
      <formula>0</formula>
    </cfRule>
  </conditionalFormatting>
  <conditionalFormatting sqref="AD60">
    <cfRule type="cellIs" priority="1059" operator="equal">
      <formula>0</formula>
    </cfRule>
  </conditionalFormatting>
  <conditionalFormatting sqref="AD60">
    <cfRule type="cellIs" dxfId="825" priority="1058" operator="greaterThan">
      <formula>0</formula>
    </cfRule>
  </conditionalFormatting>
  <conditionalFormatting sqref="AD62:AD64">
    <cfRule type="cellIs" dxfId="824" priority="1057" operator="lessThan">
      <formula>0</formula>
    </cfRule>
  </conditionalFormatting>
  <conditionalFormatting sqref="AD62:AD64">
    <cfRule type="cellIs" dxfId="823" priority="1056" operator="lessThan">
      <formula>0</formula>
    </cfRule>
  </conditionalFormatting>
  <conditionalFormatting sqref="AD62:AD64">
    <cfRule type="cellIs" priority="1055" operator="equal">
      <formula>0</formula>
    </cfRule>
  </conditionalFormatting>
  <conditionalFormatting sqref="AD62:AD64">
    <cfRule type="cellIs" dxfId="822" priority="1054" operator="greaterThan">
      <formula>0</formula>
    </cfRule>
  </conditionalFormatting>
  <conditionalFormatting sqref="AD62:AD64">
    <cfRule type="cellIs" dxfId="821" priority="1053" operator="lessThan">
      <formula>0</formula>
    </cfRule>
  </conditionalFormatting>
  <conditionalFormatting sqref="AD62:AD64">
    <cfRule type="cellIs" priority="1052" operator="equal">
      <formula>0</formula>
    </cfRule>
  </conditionalFormatting>
  <conditionalFormatting sqref="AD62:AD64">
    <cfRule type="cellIs" dxfId="820" priority="1051" operator="greaterThan">
      <formula>0</formula>
    </cfRule>
  </conditionalFormatting>
  <conditionalFormatting sqref="AD66:AD70">
    <cfRule type="cellIs" dxfId="819" priority="1050" operator="lessThan">
      <formula>0</formula>
    </cfRule>
  </conditionalFormatting>
  <conditionalFormatting sqref="AD66:AD70">
    <cfRule type="cellIs" dxfId="818" priority="1049" operator="lessThan">
      <formula>0</formula>
    </cfRule>
  </conditionalFormatting>
  <conditionalFormatting sqref="AD66:AD70">
    <cfRule type="cellIs" priority="1048" operator="equal">
      <formula>0</formula>
    </cfRule>
  </conditionalFormatting>
  <conditionalFormatting sqref="AD66:AD70">
    <cfRule type="cellIs" dxfId="817" priority="1047" operator="greaterThan">
      <formula>0</formula>
    </cfRule>
  </conditionalFormatting>
  <conditionalFormatting sqref="AD66:AD70">
    <cfRule type="cellIs" dxfId="816" priority="1046" operator="lessThan">
      <formula>0</formula>
    </cfRule>
  </conditionalFormatting>
  <conditionalFormatting sqref="AD66:AD70">
    <cfRule type="cellIs" priority="1045" operator="equal">
      <formula>0</formula>
    </cfRule>
  </conditionalFormatting>
  <conditionalFormatting sqref="AD66:AD70">
    <cfRule type="cellIs" dxfId="815" priority="1044" operator="greaterThan">
      <formula>0</formula>
    </cfRule>
  </conditionalFormatting>
  <conditionalFormatting sqref="AD72:AD73">
    <cfRule type="cellIs" dxfId="809" priority="1043" operator="lessThan">
      <formula>0</formula>
    </cfRule>
  </conditionalFormatting>
  <conditionalFormatting sqref="AD72:AD73">
    <cfRule type="cellIs" dxfId="808" priority="1042" operator="lessThan">
      <formula>0</formula>
    </cfRule>
  </conditionalFormatting>
  <conditionalFormatting sqref="AD72:AD73">
    <cfRule type="cellIs" priority="1041" operator="equal">
      <formula>0</formula>
    </cfRule>
  </conditionalFormatting>
  <conditionalFormatting sqref="AD72:AD73">
    <cfRule type="cellIs" dxfId="807" priority="1040" operator="greaterThan">
      <formula>0</formula>
    </cfRule>
  </conditionalFormatting>
  <conditionalFormatting sqref="AD72:AD73">
    <cfRule type="cellIs" dxfId="806" priority="1039" operator="lessThan">
      <formula>0</formula>
    </cfRule>
  </conditionalFormatting>
  <conditionalFormatting sqref="AD72:AD73">
    <cfRule type="cellIs" priority="1038" operator="equal">
      <formula>0</formula>
    </cfRule>
  </conditionalFormatting>
  <conditionalFormatting sqref="AD72:AD73">
    <cfRule type="cellIs" dxfId="805" priority="1037" operator="greaterThan">
      <formula>0</formula>
    </cfRule>
  </conditionalFormatting>
  <conditionalFormatting sqref="AD75:AD80">
    <cfRule type="cellIs" dxfId="804" priority="1036" operator="lessThan">
      <formula>0</formula>
    </cfRule>
  </conditionalFormatting>
  <conditionalFormatting sqref="AD75:AD80">
    <cfRule type="cellIs" dxfId="803" priority="1035" operator="lessThan">
      <formula>0</formula>
    </cfRule>
  </conditionalFormatting>
  <conditionalFormatting sqref="AD75:AD80">
    <cfRule type="cellIs" priority="1034" operator="equal">
      <formula>0</formula>
    </cfRule>
  </conditionalFormatting>
  <conditionalFormatting sqref="AD75:AD80">
    <cfRule type="cellIs" dxfId="802" priority="1033" operator="greaterThan">
      <formula>0</formula>
    </cfRule>
  </conditionalFormatting>
  <conditionalFormatting sqref="AD75:AD80">
    <cfRule type="cellIs" dxfId="801" priority="1032" operator="lessThan">
      <formula>0</formula>
    </cfRule>
  </conditionalFormatting>
  <conditionalFormatting sqref="AD75:AD80">
    <cfRule type="cellIs" priority="1031" operator="equal">
      <formula>0</formula>
    </cfRule>
  </conditionalFormatting>
  <conditionalFormatting sqref="AD75:AD80">
    <cfRule type="cellIs" dxfId="800" priority="1030" operator="greaterThan">
      <formula>0</formula>
    </cfRule>
  </conditionalFormatting>
  <conditionalFormatting sqref="AD82:AD94">
    <cfRule type="cellIs" dxfId="799" priority="1029" operator="lessThan">
      <formula>0</formula>
    </cfRule>
  </conditionalFormatting>
  <conditionalFormatting sqref="AD82:AD94">
    <cfRule type="cellIs" dxfId="798" priority="1028" operator="lessThan">
      <formula>0</formula>
    </cfRule>
  </conditionalFormatting>
  <conditionalFormatting sqref="AD82:AD94">
    <cfRule type="cellIs" priority="1027" operator="equal">
      <formula>0</formula>
    </cfRule>
  </conditionalFormatting>
  <conditionalFormatting sqref="AD82:AD94">
    <cfRule type="cellIs" dxfId="797" priority="1026" operator="greaterThan">
      <formula>0</formula>
    </cfRule>
  </conditionalFormatting>
  <conditionalFormatting sqref="AD82:AD94">
    <cfRule type="cellIs" dxfId="796" priority="1025" operator="lessThan">
      <formula>0</formula>
    </cfRule>
  </conditionalFormatting>
  <conditionalFormatting sqref="AD82:AD94">
    <cfRule type="cellIs" priority="1024" operator="equal">
      <formula>0</formula>
    </cfRule>
  </conditionalFormatting>
  <conditionalFormatting sqref="AD82:AD94">
    <cfRule type="cellIs" dxfId="795" priority="1023" operator="greaterThan">
      <formula>0</formula>
    </cfRule>
  </conditionalFormatting>
  <conditionalFormatting sqref="AD97:AD98">
    <cfRule type="cellIs" dxfId="794" priority="1022" operator="lessThan">
      <formula>0</formula>
    </cfRule>
  </conditionalFormatting>
  <conditionalFormatting sqref="AD97:AD98">
    <cfRule type="cellIs" dxfId="793" priority="1021" operator="lessThan">
      <formula>0</formula>
    </cfRule>
  </conditionalFormatting>
  <conditionalFormatting sqref="AD97:AD98">
    <cfRule type="cellIs" priority="1020" operator="equal">
      <formula>0</formula>
    </cfRule>
  </conditionalFormatting>
  <conditionalFormatting sqref="AD97:AD98">
    <cfRule type="cellIs" dxfId="792" priority="1019" operator="greaterThan">
      <formula>0</formula>
    </cfRule>
  </conditionalFormatting>
  <conditionalFormatting sqref="AD97:AD98">
    <cfRule type="cellIs" dxfId="791" priority="1018" operator="lessThan">
      <formula>0</formula>
    </cfRule>
  </conditionalFormatting>
  <conditionalFormatting sqref="AD97:AD98">
    <cfRule type="cellIs" priority="1017" operator="equal">
      <formula>0</formula>
    </cfRule>
  </conditionalFormatting>
  <conditionalFormatting sqref="AD97:AD98">
    <cfRule type="cellIs" dxfId="790" priority="1016" operator="greaterThan">
      <formula>0</formula>
    </cfRule>
  </conditionalFormatting>
  <conditionalFormatting sqref="AI5 AI7:AI9 AI13 AI21 AI27:AI28 AI31:AI35 AI40 AI45 AI50 AI58:AI59 AI61 AI65 AI71 AI74 AI81 AI95:AI96 AI99 AI23">
    <cfRule type="cellIs" dxfId="789" priority="1015" operator="lessThan">
      <formula>0</formula>
    </cfRule>
  </conditionalFormatting>
  <conditionalFormatting sqref="AI5 AI7:AI9 AI13 AI21 AI27:AI28 AI31:AI35 AI40 AI45 AI50 AI58:AI59 AI61 AI65 AI71 AI74 AI81 AI95:AI96 AI99 AI23">
    <cfRule type="cellIs" dxfId="788" priority="1014" operator="lessThan">
      <formula>0</formula>
    </cfRule>
  </conditionalFormatting>
  <conditionalFormatting sqref="AI5 AI7:AI9 AI13 AI21 AI27:AI28 AI31:AI35 AI40 AI45 AI50 AI58:AI59 AI61 AI65 AI71 AI74 AI81 AI95:AI96 AI99 AI23">
    <cfRule type="cellIs" priority="1013" operator="equal">
      <formula>0</formula>
    </cfRule>
  </conditionalFormatting>
  <conditionalFormatting sqref="AI5 AI7:AI9 AI13 AI21 AI27:AI28 AI31:AI35 AI40 AI45 AI50 AI58:AI59 AI61 AI65 AI71 AI74 AI81 AI95:AI96 AI99 AI23">
    <cfRule type="cellIs" dxfId="787" priority="1012" operator="greaterThan">
      <formula>0</formula>
    </cfRule>
  </conditionalFormatting>
  <conditionalFormatting sqref="AI5 AI7:AI9 AI13 AI21 AI27:AI28 AI31:AI35 AI40 AI45 AI50 AI58:AI59 AI61 AI65 AI71 AI74 AI81 AI95:AI96 AI99 AI23">
    <cfRule type="cellIs" dxfId="786" priority="1011" operator="lessThan">
      <formula>0</formula>
    </cfRule>
  </conditionalFormatting>
  <conditionalFormatting sqref="AI5 AI7:AI9 AI13 AI21 AI27:AI28 AI31:AI35 AI40 AI45 AI50 AI58:AI59 AI61 AI65 AI71 AI74 AI81 AI95:AI96 AI99 AI23">
    <cfRule type="cellIs" priority="1010" operator="equal">
      <formula>0</formula>
    </cfRule>
  </conditionalFormatting>
  <conditionalFormatting sqref="AI5 AI7:AI9 AI13 AI21 AI27:AI28 AI31:AI35 AI40 AI45 AI50 AI58:AI59 AI61 AI65 AI71 AI74 AI81 AI95:AI96 AI99 AI23">
    <cfRule type="cellIs" dxfId="785" priority="1009" operator="greaterThan">
      <formula>0</formula>
    </cfRule>
  </conditionalFormatting>
  <conditionalFormatting sqref="AK5 AK7:AK99">
    <cfRule type="cellIs" dxfId="784" priority="1008" operator="lessThan">
      <formula>0</formula>
    </cfRule>
  </conditionalFormatting>
  <conditionalFormatting sqref="AK5 AK7:AK99">
    <cfRule type="cellIs" dxfId="783" priority="1007" operator="lessThan">
      <formula>0</formula>
    </cfRule>
  </conditionalFormatting>
  <conditionalFormatting sqref="AK5 AK7:AK99">
    <cfRule type="cellIs" priority="1006" operator="equal">
      <formula>0</formula>
    </cfRule>
  </conditionalFormatting>
  <conditionalFormatting sqref="AK5 AK7:AK99">
    <cfRule type="cellIs" dxfId="782" priority="1005" operator="greaterThan">
      <formula>0</formula>
    </cfRule>
  </conditionalFormatting>
  <conditionalFormatting sqref="AK5 AK7:AK99">
    <cfRule type="cellIs" dxfId="781" priority="1004" operator="lessThan">
      <formula>0</formula>
    </cfRule>
  </conditionalFormatting>
  <conditionalFormatting sqref="AK5 AK7:AK99">
    <cfRule type="cellIs" priority="1003" operator="equal">
      <formula>0</formula>
    </cfRule>
  </conditionalFormatting>
  <conditionalFormatting sqref="AK5 AK7:AK99">
    <cfRule type="cellIs" dxfId="780" priority="1002" operator="greaterThan">
      <formula>0</formula>
    </cfRule>
  </conditionalFormatting>
  <conditionalFormatting sqref="AI103:AI108">
    <cfRule type="cellIs" dxfId="779" priority="1001" operator="lessThan">
      <formula>0</formula>
    </cfRule>
  </conditionalFormatting>
  <conditionalFormatting sqref="AI103:AI108">
    <cfRule type="cellIs" dxfId="778" priority="1000" operator="lessThan">
      <formula>0</formula>
    </cfRule>
  </conditionalFormatting>
  <conditionalFormatting sqref="AI103:AI108">
    <cfRule type="cellIs" priority="999" operator="equal">
      <formula>0</formula>
    </cfRule>
  </conditionalFormatting>
  <conditionalFormatting sqref="AI103:AI108">
    <cfRule type="cellIs" dxfId="777" priority="998" operator="greaterThan">
      <formula>0</formula>
    </cfRule>
  </conditionalFormatting>
  <conditionalFormatting sqref="AI103:AI108">
    <cfRule type="cellIs" dxfId="776" priority="997" operator="lessThan">
      <formula>0</formula>
    </cfRule>
  </conditionalFormatting>
  <conditionalFormatting sqref="AI103:AI108">
    <cfRule type="cellIs" priority="996" operator="equal">
      <formula>0</formula>
    </cfRule>
  </conditionalFormatting>
  <conditionalFormatting sqref="AI103:AI108">
    <cfRule type="cellIs" dxfId="775" priority="995" operator="greaterThan">
      <formula>0</formula>
    </cfRule>
  </conditionalFormatting>
  <conditionalFormatting sqref="AI110:AI119">
    <cfRule type="cellIs" dxfId="774" priority="994" operator="lessThan">
      <formula>0</formula>
    </cfRule>
  </conditionalFormatting>
  <conditionalFormatting sqref="AI110:AI119">
    <cfRule type="cellIs" dxfId="773" priority="993" operator="lessThan">
      <formula>0</formula>
    </cfRule>
  </conditionalFormatting>
  <conditionalFormatting sqref="AI110:AI119">
    <cfRule type="cellIs" priority="992" operator="equal">
      <formula>0</formula>
    </cfRule>
  </conditionalFormatting>
  <conditionalFormatting sqref="AI110:AI119">
    <cfRule type="cellIs" dxfId="772" priority="991" operator="greaterThan">
      <formula>0</formula>
    </cfRule>
  </conditionalFormatting>
  <conditionalFormatting sqref="AI110:AI119">
    <cfRule type="cellIs" dxfId="771" priority="990" operator="lessThan">
      <formula>0</formula>
    </cfRule>
  </conditionalFormatting>
  <conditionalFormatting sqref="AI110:AI119">
    <cfRule type="cellIs" priority="989" operator="equal">
      <formula>0</formula>
    </cfRule>
  </conditionalFormatting>
  <conditionalFormatting sqref="AI110:AI119">
    <cfRule type="cellIs" dxfId="770" priority="988" operator="greaterThan">
      <formula>0</formula>
    </cfRule>
  </conditionalFormatting>
  <conditionalFormatting sqref="AI121:AI122">
    <cfRule type="cellIs" dxfId="769" priority="987" operator="lessThan">
      <formula>0</formula>
    </cfRule>
  </conditionalFormatting>
  <conditionalFormatting sqref="AI121:AI122">
    <cfRule type="cellIs" dxfId="768" priority="986" operator="lessThan">
      <formula>0</formula>
    </cfRule>
  </conditionalFormatting>
  <conditionalFormatting sqref="AI121:AI122">
    <cfRule type="cellIs" priority="985" operator="equal">
      <formula>0</formula>
    </cfRule>
  </conditionalFormatting>
  <conditionalFormatting sqref="AI121:AI122">
    <cfRule type="cellIs" dxfId="767" priority="984" operator="greaterThan">
      <formula>0</formula>
    </cfRule>
  </conditionalFormatting>
  <conditionalFormatting sqref="AI121:AI122">
    <cfRule type="cellIs" dxfId="766" priority="983" operator="lessThan">
      <formula>0</formula>
    </cfRule>
  </conditionalFormatting>
  <conditionalFormatting sqref="AI121:AI122">
    <cfRule type="cellIs" priority="982" operator="equal">
      <formula>0</formula>
    </cfRule>
  </conditionalFormatting>
  <conditionalFormatting sqref="AI121:AI122">
    <cfRule type="cellIs" dxfId="765" priority="981" operator="greaterThan">
      <formula>0</formula>
    </cfRule>
  </conditionalFormatting>
  <conditionalFormatting sqref="AK103:AK108">
    <cfRule type="cellIs" dxfId="764" priority="980" operator="lessThan">
      <formula>0</formula>
    </cfRule>
  </conditionalFormatting>
  <conditionalFormatting sqref="AK103:AK108">
    <cfRule type="cellIs" dxfId="763" priority="979" operator="lessThan">
      <formula>0</formula>
    </cfRule>
  </conditionalFormatting>
  <conditionalFormatting sqref="AK103:AK108">
    <cfRule type="cellIs" priority="978" operator="equal">
      <formula>0</formula>
    </cfRule>
  </conditionalFormatting>
  <conditionalFormatting sqref="AK103:AK108">
    <cfRule type="cellIs" dxfId="762" priority="977" operator="greaterThan">
      <formula>0</formula>
    </cfRule>
  </conditionalFormatting>
  <conditionalFormatting sqref="AK103:AK108">
    <cfRule type="cellIs" dxfId="761" priority="976" operator="lessThan">
      <formula>0</formula>
    </cfRule>
  </conditionalFormatting>
  <conditionalFormatting sqref="AK103:AK108">
    <cfRule type="cellIs" priority="975" operator="equal">
      <formula>0</formula>
    </cfRule>
  </conditionalFormatting>
  <conditionalFormatting sqref="AK103:AK108">
    <cfRule type="cellIs" dxfId="760" priority="974" operator="greaterThan">
      <formula>0</formula>
    </cfRule>
  </conditionalFormatting>
  <conditionalFormatting sqref="AK110:AK119">
    <cfRule type="cellIs" dxfId="759" priority="973" operator="lessThan">
      <formula>0</formula>
    </cfRule>
  </conditionalFormatting>
  <conditionalFormatting sqref="AK110:AK119">
    <cfRule type="cellIs" dxfId="758" priority="972" operator="lessThan">
      <formula>0</formula>
    </cfRule>
  </conditionalFormatting>
  <conditionalFormatting sqref="AK110:AK119">
    <cfRule type="cellIs" priority="971" operator="equal">
      <formula>0</formula>
    </cfRule>
  </conditionalFormatting>
  <conditionalFormatting sqref="AK110:AK119">
    <cfRule type="cellIs" dxfId="757" priority="970" operator="greaterThan">
      <formula>0</formula>
    </cfRule>
  </conditionalFormatting>
  <conditionalFormatting sqref="AK110:AK119">
    <cfRule type="cellIs" dxfId="756" priority="969" operator="lessThan">
      <formula>0</formula>
    </cfRule>
  </conditionalFormatting>
  <conditionalFormatting sqref="AK110:AK119">
    <cfRule type="cellIs" priority="968" operator="equal">
      <formula>0</formula>
    </cfRule>
  </conditionalFormatting>
  <conditionalFormatting sqref="AK110:AK119">
    <cfRule type="cellIs" dxfId="755" priority="967" operator="greaterThan">
      <formula>0</formula>
    </cfRule>
  </conditionalFormatting>
  <conditionalFormatting sqref="AK121:AK122">
    <cfRule type="cellIs" dxfId="754" priority="966" operator="lessThan">
      <formula>0</formula>
    </cfRule>
  </conditionalFormatting>
  <conditionalFormatting sqref="AK121:AK122">
    <cfRule type="cellIs" dxfId="753" priority="965" operator="lessThan">
      <formula>0</formula>
    </cfRule>
  </conditionalFormatting>
  <conditionalFormatting sqref="AK121:AK122">
    <cfRule type="cellIs" priority="964" operator="equal">
      <formula>0</formula>
    </cfRule>
  </conditionalFormatting>
  <conditionalFormatting sqref="AK121:AK122">
    <cfRule type="cellIs" dxfId="752" priority="963" operator="greaterThan">
      <formula>0</formula>
    </cfRule>
  </conditionalFormatting>
  <conditionalFormatting sqref="AK121:AK122">
    <cfRule type="cellIs" dxfId="751" priority="962" operator="lessThan">
      <formula>0</formula>
    </cfRule>
  </conditionalFormatting>
  <conditionalFormatting sqref="AK121:AK122">
    <cfRule type="cellIs" priority="961" operator="equal">
      <formula>0</formula>
    </cfRule>
  </conditionalFormatting>
  <conditionalFormatting sqref="AK121:AK122">
    <cfRule type="cellIs" dxfId="750" priority="960" operator="greaterThan">
      <formula>0</formula>
    </cfRule>
  </conditionalFormatting>
  <conditionalFormatting sqref="AN5:AN9 AN13 AN21 AN23 AN27:AN28 AN31:AN35 AN40 AN45 AN50 AN58:AN59 AN61 AN65 AN71 AN74 AN81 AN95:AN96 AN99">
    <cfRule type="cellIs" dxfId="749" priority="959" operator="lessThan">
      <formula>0</formula>
    </cfRule>
  </conditionalFormatting>
  <conditionalFormatting sqref="AN5:AN9 AN13 AN21 AN23 AN27:AN28 AN31:AN35 AN40 AN45 AN50 AN58:AN59 AN61 AN65 AN71 AN74 AN81 AN95:AN96 AN99">
    <cfRule type="cellIs" dxfId="748" priority="958" operator="lessThan">
      <formula>0</formula>
    </cfRule>
  </conditionalFormatting>
  <conditionalFormatting sqref="AN5:AN9 AN13 AN21 AN23 AN27:AN28 AN31:AN35 AN40 AN45 AN50 AN58:AN59 AN61 AN65 AN71 AN74 AN81 AN95:AN96 AN99">
    <cfRule type="cellIs" priority="957" operator="equal">
      <formula>0</formula>
    </cfRule>
  </conditionalFormatting>
  <conditionalFormatting sqref="AN5:AN9 AN13 AN21 AN23 AN27:AN28 AN31:AN35 AN40 AN45 AN50 AN58:AN59 AN61 AN65 AN71 AN74 AN81 AN95:AN96 AN99">
    <cfRule type="cellIs" dxfId="747" priority="956" operator="greaterThan">
      <formula>0</formula>
    </cfRule>
  </conditionalFormatting>
  <conditionalFormatting sqref="AN5:AN9 AN13 AN21 AN23 AN27:AN28 AN31:AN35 AN40 AN45 AN50 AN58:AN59 AN61 AN65 AN71 AN74 AN81 AN95:AN96 AN99">
    <cfRule type="cellIs" dxfId="746" priority="955" operator="lessThan">
      <formula>0</formula>
    </cfRule>
  </conditionalFormatting>
  <conditionalFormatting sqref="AN5:AN9 AN13 AN21 AN23 AN27:AN28 AN31:AN35 AN40 AN45 AN50 AN58:AN59 AN61 AN65 AN71 AN74 AN81 AN95:AN96 AN99">
    <cfRule type="cellIs" priority="954" operator="equal">
      <formula>0</formula>
    </cfRule>
  </conditionalFormatting>
  <conditionalFormatting sqref="AN5:AN9 AN13 AN21 AN23 AN27:AN28 AN31:AN35 AN40 AN45 AN50 AN58:AN59 AN61 AN65 AN71 AN74 AN81 AN95:AN96 AN99">
    <cfRule type="cellIs" dxfId="745" priority="953" operator="greaterThan">
      <formula>0</formula>
    </cfRule>
  </conditionalFormatting>
  <conditionalFormatting sqref="AP5 AP7:AP99">
    <cfRule type="cellIs" dxfId="744" priority="952" operator="lessThan">
      <formula>0</formula>
    </cfRule>
  </conditionalFormatting>
  <conditionalFormatting sqref="AP4:AP5 AP7:AP99">
    <cfRule type="cellIs" dxfId="743" priority="951" operator="lessThan">
      <formula>0</formula>
    </cfRule>
  </conditionalFormatting>
  <conditionalFormatting sqref="AP5 AP7:AP99">
    <cfRule type="cellIs" priority="950" operator="equal">
      <formula>0</formula>
    </cfRule>
  </conditionalFormatting>
  <conditionalFormatting sqref="AP5 AP7:AP99">
    <cfRule type="cellIs" dxfId="742" priority="949" operator="greaterThan">
      <formula>0</formula>
    </cfRule>
  </conditionalFormatting>
  <conditionalFormatting sqref="AP5 AP7:AP99">
    <cfRule type="cellIs" dxfId="741" priority="948" operator="lessThan">
      <formula>0</formula>
    </cfRule>
  </conditionalFormatting>
  <conditionalFormatting sqref="AP5 AP7:AP99">
    <cfRule type="cellIs" priority="947" operator="equal">
      <formula>0</formula>
    </cfRule>
  </conditionalFormatting>
  <conditionalFormatting sqref="AP5 AP7:AP99">
    <cfRule type="cellIs" dxfId="740" priority="946" operator="greaterThan">
      <formula>0</formula>
    </cfRule>
  </conditionalFormatting>
  <conditionalFormatting sqref="AN103:AN108">
    <cfRule type="cellIs" dxfId="739" priority="945" operator="lessThan">
      <formula>0</formula>
    </cfRule>
  </conditionalFormatting>
  <conditionalFormatting sqref="AN103:AN108">
    <cfRule type="cellIs" dxfId="738" priority="944" operator="lessThan">
      <formula>0</formula>
    </cfRule>
  </conditionalFormatting>
  <conditionalFormatting sqref="AN103:AN108">
    <cfRule type="cellIs" priority="943" operator="equal">
      <formula>0</formula>
    </cfRule>
  </conditionalFormatting>
  <conditionalFormatting sqref="AN103:AN108">
    <cfRule type="cellIs" dxfId="737" priority="942" operator="greaterThan">
      <formula>0</formula>
    </cfRule>
  </conditionalFormatting>
  <conditionalFormatting sqref="AN103:AN108">
    <cfRule type="cellIs" dxfId="736" priority="941" operator="lessThan">
      <formula>0</formula>
    </cfRule>
  </conditionalFormatting>
  <conditionalFormatting sqref="AN103:AN108">
    <cfRule type="cellIs" priority="940" operator="equal">
      <formula>0</formula>
    </cfRule>
  </conditionalFormatting>
  <conditionalFormatting sqref="AN103:AN108">
    <cfRule type="cellIs" dxfId="735" priority="939" operator="greaterThan">
      <formula>0</formula>
    </cfRule>
  </conditionalFormatting>
  <conditionalFormatting sqref="AN110:AN119">
    <cfRule type="cellIs" dxfId="734" priority="938" operator="lessThan">
      <formula>0</formula>
    </cfRule>
  </conditionalFormatting>
  <conditionalFormatting sqref="AN110:AN119">
    <cfRule type="cellIs" dxfId="733" priority="937" operator="lessThan">
      <formula>0</formula>
    </cfRule>
  </conditionalFormatting>
  <conditionalFormatting sqref="AN110:AN119">
    <cfRule type="cellIs" priority="936" operator="equal">
      <formula>0</formula>
    </cfRule>
  </conditionalFormatting>
  <conditionalFormatting sqref="AN110:AN119">
    <cfRule type="cellIs" dxfId="732" priority="935" operator="greaterThan">
      <formula>0</formula>
    </cfRule>
  </conditionalFormatting>
  <conditionalFormatting sqref="AN110:AN119">
    <cfRule type="cellIs" dxfId="731" priority="934" operator="lessThan">
      <formula>0</formula>
    </cfRule>
  </conditionalFormatting>
  <conditionalFormatting sqref="AN110:AN119">
    <cfRule type="cellIs" priority="933" operator="equal">
      <formula>0</formula>
    </cfRule>
  </conditionalFormatting>
  <conditionalFormatting sqref="AN110:AN119">
    <cfRule type="cellIs" dxfId="730" priority="932" operator="greaterThan">
      <formula>0</formula>
    </cfRule>
  </conditionalFormatting>
  <conditionalFormatting sqref="AN121:AN122">
    <cfRule type="cellIs" dxfId="729" priority="931" operator="lessThan">
      <formula>0</formula>
    </cfRule>
  </conditionalFormatting>
  <conditionalFormatting sqref="AN121:AN122">
    <cfRule type="cellIs" dxfId="728" priority="930" operator="lessThan">
      <formula>0</formula>
    </cfRule>
  </conditionalFormatting>
  <conditionalFormatting sqref="AN121:AN122">
    <cfRule type="cellIs" priority="929" operator="equal">
      <formula>0</formula>
    </cfRule>
  </conditionalFormatting>
  <conditionalFormatting sqref="AN121:AN122">
    <cfRule type="cellIs" dxfId="727" priority="928" operator="greaterThan">
      <formula>0</formula>
    </cfRule>
  </conditionalFormatting>
  <conditionalFormatting sqref="AN121:AN122">
    <cfRule type="cellIs" dxfId="726" priority="927" operator="lessThan">
      <formula>0</formula>
    </cfRule>
  </conditionalFormatting>
  <conditionalFormatting sqref="AN121:AN122">
    <cfRule type="cellIs" priority="926" operator="equal">
      <formula>0</formula>
    </cfRule>
  </conditionalFormatting>
  <conditionalFormatting sqref="AN121:AN122">
    <cfRule type="cellIs" dxfId="725" priority="925" operator="greaterThan">
      <formula>0</formula>
    </cfRule>
  </conditionalFormatting>
  <conditionalFormatting sqref="AP103:AP108">
    <cfRule type="cellIs" dxfId="724" priority="924" operator="lessThan">
      <formula>0</formula>
    </cfRule>
  </conditionalFormatting>
  <conditionalFormatting sqref="AP103:AP108">
    <cfRule type="cellIs" dxfId="723" priority="923" operator="lessThan">
      <formula>0</formula>
    </cfRule>
  </conditionalFormatting>
  <conditionalFormatting sqref="AP103:AP108">
    <cfRule type="cellIs" priority="922" operator="equal">
      <formula>0</formula>
    </cfRule>
  </conditionalFormatting>
  <conditionalFormatting sqref="AP103:AP108">
    <cfRule type="cellIs" dxfId="722" priority="921" operator="greaterThan">
      <formula>0</formula>
    </cfRule>
  </conditionalFormatting>
  <conditionalFormatting sqref="AP103:AP108">
    <cfRule type="cellIs" dxfId="721" priority="920" operator="lessThan">
      <formula>0</formula>
    </cfRule>
  </conditionalFormatting>
  <conditionalFormatting sqref="AP103:AP108">
    <cfRule type="cellIs" priority="919" operator="equal">
      <formula>0</formula>
    </cfRule>
  </conditionalFormatting>
  <conditionalFormatting sqref="AP103:AP108">
    <cfRule type="cellIs" dxfId="720" priority="918" operator="greaterThan">
      <formula>0</formula>
    </cfRule>
  </conditionalFormatting>
  <conditionalFormatting sqref="AP110:AP119">
    <cfRule type="cellIs" dxfId="719" priority="917" operator="lessThan">
      <formula>0</formula>
    </cfRule>
  </conditionalFormatting>
  <conditionalFormatting sqref="AP110:AP119">
    <cfRule type="cellIs" dxfId="718" priority="916" operator="lessThan">
      <formula>0</formula>
    </cfRule>
  </conditionalFormatting>
  <conditionalFormatting sqref="AP110:AP119">
    <cfRule type="cellIs" priority="915" operator="equal">
      <formula>0</formula>
    </cfRule>
  </conditionalFormatting>
  <conditionalFormatting sqref="AP110:AP119">
    <cfRule type="cellIs" dxfId="717" priority="914" operator="greaterThan">
      <formula>0</formula>
    </cfRule>
  </conditionalFormatting>
  <conditionalFormatting sqref="AP110:AP119">
    <cfRule type="cellIs" dxfId="716" priority="913" operator="lessThan">
      <formula>0</formula>
    </cfRule>
  </conditionalFormatting>
  <conditionalFormatting sqref="AP110:AP119">
    <cfRule type="cellIs" priority="912" operator="equal">
      <formula>0</formula>
    </cfRule>
  </conditionalFormatting>
  <conditionalFormatting sqref="AP110:AP119">
    <cfRule type="cellIs" dxfId="715" priority="911" operator="greaterThan">
      <formula>0</formula>
    </cfRule>
  </conditionalFormatting>
  <conditionalFormatting sqref="AP121:AP122">
    <cfRule type="cellIs" dxfId="714" priority="910" operator="lessThan">
      <formula>0</formula>
    </cfRule>
  </conditionalFormatting>
  <conditionalFormatting sqref="AP121:AP122">
    <cfRule type="cellIs" dxfId="713" priority="909" operator="lessThan">
      <formula>0</formula>
    </cfRule>
  </conditionalFormatting>
  <conditionalFormatting sqref="AP121:AP122">
    <cfRule type="cellIs" priority="908" operator="equal">
      <formula>0</formula>
    </cfRule>
  </conditionalFormatting>
  <conditionalFormatting sqref="AP121:AP122">
    <cfRule type="cellIs" dxfId="712" priority="907" operator="greaterThan">
      <formula>0</formula>
    </cfRule>
  </conditionalFormatting>
  <conditionalFormatting sqref="AP121:AP122">
    <cfRule type="cellIs" dxfId="711" priority="906" operator="lessThan">
      <formula>0</formula>
    </cfRule>
  </conditionalFormatting>
  <conditionalFormatting sqref="AP121:AP122">
    <cfRule type="cellIs" priority="905" operator="equal">
      <formula>0</formula>
    </cfRule>
  </conditionalFormatting>
  <conditionalFormatting sqref="AP121:AP122">
    <cfRule type="cellIs" dxfId="710" priority="904" operator="greaterThan">
      <formula>0</formula>
    </cfRule>
  </conditionalFormatting>
  <conditionalFormatting sqref="AS5:AS9 AS13 AS21 AS23 AS27:AS28 AS31:AS35 AS40 AS45 AS50 AS58:AS59 AS61 AS65 AS71 AS74 AS81 AS95:AS96 AS99">
    <cfRule type="cellIs" dxfId="709" priority="903" operator="lessThan">
      <formula>0</formula>
    </cfRule>
  </conditionalFormatting>
  <conditionalFormatting sqref="AS5:AS9 AS13 AS21 AS23 AS27:AS28 AS31:AS35 AS40 AS45 AS50 AS58:AS59 AS61 AS65 AS71 AS74 AS81 AS95:AS96 AS99">
    <cfRule type="cellIs" dxfId="708" priority="902" operator="lessThan">
      <formula>0</formula>
    </cfRule>
  </conditionalFormatting>
  <conditionalFormatting sqref="AS5:AS9 AS13 AS21 AS23 AS27:AS28 AS31:AS35 AS40 AS45 AS50 AS58:AS59 AS61 AS65 AS71 AS74 AS81 AS95:AS96 AS99">
    <cfRule type="cellIs" priority="901" operator="equal">
      <formula>0</formula>
    </cfRule>
  </conditionalFormatting>
  <conditionalFormatting sqref="AS5:AS9 AS13 AS21 AS23 AS27:AS28 AS31:AS35 AS40 AS45 AS50 AS58:AS59 AS61 AS65 AS71 AS74 AS81 AS95:AS96 AS99">
    <cfRule type="cellIs" dxfId="707" priority="900" operator="greaterThan">
      <formula>0</formula>
    </cfRule>
  </conditionalFormatting>
  <conditionalFormatting sqref="AS5:AS9 AS13 AS21 AS23 AS27:AS28 AS31:AS35 AS40 AS45 AS50 AS58:AS59 AS61 AS65 AS71 AS74 AS81 AS95:AS96 AS99">
    <cfRule type="cellIs" dxfId="706" priority="899" operator="lessThan">
      <formula>0</formula>
    </cfRule>
  </conditionalFormatting>
  <conditionalFormatting sqref="AS5:AS9 AS13 AS21 AS23 AS27:AS28 AS31:AS35 AS40 AS45 AS50 AS58:AS59 AS61 AS65 AS71 AS74 AS81 AS95:AS96 AS99">
    <cfRule type="cellIs" priority="898" operator="equal">
      <formula>0</formula>
    </cfRule>
  </conditionalFormatting>
  <conditionalFormatting sqref="AS5:AS9 AS13 AS21 AS23 AS27:AS28 AS31:AS35 AS40 AS45 AS50 AS58:AS59 AS61 AS65 AS71 AS74 AS81 AS95:AS96 AS99">
    <cfRule type="cellIs" dxfId="705" priority="897" operator="greaterThan">
      <formula>0</formula>
    </cfRule>
  </conditionalFormatting>
  <conditionalFormatting sqref="AU5 AU7:AU99">
    <cfRule type="cellIs" dxfId="704" priority="896" operator="lessThan">
      <formula>0</formula>
    </cfRule>
  </conditionalFormatting>
  <conditionalFormatting sqref="AU4:AU5 AU7:AU99">
    <cfRule type="cellIs" dxfId="703" priority="895" operator="lessThan">
      <formula>0</formula>
    </cfRule>
  </conditionalFormatting>
  <conditionalFormatting sqref="AU5 AU7:AU99">
    <cfRule type="cellIs" priority="894" operator="equal">
      <formula>0</formula>
    </cfRule>
  </conditionalFormatting>
  <conditionalFormatting sqref="AU5 AU7:AU99">
    <cfRule type="cellIs" dxfId="702" priority="893" operator="greaterThan">
      <formula>0</formula>
    </cfRule>
  </conditionalFormatting>
  <conditionalFormatting sqref="AU5 AU7:AU99">
    <cfRule type="cellIs" dxfId="701" priority="892" operator="lessThan">
      <formula>0</formula>
    </cfRule>
  </conditionalFormatting>
  <conditionalFormatting sqref="AU5 AU7:AU99">
    <cfRule type="cellIs" priority="891" operator="equal">
      <formula>0</formula>
    </cfRule>
  </conditionalFormatting>
  <conditionalFormatting sqref="AU5 AU7:AU99">
    <cfRule type="cellIs" dxfId="700" priority="890" operator="greaterThan">
      <formula>0</formula>
    </cfRule>
  </conditionalFormatting>
  <conditionalFormatting sqref="AS103:AS108">
    <cfRule type="cellIs" dxfId="699" priority="889" operator="lessThan">
      <formula>0</formula>
    </cfRule>
  </conditionalFormatting>
  <conditionalFormatting sqref="AS103:AS108">
    <cfRule type="cellIs" dxfId="698" priority="888" operator="lessThan">
      <formula>0</formula>
    </cfRule>
  </conditionalFormatting>
  <conditionalFormatting sqref="AS103:AS108">
    <cfRule type="cellIs" priority="887" operator="equal">
      <formula>0</formula>
    </cfRule>
  </conditionalFormatting>
  <conditionalFormatting sqref="AS103:AS108">
    <cfRule type="cellIs" dxfId="697" priority="886" operator="greaterThan">
      <formula>0</formula>
    </cfRule>
  </conditionalFormatting>
  <conditionalFormatting sqref="AS103:AS108">
    <cfRule type="cellIs" dxfId="696" priority="885" operator="lessThan">
      <formula>0</formula>
    </cfRule>
  </conditionalFormatting>
  <conditionalFormatting sqref="AS103:AS108">
    <cfRule type="cellIs" priority="884" operator="equal">
      <formula>0</formula>
    </cfRule>
  </conditionalFormatting>
  <conditionalFormatting sqref="AS103:AS108">
    <cfRule type="cellIs" dxfId="695" priority="883" operator="greaterThan">
      <formula>0</formula>
    </cfRule>
  </conditionalFormatting>
  <conditionalFormatting sqref="AS110:AS119">
    <cfRule type="cellIs" dxfId="694" priority="882" operator="lessThan">
      <formula>0</formula>
    </cfRule>
  </conditionalFormatting>
  <conditionalFormatting sqref="AS110:AS119">
    <cfRule type="cellIs" dxfId="693" priority="881" operator="lessThan">
      <formula>0</formula>
    </cfRule>
  </conditionalFormatting>
  <conditionalFormatting sqref="AS110:AS119">
    <cfRule type="cellIs" priority="880" operator="equal">
      <formula>0</formula>
    </cfRule>
  </conditionalFormatting>
  <conditionalFormatting sqref="AS110:AS119">
    <cfRule type="cellIs" dxfId="692" priority="879" operator="greaterThan">
      <formula>0</formula>
    </cfRule>
  </conditionalFormatting>
  <conditionalFormatting sqref="AS110:AS119">
    <cfRule type="cellIs" dxfId="691" priority="878" operator="lessThan">
      <formula>0</formula>
    </cfRule>
  </conditionalFormatting>
  <conditionalFormatting sqref="AS110:AS119">
    <cfRule type="cellIs" priority="877" operator="equal">
      <formula>0</formula>
    </cfRule>
  </conditionalFormatting>
  <conditionalFormatting sqref="AS110:AS119">
    <cfRule type="cellIs" dxfId="690" priority="876" operator="greaterThan">
      <formula>0</formula>
    </cfRule>
  </conditionalFormatting>
  <conditionalFormatting sqref="AS121:AS122">
    <cfRule type="cellIs" dxfId="689" priority="875" operator="lessThan">
      <formula>0</formula>
    </cfRule>
  </conditionalFormatting>
  <conditionalFormatting sqref="AS121:AS122">
    <cfRule type="cellIs" dxfId="688" priority="874" operator="lessThan">
      <formula>0</formula>
    </cfRule>
  </conditionalFormatting>
  <conditionalFormatting sqref="AS121:AS122">
    <cfRule type="cellIs" priority="873" operator="equal">
      <formula>0</formula>
    </cfRule>
  </conditionalFormatting>
  <conditionalFormatting sqref="AS121:AS122">
    <cfRule type="cellIs" dxfId="687" priority="872" operator="greaterThan">
      <formula>0</formula>
    </cfRule>
  </conditionalFormatting>
  <conditionalFormatting sqref="AS121:AS122">
    <cfRule type="cellIs" dxfId="686" priority="871" operator="lessThan">
      <formula>0</formula>
    </cfRule>
  </conditionalFormatting>
  <conditionalFormatting sqref="AS121:AS122">
    <cfRule type="cellIs" priority="870" operator="equal">
      <formula>0</formula>
    </cfRule>
  </conditionalFormatting>
  <conditionalFormatting sqref="AS121:AS122">
    <cfRule type="cellIs" dxfId="685" priority="869" operator="greaterThan">
      <formula>0</formula>
    </cfRule>
  </conditionalFormatting>
  <conditionalFormatting sqref="AU103:AU108">
    <cfRule type="cellIs" dxfId="684" priority="868" operator="lessThan">
      <formula>0</formula>
    </cfRule>
  </conditionalFormatting>
  <conditionalFormatting sqref="AU103:AU108">
    <cfRule type="cellIs" dxfId="683" priority="867" operator="lessThan">
      <formula>0</formula>
    </cfRule>
  </conditionalFormatting>
  <conditionalFormatting sqref="AU103:AU108">
    <cfRule type="cellIs" priority="866" operator="equal">
      <formula>0</formula>
    </cfRule>
  </conditionalFormatting>
  <conditionalFormatting sqref="AU103:AU108">
    <cfRule type="cellIs" dxfId="682" priority="865" operator="greaterThan">
      <formula>0</formula>
    </cfRule>
  </conditionalFormatting>
  <conditionalFormatting sqref="AU103:AU108">
    <cfRule type="cellIs" dxfId="681" priority="864" operator="lessThan">
      <formula>0</formula>
    </cfRule>
  </conditionalFormatting>
  <conditionalFormatting sqref="AU103:AU108">
    <cfRule type="cellIs" priority="863" operator="equal">
      <formula>0</formula>
    </cfRule>
  </conditionalFormatting>
  <conditionalFormatting sqref="AU103:AU108">
    <cfRule type="cellIs" dxfId="680" priority="862" operator="greaterThan">
      <formula>0</formula>
    </cfRule>
  </conditionalFormatting>
  <conditionalFormatting sqref="AU110:AU119">
    <cfRule type="cellIs" dxfId="679" priority="861" operator="lessThan">
      <formula>0</formula>
    </cfRule>
  </conditionalFormatting>
  <conditionalFormatting sqref="AU110:AU119">
    <cfRule type="cellIs" dxfId="678" priority="860" operator="lessThan">
      <formula>0</formula>
    </cfRule>
  </conditionalFormatting>
  <conditionalFormatting sqref="AU110:AU119">
    <cfRule type="cellIs" priority="859" operator="equal">
      <formula>0</formula>
    </cfRule>
  </conditionalFormatting>
  <conditionalFormatting sqref="AU110:AU119">
    <cfRule type="cellIs" dxfId="677" priority="858" operator="greaterThan">
      <formula>0</formula>
    </cfRule>
  </conditionalFormatting>
  <conditionalFormatting sqref="AU110:AU119">
    <cfRule type="cellIs" dxfId="676" priority="857" operator="lessThan">
      <formula>0</formula>
    </cfRule>
  </conditionalFormatting>
  <conditionalFormatting sqref="AU110:AU119">
    <cfRule type="cellIs" priority="856" operator="equal">
      <formula>0</formula>
    </cfRule>
  </conditionalFormatting>
  <conditionalFormatting sqref="AU110:AU119">
    <cfRule type="cellIs" dxfId="675" priority="855" operator="greaterThan">
      <formula>0</formula>
    </cfRule>
  </conditionalFormatting>
  <conditionalFormatting sqref="AU121:AU122">
    <cfRule type="cellIs" dxfId="674" priority="854" operator="lessThan">
      <formula>0</formula>
    </cfRule>
  </conditionalFormatting>
  <conditionalFormatting sqref="AU121:AU122">
    <cfRule type="cellIs" dxfId="673" priority="853" operator="lessThan">
      <formula>0</formula>
    </cfRule>
  </conditionalFormatting>
  <conditionalFormatting sqref="AU121:AU122">
    <cfRule type="cellIs" priority="852" operator="equal">
      <formula>0</formula>
    </cfRule>
  </conditionalFormatting>
  <conditionalFormatting sqref="AU121:AU122">
    <cfRule type="cellIs" dxfId="672" priority="851" operator="greaterThan">
      <formula>0</formula>
    </cfRule>
  </conditionalFormatting>
  <conditionalFormatting sqref="AU121:AU122">
    <cfRule type="cellIs" dxfId="671" priority="850" operator="lessThan">
      <formula>0</formula>
    </cfRule>
  </conditionalFormatting>
  <conditionalFormatting sqref="AU121:AU122">
    <cfRule type="cellIs" priority="849" operator="equal">
      <formula>0</formula>
    </cfRule>
  </conditionalFormatting>
  <conditionalFormatting sqref="AU121:AU122">
    <cfRule type="cellIs" dxfId="670" priority="848" operator="greaterThan">
      <formula>0</formula>
    </cfRule>
  </conditionalFormatting>
  <conditionalFormatting sqref="AX5 AX7:AX13 AX21 AX23 AX27:AX28 AX31:AX35 AX40 AX45 AX50 AX58:AX59 AX61 AX65 AX71 AX74 AX81 AX95:AX96 AX99">
    <cfRule type="cellIs" dxfId="669" priority="847" operator="lessThan">
      <formula>0</formula>
    </cfRule>
  </conditionalFormatting>
  <conditionalFormatting sqref="AX5 AX7:AX13 AX21 AX23 AX27:AX28 AX31:AX35 AX40 AX45 AX50 AX58:AX59 AX61 AX65 AX71 AX74 AX81 AX95:AX96 AX99">
    <cfRule type="cellIs" dxfId="668" priority="846" operator="lessThan">
      <formula>0</formula>
    </cfRule>
  </conditionalFormatting>
  <conditionalFormatting sqref="AX5 AX7:AX13 AX21 AX23 AX27:AX28 AX31:AX35 AX40 AX45 AX50 AX58:AX59 AX61 AX65 AX71 AX74 AX81 AX95:AX96 AX99">
    <cfRule type="cellIs" priority="845" operator="equal">
      <formula>0</formula>
    </cfRule>
  </conditionalFormatting>
  <conditionalFormatting sqref="AX5 AX7:AX13 AX21 AX23 AX27:AX28 AX31:AX35 AX40 AX45 AX50 AX58:AX59 AX61 AX65 AX71 AX74 AX81 AX95:AX96 AX99">
    <cfRule type="cellIs" dxfId="667" priority="844" operator="greaterThan">
      <formula>0</formula>
    </cfRule>
  </conditionalFormatting>
  <conditionalFormatting sqref="AX5 AX7:AX13 AX21 AX23 AX27:AX28 AX31:AX35 AX40 AX45 AX50 AX58:AX59 AX61 AX65 AX71 AX74 AX81 AX95:AX96 AX99">
    <cfRule type="cellIs" dxfId="666" priority="843" operator="lessThan">
      <formula>0</formula>
    </cfRule>
  </conditionalFormatting>
  <conditionalFormatting sqref="AX5 AX7:AX13 AX21 AX23 AX27:AX28 AX31:AX35 AX40 AX45 AX50 AX58:AX59 AX61 AX65 AX71 AX74 AX81 AX95:AX96 AX99">
    <cfRule type="cellIs" priority="842" operator="equal">
      <formula>0</formula>
    </cfRule>
  </conditionalFormatting>
  <conditionalFormatting sqref="AX5 AX7:AX13 AX21 AX23 AX27:AX28 AX31:AX35 AX40 AX45 AX50 AX58:AX59 AX61 AX65 AX71 AX74 AX81 AX95:AX96 AX99">
    <cfRule type="cellIs" dxfId="665" priority="841" operator="greaterThan">
      <formula>0</formula>
    </cfRule>
  </conditionalFormatting>
  <conditionalFormatting sqref="AZ5:AZ99">
    <cfRule type="cellIs" dxfId="664" priority="840" operator="lessThan">
      <formula>0</formula>
    </cfRule>
  </conditionalFormatting>
  <conditionalFormatting sqref="AZ4:AZ99">
    <cfRule type="cellIs" dxfId="663" priority="839" operator="lessThan">
      <formula>0</formula>
    </cfRule>
  </conditionalFormatting>
  <conditionalFormatting sqref="AZ5:AZ99">
    <cfRule type="cellIs" priority="838" operator="equal">
      <formula>0</formula>
    </cfRule>
  </conditionalFormatting>
  <conditionalFormatting sqref="AZ5:AZ99">
    <cfRule type="cellIs" dxfId="662" priority="837" operator="greaterThan">
      <formula>0</formula>
    </cfRule>
  </conditionalFormatting>
  <conditionalFormatting sqref="AZ5:AZ99">
    <cfRule type="cellIs" dxfId="661" priority="836" operator="lessThan">
      <formula>0</formula>
    </cfRule>
  </conditionalFormatting>
  <conditionalFormatting sqref="AZ5:AZ99">
    <cfRule type="cellIs" priority="835" operator="equal">
      <formula>0</formula>
    </cfRule>
  </conditionalFormatting>
  <conditionalFormatting sqref="AZ5:AZ99">
    <cfRule type="cellIs" dxfId="660" priority="834" operator="greaterThan">
      <formula>0</formula>
    </cfRule>
  </conditionalFormatting>
  <conditionalFormatting sqref="AX103:AX108">
    <cfRule type="cellIs" dxfId="659" priority="833" operator="lessThan">
      <formula>0</formula>
    </cfRule>
  </conditionalFormatting>
  <conditionalFormatting sqref="AX103:AX108">
    <cfRule type="cellIs" dxfId="658" priority="832" operator="lessThan">
      <formula>0</formula>
    </cfRule>
  </conditionalFormatting>
  <conditionalFormatting sqref="AX103:AX108">
    <cfRule type="cellIs" priority="831" operator="equal">
      <formula>0</formula>
    </cfRule>
  </conditionalFormatting>
  <conditionalFormatting sqref="AX103:AX108">
    <cfRule type="cellIs" dxfId="657" priority="830" operator="greaterThan">
      <formula>0</formula>
    </cfRule>
  </conditionalFormatting>
  <conditionalFormatting sqref="AX103:AX108">
    <cfRule type="cellIs" dxfId="656" priority="829" operator="lessThan">
      <formula>0</formula>
    </cfRule>
  </conditionalFormatting>
  <conditionalFormatting sqref="AX103:AX108">
    <cfRule type="cellIs" priority="828" operator="equal">
      <formula>0</formula>
    </cfRule>
  </conditionalFormatting>
  <conditionalFormatting sqref="AX103:AX108">
    <cfRule type="cellIs" dxfId="655" priority="827" operator="greaterThan">
      <formula>0</formula>
    </cfRule>
  </conditionalFormatting>
  <conditionalFormatting sqref="AX110:AX119">
    <cfRule type="cellIs" dxfId="654" priority="826" operator="lessThan">
      <formula>0</formula>
    </cfRule>
  </conditionalFormatting>
  <conditionalFormatting sqref="AX110:AX119">
    <cfRule type="cellIs" dxfId="653" priority="825" operator="lessThan">
      <formula>0</formula>
    </cfRule>
  </conditionalFormatting>
  <conditionalFormatting sqref="AX110:AX119">
    <cfRule type="cellIs" priority="824" operator="equal">
      <formula>0</formula>
    </cfRule>
  </conditionalFormatting>
  <conditionalFormatting sqref="AX110:AX119">
    <cfRule type="cellIs" dxfId="652" priority="823" operator="greaterThan">
      <formula>0</formula>
    </cfRule>
  </conditionalFormatting>
  <conditionalFormatting sqref="AX110:AX119">
    <cfRule type="cellIs" dxfId="651" priority="822" operator="lessThan">
      <formula>0</formula>
    </cfRule>
  </conditionalFormatting>
  <conditionalFormatting sqref="AX110:AX119">
    <cfRule type="cellIs" priority="821" operator="equal">
      <formula>0</formula>
    </cfRule>
  </conditionalFormatting>
  <conditionalFormatting sqref="AX110:AX119">
    <cfRule type="cellIs" dxfId="650" priority="820" operator="greaterThan">
      <formula>0</formula>
    </cfRule>
  </conditionalFormatting>
  <conditionalFormatting sqref="AX121:AX122">
    <cfRule type="cellIs" dxfId="649" priority="819" operator="lessThan">
      <formula>0</formula>
    </cfRule>
  </conditionalFormatting>
  <conditionalFormatting sqref="AX121:AX122">
    <cfRule type="cellIs" dxfId="648" priority="818" operator="lessThan">
      <formula>0</formula>
    </cfRule>
  </conditionalFormatting>
  <conditionalFormatting sqref="AX121:AX122">
    <cfRule type="cellIs" priority="817" operator="equal">
      <formula>0</formula>
    </cfRule>
  </conditionalFormatting>
  <conditionalFormatting sqref="AX121:AX122">
    <cfRule type="cellIs" dxfId="647" priority="816" operator="greaterThan">
      <formula>0</formula>
    </cfRule>
  </conditionalFormatting>
  <conditionalFormatting sqref="AX121:AX122">
    <cfRule type="cellIs" dxfId="646" priority="815" operator="lessThan">
      <formula>0</formula>
    </cfRule>
  </conditionalFormatting>
  <conditionalFormatting sqref="AX121:AX122">
    <cfRule type="cellIs" priority="814" operator="equal">
      <formula>0</formula>
    </cfRule>
  </conditionalFormatting>
  <conditionalFormatting sqref="AX121:AX122">
    <cfRule type="cellIs" dxfId="645" priority="813" operator="greaterThan">
      <formula>0</formula>
    </cfRule>
  </conditionalFormatting>
  <conditionalFormatting sqref="AZ103:AZ108">
    <cfRule type="cellIs" dxfId="644" priority="812" operator="lessThan">
      <formula>0</formula>
    </cfRule>
  </conditionalFormatting>
  <conditionalFormatting sqref="AZ103:AZ108">
    <cfRule type="cellIs" dxfId="643" priority="811" operator="lessThan">
      <formula>0</formula>
    </cfRule>
  </conditionalFormatting>
  <conditionalFormatting sqref="AZ103:AZ108">
    <cfRule type="cellIs" priority="810" operator="equal">
      <formula>0</formula>
    </cfRule>
  </conditionalFormatting>
  <conditionalFormatting sqref="AZ103:AZ108">
    <cfRule type="cellIs" dxfId="642" priority="809" operator="greaterThan">
      <formula>0</formula>
    </cfRule>
  </conditionalFormatting>
  <conditionalFormatting sqref="AZ103:AZ108">
    <cfRule type="cellIs" dxfId="641" priority="808" operator="lessThan">
      <formula>0</formula>
    </cfRule>
  </conditionalFormatting>
  <conditionalFormatting sqref="AZ103:AZ108">
    <cfRule type="cellIs" priority="807" operator="equal">
      <formula>0</formula>
    </cfRule>
  </conditionalFormatting>
  <conditionalFormatting sqref="AZ103:AZ108">
    <cfRule type="cellIs" dxfId="640" priority="806" operator="greaterThan">
      <formula>0</formula>
    </cfRule>
  </conditionalFormatting>
  <conditionalFormatting sqref="AZ110:AZ119">
    <cfRule type="cellIs" dxfId="639" priority="805" operator="lessThan">
      <formula>0</formula>
    </cfRule>
  </conditionalFormatting>
  <conditionalFormatting sqref="AZ110:AZ119">
    <cfRule type="cellIs" dxfId="638" priority="804" operator="lessThan">
      <formula>0</formula>
    </cfRule>
  </conditionalFormatting>
  <conditionalFormatting sqref="AZ110:AZ119">
    <cfRule type="cellIs" priority="803" operator="equal">
      <formula>0</formula>
    </cfRule>
  </conditionalFormatting>
  <conditionalFormatting sqref="AZ110:AZ119">
    <cfRule type="cellIs" dxfId="637" priority="802" operator="greaterThan">
      <formula>0</formula>
    </cfRule>
  </conditionalFormatting>
  <conditionalFormatting sqref="AZ110:AZ119">
    <cfRule type="cellIs" dxfId="636" priority="801" operator="lessThan">
      <formula>0</formula>
    </cfRule>
  </conditionalFormatting>
  <conditionalFormatting sqref="AZ110:AZ119">
    <cfRule type="cellIs" priority="800" operator="equal">
      <formula>0</formula>
    </cfRule>
  </conditionalFormatting>
  <conditionalFormatting sqref="AZ110:AZ119">
    <cfRule type="cellIs" dxfId="635" priority="799" operator="greaterThan">
      <formula>0</formula>
    </cfRule>
  </conditionalFormatting>
  <conditionalFormatting sqref="AZ121:AZ122">
    <cfRule type="cellIs" dxfId="634" priority="798" operator="lessThan">
      <formula>0</formula>
    </cfRule>
  </conditionalFormatting>
  <conditionalFormatting sqref="AZ121:AZ122">
    <cfRule type="cellIs" dxfId="633" priority="797" operator="lessThan">
      <formula>0</formula>
    </cfRule>
  </conditionalFormatting>
  <conditionalFormatting sqref="AZ121:AZ122">
    <cfRule type="cellIs" priority="796" operator="equal">
      <formula>0</formula>
    </cfRule>
  </conditionalFormatting>
  <conditionalFormatting sqref="AZ121:AZ122">
    <cfRule type="cellIs" dxfId="632" priority="795" operator="greaterThan">
      <formula>0</formula>
    </cfRule>
  </conditionalFormatting>
  <conditionalFormatting sqref="AZ121:AZ122">
    <cfRule type="cellIs" dxfId="631" priority="794" operator="lessThan">
      <formula>0</formula>
    </cfRule>
  </conditionalFormatting>
  <conditionalFormatting sqref="AZ121:AZ122">
    <cfRule type="cellIs" priority="793" operator="equal">
      <formula>0</formula>
    </cfRule>
  </conditionalFormatting>
  <conditionalFormatting sqref="AZ121:AZ122">
    <cfRule type="cellIs" dxfId="630" priority="792" operator="greaterThan">
      <formula>0</formula>
    </cfRule>
  </conditionalFormatting>
  <conditionalFormatting sqref="BC5:BC9 BC13 BC21:BC23 BC27:BC28 BC31:BC35 BC40 BC45 BC50 BC58:BC59 BC61 BC65 BC71 BC74 BC81 BC95:BC96 BC99">
    <cfRule type="cellIs" dxfId="629" priority="791" operator="lessThan">
      <formula>0</formula>
    </cfRule>
  </conditionalFormatting>
  <conditionalFormatting sqref="BC5:BC9 BC13 BC21:BC23 BC27:BC28 BC31:BC35 BC40 BC45 BC50 BC58:BC59 BC61 BC65 BC71 BC74 BC81 BC95:BC96 BC99">
    <cfRule type="cellIs" dxfId="628" priority="790" operator="lessThan">
      <formula>0</formula>
    </cfRule>
  </conditionalFormatting>
  <conditionalFormatting sqref="BC5:BC9 BC13 BC21:BC23 BC27:BC28 BC31:BC35 BC40 BC45 BC50 BC58:BC59 BC61 BC65 BC71 BC74 BC81 BC95:BC96 BC99">
    <cfRule type="cellIs" priority="789" operator="equal">
      <formula>0</formula>
    </cfRule>
  </conditionalFormatting>
  <conditionalFormatting sqref="BC5:BC9 BC13 BC21:BC23 BC27:BC28 BC31:BC35 BC40 BC45 BC50 BC58:BC59 BC61 BC65 BC71 BC74 BC81 BC95:BC96 BC99">
    <cfRule type="cellIs" dxfId="627" priority="788" operator="greaterThan">
      <formula>0</formula>
    </cfRule>
  </conditionalFormatting>
  <conditionalFormatting sqref="BC5:BC9 BC13 BC21:BC23 BC27:BC28 BC31:BC35 BC40 BC45 BC50 BC58:BC59 BC61 BC65 BC71 BC74 BC81 BC95:BC96 BC99">
    <cfRule type="cellIs" dxfId="626" priority="787" operator="lessThan">
      <formula>0</formula>
    </cfRule>
  </conditionalFormatting>
  <conditionalFormatting sqref="BC5:BC9 BC13 BC21:BC23 BC27:BC28 BC31:BC35 BC40 BC45 BC50 BC58:BC59 BC61 BC65 BC71 BC74 BC81 BC95:BC96 BC99">
    <cfRule type="cellIs" priority="786" operator="equal">
      <formula>0</formula>
    </cfRule>
  </conditionalFormatting>
  <conditionalFormatting sqref="BC5:BC9 BC13 BC21:BC23 BC27:BC28 BC31:BC35 BC40 BC45 BC50 BC58:BC59 BC61 BC65 BC71 BC74 BC81 BC95:BC96 BC99">
    <cfRule type="cellIs" dxfId="625" priority="785" operator="greaterThan">
      <formula>0</formula>
    </cfRule>
  </conditionalFormatting>
  <conditionalFormatting sqref="BE5:BE99">
    <cfRule type="cellIs" dxfId="624" priority="784" operator="lessThan">
      <formula>0</formula>
    </cfRule>
  </conditionalFormatting>
  <conditionalFormatting sqref="BE4:BE99">
    <cfRule type="cellIs" dxfId="623" priority="783" operator="lessThan">
      <formula>0</formula>
    </cfRule>
  </conditionalFormatting>
  <conditionalFormatting sqref="BE5:BE99">
    <cfRule type="cellIs" priority="782" operator="equal">
      <formula>0</formula>
    </cfRule>
  </conditionalFormatting>
  <conditionalFormatting sqref="BE5:BE99">
    <cfRule type="cellIs" dxfId="622" priority="781" operator="greaterThan">
      <formula>0</formula>
    </cfRule>
  </conditionalFormatting>
  <conditionalFormatting sqref="BE5:BE99">
    <cfRule type="cellIs" dxfId="621" priority="780" operator="lessThan">
      <formula>0</formula>
    </cfRule>
  </conditionalFormatting>
  <conditionalFormatting sqref="BE5:BE99">
    <cfRule type="cellIs" priority="779" operator="equal">
      <formula>0</formula>
    </cfRule>
  </conditionalFormatting>
  <conditionalFormatting sqref="BE5:BE99">
    <cfRule type="cellIs" dxfId="620" priority="778" operator="greaterThan">
      <formula>0</formula>
    </cfRule>
  </conditionalFormatting>
  <conditionalFormatting sqref="BC103:BC108">
    <cfRule type="cellIs" dxfId="619" priority="777" operator="lessThan">
      <formula>0</formula>
    </cfRule>
  </conditionalFormatting>
  <conditionalFormatting sqref="BC103:BC108">
    <cfRule type="cellIs" dxfId="618" priority="776" operator="lessThan">
      <formula>0</formula>
    </cfRule>
  </conditionalFormatting>
  <conditionalFormatting sqref="BC103:BC108">
    <cfRule type="cellIs" priority="775" operator="equal">
      <formula>0</formula>
    </cfRule>
  </conditionalFormatting>
  <conditionalFormatting sqref="BC103:BC108">
    <cfRule type="cellIs" dxfId="617" priority="774" operator="greaterThan">
      <formula>0</formula>
    </cfRule>
  </conditionalFormatting>
  <conditionalFormatting sqref="BC103:BC108">
    <cfRule type="cellIs" dxfId="616" priority="773" operator="lessThan">
      <formula>0</formula>
    </cfRule>
  </conditionalFormatting>
  <conditionalFormatting sqref="BC103:BC108">
    <cfRule type="cellIs" priority="772" operator="equal">
      <formula>0</formula>
    </cfRule>
  </conditionalFormatting>
  <conditionalFormatting sqref="BC103:BC108">
    <cfRule type="cellIs" dxfId="615" priority="771" operator="greaterThan">
      <formula>0</formula>
    </cfRule>
  </conditionalFormatting>
  <conditionalFormatting sqref="BC110:BC119">
    <cfRule type="cellIs" dxfId="614" priority="770" operator="lessThan">
      <formula>0</formula>
    </cfRule>
  </conditionalFormatting>
  <conditionalFormatting sqref="BC110:BC119">
    <cfRule type="cellIs" dxfId="613" priority="769" operator="lessThan">
      <formula>0</formula>
    </cfRule>
  </conditionalFormatting>
  <conditionalFormatting sqref="BC110:BC119">
    <cfRule type="cellIs" priority="768" operator="equal">
      <formula>0</formula>
    </cfRule>
  </conditionalFormatting>
  <conditionalFormatting sqref="BC110:BC119">
    <cfRule type="cellIs" dxfId="612" priority="767" operator="greaterThan">
      <formula>0</formula>
    </cfRule>
  </conditionalFormatting>
  <conditionalFormatting sqref="BC110:BC119">
    <cfRule type="cellIs" dxfId="611" priority="766" operator="lessThan">
      <formula>0</formula>
    </cfRule>
  </conditionalFormatting>
  <conditionalFormatting sqref="BC110:BC119">
    <cfRule type="cellIs" priority="765" operator="equal">
      <formula>0</formula>
    </cfRule>
  </conditionalFormatting>
  <conditionalFormatting sqref="BC110:BC119">
    <cfRule type="cellIs" dxfId="610" priority="764" operator="greaterThan">
      <formula>0</formula>
    </cfRule>
  </conditionalFormatting>
  <conditionalFormatting sqref="BC121:BC122">
    <cfRule type="cellIs" dxfId="609" priority="763" operator="lessThan">
      <formula>0</formula>
    </cfRule>
  </conditionalFormatting>
  <conditionalFormatting sqref="BC121:BC122">
    <cfRule type="cellIs" dxfId="608" priority="762" operator="lessThan">
      <formula>0</formula>
    </cfRule>
  </conditionalFormatting>
  <conditionalFormatting sqref="BC121:BC122">
    <cfRule type="cellIs" priority="761" operator="equal">
      <formula>0</formula>
    </cfRule>
  </conditionalFormatting>
  <conditionalFormatting sqref="BC121:BC122">
    <cfRule type="cellIs" dxfId="607" priority="760" operator="greaterThan">
      <formula>0</formula>
    </cfRule>
  </conditionalFormatting>
  <conditionalFormatting sqref="BC121:BC122">
    <cfRule type="cellIs" dxfId="606" priority="759" operator="lessThan">
      <formula>0</formula>
    </cfRule>
  </conditionalFormatting>
  <conditionalFormatting sqref="BC121:BC122">
    <cfRule type="cellIs" priority="758" operator="equal">
      <formula>0</formula>
    </cfRule>
  </conditionalFormatting>
  <conditionalFormatting sqref="BC121:BC122">
    <cfRule type="cellIs" dxfId="605" priority="757" operator="greaterThan">
      <formula>0</formula>
    </cfRule>
  </conditionalFormatting>
  <conditionalFormatting sqref="BE103:BE108">
    <cfRule type="cellIs" dxfId="604" priority="756" operator="lessThan">
      <formula>0</formula>
    </cfRule>
  </conditionalFormatting>
  <conditionalFormatting sqref="BE103:BE108">
    <cfRule type="cellIs" dxfId="603" priority="755" operator="lessThan">
      <formula>0</formula>
    </cfRule>
  </conditionalFormatting>
  <conditionalFormatting sqref="BE103:BE108">
    <cfRule type="cellIs" priority="754" operator="equal">
      <formula>0</formula>
    </cfRule>
  </conditionalFormatting>
  <conditionalFormatting sqref="BE103:BE108">
    <cfRule type="cellIs" dxfId="602" priority="753" operator="greaterThan">
      <formula>0</formula>
    </cfRule>
  </conditionalFormatting>
  <conditionalFormatting sqref="BE103:BE108">
    <cfRule type="cellIs" dxfId="601" priority="752" operator="lessThan">
      <formula>0</formula>
    </cfRule>
  </conditionalFormatting>
  <conditionalFormatting sqref="BE103:BE108">
    <cfRule type="cellIs" priority="751" operator="equal">
      <formula>0</formula>
    </cfRule>
  </conditionalFormatting>
  <conditionalFormatting sqref="BE103:BE108">
    <cfRule type="cellIs" dxfId="600" priority="750" operator="greaterThan">
      <formula>0</formula>
    </cfRule>
  </conditionalFormatting>
  <conditionalFormatting sqref="BE110:BE119">
    <cfRule type="cellIs" dxfId="599" priority="749" operator="lessThan">
      <formula>0</formula>
    </cfRule>
  </conditionalFormatting>
  <conditionalFormatting sqref="BE110:BE119">
    <cfRule type="cellIs" dxfId="598" priority="748" operator="lessThan">
      <formula>0</formula>
    </cfRule>
  </conditionalFormatting>
  <conditionalFormatting sqref="BE110:BE119">
    <cfRule type="cellIs" priority="747" operator="equal">
      <formula>0</formula>
    </cfRule>
  </conditionalFormatting>
  <conditionalFormatting sqref="BE110:BE119">
    <cfRule type="cellIs" dxfId="597" priority="746" operator="greaterThan">
      <formula>0</formula>
    </cfRule>
  </conditionalFormatting>
  <conditionalFormatting sqref="BE110:BE119">
    <cfRule type="cellIs" dxfId="596" priority="745" operator="lessThan">
      <formula>0</formula>
    </cfRule>
  </conditionalFormatting>
  <conditionalFormatting sqref="BE110:BE119">
    <cfRule type="cellIs" priority="744" operator="equal">
      <formula>0</formula>
    </cfRule>
  </conditionalFormatting>
  <conditionalFormatting sqref="BE110:BE119">
    <cfRule type="cellIs" dxfId="595" priority="743" operator="greaterThan">
      <formula>0</formula>
    </cfRule>
  </conditionalFormatting>
  <conditionalFormatting sqref="BE121:BE122">
    <cfRule type="cellIs" dxfId="594" priority="742" operator="lessThan">
      <formula>0</formula>
    </cfRule>
  </conditionalFormatting>
  <conditionalFormatting sqref="BE121:BE122">
    <cfRule type="cellIs" dxfId="593" priority="741" operator="lessThan">
      <formula>0</formula>
    </cfRule>
  </conditionalFormatting>
  <conditionalFormatting sqref="BE121:BE122">
    <cfRule type="cellIs" priority="740" operator="equal">
      <formula>0</formula>
    </cfRule>
  </conditionalFormatting>
  <conditionalFormatting sqref="BE121:BE122">
    <cfRule type="cellIs" dxfId="592" priority="739" operator="greaterThan">
      <formula>0</formula>
    </cfRule>
  </conditionalFormatting>
  <conditionalFormatting sqref="BE121:BE122">
    <cfRule type="cellIs" dxfId="591" priority="738" operator="lessThan">
      <formula>0</formula>
    </cfRule>
  </conditionalFormatting>
  <conditionalFormatting sqref="BE121:BE122">
    <cfRule type="cellIs" priority="737" operator="equal">
      <formula>0</formula>
    </cfRule>
  </conditionalFormatting>
  <conditionalFormatting sqref="BE121:BE122">
    <cfRule type="cellIs" dxfId="590" priority="736" operator="greaterThan">
      <formula>0</formula>
    </cfRule>
  </conditionalFormatting>
  <conditionalFormatting sqref="BC10:BC12">
    <cfRule type="cellIs" dxfId="589" priority="735" operator="lessThan">
      <formula>0</formula>
    </cfRule>
  </conditionalFormatting>
  <conditionalFormatting sqref="BC10:BC12">
    <cfRule type="cellIs" dxfId="588" priority="734" operator="lessThan">
      <formula>0</formula>
    </cfRule>
  </conditionalFormatting>
  <conditionalFormatting sqref="BC10:BC12">
    <cfRule type="cellIs" priority="733" operator="equal">
      <formula>0</formula>
    </cfRule>
  </conditionalFormatting>
  <conditionalFormatting sqref="BC10:BC12">
    <cfRule type="cellIs" dxfId="587" priority="732" operator="greaterThan">
      <formula>0</formula>
    </cfRule>
  </conditionalFormatting>
  <conditionalFormatting sqref="BC10:BC12">
    <cfRule type="cellIs" dxfId="586" priority="731" operator="lessThan">
      <formula>0</formula>
    </cfRule>
  </conditionalFormatting>
  <conditionalFormatting sqref="BC10:BC12">
    <cfRule type="cellIs" priority="730" operator="equal">
      <formula>0</formula>
    </cfRule>
  </conditionalFormatting>
  <conditionalFormatting sqref="BC10:BC12">
    <cfRule type="cellIs" dxfId="585" priority="729" operator="greaterThan">
      <formula>0</formula>
    </cfRule>
  </conditionalFormatting>
  <conditionalFormatting sqref="BC14:BC20">
    <cfRule type="cellIs" dxfId="584" priority="728" operator="lessThan">
      <formula>0</formula>
    </cfRule>
  </conditionalFormatting>
  <conditionalFormatting sqref="BC14:BC20">
    <cfRule type="cellIs" dxfId="583" priority="727" operator="lessThan">
      <formula>0</formula>
    </cfRule>
  </conditionalFormatting>
  <conditionalFormatting sqref="BC14:BC20">
    <cfRule type="cellIs" priority="726" operator="equal">
      <formula>0</formula>
    </cfRule>
  </conditionalFormatting>
  <conditionalFormatting sqref="BC14:BC20">
    <cfRule type="cellIs" dxfId="582" priority="725" operator="greaterThan">
      <formula>0</formula>
    </cfRule>
  </conditionalFormatting>
  <conditionalFormatting sqref="BC14:BC20">
    <cfRule type="cellIs" dxfId="581" priority="724" operator="lessThan">
      <formula>0</formula>
    </cfRule>
  </conditionalFormatting>
  <conditionalFormatting sqref="BC14:BC20">
    <cfRule type="cellIs" priority="723" operator="equal">
      <formula>0</formula>
    </cfRule>
  </conditionalFormatting>
  <conditionalFormatting sqref="BC14:BC20">
    <cfRule type="cellIs" dxfId="580" priority="722" operator="greaterThan">
      <formula>0</formula>
    </cfRule>
  </conditionalFormatting>
  <conditionalFormatting sqref="BC24:BC26">
    <cfRule type="cellIs" dxfId="579" priority="721" operator="lessThan">
      <formula>0</formula>
    </cfRule>
  </conditionalFormatting>
  <conditionalFormatting sqref="BC24:BC26">
    <cfRule type="cellIs" dxfId="578" priority="720" operator="lessThan">
      <formula>0</formula>
    </cfRule>
  </conditionalFormatting>
  <conditionalFormatting sqref="BC24:BC26">
    <cfRule type="cellIs" priority="719" operator="equal">
      <formula>0</formula>
    </cfRule>
  </conditionalFormatting>
  <conditionalFormatting sqref="BC24:BC26">
    <cfRule type="cellIs" dxfId="577" priority="718" operator="greaterThan">
      <formula>0</formula>
    </cfRule>
  </conditionalFormatting>
  <conditionalFormatting sqref="BC24:BC26">
    <cfRule type="cellIs" dxfId="576" priority="717" operator="lessThan">
      <formula>0</formula>
    </cfRule>
  </conditionalFormatting>
  <conditionalFormatting sqref="BC24:BC26">
    <cfRule type="cellIs" priority="716" operator="equal">
      <formula>0</formula>
    </cfRule>
  </conditionalFormatting>
  <conditionalFormatting sqref="BC24:BC26">
    <cfRule type="cellIs" dxfId="575" priority="715" operator="greaterThan">
      <formula>0</formula>
    </cfRule>
  </conditionalFormatting>
  <conditionalFormatting sqref="BC29:BC30">
    <cfRule type="cellIs" dxfId="574" priority="714" operator="lessThan">
      <formula>0</formula>
    </cfRule>
  </conditionalFormatting>
  <conditionalFormatting sqref="BC29:BC30">
    <cfRule type="cellIs" dxfId="573" priority="713" operator="lessThan">
      <formula>0</formula>
    </cfRule>
  </conditionalFormatting>
  <conditionalFormatting sqref="BC29:BC30">
    <cfRule type="cellIs" priority="712" operator="equal">
      <formula>0</formula>
    </cfRule>
  </conditionalFormatting>
  <conditionalFormatting sqref="BC29:BC30">
    <cfRule type="cellIs" dxfId="572" priority="711" operator="greaterThan">
      <formula>0</formula>
    </cfRule>
  </conditionalFormatting>
  <conditionalFormatting sqref="BC29:BC30">
    <cfRule type="cellIs" dxfId="571" priority="710" operator="lessThan">
      <formula>0</formula>
    </cfRule>
  </conditionalFormatting>
  <conditionalFormatting sqref="BC29:BC30">
    <cfRule type="cellIs" priority="709" operator="equal">
      <formula>0</formula>
    </cfRule>
  </conditionalFormatting>
  <conditionalFormatting sqref="BC29:BC30">
    <cfRule type="cellIs" dxfId="570" priority="708" operator="greaterThan">
      <formula>0</formula>
    </cfRule>
  </conditionalFormatting>
  <conditionalFormatting sqref="BC36:BC39">
    <cfRule type="cellIs" dxfId="569" priority="707" operator="lessThan">
      <formula>0</formula>
    </cfRule>
  </conditionalFormatting>
  <conditionalFormatting sqref="BC36:BC39">
    <cfRule type="cellIs" dxfId="568" priority="706" operator="lessThan">
      <formula>0</formula>
    </cfRule>
  </conditionalFormatting>
  <conditionalFormatting sqref="BC36:BC39">
    <cfRule type="cellIs" priority="705" operator="equal">
      <formula>0</formula>
    </cfRule>
  </conditionalFormatting>
  <conditionalFormatting sqref="BC36:BC39">
    <cfRule type="cellIs" dxfId="567" priority="704" operator="greaterThan">
      <formula>0</formula>
    </cfRule>
  </conditionalFormatting>
  <conditionalFormatting sqref="BC36:BC39">
    <cfRule type="cellIs" dxfId="566" priority="703" operator="lessThan">
      <formula>0</formula>
    </cfRule>
  </conditionalFormatting>
  <conditionalFormatting sqref="BC36:BC39">
    <cfRule type="cellIs" priority="702" operator="equal">
      <formula>0</formula>
    </cfRule>
  </conditionalFormatting>
  <conditionalFormatting sqref="BC36:BC39">
    <cfRule type="cellIs" dxfId="565" priority="701" operator="greaterThan">
      <formula>0</formula>
    </cfRule>
  </conditionalFormatting>
  <conditionalFormatting sqref="BC41:BC44">
    <cfRule type="cellIs" dxfId="564" priority="700" operator="lessThan">
      <formula>0</formula>
    </cfRule>
  </conditionalFormatting>
  <conditionalFormatting sqref="BC41:BC44">
    <cfRule type="cellIs" dxfId="563" priority="699" operator="lessThan">
      <formula>0</formula>
    </cfRule>
  </conditionalFormatting>
  <conditionalFormatting sqref="BC41:BC44">
    <cfRule type="cellIs" priority="698" operator="equal">
      <formula>0</formula>
    </cfRule>
  </conditionalFormatting>
  <conditionalFormatting sqref="BC41:BC44">
    <cfRule type="cellIs" dxfId="562" priority="697" operator="greaterThan">
      <formula>0</formula>
    </cfRule>
  </conditionalFormatting>
  <conditionalFormatting sqref="BC41:BC44">
    <cfRule type="cellIs" dxfId="561" priority="696" operator="lessThan">
      <formula>0</formula>
    </cfRule>
  </conditionalFormatting>
  <conditionalFormatting sqref="BC41:BC44">
    <cfRule type="cellIs" priority="695" operator="equal">
      <formula>0</formula>
    </cfRule>
  </conditionalFormatting>
  <conditionalFormatting sqref="BC41:BC44">
    <cfRule type="cellIs" dxfId="560" priority="694" operator="greaterThan">
      <formula>0</formula>
    </cfRule>
  </conditionalFormatting>
  <conditionalFormatting sqref="BC46:BC49">
    <cfRule type="cellIs" dxfId="559" priority="693" operator="lessThan">
      <formula>0</formula>
    </cfRule>
  </conditionalFormatting>
  <conditionalFormatting sqref="BC46:BC49">
    <cfRule type="cellIs" dxfId="558" priority="692" operator="lessThan">
      <formula>0</formula>
    </cfRule>
  </conditionalFormatting>
  <conditionalFormatting sqref="BC46:BC49">
    <cfRule type="cellIs" priority="691" operator="equal">
      <formula>0</formula>
    </cfRule>
  </conditionalFormatting>
  <conditionalFormatting sqref="BC46:BC49">
    <cfRule type="cellIs" dxfId="557" priority="690" operator="greaterThan">
      <formula>0</formula>
    </cfRule>
  </conditionalFormatting>
  <conditionalFormatting sqref="BC46:BC49">
    <cfRule type="cellIs" dxfId="556" priority="689" operator="lessThan">
      <formula>0</formula>
    </cfRule>
  </conditionalFormatting>
  <conditionalFormatting sqref="BC46:BC49">
    <cfRule type="cellIs" priority="688" operator="equal">
      <formula>0</formula>
    </cfRule>
  </conditionalFormatting>
  <conditionalFormatting sqref="BC46:BC49">
    <cfRule type="cellIs" dxfId="555" priority="687" operator="greaterThan">
      <formula>0</formula>
    </cfRule>
  </conditionalFormatting>
  <conditionalFormatting sqref="BC51:BC57">
    <cfRule type="cellIs" dxfId="554" priority="686" operator="lessThan">
      <formula>0</formula>
    </cfRule>
  </conditionalFormatting>
  <conditionalFormatting sqref="BC51:BC57">
    <cfRule type="cellIs" dxfId="553" priority="685" operator="lessThan">
      <formula>0</formula>
    </cfRule>
  </conditionalFormatting>
  <conditionalFormatting sqref="BC51:BC57">
    <cfRule type="cellIs" priority="684" operator="equal">
      <formula>0</formula>
    </cfRule>
  </conditionalFormatting>
  <conditionalFormatting sqref="BC51:BC57">
    <cfRule type="cellIs" dxfId="552" priority="683" operator="greaterThan">
      <formula>0</formula>
    </cfRule>
  </conditionalFormatting>
  <conditionalFormatting sqref="BC51:BC57">
    <cfRule type="cellIs" dxfId="551" priority="682" operator="lessThan">
      <formula>0</formula>
    </cfRule>
  </conditionalFormatting>
  <conditionalFormatting sqref="BC51:BC57">
    <cfRule type="cellIs" priority="681" operator="equal">
      <formula>0</formula>
    </cfRule>
  </conditionalFormatting>
  <conditionalFormatting sqref="BC51:BC57">
    <cfRule type="cellIs" dxfId="550" priority="680" operator="greaterThan">
      <formula>0</formula>
    </cfRule>
  </conditionalFormatting>
  <conditionalFormatting sqref="BC60">
    <cfRule type="cellIs" dxfId="549" priority="679" operator="lessThan">
      <formula>0</formula>
    </cfRule>
  </conditionalFormatting>
  <conditionalFormatting sqref="BC60">
    <cfRule type="cellIs" dxfId="548" priority="678" operator="lessThan">
      <formula>0</formula>
    </cfRule>
  </conditionalFormatting>
  <conditionalFormatting sqref="BC60">
    <cfRule type="cellIs" priority="677" operator="equal">
      <formula>0</formula>
    </cfRule>
  </conditionalFormatting>
  <conditionalFormatting sqref="BC60">
    <cfRule type="cellIs" dxfId="547" priority="676" operator="greaterThan">
      <formula>0</formula>
    </cfRule>
  </conditionalFormatting>
  <conditionalFormatting sqref="BC60">
    <cfRule type="cellIs" dxfId="546" priority="675" operator="lessThan">
      <formula>0</formula>
    </cfRule>
  </conditionalFormatting>
  <conditionalFormatting sqref="BC60">
    <cfRule type="cellIs" priority="674" operator="equal">
      <formula>0</formula>
    </cfRule>
  </conditionalFormatting>
  <conditionalFormatting sqref="BC60">
    <cfRule type="cellIs" dxfId="545" priority="673" operator="greaterThan">
      <formula>0</formula>
    </cfRule>
  </conditionalFormatting>
  <conditionalFormatting sqref="BC62:BC63">
    <cfRule type="cellIs" dxfId="544" priority="672" operator="lessThan">
      <formula>0</formula>
    </cfRule>
  </conditionalFormatting>
  <conditionalFormatting sqref="BC62:BC63">
    <cfRule type="cellIs" dxfId="543" priority="671" operator="lessThan">
      <formula>0</formula>
    </cfRule>
  </conditionalFormatting>
  <conditionalFormatting sqref="BC62:BC63">
    <cfRule type="cellIs" priority="670" operator="equal">
      <formula>0</formula>
    </cfRule>
  </conditionalFormatting>
  <conditionalFormatting sqref="BC62:BC63">
    <cfRule type="cellIs" dxfId="542" priority="669" operator="greaterThan">
      <formula>0</formula>
    </cfRule>
  </conditionalFormatting>
  <conditionalFormatting sqref="BC62:BC63">
    <cfRule type="cellIs" dxfId="541" priority="668" operator="lessThan">
      <formula>0</formula>
    </cfRule>
  </conditionalFormatting>
  <conditionalFormatting sqref="BC62:BC63">
    <cfRule type="cellIs" priority="667" operator="equal">
      <formula>0</formula>
    </cfRule>
  </conditionalFormatting>
  <conditionalFormatting sqref="BC62:BC63">
    <cfRule type="cellIs" dxfId="540" priority="666" operator="greaterThan">
      <formula>0</formula>
    </cfRule>
  </conditionalFormatting>
  <conditionalFormatting sqref="BC64">
    <cfRule type="cellIs" dxfId="539" priority="665" operator="lessThan">
      <formula>0</formula>
    </cfRule>
  </conditionalFormatting>
  <conditionalFormatting sqref="BC64">
    <cfRule type="cellIs" dxfId="538" priority="664" operator="lessThan">
      <formula>0</formula>
    </cfRule>
  </conditionalFormatting>
  <conditionalFormatting sqref="BC64">
    <cfRule type="cellIs" priority="663" operator="equal">
      <formula>0</formula>
    </cfRule>
  </conditionalFormatting>
  <conditionalFormatting sqref="BC64">
    <cfRule type="cellIs" dxfId="537" priority="662" operator="greaterThan">
      <formula>0</formula>
    </cfRule>
  </conditionalFormatting>
  <conditionalFormatting sqref="BC64">
    <cfRule type="cellIs" dxfId="536" priority="661" operator="lessThan">
      <formula>0</formula>
    </cfRule>
  </conditionalFormatting>
  <conditionalFormatting sqref="BC64">
    <cfRule type="cellIs" priority="660" operator="equal">
      <formula>0</formula>
    </cfRule>
  </conditionalFormatting>
  <conditionalFormatting sqref="BC64">
    <cfRule type="cellIs" dxfId="535" priority="659" operator="greaterThan">
      <formula>0</formula>
    </cfRule>
  </conditionalFormatting>
  <conditionalFormatting sqref="BC66:BC70">
    <cfRule type="cellIs" dxfId="534" priority="658" operator="lessThan">
      <formula>0</formula>
    </cfRule>
  </conditionalFormatting>
  <conditionalFormatting sqref="BC66:BC70">
    <cfRule type="cellIs" dxfId="533" priority="657" operator="lessThan">
      <formula>0</formula>
    </cfRule>
  </conditionalFormatting>
  <conditionalFormatting sqref="BC66:BC70">
    <cfRule type="cellIs" priority="656" operator="equal">
      <formula>0</formula>
    </cfRule>
  </conditionalFormatting>
  <conditionalFormatting sqref="BC66:BC70">
    <cfRule type="cellIs" dxfId="532" priority="655" operator="greaterThan">
      <formula>0</formula>
    </cfRule>
  </conditionalFormatting>
  <conditionalFormatting sqref="BC66:BC70">
    <cfRule type="cellIs" dxfId="531" priority="654" operator="lessThan">
      <formula>0</formula>
    </cfRule>
  </conditionalFormatting>
  <conditionalFormatting sqref="BC66:BC70">
    <cfRule type="cellIs" priority="653" operator="equal">
      <formula>0</formula>
    </cfRule>
  </conditionalFormatting>
  <conditionalFormatting sqref="BC66:BC70">
    <cfRule type="cellIs" dxfId="530" priority="652" operator="greaterThan">
      <formula>0</formula>
    </cfRule>
  </conditionalFormatting>
  <conditionalFormatting sqref="BC72:BC73">
    <cfRule type="cellIs" dxfId="529" priority="651" operator="lessThan">
      <formula>0</formula>
    </cfRule>
  </conditionalFormatting>
  <conditionalFormatting sqref="BC72:BC73">
    <cfRule type="cellIs" dxfId="528" priority="650" operator="lessThan">
      <formula>0</formula>
    </cfRule>
  </conditionalFormatting>
  <conditionalFormatting sqref="BC72:BC73">
    <cfRule type="cellIs" priority="649" operator="equal">
      <formula>0</formula>
    </cfRule>
  </conditionalFormatting>
  <conditionalFormatting sqref="BC72:BC73">
    <cfRule type="cellIs" dxfId="527" priority="648" operator="greaterThan">
      <formula>0</formula>
    </cfRule>
  </conditionalFormatting>
  <conditionalFormatting sqref="BC72:BC73">
    <cfRule type="cellIs" dxfId="526" priority="647" operator="lessThan">
      <formula>0</formula>
    </cfRule>
  </conditionalFormatting>
  <conditionalFormatting sqref="BC72:BC73">
    <cfRule type="cellIs" priority="646" operator="equal">
      <formula>0</formula>
    </cfRule>
  </conditionalFormatting>
  <conditionalFormatting sqref="BC72:BC73">
    <cfRule type="cellIs" dxfId="525" priority="645" operator="greaterThan">
      <formula>0</formula>
    </cfRule>
  </conditionalFormatting>
  <conditionalFormatting sqref="BC75:BC80">
    <cfRule type="cellIs" dxfId="524" priority="644" operator="lessThan">
      <formula>0</formula>
    </cfRule>
  </conditionalFormatting>
  <conditionalFormatting sqref="BC75:BC80">
    <cfRule type="cellIs" dxfId="523" priority="643" operator="lessThan">
      <formula>0</formula>
    </cfRule>
  </conditionalFormatting>
  <conditionalFormatting sqref="BC75:BC80">
    <cfRule type="cellIs" priority="642" operator="equal">
      <formula>0</formula>
    </cfRule>
  </conditionalFormatting>
  <conditionalFormatting sqref="BC75:BC80">
    <cfRule type="cellIs" dxfId="522" priority="641" operator="greaterThan">
      <formula>0</formula>
    </cfRule>
  </conditionalFormatting>
  <conditionalFormatting sqref="BC75:BC80">
    <cfRule type="cellIs" dxfId="521" priority="640" operator="lessThan">
      <formula>0</formula>
    </cfRule>
  </conditionalFormatting>
  <conditionalFormatting sqref="BC75:BC80">
    <cfRule type="cellIs" priority="639" operator="equal">
      <formula>0</formula>
    </cfRule>
  </conditionalFormatting>
  <conditionalFormatting sqref="BC75:BC80">
    <cfRule type="cellIs" dxfId="520" priority="638" operator="greaterThan">
      <formula>0</formula>
    </cfRule>
  </conditionalFormatting>
  <conditionalFormatting sqref="BC82:BC94">
    <cfRule type="cellIs" dxfId="519" priority="637" operator="lessThan">
      <formula>0</formula>
    </cfRule>
  </conditionalFormatting>
  <conditionalFormatting sqref="BC82:BC94">
    <cfRule type="cellIs" dxfId="518" priority="636" operator="lessThan">
      <formula>0</formula>
    </cfRule>
  </conditionalFormatting>
  <conditionalFormatting sqref="BC82:BC94">
    <cfRule type="cellIs" priority="635" operator="equal">
      <formula>0</formula>
    </cfRule>
  </conditionalFormatting>
  <conditionalFormatting sqref="BC82:BC94">
    <cfRule type="cellIs" dxfId="517" priority="634" operator="greaterThan">
      <formula>0</formula>
    </cfRule>
  </conditionalFormatting>
  <conditionalFormatting sqref="BC82:BC94">
    <cfRule type="cellIs" dxfId="516" priority="633" operator="lessThan">
      <formula>0</formula>
    </cfRule>
  </conditionalFormatting>
  <conditionalFormatting sqref="BC82:BC94">
    <cfRule type="cellIs" priority="632" operator="equal">
      <formula>0</formula>
    </cfRule>
  </conditionalFormatting>
  <conditionalFormatting sqref="BC82:BC94">
    <cfRule type="cellIs" dxfId="515" priority="631" operator="greaterThan">
      <formula>0</formula>
    </cfRule>
  </conditionalFormatting>
  <conditionalFormatting sqref="BC97:BC98">
    <cfRule type="cellIs" dxfId="514" priority="630" operator="lessThan">
      <formula>0</formula>
    </cfRule>
  </conditionalFormatting>
  <conditionalFormatting sqref="BC97:BC98">
    <cfRule type="cellIs" dxfId="513" priority="629" operator="lessThan">
      <formula>0</formula>
    </cfRule>
  </conditionalFormatting>
  <conditionalFormatting sqref="BC97:BC98">
    <cfRule type="cellIs" priority="628" operator="equal">
      <formula>0</formula>
    </cfRule>
  </conditionalFormatting>
  <conditionalFormatting sqref="BC97:BC98">
    <cfRule type="cellIs" dxfId="512" priority="627" operator="greaterThan">
      <formula>0</formula>
    </cfRule>
  </conditionalFormatting>
  <conditionalFormatting sqref="BC97:BC98">
    <cfRule type="cellIs" dxfId="511" priority="626" operator="lessThan">
      <formula>0</formula>
    </cfRule>
  </conditionalFormatting>
  <conditionalFormatting sqref="BC97:BC98">
    <cfRule type="cellIs" priority="625" operator="equal">
      <formula>0</formula>
    </cfRule>
  </conditionalFormatting>
  <conditionalFormatting sqref="BC97:BC98">
    <cfRule type="cellIs" dxfId="510" priority="624" operator="greaterThan">
      <formula>0</formula>
    </cfRule>
  </conditionalFormatting>
  <conditionalFormatting sqref="BH5:BH9 BH13 BH21:BH23 BH27:BH28 BH31:BH35 BH40 BH45 BH50 BH58:BH59 BH61 BH65 BH71 BH74 BH81 BH95:BH96 BH99">
    <cfRule type="cellIs" dxfId="509" priority="623" operator="lessThan">
      <formula>0</formula>
    </cfRule>
  </conditionalFormatting>
  <conditionalFormatting sqref="BH5:BH9 BH13 BH21:BH23 BH27:BH28 BH31:BH35 BH40 BH45 BH50 BH58:BH59 BH61 BH65 BH71 BH74 BH81 BH95:BH96 BH99">
    <cfRule type="cellIs" dxfId="508" priority="622" operator="lessThan">
      <formula>0</formula>
    </cfRule>
  </conditionalFormatting>
  <conditionalFormatting sqref="BH5:BH9 BH13 BH21:BH23 BH27:BH28 BH31:BH35 BH40 BH45 BH50 BH58:BH59 BH61 BH65 BH71 BH74 BH81 BH95:BH96 BH99">
    <cfRule type="cellIs" priority="621" operator="equal">
      <formula>0</formula>
    </cfRule>
  </conditionalFormatting>
  <conditionalFormatting sqref="BH5:BH9 BH13 BH21:BH23 BH27:BH28 BH31:BH35 BH40 BH45 BH50 BH58:BH59 BH61 BH65 BH71 BH74 BH81 BH95:BH96 BH99">
    <cfRule type="cellIs" dxfId="507" priority="620" operator="greaterThan">
      <formula>0</formula>
    </cfRule>
  </conditionalFormatting>
  <conditionalFormatting sqref="BH5:BH9 BH13 BH21:BH23 BH27:BH28 BH31:BH35 BH40 BH45 BH50 BH58:BH59 BH61 BH65 BH71 BH74 BH81 BH95:BH96 BH99">
    <cfRule type="cellIs" dxfId="506" priority="619" operator="lessThan">
      <formula>0</formula>
    </cfRule>
  </conditionalFormatting>
  <conditionalFormatting sqref="BH5:BH9 BH13 BH21:BH23 BH27:BH28 BH31:BH35 BH40 BH45 BH50 BH58:BH59 BH61 BH65 BH71 BH74 BH81 BH95:BH96 BH99">
    <cfRule type="cellIs" priority="618" operator="equal">
      <formula>0</formula>
    </cfRule>
  </conditionalFormatting>
  <conditionalFormatting sqref="BH5:BH9 BH13 BH21:BH23 BH27:BH28 BH31:BH35 BH40 BH45 BH50 BH58:BH59 BH61 BH65 BH71 BH74 BH81 BH95:BH96 BH99">
    <cfRule type="cellIs" dxfId="505" priority="617" operator="greaterThan">
      <formula>0</formula>
    </cfRule>
  </conditionalFormatting>
  <conditionalFormatting sqref="BJ5:BJ99">
    <cfRule type="cellIs" dxfId="504" priority="616" operator="lessThan">
      <formula>0</formula>
    </cfRule>
  </conditionalFormatting>
  <conditionalFormatting sqref="BJ4:BJ99">
    <cfRule type="cellIs" dxfId="503" priority="615" operator="lessThan">
      <formula>0</formula>
    </cfRule>
  </conditionalFormatting>
  <conditionalFormatting sqref="BJ5:BJ99">
    <cfRule type="cellIs" priority="614" operator="equal">
      <formula>0</formula>
    </cfRule>
  </conditionalFormatting>
  <conditionalFormatting sqref="BJ5:BJ99">
    <cfRule type="cellIs" dxfId="502" priority="613" operator="greaterThan">
      <formula>0</formula>
    </cfRule>
  </conditionalFormatting>
  <conditionalFormatting sqref="BJ5:BJ99">
    <cfRule type="cellIs" dxfId="501" priority="612" operator="lessThan">
      <formula>0</formula>
    </cfRule>
  </conditionalFormatting>
  <conditionalFormatting sqref="BJ5:BJ99">
    <cfRule type="cellIs" priority="611" operator="equal">
      <formula>0</formula>
    </cfRule>
  </conditionalFormatting>
  <conditionalFormatting sqref="BJ5:BJ99">
    <cfRule type="cellIs" dxfId="500" priority="610" operator="greaterThan">
      <formula>0</formula>
    </cfRule>
  </conditionalFormatting>
  <conditionalFormatting sqref="BH103:BH108">
    <cfRule type="cellIs" dxfId="499" priority="609" operator="lessThan">
      <formula>0</formula>
    </cfRule>
  </conditionalFormatting>
  <conditionalFormatting sqref="BH103:BH108">
    <cfRule type="cellIs" dxfId="498" priority="608" operator="lessThan">
      <formula>0</formula>
    </cfRule>
  </conditionalFormatting>
  <conditionalFormatting sqref="BH103:BH108">
    <cfRule type="cellIs" priority="607" operator="equal">
      <formula>0</formula>
    </cfRule>
  </conditionalFormatting>
  <conditionalFormatting sqref="BH103:BH108">
    <cfRule type="cellIs" dxfId="497" priority="606" operator="greaterThan">
      <formula>0</formula>
    </cfRule>
  </conditionalFormatting>
  <conditionalFormatting sqref="BH103:BH108">
    <cfRule type="cellIs" dxfId="496" priority="605" operator="lessThan">
      <formula>0</formula>
    </cfRule>
  </conditionalFormatting>
  <conditionalFormatting sqref="BH103:BH108">
    <cfRule type="cellIs" priority="604" operator="equal">
      <formula>0</formula>
    </cfRule>
  </conditionalFormatting>
  <conditionalFormatting sqref="BH103:BH108">
    <cfRule type="cellIs" dxfId="495" priority="603" operator="greaterThan">
      <formula>0</formula>
    </cfRule>
  </conditionalFormatting>
  <conditionalFormatting sqref="BH110:BH119">
    <cfRule type="cellIs" dxfId="494" priority="602" operator="lessThan">
      <formula>0</formula>
    </cfRule>
  </conditionalFormatting>
  <conditionalFormatting sqref="BH110:BH119">
    <cfRule type="cellIs" dxfId="493" priority="601" operator="lessThan">
      <formula>0</formula>
    </cfRule>
  </conditionalFormatting>
  <conditionalFormatting sqref="BH110:BH119">
    <cfRule type="cellIs" priority="600" operator="equal">
      <formula>0</formula>
    </cfRule>
  </conditionalFormatting>
  <conditionalFormatting sqref="BH110:BH119">
    <cfRule type="cellIs" dxfId="492" priority="599" operator="greaterThan">
      <formula>0</formula>
    </cfRule>
  </conditionalFormatting>
  <conditionalFormatting sqref="BH110:BH119">
    <cfRule type="cellIs" dxfId="491" priority="598" operator="lessThan">
      <formula>0</formula>
    </cfRule>
  </conditionalFormatting>
  <conditionalFormatting sqref="BH110:BH119">
    <cfRule type="cellIs" priority="597" operator="equal">
      <formula>0</formula>
    </cfRule>
  </conditionalFormatting>
  <conditionalFormatting sqref="BH110:BH119">
    <cfRule type="cellIs" dxfId="490" priority="596" operator="greaterThan">
      <formula>0</formula>
    </cfRule>
  </conditionalFormatting>
  <conditionalFormatting sqref="BH121:BH122">
    <cfRule type="cellIs" dxfId="489" priority="595" operator="lessThan">
      <formula>0</formula>
    </cfRule>
  </conditionalFormatting>
  <conditionalFormatting sqref="BH121:BH122">
    <cfRule type="cellIs" dxfId="488" priority="594" operator="lessThan">
      <formula>0</formula>
    </cfRule>
  </conditionalFormatting>
  <conditionalFormatting sqref="BH121:BH122">
    <cfRule type="cellIs" priority="593" operator="equal">
      <formula>0</formula>
    </cfRule>
  </conditionalFormatting>
  <conditionalFormatting sqref="BH121:BH122">
    <cfRule type="cellIs" dxfId="487" priority="592" operator="greaterThan">
      <formula>0</formula>
    </cfRule>
  </conditionalFormatting>
  <conditionalFormatting sqref="BH121:BH122">
    <cfRule type="cellIs" dxfId="486" priority="591" operator="lessThan">
      <formula>0</formula>
    </cfRule>
  </conditionalFormatting>
  <conditionalFormatting sqref="BH121:BH122">
    <cfRule type="cellIs" priority="590" operator="equal">
      <formula>0</formula>
    </cfRule>
  </conditionalFormatting>
  <conditionalFormatting sqref="BH121:BH122">
    <cfRule type="cellIs" dxfId="485" priority="589" operator="greaterThan">
      <formula>0</formula>
    </cfRule>
  </conditionalFormatting>
  <conditionalFormatting sqref="BJ103:BJ108">
    <cfRule type="cellIs" dxfId="484" priority="588" operator="lessThan">
      <formula>0</formula>
    </cfRule>
  </conditionalFormatting>
  <conditionalFormatting sqref="BJ103:BJ108">
    <cfRule type="cellIs" dxfId="483" priority="587" operator="lessThan">
      <formula>0</formula>
    </cfRule>
  </conditionalFormatting>
  <conditionalFormatting sqref="BJ103:BJ108">
    <cfRule type="cellIs" priority="586" operator="equal">
      <formula>0</formula>
    </cfRule>
  </conditionalFormatting>
  <conditionalFormatting sqref="BJ103:BJ108">
    <cfRule type="cellIs" dxfId="482" priority="585" operator="greaterThan">
      <formula>0</formula>
    </cfRule>
  </conditionalFormatting>
  <conditionalFormatting sqref="BJ103:BJ108">
    <cfRule type="cellIs" dxfId="481" priority="584" operator="lessThan">
      <formula>0</formula>
    </cfRule>
  </conditionalFormatting>
  <conditionalFormatting sqref="BJ103:BJ108">
    <cfRule type="cellIs" priority="583" operator="equal">
      <formula>0</formula>
    </cfRule>
  </conditionalFormatting>
  <conditionalFormatting sqref="BJ103:BJ108">
    <cfRule type="cellIs" dxfId="480" priority="582" operator="greaterThan">
      <formula>0</formula>
    </cfRule>
  </conditionalFormatting>
  <conditionalFormatting sqref="BJ110:BJ119">
    <cfRule type="cellIs" dxfId="479" priority="581" operator="lessThan">
      <formula>0</formula>
    </cfRule>
  </conditionalFormatting>
  <conditionalFormatting sqref="BJ110:BJ119">
    <cfRule type="cellIs" dxfId="478" priority="580" operator="lessThan">
      <formula>0</formula>
    </cfRule>
  </conditionalFormatting>
  <conditionalFormatting sqref="BJ110:BJ119">
    <cfRule type="cellIs" priority="579" operator="equal">
      <formula>0</formula>
    </cfRule>
  </conditionalFormatting>
  <conditionalFormatting sqref="BJ110:BJ119">
    <cfRule type="cellIs" dxfId="477" priority="578" operator="greaterThan">
      <formula>0</formula>
    </cfRule>
  </conditionalFormatting>
  <conditionalFormatting sqref="BJ110:BJ119">
    <cfRule type="cellIs" dxfId="476" priority="577" operator="lessThan">
      <formula>0</formula>
    </cfRule>
  </conditionalFormatting>
  <conditionalFormatting sqref="BJ110:BJ119">
    <cfRule type="cellIs" priority="576" operator="equal">
      <formula>0</formula>
    </cfRule>
  </conditionalFormatting>
  <conditionalFormatting sqref="BJ110:BJ119">
    <cfRule type="cellIs" dxfId="475" priority="575" operator="greaterThan">
      <formula>0</formula>
    </cfRule>
  </conditionalFormatting>
  <conditionalFormatting sqref="BJ121:BJ122">
    <cfRule type="cellIs" dxfId="474" priority="574" operator="lessThan">
      <formula>0</formula>
    </cfRule>
  </conditionalFormatting>
  <conditionalFormatting sqref="BJ121:BJ122">
    <cfRule type="cellIs" dxfId="473" priority="573" operator="lessThan">
      <formula>0</formula>
    </cfRule>
  </conditionalFormatting>
  <conditionalFormatting sqref="BJ121:BJ122">
    <cfRule type="cellIs" priority="572" operator="equal">
      <formula>0</formula>
    </cfRule>
  </conditionalFormatting>
  <conditionalFormatting sqref="BJ121:BJ122">
    <cfRule type="cellIs" dxfId="472" priority="571" operator="greaterThan">
      <formula>0</formula>
    </cfRule>
  </conditionalFormatting>
  <conditionalFormatting sqref="BJ121:BJ122">
    <cfRule type="cellIs" dxfId="471" priority="570" operator="lessThan">
      <formula>0</formula>
    </cfRule>
  </conditionalFormatting>
  <conditionalFormatting sqref="BJ121:BJ122">
    <cfRule type="cellIs" priority="569" operator="equal">
      <formula>0</formula>
    </cfRule>
  </conditionalFormatting>
  <conditionalFormatting sqref="BJ121:BJ122">
    <cfRule type="cellIs" dxfId="470" priority="568" operator="greaterThan">
      <formula>0</formula>
    </cfRule>
  </conditionalFormatting>
  <conditionalFormatting sqref="BH10:BH12">
    <cfRule type="cellIs" dxfId="469" priority="567" operator="lessThan">
      <formula>0</formula>
    </cfRule>
  </conditionalFormatting>
  <conditionalFormatting sqref="BH10:BH12">
    <cfRule type="cellIs" dxfId="468" priority="566" operator="lessThan">
      <formula>0</formula>
    </cfRule>
  </conditionalFormatting>
  <conditionalFormatting sqref="BH10:BH12">
    <cfRule type="cellIs" priority="565" operator="equal">
      <formula>0</formula>
    </cfRule>
  </conditionalFormatting>
  <conditionalFormatting sqref="BH10:BH12">
    <cfRule type="cellIs" dxfId="467" priority="564" operator="greaterThan">
      <formula>0</formula>
    </cfRule>
  </conditionalFormatting>
  <conditionalFormatting sqref="BH10:BH12">
    <cfRule type="cellIs" dxfId="466" priority="563" operator="lessThan">
      <formula>0</formula>
    </cfRule>
  </conditionalFormatting>
  <conditionalFormatting sqref="BH10:BH12">
    <cfRule type="cellIs" priority="562" operator="equal">
      <formula>0</formula>
    </cfRule>
  </conditionalFormatting>
  <conditionalFormatting sqref="BH10:BH12">
    <cfRule type="cellIs" dxfId="465" priority="561" operator="greaterThan">
      <formula>0</formula>
    </cfRule>
  </conditionalFormatting>
  <conditionalFormatting sqref="BH14:BH20">
    <cfRule type="cellIs" dxfId="464" priority="560" operator="lessThan">
      <formula>0</formula>
    </cfRule>
  </conditionalFormatting>
  <conditionalFormatting sqref="BH14:BH20">
    <cfRule type="cellIs" dxfId="463" priority="559" operator="lessThan">
      <formula>0</formula>
    </cfRule>
  </conditionalFormatting>
  <conditionalFormatting sqref="BH14:BH20">
    <cfRule type="cellIs" priority="558" operator="equal">
      <formula>0</formula>
    </cfRule>
  </conditionalFormatting>
  <conditionalFormatting sqref="BH14:BH20">
    <cfRule type="cellIs" dxfId="462" priority="557" operator="greaterThan">
      <formula>0</formula>
    </cfRule>
  </conditionalFormatting>
  <conditionalFormatting sqref="BH14:BH20">
    <cfRule type="cellIs" dxfId="461" priority="556" operator="lessThan">
      <formula>0</formula>
    </cfRule>
  </conditionalFormatting>
  <conditionalFormatting sqref="BH14:BH20">
    <cfRule type="cellIs" priority="555" operator="equal">
      <formula>0</formula>
    </cfRule>
  </conditionalFormatting>
  <conditionalFormatting sqref="BH14:BH20">
    <cfRule type="cellIs" dxfId="460" priority="554" operator="greaterThan">
      <formula>0</formula>
    </cfRule>
  </conditionalFormatting>
  <conditionalFormatting sqref="BH24:BH26">
    <cfRule type="cellIs" dxfId="459" priority="553" operator="lessThan">
      <formula>0</formula>
    </cfRule>
  </conditionalFormatting>
  <conditionalFormatting sqref="BH24:BH26">
    <cfRule type="cellIs" dxfId="458" priority="552" operator="lessThan">
      <formula>0</formula>
    </cfRule>
  </conditionalFormatting>
  <conditionalFormatting sqref="BH24:BH26">
    <cfRule type="cellIs" priority="551" operator="equal">
      <formula>0</formula>
    </cfRule>
  </conditionalFormatting>
  <conditionalFormatting sqref="BH24:BH26">
    <cfRule type="cellIs" dxfId="457" priority="550" operator="greaterThan">
      <formula>0</formula>
    </cfRule>
  </conditionalFormatting>
  <conditionalFormatting sqref="BH24:BH26">
    <cfRule type="cellIs" dxfId="456" priority="549" operator="lessThan">
      <formula>0</formula>
    </cfRule>
  </conditionalFormatting>
  <conditionalFormatting sqref="BH24:BH26">
    <cfRule type="cellIs" priority="548" operator="equal">
      <formula>0</formula>
    </cfRule>
  </conditionalFormatting>
  <conditionalFormatting sqref="BH24:BH26">
    <cfRule type="cellIs" dxfId="455" priority="547" operator="greaterThan">
      <formula>0</formula>
    </cfRule>
  </conditionalFormatting>
  <conditionalFormatting sqref="BH29:BH30">
    <cfRule type="cellIs" dxfId="454" priority="546" operator="lessThan">
      <formula>0</formula>
    </cfRule>
  </conditionalFormatting>
  <conditionalFormatting sqref="BH29:BH30">
    <cfRule type="cellIs" dxfId="453" priority="545" operator="lessThan">
      <formula>0</formula>
    </cfRule>
  </conditionalFormatting>
  <conditionalFormatting sqref="BH29:BH30">
    <cfRule type="cellIs" priority="544" operator="equal">
      <formula>0</formula>
    </cfRule>
  </conditionalFormatting>
  <conditionalFormatting sqref="BH29:BH30">
    <cfRule type="cellIs" dxfId="452" priority="543" operator="greaterThan">
      <formula>0</formula>
    </cfRule>
  </conditionalFormatting>
  <conditionalFormatting sqref="BH29:BH30">
    <cfRule type="cellIs" dxfId="451" priority="542" operator="lessThan">
      <formula>0</formula>
    </cfRule>
  </conditionalFormatting>
  <conditionalFormatting sqref="BH29:BH30">
    <cfRule type="cellIs" priority="541" operator="equal">
      <formula>0</formula>
    </cfRule>
  </conditionalFormatting>
  <conditionalFormatting sqref="BH29:BH30">
    <cfRule type="cellIs" dxfId="450" priority="540" operator="greaterThan">
      <formula>0</formula>
    </cfRule>
  </conditionalFormatting>
  <conditionalFormatting sqref="BH36:BH39">
    <cfRule type="cellIs" dxfId="449" priority="539" operator="lessThan">
      <formula>0</formula>
    </cfRule>
  </conditionalFormatting>
  <conditionalFormatting sqref="BH36:BH39">
    <cfRule type="cellIs" dxfId="448" priority="538" operator="lessThan">
      <formula>0</formula>
    </cfRule>
  </conditionalFormatting>
  <conditionalFormatting sqref="BH36:BH39">
    <cfRule type="cellIs" priority="537" operator="equal">
      <formula>0</formula>
    </cfRule>
  </conditionalFormatting>
  <conditionalFormatting sqref="BH36:BH39">
    <cfRule type="cellIs" dxfId="447" priority="536" operator="greaterThan">
      <formula>0</formula>
    </cfRule>
  </conditionalFormatting>
  <conditionalFormatting sqref="BH36:BH39">
    <cfRule type="cellIs" dxfId="446" priority="535" operator="lessThan">
      <formula>0</formula>
    </cfRule>
  </conditionalFormatting>
  <conditionalFormatting sqref="BH36:BH39">
    <cfRule type="cellIs" priority="534" operator="equal">
      <formula>0</formula>
    </cfRule>
  </conditionalFormatting>
  <conditionalFormatting sqref="BH36:BH39">
    <cfRule type="cellIs" dxfId="445" priority="533" operator="greaterThan">
      <formula>0</formula>
    </cfRule>
  </conditionalFormatting>
  <conditionalFormatting sqref="BH41:BH44">
    <cfRule type="cellIs" dxfId="444" priority="532" operator="lessThan">
      <formula>0</formula>
    </cfRule>
  </conditionalFormatting>
  <conditionalFormatting sqref="BH41:BH44">
    <cfRule type="cellIs" dxfId="443" priority="531" operator="lessThan">
      <formula>0</formula>
    </cfRule>
  </conditionalFormatting>
  <conditionalFormatting sqref="BH41:BH44">
    <cfRule type="cellIs" priority="530" operator="equal">
      <formula>0</formula>
    </cfRule>
  </conditionalFormatting>
  <conditionalFormatting sqref="BH41:BH44">
    <cfRule type="cellIs" dxfId="442" priority="529" operator="greaterThan">
      <formula>0</formula>
    </cfRule>
  </conditionalFormatting>
  <conditionalFormatting sqref="BH41:BH44">
    <cfRule type="cellIs" dxfId="441" priority="528" operator="lessThan">
      <formula>0</formula>
    </cfRule>
  </conditionalFormatting>
  <conditionalFormatting sqref="BH41:BH44">
    <cfRule type="cellIs" priority="527" operator="equal">
      <formula>0</formula>
    </cfRule>
  </conditionalFormatting>
  <conditionalFormatting sqref="BH41:BH44">
    <cfRule type="cellIs" dxfId="440" priority="526" operator="greaterThan">
      <formula>0</formula>
    </cfRule>
  </conditionalFormatting>
  <conditionalFormatting sqref="BH46:BH49">
    <cfRule type="cellIs" dxfId="439" priority="525" operator="lessThan">
      <formula>0</formula>
    </cfRule>
  </conditionalFormatting>
  <conditionalFormatting sqref="BH46:BH49">
    <cfRule type="cellIs" dxfId="438" priority="524" operator="lessThan">
      <formula>0</formula>
    </cfRule>
  </conditionalFormatting>
  <conditionalFormatting sqref="BH46:BH49">
    <cfRule type="cellIs" priority="523" operator="equal">
      <formula>0</formula>
    </cfRule>
  </conditionalFormatting>
  <conditionalFormatting sqref="BH46:BH49">
    <cfRule type="cellIs" dxfId="437" priority="522" operator="greaterThan">
      <formula>0</formula>
    </cfRule>
  </conditionalFormatting>
  <conditionalFormatting sqref="BH46:BH49">
    <cfRule type="cellIs" dxfId="436" priority="521" operator="lessThan">
      <formula>0</formula>
    </cfRule>
  </conditionalFormatting>
  <conditionalFormatting sqref="BH46:BH49">
    <cfRule type="cellIs" priority="520" operator="equal">
      <formula>0</formula>
    </cfRule>
  </conditionalFormatting>
  <conditionalFormatting sqref="BH46:BH49">
    <cfRule type="cellIs" dxfId="435" priority="519" operator="greaterThan">
      <formula>0</formula>
    </cfRule>
  </conditionalFormatting>
  <conditionalFormatting sqref="BH51:BH57">
    <cfRule type="cellIs" dxfId="434" priority="518" operator="lessThan">
      <formula>0</formula>
    </cfRule>
  </conditionalFormatting>
  <conditionalFormatting sqref="BH51:BH57">
    <cfRule type="cellIs" dxfId="433" priority="517" operator="lessThan">
      <formula>0</formula>
    </cfRule>
  </conditionalFormatting>
  <conditionalFormatting sqref="BH51:BH57">
    <cfRule type="cellIs" priority="516" operator="equal">
      <formula>0</formula>
    </cfRule>
  </conditionalFormatting>
  <conditionalFormatting sqref="BH51:BH57">
    <cfRule type="cellIs" dxfId="432" priority="515" operator="greaterThan">
      <formula>0</formula>
    </cfRule>
  </conditionalFormatting>
  <conditionalFormatting sqref="BH51:BH57">
    <cfRule type="cellIs" dxfId="431" priority="514" operator="lessThan">
      <formula>0</formula>
    </cfRule>
  </conditionalFormatting>
  <conditionalFormatting sqref="BH51:BH57">
    <cfRule type="cellIs" priority="513" operator="equal">
      <formula>0</formula>
    </cfRule>
  </conditionalFormatting>
  <conditionalFormatting sqref="BH51:BH57">
    <cfRule type="cellIs" dxfId="430" priority="512" operator="greaterThan">
      <formula>0</formula>
    </cfRule>
  </conditionalFormatting>
  <conditionalFormatting sqref="BH60">
    <cfRule type="cellIs" dxfId="429" priority="511" operator="lessThan">
      <formula>0</formula>
    </cfRule>
  </conditionalFormatting>
  <conditionalFormatting sqref="BH60">
    <cfRule type="cellIs" dxfId="428" priority="510" operator="lessThan">
      <formula>0</formula>
    </cfRule>
  </conditionalFormatting>
  <conditionalFormatting sqref="BH60">
    <cfRule type="cellIs" priority="509" operator="equal">
      <formula>0</formula>
    </cfRule>
  </conditionalFormatting>
  <conditionalFormatting sqref="BH60">
    <cfRule type="cellIs" dxfId="427" priority="508" operator="greaterThan">
      <formula>0</formula>
    </cfRule>
  </conditionalFormatting>
  <conditionalFormatting sqref="BH60">
    <cfRule type="cellIs" dxfId="426" priority="507" operator="lessThan">
      <formula>0</formula>
    </cfRule>
  </conditionalFormatting>
  <conditionalFormatting sqref="BH60">
    <cfRule type="cellIs" priority="506" operator="equal">
      <formula>0</formula>
    </cfRule>
  </conditionalFormatting>
  <conditionalFormatting sqref="BH60">
    <cfRule type="cellIs" dxfId="425" priority="505" operator="greaterThan">
      <formula>0</formula>
    </cfRule>
  </conditionalFormatting>
  <conditionalFormatting sqref="BH62:BH64">
    <cfRule type="cellIs" dxfId="424" priority="504" operator="lessThan">
      <formula>0</formula>
    </cfRule>
  </conditionalFormatting>
  <conditionalFormatting sqref="BH62:BH64">
    <cfRule type="cellIs" dxfId="423" priority="503" operator="lessThan">
      <formula>0</formula>
    </cfRule>
  </conditionalFormatting>
  <conditionalFormatting sqref="BH62:BH64">
    <cfRule type="cellIs" priority="502" operator="equal">
      <formula>0</formula>
    </cfRule>
  </conditionalFormatting>
  <conditionalFormatting sqref="BH62:BH64">
    <cfRule type="cellIs" dxfId="422" priority="501" operator="greaterThan">
      <formula>0</formula>
    </cfRule>
  </conditionalFormatting>
  <conditionalFormatting sqref="BH62:BH64">
    <cfRule type="cellIs" dxfId="421" priority="500" operator="lessThan">
      <formula>0</formula>
    </cfRule>
  </conditionalFormatting>
  <conditionalFormatting sqref="BH62:BH64">
    <cfRule type="cellIs" priority="499" operator="equal">
      <formula>0</formula>
    </cfRule>
  </conditionalFormatting>
  <conditionalFormatting sqref="BH62:BH64">
    <cfRule type="cellIs" dxfId="420" priority="498" operator="greaterThan">
      <formula>0</formula>
    </cfRule>
  </conditionalFormatting>
  <conditionalFormatting sqref="BH66:BH70">
    <cfRule type="cellIs" dxfId="419" priority="497" operator="lessThan">
      <formula>0</formula>
    </cfRule>
  </conditionalFormatting>
  <conditionalFormatting sqref="BH66:BH70">
    <cfRule type="cellIs" dxfId="418" priority="496" operator="lessThan">
      <formula>0</formula>
    </cfRule>
  </conditionalFormatting>
  <conditionalFormatting sqref="BH66:BH70">
    <cfRule type="cellIs" priority="495" operator="equal">
      <formula>0</formula>
    </cfRule>
  </conditionalFormatting>
  <conditionalFormatting sqref="BH66:BH70">
    <cfRule type="cellIs" dxfId="417" priority="494" operator="greaterThan">
      <formula>0</formula>
    </cfRule>
  </conditionalFormatting>
  <conditionalFormatting sqref="BH66:BH70">
    <cfRule type="cellIs" dxfId="416" priority="493" operator="lessThan">
      <formula>0</formula>
    </cfRule>
  </conditionalFormatting>
  <conditionalFormatting sqref="BH66:BH70">
    <cfRule type="cellIs" priority="492" operator="equal">
      <formula>0</formula>
    </cfRule>
  </conditionalFormatting>
  <conditionalFormatting sqref="BH66:BH70">
    <cfRule type="cellIs" dxfId="415" priority="491" operator="greaterThan">
      <formula>0</formula>
    </cfRule>
  </conditionalFormatting>
  <conditionalFormatting sqref="BH72:BH73">
    <cfRule type="cellIs" dxfId="414" priority="490" operator="lessThan">
      <formula>0</formula>
    </cfRule>
  </conditionalFormatting>
  <conditionalFormatting sqref="BH72:BH73">
    <cfRule type="cellIs" dxfId="413" priority="489" operator="lessThan">
      <formula>0</formula>
    </cfRule>
  </conditionalFormatting>
  <conditionalFormatting sqref="BH72:BH73">
    <cfRule type="cellIs" priority="488" operator="equal">
      <formula>0</formula>
    </cfRule>
  </conditionalFormatting>
  <conditionalFormatting sqref="BH72:BH73">
    <cfRule type="cellIs" dxfId="412" priority="487" operator="greaterThan">
      <formula>0</formula>
    </cfRule>
  </conditionalFormatting>
  <conditionalFormatting sqref="BH72:BH73">
    <cfRule type="cellIs" dxfId="411" priority="486" operator="lessThan">
      <formula>0</formula>
    </cfRule>
  </conditionalFormatting>
  <conditionalFormatting sqref="BH72:BH73">
    <cfRule type="cellIs" priority="485" operator="equal">
      <formula>0</formula>
    </cfRule>
  </conditionalFormatting>
  <conditionalFormatting sqref="BH72:BH73">
    <cfRule type="cellIs" dxfId="410" priority="484" operator="greaterThan">
      <formula>0</formula>
    </cfRule>
  </conditionalFormatting>
  <conditionalFormatting sqref="BH75:BH80">
    <cfRule type="cellIs" dxfId="409" priority="483" operator="lessThan">
      <formula>0</formula>
    </cfRule>
  </conditionalFormatting>
  <conditionalFormatting sqref="BH75:BH80">
    <cfRule type="cellIs" dxfId="408" priority="482" operator="lessThan">
      <formula>0</formula>
    </cfRule>
  </conditionalFormatting>
  <conditionalFormatting sqref="BH75:BH80">
    <cfRule type="cellIs" priority="481" operator="equal">
      <formula>0</formula>
    </cfRule>
  </conditionalFormatting>
  <conditionalFormatting sqref="BH75:BH80">
    <cfRule type="cellIs" dxfId="407" priority="480" operator="greaterThan">
      <formula>0</formula>
    </cfRule>
  </conditionalFormatting>
  <conditionalFormatting sqref="BH75:BH80">
    <cfRule type="cellIs" dxfId="406" priority="479" operator="lessThan">
      <formula>0</formula>
    </cfRule>
  </conditionalFormatting>
  <conditionalFormatting sqref="BH75:BH80">
    <cfRule type="cellIs" priority="478" operator="equal">
      <formula>0</formula>
    </cfRule>
  </conditionalFormatting>
  <conditionalFormatting sqref="BH75:BH80">
    <cfRule type="cellIs" dxfId="405" priority="477" operator="greaterThan">
      <formula>0</formula>
    </cfRule>
  </conditionalFormatting>
  <conditionalFormatting sqref="BH82:BH94">
    <cfRule type="cellIs" dxfId="404" priority="476" operator="lessThan">
      <formula>0</formula>
    </cfRule>
  </conditionalFormatting>
  <conditionalFormatting sqref="BH82:BH94">
    <cfRule type="cellIs" dxfId="403" priority="475" operator="lessThan">
      <formula>0</formula>
    </cfRule>
  </conditionalFormatting>
  <conditionalFormatting sqref="BH82:BH94">
    <cfRule type="cellIs" priority="474" operator="equal">
      <formula>0</formula>
    </cfRule>
  </conditionalFormatting>
  <conditionalFormatting sqref="BH82:BH94">
    <cfRule type="cellIs" dxfId="402" priority="473" operator="greaterThan">
      <formula>0</formula>
    </cfRule>
  </conditionalFormatting>
  <conditionalFormatting sqref="BH82:BH94">
    <cfRule type="cellIs" dxfId="401" priority="472" operator="lessThan">
      <formula>0</formula>
    </cfRule>
  </conditionalFormatting>
  <conditionalFormatting sqref="BH82:BH94">
    <cfRule type="cellIs" priority="471" operator="equal">
      <formula>0</formula>
    </cfRule>
  </conditionalFormatting>
  <conditionalFormatting sqref="BH82:BH94">
    <cfRule type="cellIs" dxfId="400" priority="470" operator="greaterThan">
      <formula>0</formula>
    </cfRule>
  </conditionalFormatting>
  <conditionalFormatting sqref="BH97:BH98">
    <cfRule type="cellIs" dxfId="399" priority="469" operator="lessThan">
      <formula>0</formula>
    </cfRule>
  </conditionalFormatting>
  <conditionalFormatting sqref="BH97:BH98">
    <cfRule type="cellIs" dxfId="398" priority="468" operator="lessThan">
      <formula>0</formula>
    </cfRule>
  </conditionalFormatting>
  <conditionalFormatting sqref="BH97:BH98">
    <cfRule type="cellIs" priority="467" operator="equal">
      <formula>0</formula>
    </cfRule>
  </conditionalFormatting>
  <conditionalFormatting sqref="BH97:BH98">
    <cfRule type="cellIs" dxfId="397" priority="466" operator="greaterThan">
      <formula>0</formula>
    </cfRule>
  </conditionalFormatting>
  <conditionalFormatting sqref="BH97:BH98">
    <cfRule type="cellIs" dxfId="396" priority="465" operator="lessThan">
      <formula>0</formula>
    </cfRule>
  </conditionalFormatting>
  <conditionalFormatting sqref="BH97:BH98">
    <cfRule type="cellIs" priority="464" operator="equal">
      <formula>0</formula>
    </cfRule>
  </conditionalFormatting>
  <conditionalFormatting sqref="BH97:BH98">
    <cfRule type="cellIs" dxfId="395" priority="463" operator="greaterThan">
      <formula>0</formula>
    </cfRule>
  </conditionalFormatting>
  <conditionalFormatting sqref="AI10:AI12">
    <cfRule type="cellIs" dxfId="394" priority="462" operator="lessThan">
      <formula>0</formula>
    </cfRule>
  </conditionalFormatting>
  <conditionalFormatting sqref="AI10:AI12">
    <cfRule type="cellIs" dxfId="393" priority="461" operator="lessThan">
      <formula>0</formula>
    </cfRule>
  </conditionalFormatting>
  <conditionalFormatting sqref="AI10:AI12">
    <cfRule type="cellIs" priority="460" operator="equal">
      <formula>0</formula>
    </cfRule>
  </conditionalFormatting>
  <conditionalFormatting sqref="AI10:AI12">
    <cfRule type="cellIs" dxfId="392" priority="459" operator="greaterThan">
      <formula>0</formula>
    </cfRule>
  </conditionalFormatting>
  <conditionalFormatting sqref="AI10:AI12">
    <cfRule type="cellIs" dxfId="391" priority="458" operator="lessThan">
      <formula>0</formula>
    </cfRule>
  </conditionalFormatting>
  <conditionalFormatting sqref="AI10:AI12">
    <cfRule type="cellIs" priority="457" operator="equal">
      <formula>0</formula>
    </cfRule>
  </conditionalFormatting>
  <conditionalFormatting sqref="AI10:AI12">
    <cfRule type="cellIs" dxfId="390" priority="456" operator="greaterThan">
      <formula>0</formula>
    </cfRule>
  </conditionalFormatting>
  <conditionalFormatting sqref="AI14:AI20">
    <cfRule type="cellIs" dxfId="384" priority="455" operator="lessThan">
      <formula>0</formula>
    </cfRule>
  </conditionalFormatting>
  <conditionalFormatting sqref="AI14:AI20">
    <cfRule type="cellIs" dxfId="383" priority="454" operator="lessThan">
      <formula>0</formula>
    </cfRule>
  </conditionalFormatting>
  <conditionalFormatting sqref="AI14:AI20">
    <cfRule type="cellIs" priority="453" operator="equal">
      <formula>0</formula>
    </cfRule>
  </conditionalFormatting>
  <conditionalFormatting sqref="AI14:AI20">
    <cfRule type="cellIs" dxfId="382" priority="452" operator="greaterThan">
      <formula>0</formula>
    </cfRule>
  </conditionalFormatting>
  <conditionalFormatting sqref="AI14:AI20">
    <cfRule type="cellIs" dxfId="381" priority="451" operator="lessThan">
      <formula>0</formula>
    </cfRule>
  </conditionalFormatting>
  <conditionalFormatting sqref="AI14:AI20">
    <cfRule type="cellIs" priority="450" operator="equal">
      <formula>0</formula>
    </cfRule>
  </conditionalFormatting>
  <conditionalFormatting sqref="AI14:AI20">
    <cfRule type="cellIs" dxfId="380" priority="449" operator="greaterThan">
      <formula>0</formula>
    </cfRule>
  </conditionalFormatting>
  <conditionalFormatting sqref="AI24:AI26">
    <cfRule type="cellIs" dxfId="379" priority="448" operator="lessThan">
      <formula>0</formula>
    </cfRule>
  </conditionalFormatting>
  <conditionalFormatting sqref="AI24:AI26">
    <cfRule type="cellIs" dxfId="378" priority="447" operator="lessThan">
      <formula>0</formula>
    </cfRule>
  </conditionalFormatting>
  <conditionalFormatting sqref="AI24:AI26">
    <cfRule type="cellIs" priority="446" operator="equal">
      <formula>0</formula>
    </cfRule>
  </conditionalFormatting>
  <conditionalFormatting sqref="AI24:AI26">
    <cfRule type="cellIs" dxfId="377" priority="445" operator="greaterThan">
      <formula>0</formula>
    </cfRule>
  </conditionalFormatting>
  <conditionalFormatting sqref="AI24:AI26">
    <cfRule type="cellIs" dxfId="376" priority="444" operator="lessThan">
      <formula>0</formula>
    </cfRule>
  </conditionalFormatting>
  <conditionalFormatting sqref="AI24:AI26">
    <cfRule type="cellIs" priority="443" operator="equal">
      <formula>0</formula>
    </cfRule>
  </conditionalFormatting>
  <conditionalFormatting sqref="AI24:AI26">
    <cfRule type="cellIs" dxfId="375" priority="442" operator="greaterThan">
      <formula>0</formula>
    </cfRule>
  </conditionalFormatting>
  <conditionalFormatting sqref="AI29:AI30">
    <cfRule type="cellIs" dxfId="369" priority="441" operator="lessThan">
      <formula>0</formula>
    </cfRule>
  </conditionalFormatting>
  <conditionalFormatting sqref="AI29:AI30">
    <cfRule type="cellIs" dxfId="368" priority="440" operator="lessThan">
      <formula>0</formula>
    </cfRule>
  </conditionalFormatting>
  <conditionalFormatting sqref="AI29:AI30">
    <cfRule type="cellIs" priority="439" operator="equal">
      <formula>0</formula>
    </cfRule>
  </conditionalFormatting>
  <conditionalFormatting sqref="AI29:AI30">
    <cfRule type="cellIs" dxfId="367" priority="438" operator="greaterThan">
      <formula>0</formula>
    </cfRule>
  </conditionalFormatting>
  <conditionalFormatting sqref="AI29:AI30">
    <cfRule type="cellIs" dxfId="366" priority="437" operator="lessThan">
      <formula>0</formula>
    </cfRule>
  </conditionalFormatting>
  <conditionalFormatting sqref="AI29:AI30">
    <cfRule type="cellIs" priority="436" operator="equal">
      <formula>0</formula>
    </cfRule>
  </conditionalFormatting>
  <conditionalFormatting sqref="AI29:AI30">
    <cfRule type="cellIs" dxfId="365" priority="435" operator="greaterThan">
      <formula>0</formula>
    </cfRule>
  </conditionalFormatting>
  <conditionalFormatting sqref="AI51:AI57 AI46:AI49 AI41:AI44 AI36:AI39">
    <cfRule type="cellIs" dxfId="359" priority="434" operator="lessThan">
      <formula>0</formula>
    </cfRule>
  </conditionalFormatting>
  <conditionalFormatting sqref="AI51:AI57 AI46:AI49 AI41:AI44 AI36:AI39">
    <cfRule type="cellIs" dxfId="358" priority="433" operator="lessThan">
      <formula>0</formula>
    </cfRule>
  </conditionalFormatting>
  <conditionalFormatting sqref="AI51:AI57 AI46:AI49 AI41:AI44 AI36:AI39">
    <cfRule type="cellIs" priority="432" operator="equal">
      <formula>0</formula>
    </cfRule>
  </conditionalFormatting>
  <conditionalFormatting sqref="AI51:AI57 AI46:AI49 AI41:AI44 AI36:AI39">
    <cfRule type="cellIs" dxfId="357" priority="431" operator="greaterThan">
      <formula>0</formula>
    </cfRule>
  </conditionalFormatting>
  <conditionalFormatting sqref="AI51:AI57 AI46:AI49 AI41:AI44 AI36:AI39">
    <cfRule type="cellIs" dxfId="356" priority="430" operator="lessThan">
      <formula>0</formula>
    </cfRule>
  </conditionalFormatting>
  <conditionalFormatting sqref="AI51:AI57 AI46:AI49 AI41:AI44 AI36:AI39">
    <cfRule type="cellIs" priority="429" operator="equal">
      <formula>0</formula>
    </cfRule>
  </conditionalFormatting>
  <conditionalFormatting sqref="AI51:AI57 AI46:AI49 AI41:AI44 AI36:AI39">
    <cfRule type="cellIs" dxfId="355" priority="428" operator="greaterThan">
      <formula>0</formula>
    </cfRule>
  </conditionalFormatting>
  <conditionalFormatting sqref="AI60">
    <cfRule type="cellIs" dxfId="354" priority="427" operator="lessThan">
      <formula>0</formula>
    </cfRule>
  </conditionalFormatting>
  <conditionalFormatting sqref="AI60">
    <cfRule type="cellIs" dxfId="353" priority="426" operator="lessThan">
      <formula>0</formula>
    </cfRule>
  </conditionalFormatting>
  <conditionalFormatting sqref="AI60">
    <cfRule type="cellIs" priority="425" operator="equal">
      <formula>0</formula>
    </cfRule>
  </conditionalFormatting>
  <conditionalFormatting sqref="AI60">
    <cfRule type="cellIs" dxfId="352" priority="424" operator="greaterThan">
      <formula>0</formula>
    </cfRule>
  </conditionalFormatting>
  <conditionalFormatting sqref="AI60">
    <cfRule type="cellIs" dxfId="351" priority="423" operator="lessThan">
      <formula>0</formula>
    </cfRule>
  </conditionalFormatting>
  <conditionalFormatting sqref="AI60">
    <cfRule type="cellIs" priority="422" operator="equal">
      <formula>0</formula>
    </cfRule>
  </conditionalFormatting>
  <conditionalFormatting sqref="AI60">
    <cfRule type="cellIs" dxfId="350" priority="421" operator="greaterThan">
      <formula>0</formula>
    </cfRule>
  </conditionalFormatting>
  <conditionalFormatting sqref="AI62:AI63">
    <cfRule type="cellIs" dxfId="349" priority="420" operator="lessThan">
      <formula>0</formula>
    </cfRule>
  </conditionalFormatting>
  <conditionalFormatting sqref="AI62:AI63">
    <cfRule type="cellIs" dxfId="348" priority="419" operator="lessThan">
      <formula>0</formula>
    </cfRule>
  </conditionalFormatting>
  <conditionalFormatting sqref="AI62:AI63">
    <cfRule type="cellIs" priority="418" operator="equal">
      <formula>0</formula>
    </cfRule>
  </conditionalFormatting>
  <conditionalFormatting sqref="AI62:AI63">
    <cfRule type="cellIs" dxfId="347" priority="417" operator="greaterThan">
      <formula>0</formula>
    </cfRule>
  </conditionalFormatting>
  <conditionalFormatting sqref="AI62:AI63">
    <cfRule type="cellIs" dxfId="346" priority="416" operator="lessThan">
      <formula>0</formula>
    </cfRule>
  </conditionalFormatting>
  <conditionalFormatting sqref="AI62:AI63">
    <cfRule type="cellIs" priority="415" operator="equal">
      <formula>0</formula>
    </cfRule>
  </conditionalFormatting>
  <conditionalFormatting sqref="AI62:AI63">
    <cfRule type="cellIs" dxfId="345" priority="414" operator="greaterThan">
      <formula>0</formula>
    </cfRule>
  </conditionalFormatting>
  <conditionalFormatting sqref="AI64">
    <cfRule type="cellIs" dxfId="344" priority="413" operator="lessThan">
      <formula>0</formula>
    </cfRule>
  </conditionalFormatting>
  <conditionalFormatting sqref="AI64">
    <cfRule type="cellIs" dxfId="343" priority="412" operator="lessThan">
      <formula>0</formula>
    </cfRule>
  </conditionalFormatting>
  <conditionalFormatting sqref="AI64">
    <cfRule type="cellIs" priority="411" operator="equal">
      <formula>0</formula>
    </cfRule>
  </conditionalFormatting>
  <conditionalFormatting sqref="AI64">
    <cfRule type="cellIs" dxfId="342" priority="410" operator="greaterThan">
      <formula>0</formula>
    </cfRule>
  </conditionalFormatting>
  <conditionalFormatting sqref="AI64">
    <cfRule type="cellIs" dxfId="341" priority="409" operator="lessThan">
      <formula>0</formula>
    </cfRule>
  </conditionalFormatting>
  <conditionalFormatting sqref="AI64">
    <cfRule type="cellIs" priority="408" operator="equal">
      <formula>0</formula>
    </cfRule>
  </conditionalFormatting>
  <conditionalFormatting sqref="AI64">
    <cfRule type="cellIs" dxfId="340" priority="407" operator="greaterThan">
      <formula>0</formula>
    </cfRule>
  </conditionalFormatting>
  <conditionalFormatting sqref="AI66:AI70">
    <cfRule type="cellIs" dxfId="339" priority="406" operator="lessThan">
      <formula>0</formula>
    </cfRule>
  </conditionalFormatting>
  <conditionalFormatting sqref="AI66:AI70">
    <cfRule type="cellIs" dxfId="338" priority="405" operator="lessThan">
      <formula>0</formula>
    </cfRule>
  </conditionalFormatting>
  <conditionalFormatting sqref="AI66:AI70">
    <cfRule type="cellIs" priority="404" operator="equal">
      <formula>0</formula>
    </cfRule>
  </conditionalFormatting>
  <conditionalFormatting sqref="AI66:AI70">
    <cfRule type="cellIs" dxfId="337" priority="403" operator="greaterThan">
      <formula>0</formula>
    </cfRule>
  </conditionalFormatting>
  <conditionalFormatting sqref="AI66:AI70">
    <cfRule type="cellIs" dxfId="336" priority="402" operator="lessThan">
      <formula>0</formula>
    </cfRule>
  </conditionalFormatting>
  <conditionalFormatting sqref="AI66:AI70">
    <cfRule type="cellIs" priority="401" operator="equal">
      <formula>0</formula>
    </cfRule>
  </conditionalFormatting>
  <conditionalFormatting sqref="AI66:AI70">
    <cfRule type="cellIs" dxfId="335" priority="400" operator="greaterThan">
      <formula>0</formula>
    </cfRule>
  </conditionalFormatting>
  <conditionalFormatting sqref="AI72:AI73">
    <cfRule type="cellIs" dxfId="334" priority="399" operator="lessThan">
      <formula>0</formula>
    </cfRule>
  </conditionalFormatting>
  <conditionalFormatting sqref="AI72:AI73">
    <cfRule type="cellIs" dxfId="333" priority="398" operator="lessThan">
      <formula>0</formula>
    </cfRule>
  </conditionalFormatting>
  <conditionalFormatting sqref="AI72:AI73">
    <cfRule type="cellIs" priority="397" operator="equal">
      <formula>0</formula>
    </cfRule>
  </conditionalFormatting>
  <conditionalFormatting sqref="AI72:AI73">
    <cfRule type="cellIs" dxfId="332" priority="396" operator="greaterThan">
      <formula>0</formula>
    </cfRule>
  </conditionalFormatting>
  <conditionalFormatting sqref="AI72:AI73">
    <cfRule type="cellIs" dxfId="331" priority="395" operator="lessThan">
      <formula>0</formula>
    </cfRule>
  </conditionalFormatting>
  <conditionalFormatting sqref="AI72:AI73">
    <cfRule type="cellIs" priority="394" operator="equal">
      <formula>0</formula>
    </cfRule>
  </conditionalFormatting>
  <conditionalFormatting sqref="AI72:AI73">
    <cfRule type="cellIs" dxfId="330" priority="393" operator="greaterThan">
      <formula>0</formula>
    </cfRule>
  </conditionalFormatting>
  <conditionalFormatting sqref="AI75:AI80">
    <cfRule type="cellIs" dxfId="324" priority="392" operator="lessThan">
      <formula>0</formula>
    </cfRule>
  </conditionalFormatting>
  <conditionalFormatting sqref="AI75:AI80">
    <cfRule type="cellIs" dxfId="323" priority="391" operator="lessThan">
      <formula>0</formula>
    </cfRule>
  </conditionalFormatting>
  <conditionalFormatting sqref="AI75:AI80">
    <cfRule type="cellIs" priority="390" operator="equal">
      <formula>0</formula>
    </cfRule>
  </conditionalFormatting>
  <conditionalFormatting sqref="AI75:AI80">
    <cfRule type="cellIs" dxfId="322" priority="389" operator="greaterThan">
      <formula>0</formula>
    </cfRule>
  </conditionalFormatting>
  <conditionalFormatting sqref="AI75:AI80">
    <cfRule type="cellIs" dxfId="321" priority="388" operator="lessThan">
      <formula>0</formula>
    </cfRule>
  </conditionalFormatting>
  <conditionalFormatting sqref="AI75:AI80">
    <cfRule type="cellIs" priority="387" operator="equal">
      <formula>0</formula>
    </cfRule>
  </conditionalFormatting>
  <conditionalFormatting sqref="AI75:AI80">
    <cfRule type="cellIs" dxfId="320" priority="386" operator="greaterThan">
      <formula>0</formula>
    </cfRule>
  </conditionalFormatting>
  <conditionalFormatting sqref="AI82:AI94">
    <cfRule type="cellIs" dxfId="319" priority="385" operator="lessThan">
      <formula>0</formula>
    </cfRule>
  </conditionalFormatting>
  <conditionalFormatting sqref="AI82:AI94">
    <cfRule type="cellIs" dxfId="318" priority="384" operator="lessThan">
      <formula>0</formula>
    </cfRule>
  </conditionalFormatting>
  <conditionalFormatting sqref="AI82:AI94">
    <cfRule type="cellIs" priority="383" operator="equal">
      <formula>0</formula>
    </cfRule>
  </conditionalFormatting>
  <conditionalFormatting sqref="AI82:AI94">
    <cfRule type="cellIs" dxfId="317" priority="382" operator="greaterThan">
      <formula>0</formula>
    </cfRule>
  </conditionalFormatting>
  <conditionalFormatting sqref="AI82:AI94">
    <cfRule type="cellIs" dxfId="316" priority="381" operator="lessThan">
      <formula>0</formula>
    </cfRule>
  </conditionalFormatting>
  <conditionalFormatting sqref="AI82:AI94">
    <cfRule type="cellIs" priority="380" operator="equal">
      <formula>0</formula>
    </cfRule>
  </conditionalFormatting>
  <conditionalFormatting sqref="AI82:AI94">
    <cfRule type="cellIs" dxfId="315" priority="379" operator="greaterThan">
      <formula>0</formula>
    </cfRule>
  </conditionalFormatting>
  <conditionalFormatting sqref="AI97:AI98">
    <cfRule type="cellIs" dxfId="314" priority="378" operator="lessThan">
      <formula>0</formula>
    </cfRule>
  </conditionalFormatting>
  <conditionalFormatting sqref="AI97:AI98">
    <cfRule type="cellIs" dxfId="313" priority="377" operator="lessThan">
      <formula>0</formula>
    </cfRule>
  </conditionalFormatting>
  <conditionalFormatting sqref="AI97:AI98">
    <cfRule type="cellIs" priority="376" operator="equal">
      <formula>0</formula>
    </cfRule>
  </conditionalFormatting>
  <conditionalFormatting sqref="AI97:AI98">
    <cfRule type="cellIs" dxfId="312" priority="375" operator="greaterThan">
      <formula>0</formula>
    </cfRule>
  </conditionalFormatting>
  <conditionalFormatting sqref="AI97:AI98">
    <cfRule type="cellIs" dxfId="311" priority="374" operator="lessThan">
      <formula>0</formula>
    </cfRule>
  </conditionalFormatting>
  <conditionalFormatting sqref="AI97:AI98">
    <cfRule type="cellIs" priority="373" operator="equal">
      <formula>0</formula>
    </cfRule>
  </conditionalFormatting>
  <conditionalFormatting sqref="AI97:AI98">
    <cfRule type="cellIs" dxfId="310" priority="372" operator="greaterThan">
      <formula>0</formula>
    </cfRule>
  </conditionalFormatting>
  <conditionalFormatting sqref="AN10:AN12">
    <cfRule type="cellIs" dxfId="309" priority="371" operator="lessThan">
      <formula>0</formula>
    </cfRule>
  </conditionalFormatting>
  <conditionalFormatting sqref="AN10:AN12">
    <cfRule type="cellIs" dxfId="308" priority="370" operator="lessThan">
      <formula>0</formula>
    </cfRule>
  </conditionalFormatting>
  <conditionalFormatting sqref="AN10:AN12">
    <cfRule type="cellIs" priority="369" operator="equal">
      <formula>0</formula>
    </cfRule>
  </conditionalFormatting>
  <conditionalFormatting sqref="AN10:AN12">
    <cfRule type="cellIs" dxfId="307" priority="368" operator="greaterThan">
      <formula>0</formula>
    </cfRule>
  </conditionalFormatting>
  <conditionalFormatting sqref="AN10:AN12">
    <cfRule type="cellIs" dxfId="306" priority="367" operator="lessThan">
      <formula>0</formula>
    </cfRule>
  </conditionalFormatting>
  <conditionalFormatting sqref="AN10:AN12">
    <cfRule type="cellIs" priority="366" operator="equal">
      <formula>0</formula>
    </cfRule>
  </conditionalFormatting>
  <conditionalFormatting sqref="AN10:AN12">
    <cfRule type="cellIs" dxfId="305" priority="365" operator="greaterThan">
      <formula>0</formula>
    </cfRule>
  </conditionalFormatting>
  <conditionalFormatting sqref="AN14:AN20">
    <cfRule type="cellIs" dxfId="304" priority="364" operator="lessThan">
      <formula>0</formula>
    </cfRule>
  </conditionalFormatting>
  <conditionalFormatting sqref="AN14:AN20">
    <cfRule type="cellIs" dxfId="303" priority="363" operator="lessThan">
      <formula>0</formula>
    </cfRule>
  </conditionalFormatting>
  <conditionalFormatting sqref="AN14:AN20">
    <cfRule type="cellIs" priority="362" operator="equal">
      <formula>0</formula>
    </cfRule>
  </conditionalFormatting>
  <conditionalFormatting sqref="AN14:AN20">
    <cfRule type="cellIs" dxfId="302" priority="361" operator="greaterThan">
      <formula>0</formula>
    </cfRule>
  </conditionalFormatting>
  <conditionalFormatting sqref="AN14:AN20">
    <cfRule type="cellIs" dxfId="301" priority="360" operator="lessThan">
      <formula>0</formula>
    </cfRule>
  </conditionalFormatting>
  <conditionalFormatting sqref="AN14:AN20">
    <cfRule type="cellIs" priority="359" operator="equal">
      <formula>0</formula>
    </cfRule>
  </conditionalFormatting>
  <conditionalFormatting sqref="AN14:AN20">
    <cfRule type="cellIs" dxfId="300" priority="358" operator="greaterThan">
      <formula>0</formula>
    </cfRule>
  </conditionalFormatting>
  <conditionalFormatting sqref="AN22">
    <cfRule type="cellIs" dxfId="294" priority="357" operator="lessThan">
      <formula>0</formula>
    </cfRule>
  </conditionalFormatting>
  <conditionalFormatting sqref="AN22">
    <cfRule type="cellIs" dxfId="293" priority="356" operator="lessThan">
      <formula>0</formula>
    </cfRule>
  </conditionalFormatting>
  <conditionalFormatting sqref="AN22">
    <cfRule type="cellIs" priority="355" operator="equal">
      <formula>0</formula>
    </cfRule>
  </conditionalFormatting>
  <conditionalFormatting sqref="AN22">
    <cfRule type="cellIs" dxfId="292" priority="354" operator="greaterThan">
      <formula>0</formula>
    </cfRule>
  </conditionalFormatting>
  <conditionalFormatting sqref="AN22">
    <cfRule type="cellIs" dxfId="291" priority="353" operator="lessThan">
      <formula>0</formula>
    </cfRule>
  </conditionalFormatting>
  <conditionalFormatting sqref="AN22">
    <cfRule type="cellIs" priority="352" operator="equal">
      <formula>0</formula>
    </cfRule>
  </conditionalFormatting>
  <conditionalFormatting sqref="AN22">
    <cfRule type="cellIs" dxfId="290" priority="351" operator="greaterThan">
      <formula>0</formula>
    </cfRule>
  </conditionalFormatting>
  <conditionalFormatting sqref="AI22">
    <cfRule type="cellIs" dxfId="289" priority="350" operator="lessThan">
      <formula>0</formula>
    </cfRule>
  </conditionalFormatting>
  <conditionalFormatting sqref="AI22">
    <cfRule type="cellIs" dxfId="288" priority="349" operator="lessThan">
      <formula>0</formula>
    </cfRule>
  </conditionalFormatting>
  <conditionalFormatting sqref="AI22">
    <cfRule type="cellIs" priority="348" operator="equal">
      <formula>0</formula>
    </cfRule>
  </conditionalFormatting>
  <conditionalFormatting sqref="AI22">
    <cfRule type="cellIs" dxfId="287" priority="347" operator="greaterThan">
      <formula>0</formula>
    </cfRule>
  </conditionalFormatting>
  <conditionalFormatting sqref="AI22">
    <cfRule type="cellIs" dxfId="286" priority="346" operator="lessThan">
      <formula>0</formula>
    </cfRule>
  </conditionalFormatting>
  <conditionalFormatting sqref="AI22">
    <cfRule type="cellIs" priority="345" operator="equal">
      <formula>0</formula>
    </cfRule>
  </conditionalFormatting>
  <conditionalFormatting sqref="AI22">
    <cfRule type="cellIs" dxfId="285" priority="344" operator="greaterThan">
      <formula>0</formula>
    </cfRule>
  </conditionalFormatting>
  <conditionalFormatting sqref="Y22">
    <cfRule type="cellIs" dxfId="284" priority="343" operator="lessThan">
      <formula>0</formula>
    </cfRule>
  </conditionalFormatting>
  <conditionalFormatting sqref="Y22">
    <cfRule type="cellIs" dxfId="283" priority="342" operator="lessThan">
      <formula>0</formula>
    </cfRule>
  </conditionalFormatting>
  <conditionalFormatting sqref="Y22">
    <cfRule type="cellIs" priority="341" operator="equal">
      <formula>0</formula>
    </cfRule>
  </conditionalFormatting>
  <conditionalFormatting sqref="Y22">
    <cfRule type="cellIs" dxfId="282" priority="340" operator="greaterThan">
      <formula>0</formula>
    </cfRule>
  </conditionalFormatting>
  <conditionalFormatting sqref="Y22">
    <cfRule type="cellIs" dxfId="281" priority="339" operator="lessThan">
      <formula>0</formula>
    </cfRule>
  </conditionalFormatting>
  <conditionalFormatting sqref="Y22">
    <cfRule type="cellIs" priority="338" operator="equal">
      <formula>0</formula>
    </cfRule>
  </conditionalFormatting>
  <conditionalFormatting sqref="Y22">
    <cfRule type="cellIs" dxfId="280" priority="337" operator="greaterThan">
      <formula>0</formula>
    </cfRule>
  </conditionalFormatting>
  <conditionalFormatting sqref="AD22">
    <cfRule type="cellIs" dxfId="279" priority="336" operator="lessThan">
      <formula>0</formula>
    </cfRule>
  </conditionalFormatting>
  <conditionalFormatting sqref="AD22">
    <cfRule type="cellIs" dxfId="278" priority="335" operator="lessThan">
      <formula>0</formula>
    </cfRule>
  </conditionalFormatting>
  <conditionalFormatting sqref="AD22">
    <cfRule type="cellIs" priority="334" operator="equal">
      <formula>0</formula>
    </cfRule>
  </conditionalFormatting>
  <conditionalFormatting sqref="AD22">
    <cfRule type="cellIs" dxfId="277" priority="333" operator="greaterThan">
      <formula>0</formula>
    </cfRule>
  </conditionalFormatting>
  <conditionalFormatting sqref="AD22">
    <cfRule type="cellIs" dxfId="276" priority="332" operator="lessThan">
      <formula>0</formula>
    </cfRule>
  </conditionalFormatting>
  <conditionalFormatting sqref="AD22">
    <cfRule type="cellIs" priority="331" operator="equal">
      <formula>0</formula>
    </cfRule>
  </conditionalFormatting>
  <conditionalFormatting sqref="AD22">
    <cfRule type="cellIs" dxfId="275" priority="330" operator="greaterThan">
      <formula>0</formula>
    </cfRule>
  </conditionalFormatting>
  <conditionalFormatting sqref="AN24:AN26">
    <cfRule type="cellIs" dxfId="274" priority="329" operator="lessThan">
      <formula>0</formula>
    </cfRule>
  </conditionalFormatting>
  <conditionalFormatting sqref="AN24:AN26">
    <cfRule type="cellIs" dxfId="273" priority="328" operator="lessThan">
      <formula>0</formula>
    </cfRule>
  </conditionalFormatting>
  <conditionalFormatting sqref="AN24:AN26">
    <cfRule type="cellIs" priority="327" operator="equal">
      <formula>0</formula>
    </cfRule>
  </conditionalFormatting>
  <conditionalFormatting sqref="AN24:AN26">
    <cfRule type="cellIs" dxfId="272" priority="326" operator="greaterThan">
      <formula>0</formula>
    </cfRule>
  </conditionalFormatting>
  <conditionalFormatting sqref="AN24:AN26">
    <cfRule type="cellIs" dxfId="271" priority="325" operator="lessThan">
      <formula>0</formula>
    </cfRule>
  </conditionalFormatting>
  <conditionalFormatting sqref="AN24:AN26">
    <cfRule type="cellIs" priority="324" operator="equal">
      <formula>0</formula>
    </cfRule>
  </conditionalFormatting>
  <conditionalFormatting sqref="AN24:AN26">
    <cfRule type="cellIs" dxfId="270" priority="323" operator="greaterThan">
      <formula>0</formula>
    </cfRule>
  </conditionalFormatting>
  <conditionalFormatting sqref="AN29:AN30">
    <cfRule type="cellIs" dxfId="264" priority="322" operator="lessThan">
      <formula>0</formula>
    </cfRule>
  </conditionalFormatting>
  <conditionalFormatting sqref="AN29:AN30">
    <cfRule type="cellIs" dxfId="263" priority="321" operator="lessThan">
      <formula>0</formula>
    </cfRule>
  </conditionalFormatting>
  <conditionalFormatting sqref="AN29:AN30">
    <cfRule type="cellIs" priority="320" operator="equal">
      <formula>0</formula>
    </cfRule>
  </conditionalFormatting>
  <conditionalFormatting sqref="AN29:AN30">
    <cfRule type="cellIs" dxfId="262" priority="319" operator="greaterThan">
      <formula>0</formula>
    </cfRule>
  </conditionalFormatting>
  <conditionalFormatting sqref="AN29:AN30">
    <cfRule type="cellIs" dxfId="261" priority="318" operator="lessThan">
      <formula>0</formula>
    </cfRule>
  </conditionalFormatting>
  <conditionalFormatting sqref="AN29:AN30">
    <cfRule type="cellIs" priority="317" operator="equal">
      <formula>0</formula>
    </cfRule>
  </conditionalFormatting>
  <conditionalFormatting sqref="AN29:AN30">
    <cfRule type="cellIs" dxfId="260" priority="316" operator="greaterThan">
      <formula>0</formula>
    </cfRule>
  </conditionalFormatting>
  <conditionalFormatting sqref="AN36:AN39">
    <cfRule type="cellIs" dxfId="259" priority="315" operator="lessThan">
      <formula>0</formula>
    </cfRule>
  </conditionalFormatting>
  <conditionalFormatting sqref="AN36:AN39">
    <cfRule type="cellIs" dxfId="258" priority="314" operator="lessThan">
      <formula>0</formula>
    </cfRule>
  </conditionalFormatting>
  <conditionalFormatting sqref="AN36:AN39">
    <cfRule type="cellIs" priority="313" operator="equal">
      <formula>0</formula>
    </cfRule>
  </conditionalFormatting>
  <conditionalFormatting sqref="AN36:AN39">
    <cfRule type="cellIs" dxfId="257" priority="312" operator="greaterThan">
      <formula>0</formula>
    </cfRule>
  </conditionalFormatting>
  <conditionalFormatting sqref="AN36:AN39">
    <cfRule type="cellIs" dxfId="256" priority="311" operator="lessThan">
      <formula>0</formula>
    </cfRule>
  </conditionalFormatting>
  <conditionalFormatting sqref="AN36:AN39">
    <cfRule type="cellIs" priority="310" operator="equal">
      <formula>0</formula>
    </cfRule>
  </conditionalFormatting>
  <conditionalFormatting sqref="AN36:AN39">
    <cfRule type="cellIs" dxfId="255" priority="309" operator="greaterThan">
      <formula>0</formula>
    </cfRule>
  </conditionalFormatting>
  <conditionalFormatting sqref="AN41:AN44">
    <cfRule type="cellIs" dxfId="254" priority="308" operator="lessThan">
      <formula>0</formula>
    </cfRule>
  </conditionalFormatting>
  <conditionalFormatting sqref="AN41:AN44">
    <cfRule type="cellIs" dxfId="253" priority="307" operator="lessThan">
      <formula>0</formula>
    </cfRule>
  </conditionalFormatting>
  <conditionalFormatting sqref="AN41:AN44">
    <cfRule type="cellIs" priority="306" operator="equal">
      <formula>0</formula>
    </cfRule>
  </conditionalFormatting>
  <conditionalFormatting sqref="AN41:AN44">
    <cfRule type="cellIs" dxfId="252" priority="305" operator="greaterThan">
      <formula>0</formula>
    </cfRule>
  </conditionalFormatting>
  <conditionalFormatting sqref="AN41:AN44">
    <cfRule type="cellIs" dxfId="251" priority="304" operator="lessThan">
      <formula>0</formula>
    </cfRule>
  </conditionalFormatting>
  <conditionalFormatting sqref="AN41:AN44">
    <cfRule type="cellIs" priority="303" operator="equal">
      <formula>0</formula>
    </cfRule>
  </conditionalFormatting>
  <conditionalFormatting sqref="AN41:AN44">
    <cfRule type="cellIs" dxfId="250" priority="302" operator="greaterThan">
      <formula>0</formula>
    </cfRule>
  </conditionalFormatting>
  <conditionalFormatting sqref="AN46:AN49">
    <cfRule type="cellIs" dxfId="249" priority="301" operator="lessThan">
      <formula>0</formula>
    </cfRule>
  </conditionalFormatting>
  <conditionalFormatting sqref="AN46:AN49">
    <cfRule type="cellIs" dxfId="248" priority="300" operator="lessThan">
      <formula>0</formula>
    </cfRule>
  </conditionalFormatting>
  <conditionalFormatting sqref="AN46:AN49">
    <cfRule type="cellIs" priority="299" operator="equal">
      <formula>0</formula>
    </cfRule>
  </conditionalFormatting>
  <conditionalFormatting sqref="AN46:AN49">
    <cfRule type="cellIs" dxfId="247" priority="298" operator="greaterThan">
      <formula>0</formula>
    </cfRule>
  </conditionalFormatting>
  <conditionalFormatting sqref="AN46:AN49">
    <cfRule type="cellIs" dxfId="246" priority="297" operator="lessThan">
      <formula>0</formula>
    </cfRule>
  </conditionalFormatting>
  <conditionalFormatting sqref="AN46:AN49">
    <cfRule type="cellIs" priority="296" operator="equal">
      <formula>0</formula>
    </cfRule>
  </conditionalFormatting>
  <conditionalFormatting sqref="AN46:AN49">
    <cfRule type="cellIs" dxfId="245" priority="295" operator="greaterThan">
      <formula>0</formula>
    </cfRule>
  </conditionalFormatting>
  <conditionalFormatting sqref="AN51:AN57">
    <cfRule type="cellIs" dxfId="244" priority="294" operator="lessThan">
      <formula>0</formula>
    </cfRule>
  </conditionalFormatting>
  <conditionalFormatting sqref="AN51:AN57">
    <cfRule type="cellIs" dxfId="243" priority="293" operator="lessThan">
      <formula>0</formula>
    </cfRule>
  </conditionalFormatting>
  <conditionalFormatting sqref="AN51:AN57">
    <cfRule type="cellIs" priority="292" operator="equal">
      <formula>0</formula>
    </cfRule>
  </conditionalFormatting>
  <conditionalFormatting sqref="AN51:AN57">
    <cfRule type="cellIs" dxfId="242" priority="291" operator="greaterThan">
      <formula>0</formula>
    </cfRule>
  </conditionalFormatting>
  <conditionalFormatting sqref="AN51:AN57">
    <cfRule type="cellIs" dxfId="241" priority="290" operator="lessThan">
      <formula>0</formula>
    </cfRule>
  </conditionalFormatting>
  <conditionalFormatting sqref="AN51:AN57">
    <cfRule type="cellIs" priority="289" operator="equal">
      <formula>0</formula>
    </cfRule>
  </conditionalFormatting>
  <conditionalFormatting sqref="AN51:AN57">
    <cfRule type="cellIs" dxfId="240" priority="288" operator="greaterThan">
      <formula>0</formula>
    </cfRule>
  </conditionalFormatting>
  <conditionalFormatting sqref="AN60">
    <cfRule type="cellIs" dxfId="239" priority="287" operator="lessThan">
      <formula>0</formula>
    </cfRule>
  </conditionalFormatting>
  <conditionalFormatting sqref="AN60">
    <cfRule type="cellIs" dxfId="238" priority="286" operator="lessThan">
      <formula>0</formula>
    </cfRule>
  </conditionalFormatting>
  <conditionalFormatting sqref="AN60">
    <cfRule type="cellIs" priority="285" operator="equal">
      <formula>0</formula>
    </cfRule>
  </conditionalFormatting>
  <conditionalFormatting sqref="AN60">
    <cfRule type="cellIs" dxfId="237" priority="284" operator="greaterThan">
      <formula>0</formula>
    </cfRule>
  </conditionalFormatting>
  <conditionalFormatting sqref="AN60">
    <cfRule type="cellIs" dxfId="236" priority="283" operator="lessThan">
      <formula>0</formula>
    </cfRule>
  </conditionalFormatting>
  <conditionalFormatting sqref="AN60">
    <cfRule type="cellIs" priority="282" operator="equal">
      <formula>0</formula>
    </cfRule>
  </conditionalFormatting>
  <conditionalFormatting sqref="AN60">
    <cfRule type="cellIs" dxfId="235" priority="281" operator="greaterThan">
      <formula>0</formula>
    </cfRule>
  </conditionalFormatting>
  <conditionalFormatting sqref="AN62:AN63">
    <cfRule type="cellIs" dxfId="234" priority="280" operator="lessThan">
      <formula>0</formula>
    </cfRule>
  </conditionalFormatting>
  <conditionalFormatting sqref="AN62:AN63">
    <cfRule type="cellIs" dxfId="233" priority="279" operator="lessThan">
      <formula>0</formula>
    </cfRule>
  </conditionalFormatting>
  <conditionalFormatting sqref="AN62:AN63">
    <cfRule type="cellIs" priority="278" operator="equal">
      <formula>0</formula>
    </cfRule>
  </conditionalFormatting>
  <conditionalFormatting sqref="AN62:AN63">
    <cfRule type="cellIs" dxfId="232" priority="277" operator="greaterThan">
      <formula>0</formula>
    </cfRule>
  </conditionalFormatting>
  <conditionalFormatting sqref="AN62:AN63">
    <cfRule type="cellIs" dxfId="231" priority="276" operator="lessThan">
      <formula>0</formula>
    </cfRule>
  </conditionalFormatting>
  <conditionalFormatting sqref="AN62:AN63">
    <cfRule type="cellIs" priority="275" operator="equal">
      <formula>0</formula>
    </cfRule>
  </conditionalFormatting>
  <conditionalFormatting sqref="AN62:AN63">
    <cfRule type="cellIs" dxfId="230" priority="274" operator="greaterThan">
      <formula>0</formula>
    </cfRule>
  </conditionalFormatting>
  <conditionalFormatting sqref="AN64">
    <cfRule type="cellIs" dxfId="229" priority="273" operator="lessThan">
      <formula>0</formula>
    </cfRule>
  </conditionalFormatting>
  <conditionalFormatting sqref="AN64">
    <cfRule type="cellIs" dxfId="228" priority="272" operator="lessThan">
      <formula>0</formula>
    </cfRule>
  </conditionalFormatting>
  <conditionalFormatting sqref="AN64">
    <cfRule type="cellIs" priority="271" operator="equal">
      <formula>0</formula>
    </cfRule>
  </conditionalFormatting>
  <conditionalFormatting sqref="AN64">
    <cfRule type="cellIs" dxfId="227" priority="270" operator="greaterThan">
      <formula>0</formula>
    </cfRule>
  </conditionalFormatting>
  <conditionalFormatting sqref="AN64">
    <cfRule type="cellIs" dxfId="226" priority="269" operator="lessThan">
      <formula>0</formula>
    </cfRule>
  </conditionalFormatting>
  <conditionalFormatting sqref="AN64">
    <cfRule type="cellIs" priority="268" operator="equal">
      <formula>0</formula>
    </cfRule>
  </conditionalFormatting>
  <conditionalFormatting sqref="AN64">
    <cfRule type="cellIs" dxfId="225" priority="267" operator="greaterThan">
      <formula>0</formula>
    </cfRule>
  </conditionalFormatting>
  <conditionalFormatting sqref="AN66:AN70">
    <cfRule type="cellIs" dxfId="224" priority="266" operator="lessThan">
      <formula>0</formula>
    </cfRule>
  </conditionalFormatting>
  <conditionalFormatting sqref="AN66:AN70">
    <cfRule type="cellIs" dxfId="223" priority="265" operator="lessThan">
      <formula>0</formula>
    </cfRule>
  </conditionalFormatting>
  <conditionalFormatting sqref="AN66:AN70">
    <cfRule type="cellIs" priority="264" operator="equal">
      <formula>0</formula>
    </cfRule>
  </conditionalFormatting>
  <conditionalFormatting sqref="AN66:AN70">
    <cfRule type="cellIs" dxfId="222" priority="263" operator="greaterThan">
      <formula>0</formula>
    </cfRule>
  </conditionalFormatting>
  <conditionalFormatting sqref="AN66:AN70">
    <cfRule type="cellIs" dxfId="221" priority="262" operator="lessThan">
      <formula>0</formula>
    </cfRule>
  </conditionalFormatting>
  <conditionalFormatting sqref="AN66:AN70">
    <cfRule type="cellIs" priority="261" operator="equal">
      <formula>0</formula>
    </cfRule>
  </conditionalFormatting>
  <conditionalFormatting sqref="AN66:AN70">
    <cfRule type="cellIs" dxfId="220" priority="260" operator="greaterThan">
      <formula>0</formula>
    </cfRule>
  </conditionalFormatting>
  <conditionalFormatting sqref="AN72:AN73">
    <cfRule type="cellIs" dxfId="214" priority="259" operator="lessThan">
      <formula>0</formula>
    </cfRule>
  </conditionalFormatting>
  <conditionalFormatting sqref="AN72:AN73">
    <cfRule type="cellIs" dxfId="213" priority="258" operator="lessThan">
      <formula>0</formula>
    </cfRule>
  </conditionalFormatting>
  <conditionalFormatting sqref="AN72:AN73">
    <cfRule type="cellIs" priority="257" operator="equal">
      <formula>0</formula>
    </cfRule>
  </conditionalFormatting>
  <conditionalFormatting sqref="AN72:AN73">
    <cfRule type="cellIs" dxfId="212" priority="256" operator="greaterThan">
      <formula>0</formula>
    </cfRule>
  </conditionalFormatting>
  <conditionalFormatting sqref="AN72:AN73">
    <cfRule type="cellIs" dxfId="211" priority="255" operator="lessThan">
      <formula>0</formula>
    </cfRule>
  </conditionalFormatting>
  <conditionalFormatting sqref="AN72:AN73">
    <cfRule type="cellIs" priority="254" operator="equal">
      <formula>0</formula>
    </cfRule>
  </conditionalFormatting>
  <conditionalFormatting sqref="AN72:AN73">
    <cfRule type="cellIs" dxfId="210" priority="253" operator="greaterThan">
      <formula>0</formula>
    </cfRule>
  </conditionalFormatting>
  <conditionalFormatting sqref="AN75:AN80">
    <cfRule type="cellIs" dxfId="209" priority="252" operator="lessThan">
      <formula>0</formula>
    </cfRule>
  </conditionalFormatting>
  <conditionalFormatting sqref="AN75:AN80">
    <cfRule type="cellIs" dxfId="208" priority="251" operator="lessThan">
      <formula>0</formula>
    </cfRule>
  </conditionalFormatting>
  <conditionalFormatting sqref="AN75:AN80">
    <cfRule type="cellIs" priority="250" operator="equal">
      <formula>0</formula>
    </cfRule>
  </conditionalFormatting>
  <conditionalFormatting sqref="AN75:AN80">
    <cfRule type="cellIs" dxfId="207" priority="249" operator="greaterThan">
      <formula>0</formula>
    </cfRule>
  </conditionalFormatting>
  <conditionalFormatting sqref="AN75:AN80">
    <cfRule type="cellIs" dxfId="206" priority="248" operator="lessThan">
      <formula>0</formula>
    </cfRule>
  </conditionalFormatting>
  <conditionalFormatting sqref="AN75:AN80">
    <cfRule type="cellIs" priority="247" operator="equal">
      <formula>0</formula>
    </cfRule>
  </conditionalFormatting>
  <conditionalFormatting sqref="AN75:AN80">
    <cfRule type="cellIs" dxfId="205" priority="246" operator="greaterThan">
      <formula>0</formula>
    </cfRule>
  </conditionalFormatting>
  <conditionalFormatting sqref="AN82:AN94">
    <cfRule type="cellIs" dxfId="204" priority="245" operator="lessThan">
      <formula>0</formula>
    </cfRule>
  </conditionalFormatting>
  <conditionalFormatting sqref="AN82:AN94">
    <cfRule type="cellIs" dxfId="203" priority="244" operator="lessThan">
      <formula>0</formula>
    </cfRule>
  </conditionalFormatting>
  <conditionalFormatting sqref="AN82:AN94">
    <cfRule type="cellIs" priority="243" operator="equal">
      <formula>0</formula>
    </cfRule>
  </conditionalFormatting>
  <conditionalFormatting sqref="AN82:AN94">
    <cfRule type="cellIs" dxfId="202" priority="242" operator="greaterThan">
      <formula>0</formula>
    </cfRule>
  </conditionalFormatting>
  <conditionalFormatting sqref="AN82:AN94">
    <cfRule type="cellIs" dxfId="201" priority="241" operator="lessThan">
      <formula>0</formula>
    </cfRule>
  </conditionalFormatting>
  <conditionalFormatting sqref="AN82:AN94">
    <cfRule type="cellIs" priority="240" operator="equal">
      <formula>0</formula>
    </cfRule>
  </conditionalFormatting>
  <conditionalFormatting sqref="AN82:AN94">
    <cfRule type="cellIs" dxfId="200" priority="239" operator="greaterThan">
      <formula>0</formula>
    </cfRule>
  </conditionalFormatting>
  <conditionalFormatting sqref="AN97:AN98">
    <cfRule type="cellIs" dxfId="199" priority="238" operator="lessThan">
      <formula>0</formula>
    </cfRule>
  </conditionalFormatting>
  <conditionalFormatting sqref="AN97:AN98">
    <cfRule type="cellIs" dxfId="198" priority="237" operator="lessThan">
      <formula>0</formula>
    </cfRule>
  </conditionalFormatting>
  <conditionalFormatting sqref="AN97:AN98">
    <cfRule type="cellIs" priority="236" operator="equal">
      <formula>0</formula>
    </cfRule>
  </conditionalFormatting>
  <conditionalFormatting sqref="AN97:AN98">
    <cfRule type="cellIs" dxfId="197" priority="235" operator="greaterThan">
      <formula>0</formula>
    </cfRule>
  </conditionalFormatting>
  <conditionalFormatting sqref="AN97:AN98">
    <cfRule type="cellIs" dxfId="196" priority="234" operator="lessThan">
      <formula>0</formula>
    </cfRule>
  </conditionalFormatting>
  <conditionalFormatting sqref="AN97:AN98">
    <cfRule type="cellIs" priority="233" operator="equal">
      <formula>0</formula>
    </cfRule>
  </conditionalFormatting>
  <conditionalFormatting sqref="AN97:AN98">
    <cfRule type="cellIs" dxfId="195" priority="232" operator="greaterThan">
      <formula>0</formula>
    </cfRule>
  </conditionalFormatting>
  <conditionalFormatting sqref="AS10:AS12">
    <cfRule type="cellIs" dxfId="194" priority="231" operator="lessThan">
      <formula>0</formula>
    </cfRule>
  </conditionalFormatting>
  <conditionalFormatting sqref="AS10:AS12">
    <cfRule type="cellIs" dxfId="193" priority="230" operator="lessThan">
      <formula>0</formula>
    </cfRule>
  </conditionalFormatting>
  <conditionalFormatting sqref="AS10:AS12">
    <cfRule type="cellIs" priority="229" operator="equal">
      <formula>0</formula>
    </cfRule>
  </conditionalFormatting>
  <conditionalFormatting sqref="AS10:AS12">
    <cfRule type="cellIs" dxfId="192" priority="228" operator="greaterThan">
      <formula>0</formula>
    </cfRule>
  </conditionalFormatting>
  <conditionalFormatting sqref="AS10:AS12">
    <cfRule type="cellIs" dxfId="191" priority="227" operator="lessThan">
      <formula>0</formula>
    </cfRule>
  </conditionalFormatting>
  <conditionalFormatting sqref="AS10:AS12">
    <cfRule type="cellIs" priority="226" operator="equal">
      <formula>0</formula>
    </cfRule>
  </conditionalFormatting>
  <conditionalFormatting sqref="AS10:AS12">
    <cfRule type="cellIs" dxfId="190" priority="225" operator="greaterThan">
      <formula>0</formula>
    </cfRule>
  </conditionalFormatting>
  <conditionalFormatting sqref="AS14:AS20">
    <cfRule type="cellIs" dxfId="189" priority="224" operator="lessThan">
      <formula>0</formula>
    </cfRule>
  </conditionalFormatting>
  <conditionalFormatting sqref="AS14:AS20">
    <cfRule type="cellIs" dxfId="188" priority="223" operator="lessThan">
      <formula>0</formula>
    </cfRule>
  </conditionalFormatting>
  <conditionalFormatting sqref="AS14:AS20">
    <cfRule type="cellIs" priority="222" operator="equal">
      <formula>0</formula>
    </cfRule>
  </conditionalFormatting>
  <conditionalFormatting sqref="AS14:AS20">
    <cfRule type="cellIs" dxfId="187" priority="221" operator="greaterThan">
      <formula>0</formula>
    </cfRule>
  </conditionalFormatting>
  <conditionalFormatting sqref="AS14:AS20">
    <cfRule type="cellIs" dxfId="186" priority="220" operator="lessThan">
      <formula>0</formula>
    </cfRule>
  </conditionalFormatting>
  <conditionalFormatting sqref="AS14:AS20">
    <cfRule type="cellIs" priority="219" operator="equal">
      <formula>0</formula>
    </cfRule>
  </conditionalFormatting>
  <conditionalFormatting sqref="AS14:AS20">
    <cfRule type="cellIs" dxfId="185" priority="218" operator="greaterThan">
      <formula>0</formula>
    </cfRule>
  </conditionalFormatting>
  <conditionalFormatting sqref="AS22">
    <cfRule type="cellIs" dxfId="184" priority="217" operator="lessThan">
      <formula>0</formula>
    </cfRule>
  </conditionalFormatting>
  <conditionalFormatting sqref="AS22">
    <cfRule type="cellIs" dxfId="183" priority="216" operator="lessThan">
      <formula>0</formula>
    </cfRule>
  </conditionalFormatting>
  <conditionalFormatting sqref="AS22">
    <cfRule type="cellIs" priority="215" operator="equal">
      <formula>0</formula>
    </cfRule>
  </conditionalFormatting>
  <conditionalFormatting sqref="AS22">
    <cfRule type="cellIs" dxfId="182" priority="214" operator="greaterThan">
      <formula>0</formula>
    </cfRule>
  </conditionalFormatting>
  <conditionalFormatting sqref="AS22">
    <cfRule type="cellIs" dxfId="181" priority="213" operator="lessThan">
      <formula>0</formula>
    </cfRule>
  </conditionalFormatting>
  <conditionalFormatting sqref="AS22">
    <cfRule type="cellIs" priority="212" operator="equal">
      <formula>0</formula>
    </cfRule>
  </conditionalFormatting>
  <conditionalFormatting sqref="AS22">
    <cfRule type="cellIs" dxfId="180" priority="211" operator="greaterThan">
      <formula>0</formula>
    </cfRule>
  </conditionalFormatting>
  <conditionalFormatting sqref="AS24:AS26">
    <cfRule type="cellIs" dxfId="179" priority="210" operator="lessThan">
      <formula>0</formula>
    </cfRule>
  </conditionalFormatting>
  <conditionalFormatting sqref="AS24:AS26">
    <cfRule type="cellIs" dxfId="178" priority="209" operator="lessThan">
      <formula>0</formula>
    </cfRule>
  </conditionalFormatting>
  <conditionalFormatting sqref="AS24:AS26">
    <cfRule type="cellIs" priority="208" operator="equal">
      <formula>0</formula>
    </cfRule>
  </conditionalFormatting>
  <conditionalFormatting sqref="AS24:AS26">
    <cfRule type="cellIs" dxfId="177" priority="207" operator="greaterThan">
      <formula>0</formula>
    </cfRule>
  </conditionalFormatting>
  <conditionalFormatting sqref="AS24:AS26">
    <cfRule type="cellIs" dxfId="176" priority="206" operator="lessThan">
      <formula>0</formula>
    </cfRule>
  </conditionalFormatting>
  <conditionalFormatting sqref="AS24:AS26">
    <cfRule type="cellIs" priority="205" operator="equal">
      <formula>0</formula>
    </cfRule>
  </conditionalFormatting>
  <conditionalFormatting sqref="AS24:AS26">
    <cfRule type="cellIs" dxfId="175" priority="204" operator="greaterThan">
      <formula>0</formula>
    </cfRule>
  </conditionalFormatting>
  <conditionalFormatting sqref="AS29:AS30">
    <cfRule type="cellIs" dxfId="174" priority="203" operator="lessThan">
      <formula>0</formula>
    </cfRule>
  </conditionalFormatting>
  <conditionalFormatting sqref="AS29:AS30">
    <cfRule type="cellIs" dxfId="173" priority="202" operator="lessThan">
      <formula>0</formula>
    </cfRule>
  </conditionalFormatting>
  <conditionalFormatting sqref="AS29:AS30">
    <cfRule type="cellIs" priority="201" operator="equal">
      <formula>0</formula>
    </cfRule>
  </conditionalFormatting>
  <conditionalFormatting sqref="AS29:AS30">
    <cfRule type="cellIs" dxfId="172" priority="200" operator="greaterThan">
      <formula>0</formula>
    </cfRule>
  </conditionalFormatting>
  <conditionalFormatting sqref="AS29:AS30">
    <cfRule type="cellIs" dxfId="171" priority="199" operator="lessThan">
      <formula>0</formula>
    </cfRule>
  </conditionalFormatting>
  <conditionalFormatting sqref="AS29:AS30">
    <cfRule type="cellIs" priority="198" operator="equal">
      <formula>0</formula>
    </cfRule>
  </conditionalFormatting>
  <conditionalFormatting sqref="AS29:AS30">
    <cfRule type="cellIs" dxfId="170" priority="197" operator="greaterThan">
      <formula>0</formula>
    </cfRule>
  </conditionalFormatting>
  <conditionalFormatting sqref="AS36:AS39">
    <cfRule type="cellIs" dxfId="169" priority="196" operator="lessThan">
      <formula>0</formula>
    </cfRule>
  </conditionalFormatting>
  <conditionalFormatting sqref="AS36:AS39">
    <cfRule type="cellIs" dxfId="168" priority="195" operator="lessThan">
      <formula>0</formula>
    </cfRule>
  </conditionalFormatting>
  <conditionalFormatting sqref="AS36:AS39">
    <cfRule type="cellIs" priority="194" operator="equal">
      <formula>0</formula>
    </cfRule>
  </conditionalFormatting>
  <conditionalFormatting sqref="AS36:AS39">
    <cfRule type="cellIs" dxfId="167" priority="193" operator="greaterThan">
      <formula>0</formula>
    </cfRule>
  </conditionalFormatting>
  <conditionalFormatting sqref="AS36:AS39">
    <cfRule type="cellIs" dxfId="166" priority="192" operator="lessThan">
      <formula>0</formula>
    </cfRule>
  </conditionalFormatting>
  <conditionalFormatting sqref="AS36:AS39">
    <cfRule type="cellIs" priority="191" operator="equal">
      <formula>0</formula>
    </cfRule>
  </conditionalFormatting>
  <conditionalFormatting sqref="AS36:AS39">
    <cfRule type="cellIs" dxfId="165" priority="190" operator="greaterThan">
      <formula>0</formula>
    </cfRule>
  </conditionalFormatting>
  <conditionalFormatting sqref="AS41:AS44">
    <cfRule type="cellIs" dxfId="164" priority="189" operator="lessThan">
      <formula>0</formula>
    </cfRule>
  </conditionalFormatting>
  <conditionalFormatting sqref="AS41:AS44">
    <cfRule type="cellIs" dxfId="163" priority="188" operator="lessThan">
      <formula>0</formula>
    </cfRule>
  </conditionalFormatting>
  <conditionalFormatting sqref="AS41:AS44">
    <cfRule type="cellIs" priority="187" operator="equal">
      <formula>0</formula>
    </cfRule>
  </conditionalFormatting>
  <conditionalFormatting sqref="AS41:AS44">
    <cfRule type="cellIs" dxfId="162" priority="186" operator="greaterThan">
      <formula>0</formula>
    </cfRule>
  </conditionalFormatting>
  <conditionalFormatting sqref="AS41:AS44">
    <cfRule type="cellIs" dxfId="161" priority="185" operator="lessThan">
      <formula>0</formula>
    </cfRule>
  </conditionalFormatting>
  <conditionalFormatting sqref="AS41:AS44">
    <cfRule type="cellIs" priority="184" operator="equal">
      <formula>0</formula>
    </cfRule>
  </conditionalFormatting>
  <conditionalFormatting sqref="AS41:AS44">
    <cfRule type="cellIs" dxfId="160" priority="183" operator="greaterThan">
      <formula>0</formula>
    </cfRule>
  </conditionalFormatting>
  <conditionalFormatting sqref="AS46:AS49">
    <cfRule type="cellIs" dxfId="159" priority="182" operator="lessThan">
      <formula>0</formula>
    </cfRule>
  </conditionalFormatting>
  <conditionalFormatting sqref="AS46:AS49">
    <cfRule type="cellIs" dxfId="158" priority="181" operator="lessThan">
      <formula>0</formula>
    </cfRule>
  </conditionalFormatting>
  <conditionalFormatting sqref="AS46:AS49">
    <cfRule type="cellIs" priority="180" operator="equal">
      <formula>0</formula>
    </cfRule>
  </conditionalFormatting>
  <conditionalFormatting sqref="AS46:AS49">
    <cfRule type="cellIs" dxfId="157" priority="179" operator="greaterThan">
      <formula>0</formula>
    </cfRule>
  </conditionalFormatting>
  <conditionalFormatting sqref="AS46:AS49">
    <cfRule type="cellIs" dxfId="156" priority="178" operator="lessThan">
      <formula>0</formula>
    </cfRule>
  </conditionalFormatting>
  <conditionalFormatting sqref="AS46:AS49">
    <cfRule type="cellIs" priority="177" operator="equal">
      <formula>0</formula>
    </cfRule>
  </conditionalFormatting>
  <conditionalFormatting sqref="AS46:AS49">
    <cfRule type="cellIs" dxfId="155" priority="176" operator="greaterThan">
      <formula>0</formula>
    </cfRule>
  </conditionalFormatting>
  <conditionalFormatting sqref="AS51:AS57">
    <cfRule type="cellIs" dxfId="154" priority="175" operator="lessThan">
      <formula>0</formula>
    </cfRule>
  </conditionalFormatting>
  <conditionalFormatting sqref="AS51:AS57">
    <cfRule type="cellIs" dxfId="153" priority="174" operator="lessThan">
      <formula>0</formula>
    </cfRule>
  </conditionalFormatting>
  <conditionalFormatting sqref="AS51:AS57">
    <cfRule type="cellIs" priority="173" operator="equal">
      <formula>0</formula>
    </cfRule>
  </conditionalFormatting>
  <conditionalFormatting sqref="AS51:AS57">
    <cfRule type="cellIs" dxfId="152" priority="172" operator="greaterThan">
      <formula>0</formula>
    </cfRule>
  </conditionalFormatting>
  <conditionalFormatting sqref="AS51:AS57">
    <cfRule type="cellIs" dxfId="151" priority="171" operator="lessThan">
      <formula>0</formula>
    </cfRule>
  </conditionalFormatting>
  <conditionalFormatting sqref="AS51:AS57">
    <cfRule type="cellIs" priority="170" operator="equal">
      <formula>0</formula>
    </cfRule>
  </conditionalFormatting>
  <conditionalFormatting sqref="AS51:AS57">
    <cfRule type="cellIs" dxfId="150" priority="169" operator="greaterThan">
      <formula>0</formula>
    </cfRule>
  </conditionalFormatting>
  <conditionalFormatting sqref="AS60">
    <cfRule type="cellIs" dxfId="149" priority="168" operator="lessThan">
      <formula>0</formula>
    </cfRule>
  </conditionalFormatting>
  <conditionalFormatting sqref="AS60">
    <cfRule type="cellIs" dxfId="148" priority="167" operator="lessThan">
      <formula>0</formula>
    </cfRule>
  </conditionalFormatting>
  <conditionalFormatting sqref="AS60">
    <cfRule type="cellIs" priority="166" operator="equal">
      <formula>0</formula>
    </cfRule>
  </conditionalFormatting>
  <conditionalFormatting sqref="AS60">
    <cfRule type="cellIs" dxfId="147" priority="165" operator="greaterThan">
      <formula>0</formula>
    </cfRule>
  </conditionalFormatting>
  <conditionalFormatting sqref="AS60">
    <cfRule type="cellIs" dxfId="146" priority="164" operator="lessThan">
      <formula>0</formula>
    </cfRule>
  </conditionalFormatting>
  <conditionalFormatting sqref="AS60">
    <cfRule type="cellIs" priority="163" operator="equal">
      <formula>0</formula>
    </cfRule>
  </conditionalFormatting>
  <conditionalFormatting sqref="AS60">
    <cfRule type="cellIs" dxfId="145" priority="162" operator="greaterThan">
      <formula>0</formula>
    </cfRule>
  </conditionalFormatting>
  <conditionalFormatting sqref="AS62:AS63">
    <cfRule type="cellIs" dxfId="139" priority="161" operator="lessThan">
      <formula>0</formula>
    </cfRule>
  </conditionalFormatting>
  <conditionalFormatting sqref="AS62:AS63">
    <cfRule type="cellIs" dxfId="138" priority="160" operator="lessThan">
      <formula>0</formula>
    </cfRule>
  </conditionalFormatting>
  <conditionalFormatting sqref="AS62:AS63">
    <cfRule type="cellIs" priority="159" operator="equal">
      <formula>0</formula>
    </cfRule>
  </conditionalFormatting>
  <conditionalFormatting sqref="AS62:AS63">
    <cfRule type="cellIs" dxfId="137" priority="158" operator="greaterThan">
      <formula>0</formula>
    </cfRule>
  </conditionalFormatting>
  <conditionalFormatting sqref="AS62:AS63">
    <cfRule type="cellIs" dxfId="136" priority="157" operator="lessThan">
      <formula>0</formula>
    </cfRule>
  </conditionalFormatting>
  <conditionalFormatting sqref="AS62:AS63">
    <cfRule type="cellIs" priority="156" operator="equal">
      <formula>0</formula>
    </cfRule>
  </conditionalFormatting>
  <conditionalFormatting sqref="AS62:AS63">
    <cfRule type="cellIs" dxfId="135" priority="155" operator="greaterThan">
      <formula>0</formula>
    </cfRule>
  </conditionalFormatting>
  <conditionalFormatting sqref="AS64">
    <cfRule type="cellIs" dxfId="134" priority="154" operator="lessThan">
      <formula>0</formula>
    </cfRule>
  </conditionalFormatting>
  <conditionalFormatting sqref="AS64">
    <cfRule type="cellIs" dxfId="133" priority="153" operator="lessThan">
      <formula>0</formula>
    </cfRule>
  </conditionalFormatting>
  <conditionalFormatting sqref="AS64">
    <cfRule type="cellIs" priority="152" operator="equal">
      <formula>0</formula>
    </cfRule>
  </conditionalFormatting>
  <conditionalFormatting sqref="AS64">
    <cfRule type="cellIs" dxfId="132" priority="151" operator="greaterThan">
      <formula>0</formula>
    </cfRule>
  </conditionalFormatting>
  <conditionalFormatting sqref="AS64">
    <cfRule type="cellIs" dxfId="131" priority="150" operator="lessThan">
      <formula>0</formula>
    </cfRule>
  </conditionalFormatting>
  <conditionalFormatting sqref="AS64">
    <cfRule type="cellIs" priority="149" operator="equal">
      <formula>0</formula>
    </cfRule>
  </conditionalFormatting>
  <conditionalFormatting sqref="AS64">
    <cfRule type="cellIs" dxfId="130" priority="148" operator="greaterThan">
      <formula>0</formula>
    </cfRule>
  </conditionalFormatting>
  <conditionalFormatting sqref="AS66:AS70">
    <cfRule type="cellIs" dxfId="129" priority="147" operator="lessThan">
      <formula>0</formula>
    </cfRule>
  </conditionalFormatting>
  <conditionalFormatting sqref="AS66:AS70">
    <cfRule type="cellIs" dxfId="128" priority="146" operator="lessThan">
      <formula>0</formula>
    </cfRule>
  </conditionalFormatting>
  <conditionalFormatting sqref="AS66:AS70">
    <cfRule type="cellIs" priority="145" operator="equal">
      <formula>0</formula>
    </cfRule>
  </conditionalFormatting>
  <conditionalFormatting sqref="AS66:AS70">
    <cfRule type="cellIs" dxfId="127" priority="144" operator="greaterThan">
      <formula>0</formula>
    </cfRule>
  </conditionalFormatting>
  <conditionalFormatting sqref="AS66:AS70">
    <cfRule type="cellIs" dxfId="126" priority="143" operator="lessThan">
      <formula>0</formula>
    </cfRule>
  </conditionalFormatting>
  <conditionalFormatting sqref="AS66:AS70">
    <cfRule type="cellIs" priority="142" operator="equal">
      <formula>0</formula>
    </cfRule>
  </conditionalFormatting>
  <conditionalFormatting sqref="AS66:AS70">
    <cfRule type="cellIs" dxfId="125" priority="141" operator="greaterThan">
      <formula>0</formula>
    </cfRule>
  </conditionalFormatting>
  <conditionalFormatting sqref="AS72:AS73">
    <cfRule type="cellIs" dxfId="124" priority="140" operator="lessThan">
      <formula>0</formula>
    </cfRule>
  </conditionalFormatting>
  <conditionalFormatting sqref="AS72:AS73">
    <cfRule type="cellIs" dxfId="123" priority="139" operator="lessThan">
      <formula>0</formula>
    </cfRule>
  </conditionalFormatting>
  <conditionalFormatting sqref="AS72:AS73">
    <cfRule type="cellIs" priority="138" operator="equal">
      <formula>0</formula>
    </cfRule>
  </conditionalFormatting>
  <conditionalFormatting sqref="AS72:AS73">
    <cfRule type="cellIs" dxfId="122" priority="137" operator="greaterThan">
      <formula>0</formula>
    </cfRule>
  </conditionalFormatting>
  <conditionalFormatting sqref="AS72:AS73">
    <cfRule type="cellIs" dxfId="121" priority="136" operator="lessThan">
      <formula>0</formula>
    </cfRule>
  </conditionalFormatting>
  <conditionalFormatting sqref="AS72:AS73">
    <cfRule type="cellIs" priority="135" operator="equal">
      <formula>0</formula>
    </cfRule>
  </conditionalFormatting>
  <conditionalFormatting sqref="AS72:AS73">
    <cfRule type="cellIs" dxfId="120" priority="134" operator="greaterThan">
      <formula>0</formula>
    </cfRule>
  </conditionalFormatting>
  <conditionalFormatting sqref="AS75:AS80">
    <cfRule type="cellIs" dxfId="119" priority="133" operator="lessThan">
      <formula>0</formula>
    </cfRule>
  </conditionalFormatting>
  <conditionalFormatting sqref="AS75:AS80">
    <cfRule type="cellIs" dxfId="118" priority="132" operator="lessThan">
      <formula>0</formula>
    </cfRule>
  </conditionalFormatting>
  <conditionalFormatting sqref="AS75:AS80">
    <cfRule type="cellIs" priority="131" operator="equal">
      <formula>0</formula>
    </cfRule>
  </conditionalFormatting>
  <conditionalFormatting sqref="AS75:AS80">
    <cfRule type="cellIs" dxfId="117" priority="130" operator="greaterThan">
      <formula>0</formula>
    </cfRule>
  </conditionalFormatting>
  <conditionalFormatting sqref="AS75:AS80">
    <cfRule type="cellIs" dxfId="116" priority="129" operator="lessThan">
      <formula>0</formula>
    </cfRule>
  </conditionalFormatting>
  <conditionalFormatting sqref="AS75:AS80">
    <cfRule type="cellIs" priority="128" operator="equal">
      <formula>0</formula>
    </cfRule>
  </conditionalFormatting>
  <conditionalFormatting sqref="AS75:AS80">
    <cfRule type="cellIs" dxfId="115" priority="127" operator="greaterThan">
      <formula>0</formula>
    </cfRule>
  </conditionalFormatting>
  <conditionalFormatting sqref="AS82:AS94">
    <cfRule type="cellIs" dxfId="109" priority="126" operator="lessThan">
      <formula>0</formula>
    </cfRule>
  </conditionalFormatting>
  <conditionalFormatting sqref="AS82:AS94">
    <cfRule type="cellIs" dxfId="108" priority="125" operator="lessThan">
      <formula>0</formula>
    </cfRule>
  </conditionalFormatting>
  <conditionalFormatting sqref="AS82:AS94">
    <cfRule type="cellIs" priority="124" operator="equal">
      <formula>0</formula>
    </cfRule>
  </conditionalFormatting>
  <conditionalFormatting sqref="AS82:AS94">
    <cfRule type="cellIs" dxfId="107" priority="123" operator="greaterThan">
      <formula>0</formula>
    </cfRule>
  </conditionalFormatting>
  <conditionalFormatting sqref="AS82:AS94">
    <cfRule type="cellIs" dxfId="106" priority="122" operator="lessThan">
      <formula>0</formula>
    </cfRule>
  </conditionalFormatting>
  <conditionalFormatting sqref="AS82:AS94">
    <cfRule type="cellIs" priority="121" operator="equal">
      <formula>0</formula>
    </cfRule>
  </conditionalFormatting>
  <conditionalFormatting sqref="AS82:AS94">
    <cfRule type="cellIs" dxfId="105" priority="120" operator="greaterThan">
      <formula>0</formula>
    </cfRule>
  </conditionalFormatting>
  <conditionalFormatting sqref="AS97:AS98">
    <cfRule type="cellIs" dxfId="99" priority="119" operator="lessThan">
      <formula>0</formula>
    </cfRule>
  </conditionalFormatting>
  <conditionalFormatting sqref="AS97:AS98">
    <cfRule type="cellIs" dxfId="98" priority="118" operator="lessThan">
      <formula>0</formula>
    </cfRule>
  </conditionalFormatting>
  <conditionalFormatting sqref="AS97:AS98">
    <cfRule type="cellIs" priority="117" operator="equal">
      <formula>0</formula>
    </cfRule>
  </conditionalFormatting>
  <conditionalFormatting sqref="AS97:AS98">
    <cfRule type="cellIs" dxfId="97" priority="116" operator="greaterThan">
      <formula>0</formula>
    </cfRule>
  </conditionalFormatting>
  <conditionalFormatting sqref="AS97:AS98">
    <cfRule type="cellIs" dxfId="96" priority="115" operator="lessThan">
      <formula>0</formula>
    </cfRule>
  </conditionalFormatting>
  <conditionalFormatting sqref="AS97:AS98">
    <cfRule type="cellIs" priority="114" operator="equal">
      <formula>0</formula>
    </cfRule>
  </conditionalFormatting>
  <conditionalFormatting sqref="AS97:AS98">
    <cfRule type="cellIs" dxfId="95" priority="113" operator="greaterThan">
      <formula>0</formula>
    </cfRule>
  </conditionalFormatting>
  <conditionalFormatting sqref="AX14:AX20">
    <cfRule type="cellIs" dxfId="94" priority="112" operator="lessThan">
      <formula>0</formula>
    </cfRule>
  </conditionalFormatting>
  <conditionalFormatting sqref="AX14:AX20">
    <cfRule type="cellIs" dxfId="93" priority="111" operator="lessThan">
      <formula>0</formula>
    </cfRule>
  </conditionalFormatting>
  <conditionalFormatting sqref="AX14:AX20">
    <cfRule type="cellIs" priority="110" operator="equal">
      <formula>0</formula>
    </cfRule>
  </conditionalFormatting>
  <conditionalFormatting sqref="AX14:AX20">
    <cfRule type="cellIs" dxfId="92" priority="109" operator="greaterThan">
      <formula>0</formula>
    </cfRule>
  </conditionalFormatting>
  <conditionalFormatting sqref="AX14:AX20">
    <cfRule type="cellIs" dxfId="91" priority="108" operator="lessThan">
      <formula>0</formula>
    </cfRule>
  </conditionalFormatting>
  <conditionalFormatting sqref="AX14:AX20">
    <cfRule type="cellIs" priority="107" operator="equal">
      <formula>0</formula>
    </cfRule>
  </conditionalFormatting>
  <conditionalFormatting sqref="AX14:AX20">
    <cfRule type="cellIs" dxfId="90" priority="106" operator="greaterThan">
      <formula>0</formula>
    </cfRule>
  </conditionalFormatting>
  <conditionalFormatting sqref="AX22">
    <cfRule type="cellIs" dxfId="89" priority="105" operator="lessThan">
      <formula>0</formula>
    </cfRule>
  </conditionalFormatting>
  <conditionalFormatting sqref="AX22">
    <cfRule type="cellIs" dxfId="88" priority="104" operator="lessThan">
      <formula>0</formula>
    </cfRule>
  </conditionalFormatting>
  <conditionalFormatting sqref="AX22">
    <cfRule type="cellIs" priority="103" operator="equal">
      <formula>0</formula>
    </cfRule>
  </conditionalFormatting>
  <conditionalFormatting sqref="AX22">
    <cfRule type="cellIs" dxfId="87" priority="102" operator="greaterThan">
      <formula>0</formula>
    </cfRule>
  </conditionalFormatting>
  <conditionalFormatting sqref="AX22">
    <cfRule type="cellIs" dxfId="86" priority="101" operator="lessThan">
      <formula>0</formula>
    </cfRule>
  </conditionalFormatting>
  <conditionalFormatting sqref="AX22">
    <cfRule type="cellIs" priority="100" operator="equal">
      <formula>0</formula>
    </cfRule>
  </conditionalFormatting>
  <conditionalFormatting sqref="AX22">
    <cfRule type="cellIs" dxfId="85" priority="99" operator="greaterThan">
      <formula>0</formula>
    </cfRule>
  </conditionalFormatting>
  <conditionalFormatting sqref="AX24:AX26">
    <cfRule type="cellIs" dxfId="84" priority="98" operator="lessThan">
      <formula>0</formula>
    </cfRule>
  </conditionalFormatting>
  <conditionalFormatting sqref="AX24:AX26">
    <cfRule type="cellIs" dxfId="83" priority="97" operator="lessThan">
      <formula>0</formula>
    </cfRule>
  </conditionalFormatting>
  <conditionalFormatting sqref="AX24:AX26">
    <cfRule type="cellIs" priority="96" operator="equal">
      <formula>0</formula>
    </cfRule>
  </conditionalFormatting>
  <conditionalFormatting sqref="AX24:AX26">
    <cfRule type="cellIs" dxfId="82" priority="95" operator="greaterThan">
      <formula>0</formula>
    </cfRule>
  </conditionalFormatting>
  <conditionalFormatting sqref="AX24:AX26">
    <cfRule type="cellIs" dxfId="81" priority="94" operator="lessThan">
      <formula>0</formula>
    </cfRule>
  </conditionalFormatting>
  <conditionalFormatting sqref="AX24:AX26">
    <cfRule type="cellIs" priority="93" operator="equal">
      <formula>0</formula>
    </cfRule>
  </conditionalFormatting>
  <conditionalFormatting sqref="AX24:AX26">
    <cfRule type="cellIs" dxfId="80" priority="92" operator="greaterThan">
      <formula>0</formula>
    </cfRule>
  </conditionalFormatting>
  <conditionalFormatting sqref="AX29:AX30">
    <cfRule type="cellIs" dxfId="79" priority="91" operator="lessThan">
      <formula>0</formula>
    </cfRule>
  </conditionalFormatting>
  <conditionalFormatting sqref="AX29:AX30">
    <cfRule type="cellIs" dxfId="78" priority="90" operator="lessThan">
      <formula>0</formula>
    </cfRule>
  </conditionalFormatting>
  <conditionalFormatting sqref="AX29:AX30">
    <cfRule type="cellIs" priority="89" operator="equal">
      <formula>0</formula>
    </cfRule>
  </conditionalFormatting>
  <conditionalFormatting sqref="AX29:AX30">
    <cfRule type="cellIs" dxfId="77" priority="88" operator="greaterThan">
      <formula>0</formula>
    </cfRule>
  </conditionalFormatting>
  <conditionalFormatting sqref="AX29:AX30">
    <cfRule type="cellIs" dxfId="76" priority="87" operator="lessThan">
      <formula>0</formula>
    </cfRule>
  </conditionalFormatting>
  <conditionalFormatting sqref="AX29:AX30">
    <cfRule type="cellIs" priority="86" operator="equal">
      <formula>0</formula>
    </cfRule>
  </conditionalFormatting>
  <conditionalFormatting sqref="AX29:AX30">
    <cfRule type="cellIs" dxfId="75" priority="85" operator="greaterThan">
      <formula>0</formula>
    </cfRule>
  </conditionalFormatting>
  <conditionalFormatting sqref="AX36:AX39">
    <cfRule type="cellIs" dxfId="74" priority="84" operator="lessThan">
      <formula>0</formula>
    </cfRule>
  </conditionalFormatting>
  <conditionalFormatting sqref="AX36:AX39">
    <cfRule type="cellIs" dxfId="73" priority="83" operator="lessThan">
      <formula>0</formula>
    </cfRule>
  </conditionalFormatting>
  <conditionalFormatting sqref="AX36:AX39">
    <cfRule type="cellIs" priority="82" operator="equal">
      <formula>0</formula>
    </cfRule>
  </conditionalFormatting>
  <conditionalFormatting sqref="AX36:AX39">
    <cfRule type="cellIs" dxfId="72" priority="81" operator="greaterThan">
      <formula>0</formula>
    </cfRule>
  </conditionalFormatting>
  <conditionalFormatting sqref="AX36:AX39">
    <cfRule type="cellIs" dxfId="71" priority="80" operator="lessThan">
      <formula>0</formula>
    </cfRule>
  </conditionalFormatting>
  <conditionalFormatting sqref="AX36:AX39">
    <cfRule type="cellIs" priority="79" operator="equal">
      <formula>0</formula>
    </cfRule>
  </conditionalFormatting>
  <conditionalFormatting sqref="AX36:AX39">
    <cfRule type="cellIs" dxfId="70" priority="78" operator="greaterThan">
      <formula>0</formula>
    </cfRule>
  </conditionalFormatting>
  <conditionalFormatting sqref="AX41:AX44">
    <cfRule type="cellIs" dxfId="69" priority="77" operator="lessThan">
      <formula>0</formula>
    </cfRule>
  </conditionalFormatting>
  <conditionalFormatting sqref="AX41:AX44">
    <cfRule type="cellIs" dxfId="68" priority="76" operator="lessThan">
      <formula>0</formula>
    </cfRule>
  </conditionalFormatting>
  <conditionalFormatting sqref="AX41:AX44">
    <cfRule type="cellIs" priority="75" operator="equal">
      <formula>0</formula>
    </cfRule>
  </conditionalFormatting>
  <conditionalFormatting sqref="AX41:AX44">
    <cfRule type="cellIs" dxfId="67" priority="74" operator="greaterThan">
      <formula>0</formula>
    </cfRule>
  </conditionalFormatting>
  <conditionalFormatting sqref="AX41:AX44">
    <cfRule type="cellIs" dxfId="66" priority="73" operator="lessThan">
      <formula>0</formula>
    </cfRule>
  </conditionalFormatting>
  <conditionalFormatting sqref="AX41:AX44">
    <cfRule type="cellIs" priority="72" operator="equal">
      <formula>0</formula>
    </cfRule>
  </conditionalFormatting>
  <conditionalFormatting sqref="AX41:AX44">
    <cfRule type="cellIs" dxfId="65" priority="71" operator="greaterThan">
      <formula>0</formula>
    </cfRule>
  </conditionalFormatting>
  <conditionalFormatting sqref="AX46:AX49">
    <cfRule type="cellIs" dxfId="59" priority="70" operator="lessThan">
      <formula>0</formula>
    </cfRule>
  </conditionalFormatting>
  <conditionalFormatting sqref="AX46:AX49">
    <cfRule type="cellIs" dxfId="58" priority="69" operator="lessThan">
      <formula>0</formula>
    </cfRule>
  </conditionalFormatting>
  <conditionalFormatting sqref="AX46:AX49">
    <cfRule type="cellIs" priority="68" operator="equal">
      <formula>0</formula>
    </cfRule>
  </conditionalFormatting>
  <conditionalFormatting sqref="AX46:AX49">
    <cfRule type="cellIs" dxfId="57" priority="67" operator="greaterThan">
      <formula>0</formula>
    </cfRule>
  </conditionalFormatting>
  <conditionalFormatting sqref="AX46:AX49">
    <cfRule type="cellIs" dxfId="56" priority="66" operator="lessThan">
      <formula>0</formula>
    </cfRule>
  </conditionalFormatting>
  <conditionalFormatting sqref="AX46:AX49">
    <cfRule type="cellIs" priority="65" operator="equal">
      <formula>0</formula>
    </cfRule>
  </conditionalFormatting>
  <conditionalFormatting sqref="AX46:AX49">
    <cfRule type="cellIs" dxfId="55" priority="64" operator="greaterThan">
      <formula>0</formula>
    </cfRule>
  </conditionalFormatting>
  <conditionalFormatting sqref="AX51:AX57">
    <cfRule type="cellIs" dxfId="49" priority="63" operator="lessThan">
      <formula>0</formula>
    </cfRule>
  </conditionalFormatting>
  <conditionalFormatting sqref="AX51:AX57">
    <cfRule type="cellIs" dxfId="48" priority="62" operator="lessThan">
      <formula>0</formula>
    </cfRule>
  </conditionalFormatting>
  <conditionalFormatting sqref="AX51:AX57">
    <cfRule type="cellIs" priority="61" operator="equal">
      <formula>0</formula>
    </cfRule>
  </conditionalFormatting>
  <conditionalFormatting sqref="AX51:AX57">
    <cfRule type="cellIs" dxfId="47" priority="60" operator="greaterThan">
      <formula>0</formula>
    </cfRule>
  </conditionalFormatting>
  <conditionalFormatting sqref="AX51:AX57">
    <cfRule type="cellIs" dxfId="46" priority="59" operator="lessThan">
      <formula>0</formula>
    </cfRule>
  </conditionalFormatting>
  <conditionalFormatting sqref="AX51:AX57">
    <cfRule type="cellIs" priority="58" operator="equal">
      <formula>0</formula>
    </cfRule>
  </conditionalFormatting>
  <conditionalFormatting sqref="AX51:AX57">
    <cfRule type="cellIs" dxfId="45" priority="57" operator="greaterThan">
      <formula>0</formula>
    </cfRule>
  </conditionalFormatting>
  <conditionalFormatting sqref="AX60">
    <cfRule type="cellIs" dxfId="44" priority="56" operator="lessThan">
      <formula>0</formula>
    </cfRule>
  </conditionalFormatting>
  <conditionalFormatting sqref="AX60">
    <cfRule type="cellIs" dxfId="43" priority="55" operator="lessThan">
      <formula>0</formula>
    </cfRule>
  </conditionalFormatting>
  <conditionalFormatting sqref="AX60">
    <cfRule type="cellIs" priority="54" operator="equal">
      <formula>0</formula>
    </cfRule>
  </conditionalFormatting>
  <conditionalFormatting sqref="AX60">
    <cfRule type="cellIs" dxfId="42" priority="53" operator="greaterThan">
      <formula>0</formula>
    </cfRule>
  </conditionalFormatting>
  <conditionalFormatting sqref="AX60">
    <cfRule type="cellIs" dxfId="41" priority="52" operator="lessThan">
      <formula>0</formula>
    </cfRule>
  </conditionalFormatting>
  <conditionalFormatting sqref="AX60">
    <cfRule type="cellIs" priority="51" operator="equal">
      <formula>0</formula>
    </cfRule>
  </conditionalFormatting>
  <conditionalFormatting sqref="AX60">
    <cfRule type="cellIs" dxfId="40" priority="50" operator="greaterThan">
      <formula>0</formula>
    </cfRule>
  </conditionalFormatting>
  <conditionalFormatting sqref="AX62:AX63">
    <cfRule type="cellIs" dxfId="39" priority="49" operator="lessThan">
      <formula>0</formula>
    </cfRule>
  </conditionalFormatting>
  <conditionalFormatting sqref="AX62:AX63">
    <cfRule type="cellIs" dxfId="38" priority="48" operator="lessThan">
      <formula>0</formula>
    </cfRule>
  </conditionalFormatting>
  <conditionalFormatting sqref="AX62:AX63">
    <cfRule type="cellIs" priority="47" operator="equal">
      <formula>0</formula>
    </cfRule>
  </conditionalFormatting>
  <conditionalFormatting sqref="AX62:AX63">
    <cfRule type="cellIs" dxfId="37" priority="46" operator="greaterThan">
      <formula>0</formula>
    </cfRule>
  </conditionalFormatting>
  <conditionalFormatting sqref="AX62:AX63">
    <cfRule type="cellIs" dxfId="36" priority="45" operator="lessThan">
      <formula>0</formula>
    </cfRule>
  </conditionalFormatting>
  <conditionalFormatting sqref="AX62:AX63">
    <cfRule type="cellIs" priority="44" operator="equal">
      <formula>0</formula>
    </cfRule>
  </conditionalFormatting>
  <conditionalFormatting sqref="AX62:AX63">
    <cfRule type="cellIs" dxfId="35" priority="43" operator="greaterThan">
      <formula>0</formula>
    </cfRule>
  </conditionalFormatting>
  <conditionalFormatting sqref="AX64">
    <cfRule type="cellIs" dxfId="29" priority="42" operator="lessThan">
      <formula>0</formula>
    </cfRule>
  </conditionalFormatting>
  <conditionalFormatting sqref="AX64">
    <cfRule type="cellIs" dxfId="28" priority="41" operator="lessThan">
      <formula>0</formula>
    </cfRule>
  </conditionalFormatting>
  <conditionalFormatting sqref="AX64">
    <cfRule type="cellIs" priority="40" operator="equal">
      <formula>0</formula>
    </cfRule>
  </conditionalFormatting>
  <conditionalFormatting sqref="AX64">
    <cfRule type="cellIs" dxfId="27" priority="39" operator="greaterThan">
      <formula>0</formula>
    </cfRule>
  </conditionalFormatting>
  <conditionalFormatting sqref="AX64">
    <cfRule type="cellIs" dxfId="26" priority="38" operator="lessThan">
      <formula>0</formula>
    </cfRule>
  </conditionalFormatting>
  <conditionalFormatting sqref="AX64">
    <cfRule type="cellIs" priority="37" operator="equal">
      <formula>0</formula>
    </cfRule>
  </conditionalFormatting>
  <conditionalFormatting sqref="AX64">
    <cfRule type="cellIs" dxfId="25" priority="36" operator="greaterThan">
      <formula>0</formula>
    </cfRule>
  </conditionalFormatting>
  <conditionalFormatting sqref="AX66:AX70">
    <cfRule type="cellIs" dxfId="24" priority="35" operator="lessThan">
      <formula>0</formula>
    </cfRule>
  </conditionalFormatting>
  <conditionalFormatting sqref="AX66:AX70">
    <cfRule type="cellIs" dxfId="23" priority="34" operator="lessThan">
      <formula>0</formula>
    </cfRule>
  </conditionalFormatting>
  <conditionalFormatting sqref="AX66:AX70">
    <cfRule type="cellIs" priority="33" operator="equal">
      <formula>0</formula>
    </cfRule>
  </conditionalFormatting>
  <conditionalFormatting sqref="AX66:AX70">
    <cfRule type="cellIs" dxfId="22" priority="32" operator="greaterThan">
      <formula>0</formula>
    </cfRule>
  </conditionalFormatting>
  <conditionalFormatting sqref="AX66:AX70">
    <cfRule type="cellIs" dxfId="21" priority="31" operator="lessThan">
      <formula>0</formula>
    </cfRule>
  </conditionalFormatting>
  <conditionalFormatting sqref="AX66:AX70">
    <cfRule type="cellIs" priority="30" operator="equal">
      <formula>0</formula>
    </cfRule>
  </conditionalFormatting>
  <conditionalFormatting sqref="AX66:AX70">
    <cfRule type="cellIs" dxfId="20" priority="29" operator="greaterThan">
      <formula>0</formula>
    </cfRule>
  </conditionalFormatting>
  <conditionalFormatting sqref="AX72:AX73">
    <cfRule type="cellIs" dxfId="19" priority="28" operator="lessThan">
      <formula>0</formula>
    </cfRule>
  </conditionalFormatting>
  <conditionalFormatting sqref="AX72:AX73">
    <cfRule type="cellIs" dxfId="18" priority="27" operator="lessThan">
      <formula>0</formula>
    </cfRule>
  </conditionalFormatting>
  <conditionalFormatting sqref="AX72:AX73">
    <cfRule type="cellIs" priority="26" operator="equal">
      <formula>0</formula>
    </cfRule>
  </conditionalFormatting>
  <conditionalFormatting sqref="AX72:AX73">
    <cfRule type="cellIs" dxfId="17" priority="25" operator="greaterThan">
      <formula>0</formula>
    </cfRule>
  </conditionalFormatting>
  <conditionalFormatting sqref="AX72:AX73">
    <cfRule type="cellIs" dxfId="16" priority="24" operator="lessThan">
      <formula>0</formula>
    </cfRule>
  </conditionalFormatting>
  <conditionalFormatting sqref="AX72:AX73">
    <cfRule type="cellIs" priority="23" operator="equal">
      <formula>0</formula>
    </cfRule>
  </conditionalFormatting>
  <conditionalFormatting sqref="AX72:AX73">
    <cfRule type="cellIs" dxfId="15" priority="22" operator="greaterThan">
      <formula>0</formula>
    </cfRule>
  </conditionalFormatting>
  <conditionalFormatting sqref="AX75:AX80">
    <cfRule type="cellIs" dxfId="14" priority="21" operator="lessThan">
      <formula>0</formula>
    </cfRule>
  </conditionalFormatting>
  <conditionalFormatting sqref="AX75:AX80">
    <cfRule type="cellIs" dxfId="13" priority="20" operator="lessThan">
      <formula>0</formula>
    </cfRule>
  </conditionalFormatting>
  <conditionalFormatting sqref="AX75:AX80">
    <cfRule type="cellIs" priority="19" operator="equal">
      <formula>0</formula>
    </cfRule>
  </conditionalFormatting>
  <conditionalFormatting sqref="AX75:AX80">
    <cfRule type="cellIs" dxfId="12" priority="18" operator="greaterThan">
      <formula>0</formula>
    </cfRule>
  </conditionalFormatting>
  <conditionalFormatting sqref="AX75:AX80">
    <cfRule type="cellIs" dxfId="11" priority="17" operator="lessThan">
      <formula>0</formula>
    </cfRule>
  </conditionalFormatting>
  <conditionalFormatting sqref="AX75:AX80">
    <cfRule type="cellIs" priority="16" operator="equal">
      <formula>0</formula>
    </cfRule>
  </conditionalFormatting>
  <conditionalFormatting sqref="AX75:AX80">
    <cfRule type="cellIs" dxfId="10" priority="15" operator="greaterThan">
      <formula>0</formula>
    </cfRule>
  </conditionalFormatting>
  <conditionalFormatting sqref="AX82:AX94">
    <cfRule type="cellIs" dxfId="9" priority="14" operator="lessThan">
      <formula>0</formula>
    </cfRule>
  </conditionalFormatting>
  <conditionalFormatting sqref="AX82:AX94">
    <cfRule type="cellIs" dxfId="8" priority="13" operator="lessThan">
      <formula>0</formula>
    </cfRule>
  </conditionalFormatting>
  <conditionalFormatting sqref="AX82:AX94">
    <cfRule type="cellIs" priority="12" operator="equal">
      <formula>0</formula>
    </cfRule>
  </conditionalFormatting>
  <conditionalFormatting sqref="AX82:AX94">
    <cfRule type="cellIs" dxfId="7" priority="11" operator="greaterThan">
      <formula>0</formula>
    </cfRule>
  </conditionalFormatting>
  <conditionalFormatting sqref="AX82:AX94">
    <cfRule type="cellIs" dxfId="6" priority="10" operator="lessThan">
      <formula>0</formula>
    </cfRule>
  </conditionalFormatting>
  <conditionalFormatting sqref="AX82:AX94">
    <cfRule type="cellIs" priority="9" operator="equal">
      <formula>0</formula>
    </cfRule>
  </conditionalFormatting>
  <conditionalFormatting sqref="AX82:AX94">
    <cfRule type="cellIs" dxfId="5" priority="8" operator="greaterThan">
      <formula>0</formula>
    </cfRule>
  </conditionalFormatting>
  <conditionalFormatting sqref="AX97:AX98">
    <cfRule type="cellIs" dxfId="4" priority="7" operator="lessThan">
      <formula>0</formula>
    </cfRule>
  </conditionalFormatting>
  <conditionalFormatting sqref="AX97:AX98">
    <cfRule type="cellIs" dxfId="3" priority="6" operator="lessThan">
      <formula>0</formula>
    </cfRule>
  </conditionalFormatting>
  <conditionalFormatting sqref="AX97:AX98">
    <cfRule type="cellIs" priority="5" operator="equal">
      <formula>0</formula>
    </cfRule>
  </conditionalFormatting>
  <conditionalFormatting sqref="AX97:AX98">
    <cfRule type="cellIs" dxfId="2" priority="4" operator="greaterThan">
      <formula>0</formula>
    </cfRule>
  </conditionalFormatting>
  <conditionalFormatting sqref="AX97:AX98">
    <cfRule type="cellIs" dxfId="1" priority="3" operator="lessThan">
      <formula>0</formula>
    </cfRule>
  </conditionalFormatting>
  <conditionalFormatting sqref="AX97:AX98">
    <cfRule type="cellIs" priority="2" operator="equal">
      <formula>0</formula>
    </cfRule>
  </conditionalFormatting>
  <conditionalFormatting sqref="AX97:AX98">
    <cfRule type="cellIs" dxfId="0" priority="1" operator="greaterThan">
      <formula>0</formula>
    </cfRule>
  </conditionalFormatting>
  <pageMargins left="0.70866141732283472" right="0.70866141732283472" top="0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</vt:lpstr>
      <vt:lpstr>N-1</vt:lpstr>
      <vt:lpstr>BUDGET</vt:lpstr>
      <vt:lpstr>Ecarts N-1</vt:lpstr>
      <vt:lpstr>Ecarts Budget</vt:lpstr>
      <vt:lpstr>CUMUL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Bureau de séverine</dc:creator>
  <cp:lastModifiedBy>Bureau Bureau de séverine</cp:lastModifiedBy>
  <cp:lastPrinted>2014-05-22T10:37:07Z</cp:lastPrinted>
  <dcterms:created xsi:type="dcterms:W3CDTF">2014-05-09T14:46:26Z</dcterms:created>
  <dcterms:modified xsi:type="dcterms:W3CDTF">2014-05-28T10:50:40Z</dcterms:modified>
</cp:coreProperties>
</file>