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4855" windowHeight="11505" activeTab="1"/>
  </bookViews>
  <sheets>
    <sheet name="INTRA" sheetId="1" r:id="rId1"/>
    <sheet name="BL" sheetId="2" r:id="rId2"/>
  </sheets>
  <externalReferences>
    <externalReference r:id="rId3"/>
    <externalReference r:id="rId4"/>
  </externalReferences>
  <definedNames>
    <definedName name="BL">INTRA!$A:$A</definedName>
    <definedName name="BLINTRA">#REF!</definedName>
    <definedName name="BLINTRAA">BL!$6:$32</definedName>
    <definedName name="Suivi_CA_Mai14">INTRA!$C$17</definedName>
    <definedName name="tabletiquettes">#REF!</definedName>
  </definedNames>
  <calcPr calcId="124519"/>
</workbook>
</file>

<file path=xl/calcChain.xml><?xml version="1.0" encoding="utf-8"?>
<calcChain xmlns="http://schemas.openxmlformats.org/spreadsheetml/2006/main">
  <c r="F38" i="1"/>
  <c r="E32"/>
  <c r="E35" s="1"/>
  <c r="D32"/>
  <c r="D35" s="1"/>
  <c r="C32"/>
  <c r="D33" s="1"/>
  <c r="E14"/>
  <c r="E15" s="1"/>
  <c r="D14"/>
  <c r="D15" s="1"/>
  <c r="C14"/>
  <c r="F14" s="1"/>
  <c r="E8"/>
  <c r="E11" s="1"/>
  <c r="D8"/>
  <c r="D11" s="1"/>
  <c r="C8"/>
  <c r="D9" s="1"/>
  <c r="D13" l="1"/>
  <c r="D12"/>
  <c r="D37"/>
  <c r="D36"/>
  <c r="C33"/>
  <c r="C34"/>
  <c r="C35"/>
  <c r="C9"/>
  <c r="C10"/>
  <c r="C11"/>
  <c r="C15"/>
  <c r="F15" s="1"/>
  <c r="F8"/>
  <c r="F32"/>
  <c r="E9"/>
  <c r="E10"/>
  <c r="E33"/>
  <c r="E34"/>
  <c r="D10"/>
  <c r="D34"/>
  <c r="E13" l="1"/>
  <c r="E12"/>
  <c r="F9"/>
  <c r="E37"/>
  <c r="E36"/>
  <c r="F33"/>
  <c r="F11"/>
  <c r="F10"/>
  <c r="C13"/>
  <c r="C12"/>
  <c r="F35"/>
  <c r="F34"/>
  <c r="C37"/>
  <c r="C36"/>
  <c r="F37" l="1"/>
  <c r="F36"/>
  <c r="F13"/>
  <c r="F12"/>
</calcChain>
</file>

<file path=xl/sharedStrings.xml><?xml version="1.0" encoding="utf-8"?>
<sst xmlns="http://schemas.openxmlformats.org/spreadsheetml/2006/main" count="81" uniqueCount="45">
  <si>
    <t>France</t>
  </si>
  <si>
    <t>INTRA par Business Line - MAI 2014</t>
  </si>
  <si>
    <t>janv 2014</t>
  </si>
  <si>
    <t>févr 2014</t>
  </si>
  <si>
    <t>mars 2014</t>
  </si>
  <si>
    <t>T1</t>
  </si>
  <si>
    <t>AMF</t>
  </si>
  <si>
    <t>CA Bud</t>
  </si>
  <si>
    <t>CA Bud Cumul</t>
  </si>
  <si>
    <t>CA Signé Daté 2014</t>
  </si>
  <si>
    <t>CA Signé Daté 2014 Cumul</t>
  </si>
  <si>
    <t>Ecart SD/B mois</t>
  </si>
  <si>
    <t>% écart Vs budget mois</t>
  </si>
  <si>
    <t>Ecart SD/B cumul</t>
  </si>
  <si>
    <t>% écart Vs budget cumul</t>
  </si>
  <si>
    <t xml:space="preserve">CA Signé-non Daté </t>
  </si>
  <si>
    <t xml:space="preserve">TOTAL SIGNE </t>
  </si>
  <si>
    <t>NB : PIPE mois</t>
  </si>
  <si>
    <t>NB : PIPE Pondéré mois</t>
  </si>
  <si>
    <t>CA SIGNE 2013 même époque</t>
  </si>
  <si>
    <t>CA SIGNE 2013 même époque cumul</t>
  </si>
  <si>
    <t>% evol 2014-2013 mois</t>
  </si>
  <si>
    <t>% evol 2014-2013 cumul</t>
  </si>
  <si>
    <t>CA 2013</t>
  </si>
  <si>
    <t>% d'atteinte 2014 vs 2013</t>
  </si>
  <si>
    <t>Assurance - Retail</t>
  </si>
  <si>
    <t>…</t>
  </si>
  <si>
    <t>Type de formation</t>
  </si>
  <si>
    <t>Janv 2014</t>
  </si>
  <si>
    <t xml:space="preserve">Fev 2014 </t>
  </si>
  <si>
    <t>Mars 2014</t>
  </si>
  <si>
    <t>Total général</t>
  </si>
  <si>
    <t>INTER - Signé</t>
  </si>
  <si>
    <t>INTER - Signé Daté</t>
  </si>
  <si>
    <t>Finance</t>
  </si>
  <si>
    <t>Immobilier</t>
  </si>
  <si>
    <t>INTER PSS</t>
  </si>
  <si>
    <t>INTRA -Signé</t>
  </si>
  <si>
    <t>INTRA Signé Daté</t>
  </si>
  <si>
    <t>Autres</t>
  </si>
  <si>
    <t>Banque de détail</t>
  </si>
  <si>
    <t>Comportemental - Finance</t>
  </si>
  <si>
    <t>Comportemental - Retail</t>
  </si>
  <si>
    <t>INTRA PSS</t>
  </si>
  <si>
    <t>INTRA RAF PREV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</si>
</sst>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3333"/>
      <name val="Verdana"/>
      <family val="2"/>
      <charset val="1"/>
    </font>
    <font>
      <sz val="10"/>
      <color rgb="FF000000"/>
      <name val="Verdana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9D783"/>
        <bgColor indexed="64"/>
      </patternFill>
    </fill>
    <fill>
      <patternFill patternType="lightDown">
        <bgColor rgb="FFF9D783"/>
      </patternFill>
    </fill>
    <fill>
      <patternFill patternType="lightDown">
        <bgColor theme="0" tint="-0.249977111117893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39997558519241921"/>
        <bgColor theme="4" tint="0.39997558519241921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theme="4" tint="-0.249977111117893"/>
      </bottom>
      <diagonal/>
    </border>
    <border>
      <left/>
      <right/>
      <top/>
      <bottom style="thin">
        <color theme="4" tint="0.79998168889431442"/>
      </bottom>
      <diagonal/>
    </border>
    <border>
      <left/>
      <right/>
      <top/>
      <bottom style="thin">
        <color theme="4" tint="0.59999389629810485"/>
      </bottom>
      <diagonal/>
    </border>
    <border>
      <left/>
      <right/>
      <top/>
      <bottom style="thin">
        <color theme="4"/>
      </bottom>
      <diagonal/>
    </border>
    <border>
      <left/>
      <right/>
      <top style="double">
        <color theme="4" tint="-0.249977111117893"/>
      </top>
      <bottom/>
      <diagonal/>
    </border>
  </borders>
  <cellStyleXfs count="628">
    <xf numFmtId="0" fontId="0" fillId="0" borderId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7" borderId="0" applyNumberFormat="0" applyBorder="0" applyAlignment="0" applyProtection="0"/>
    <xf numFmtId="0" fontId="1" fillId="0" borderId="0"/>
    <xf numFmtId="0" fontId="4" fillId="0" borderId="0" applyNumberFormat="0" applyBorder="0" applyAlignment="0" applyProtection="0"/>
    <xf numFmtId="0" fontId="1" fillId="4" borderId="0" applyNumberFormat="0" applyBorder="0" applyAlignment="0" applyProtection="0"/>
    <xf numFmtId="0" fontId="4" fillId="0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43" fontId="1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4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" fillId="2" borderId="0" applyNumberFormat="0" applyBorder="0" applyAlignment="0" applyProtection="0"/>
    <xf numFmtId="0" fontId="4" fillId="0" borderId="0">
      <alignment horizontal="left" vertical="top"/>
    </xf>
    <xf numFmtId="0" fontId="4" fillId="0" borderId="0" applyFont="0" applyAlignment="0">
      <alignment horizontal="left" vertical="top"/>
    </xf>
    <xf numFmtId="0" fontId="4" fillId="0" borderId="0" applyFont="0" applyAlignment="0">
      <alignment horizontal="left" vertical="top"/>
    </xf>
  </cellStyleXfs>
  <cellXfs count="79">
    <xf numFmtId="0" fontId="0" fillId="0" borderId="0" xfId="0"/>
    <xf numFmtId="0" fontId="3" fillId="0" borderId="0" xfId="6" applyFont="1" applyBorder="1" applyAlignment="1">
      <alignment horizontal="center" vertical="center"/>
    </xf>
    <xf numFmtId="0" fontId="3" fillId="9" borderId="0" xfId="6" applyFont="1" applyFill="1" applyBorder="1" applyAlignment="1">
      <alignment horizontal="left" vertical="center"/>
    </xf>
    <xf numFmtId="14" fontId="3" fillId="0" borderId="0" xfId="6" applyNumberFormat="1" applyFont="1" applyBorder="1" applyAlignment="1">
      <alignment horizontal="center" vertical="center"/>
    </xf>
    <xf numFmtId="0" fontId="3" fillId="0" borderId="0" xfId="6" applyFont="1" applyBorder="1" applyAlignment="1">
      <alignment horizontal="center" vertical="center"/>
    </xf>
    <xf numFmtId="0" fontId="4" fillId="0" borderId="0" xfId="6"/>
    <xf numFmtId="14" fontId="3" fillId="0" borderId="0" xfId="6" applyNumberFormat="1" applyFont="1" applyBorder="1" applyAlignment="1">
      <alignment horizontal="center"/>
    </xf>
    <xf numFmtId="0" fontId="3" fillId="0" borderId="0" xfId="6" applyFont="1" applyBorder="1" applyAlignment="1">
      <alignment horizontal="center"/>
    </xf>
    <xf numFmtId="0" fontId="3" fillId="9" borderId="0" xfId="6" applyFont="1" applyFill="1" applyBorder="1" applyAlignment="1">
      <alignment horizontal="center" vertical="center"/>
    </xf>
    <xf numFmtId="14" fontId="3" fillId="0" borderId="0" xfId="6" applyNumberFormat="1" applyFont="1" applyBorder="1" applyAlignment="1">
      <alignment horizontal="left" vertical="center"/>
    </xf>
    <xf numFmtId="0" fontId="3" fillId="10" borderId="0" xfId="6" applyFont="1" applyFill="1" applyBorder="1" applyAlignment="1">
      <alignment horizontal="center"/>
    </xf>
    <xf numFmtId="0" fontId="5" fillId="9" borderId="0" xfId="6" applyFont="1" applyFill="1" applyBorder="1" applyAlignment="1">
      <alignment horizontal="center" vertical="center"/>
    </xf>
    <xf numFmtId="0" fontId="1" fillId="0" borderId="0" xfId="6" applyFont="1" applyBorder="1" applyAlignment="1">
      <alignment horizontal="left" vertical="center"/>
    </xf>
    <xf numFmtId="0" fontId="3" fillId="10" borderId="0" xfId="2" applyFont="1" applyFill="1" applyBorder="1" applyAlignment="1">
      <alignment horizontal="center"/>
    </xf>
    <xf numFmtId="0" fontId="3" fillId="11" borderId="2" xfId="6" applyFont="1" applyFill="1" applyBorder="1" applyAlignment="1">
      <alignment horizontal="center" vertical="center" textRotation="90"/>
    </xf>
    <xf numFmtId="164" fontId="6" fillId="2" borderId="3" xfId="7" applyNumberFormat="1" applyFont="1" applyFill="1" applyBorder="1" applyAlignment="1">
      <alignment horizontal="left" vertical="center"/>
    </xf>
    <xf numFmtId="164" fontId="7" fillId="2" borderId="3" xfId="7" applyNumberFormat="1" applyFont="1" applyFill="1" applyBorder="1" applyAlignment="1">
      <alignment horizontal="center"/>
    </xf>
    <xf numFmtId="164" fontId="6" fillId="10" borderId="3" xfId="7" applyNumberFormat="1" applyFont="1" applyFill="1" applyBorder="1" applyAlignment="1">
      <alignment horizontal="center"/>
    </xf>
    <xf numFmtId="0" fontId="3" fillId="11" borderId="4" xfId="6" applyFont="1" applyFill="1" applyBorder="1" applyAlignment="1">
      <alignment horizontal="center" vertical="center" textRotation="90"/>
    </xf>
    <xf numFmtId="164" fontId="6" fillId="2" borderId="0" xfId="7" applyNumberFormat="1" applyFont="1" applyFill="1" applyBorder="1" applyAlignment="1">
      <alignment horizontal="left" vertical="center"/>
    </xf>
    <xf numFmtId="164" fontId="7" fillId="2" borderId="0" xfId="7" applyNumberFormat="1" applyFont="1" applyFill="1" applyBorder="1" applyAlignment="1">
      <alignment horizontal="center"/>
    </xf>
    <xf numFmtId="164" fontId="6" fillId="10" borderId="0" xfId="7" applyNumberFormat="1" applyFont="1" applyFill="1" applyBorder="1" applyAlignment="1">
      <alignment horizontal="center"/>
    </xf>
    <xf numFmtId="0" fontId="7" fillId="0" borderId="0" xfId="1" applyFont="1" applyFill="1" applyBorder="1" applyAlignment="1">
      <alignment horizontal="left" vertical="center"/>
    </xf>
    <xf numFmtId="164" fontId="7" fillId="0" borderId="0" xfId="7" applyNumberFormat="1" applyFont="1" applyFill="1" applyBorder="1" applyAlignment="1">
      <alignment horizontal="center"/>
    </xf>
    <xf numFmtId="164" fontId="6" fillId="0" borderId="0" xfId="7" applyNumberFormat="1" applyFont="1" applyFill="1" applyBorder="1" applyAlignment="1">
      <alignment horizontal="center"/>
    </xf>
    <xf numFmtId="0" fontId="6" fillId="12" borderId="0" xfId="6" applyFont="1" applyFill="1" applyBorder="1" applyAlignment="1">
      <alignment horizontal="left" vertical="center"/>
    </xf>
    <xf numFmtId="0" fontId="8" fillId="0" borderId="0" xfId="6" applyFont="1"/>
    <xf numFmtId="164" fontId="7" fillId="12" borderId="0" xfId="7" applyNumberFormat="1" applyFont="1" applyFill="1" applyBorder="1" applyAlignment="1">
      <alignment horizontal="center"/>
    </xf>
    <xf numFmtId="164" fontId="3" fillId="10" borderId="0" xfId="7" applyNumberFormat="1" applyFont="1" applyFill="1" applyBorder="1" applyAlignment="1">
      <alignment horizontal="center"/>
    </xf>
    <xf numFmtId="0" fontId="7" fillId="12" borderId="0" xfId="6" applyFont="1" applyFill="1" applyBorder="1" applyAlignment="1">
      <alignment horizontal="left" vertical="center"/>
    </xf>
    <xf numFmtId="9" fontId="7" fillId="12" borderId="0" xfId="8" quotePrefix="1" applyFont="1" applyFill="1" applyBorder="1" applyAlignment="1">
      <alignment horizontal="left" vertical="center"/>
    </xf>
    <xf numFmtId="9" fontId="7" fillId="12" borderId="0" xfId="8" applyFont="1" applyFill="1" applyBorder="1" applyAlignment="1">
      <alignment horizontal="center"/>
    </xf>
    <xf numFmtId="9" fontId="3" fillId="10" borderId="0" xfId="8" applyFont="1" applyFill="1" applyBorder="1" applyAlignment="1">
      <alignment horizontal="center"/>
    </xf>
    <xf numFmtId="0" fontId="6" fillId="13" borderId="0" xfId="6" applyFont="1" applyFill="1" applyBorder="1" applyAlignment="1">
      <alignment horizontal="left" vertical="center"/>
    </xf>
    <xf numFmtId="164" fontId="7" fillId="13" borderId="0" xfId="7" applyNumberFormat="1" applyFont="1" applyFill="1" applyBorder="1" applyAlignment="1">
      <alignment horizontal="center"/>
    </xf>
    <xf numFmtId="0" fontId="6" fillId="0" borderId="0" xfId="6" quotePrefix="1" applyFont="1" applyFill="1" applyBorder="1" applyAlignment="1">
      <alignment horizontal="left" vertical="center"/>
    </xf>
    <xf numFmtId="164" fontId="3" fillId="0" borderId="0" xfId="7" applyNumberFormat="1" applyFont="1" applyFill="1" applyBorder="1" applyAlignment="1">
      <alignment horizontal="center"/>
    </xf>
    <xf numFmtId="164" fontId="1" fillId="0" borderId="0" xfId="4" quotePrefix="1" applyNumberFormat="1" applyFont="1" applyBorder="1" applyAlignment="1">
      <alignment horizontal="left" vertical="center"/>
    </xf>
    <xf numFmtId="0" fontId="9" fillId="0" borderId="0" xfId="6" applyFont="1"/>
    <xf numFmtId="164" fontId="1" fillId="7" borderId="0" xfId="9" applyNumberFormat="1" applyFont="1" applyBorder="1" applyAlignment="1">
      <alignment horizontal="center"/>
    </xf>
    <xf numFmtId="164" fontId="3" fillId="10" borderId="0" xfId="9" applyNumberFormat="1" applyFont="1" applyFill="1" applyBorder="1" applyAlignment="1">
      <alignment horizontal="center"/>
    </xf>
    <xf numFmtId="0" fontId="1" fillId="14" borderId="0" xfId="3" applyFont="1" applyFill="1" applyBorder="1" applyAlignment="1">
      <alignment horizontal="left" vertical="center"/>
    </xf>
    <xf numFmtId="164" fontId="1" fillId="15" borderId="0" xfId="3" applyNumberFormat="1" applyFont="1" applyFill="1" applyBorder="1" applyAlignment="1">
      <alignment horizontal="center"/>
    </xf>
    <xf numFmtId="9" fontId="1" fillId="14" borderId="0" xfId="3" applyNumberFormat="1" applyFont="1" applyFill="1" applyBorder="1" applyAlignment="1">
      <alignment horizontal="left" vertical="center"/>
    </xf>
    <xf numFmtId="9" fontId="1" fillId="15" borderId="0" xfId="3" applyNumberFormat="1" applyFont="1" applyFill="1" applyBorder="1" applyAlignment="1">
      <alignment horizontal="center"/>
    </xf>
    <xf numFmtId="9" fontId="1" fillId="0" borderId="0" xfId="3" applyNumberFormat="1" applyFont="1" applyFill="1" applyBorder="1" applyAlignment="1">
      <alignment horizontal="left" vertical="center"/>
    </xf>
    <xf numFmtId="9" fontId="1" fillId="0" borderId="0" xfId="3" applyNumberFormat="1" applyFont="1" applyFill="1" applyBorder="1" applyAlignment="1">
      <alignment horizontal="center"/>
    </xf>
    <xf numFmtId="9" fontId="3" fillId="0" borderId="0" xfId="3" applyNumberFormat="1" applyFont="1" applyFill="1" applyBorder="1" applyAlignment="1">
      <alignment horizontal="center"/>
    </xf>
    <xf numFmtId="0" fontId="1" fillId="0" borderId="0" xfId="5" applyFont="1" applyBorder="1" applyAlignment="1">
      <alignment horizontal="left" vertical="center"/>
    </xf>
    <xf numFmtId="164" fontId="1" fillId="0" borderId="0" xfId="5" applyNumberFormat="1" applyFont="1" applyBorder="1" applyAlignment="1">
      <alignment horizontal="center"/>
    </xf>
    <xf numFmtId="164" fontId="3" fillId="10" borderId="0" xfId="5" applyNumberFormat="1" applyFont="1" applyFill="1" applyBorder="1" applyAlignment="1">
      <alignment horizontal="center"/>
    </xf>
    <xf numFmtId="0" fontId="3" fillId="11" borderId="5" xfId="6" applyFont="1" applyFill="1" applyBorder="1" applyAlignment="1">
      <alignment horizontal="center" vertical="center" textRotation="90"/>
    </xf>
    <xf numFmtId="9" fontId="1" fillId="0" borderId="6" xfId="5" applyNumberFormat="1" applyFont="1" applyBorder="1" applyAlignment="1">
      <alignment horizontal="left" vertical="center"/>
    </xf>
    <xf numFmtId="9" fontId="1" fillId="0" borderId="6" xfId="5" applyNumberFormat="1" applyFont="1" applyBorder="1" applyAlignment="1">
      <alignment horizontal="center"/>
    </xf>
    <xf numFmtId="9" fontId="3" fillId="10" borderId="6" xfId="5" applyNumberFormat="1" applyFont="1" applyFill="1" applyBorder="1" applyAlignment="1">
      <alignment horizontal="center"/>
    </xf>
    <xf numFmtId="164" fontId="3" fillId="10" borderId="0" xfId="7" applyNumberFormat="1" applyFont="1" applyFill="1" applyBorder="1" applyAlignment="1">
      <alignment horizontal="center" vertical="center"/>
    </xf>
    <xf numFmtId="164" fontId="6" fillId="10" borderId="0" xfId="7" applyNumberFormat="1" applyFont="1" applyFill="1" applyBorder="1" applyAlignment="1">
      <alignment horizontal="center" vertical="center"/>
    </xf>
    <xf numFmtId="0" fontId="3" fillId="10" borderId="0" xfId="8" applyNumberFormat="1" applyFont="1" applyFill="1" applyBorder="1" applyAlignment="1">
      <alignment horizontal="center" vertical="center"/>
    </xf>
    <xf numFmtId="9" fontId="3" fillId="10" borderId="0" xfId="8" applyFont="1" applyFill="1" applyBorder="1" applyAlignment="1">
      <alignment horizontal="center" vertical="center"/>
    </xf>
    <xf numFmtId="164" fontId="3" fillId="16" borderId="0" xfId="3" applyNumberFormat="1" applyFont="1" applyFill="1" applyBorder="1" applyAlignment="1">
      <alignment horizontal="center"/>
    </xf>
    <xf numFmtId="9" fontId="3" fillId="16" borderId="0" xfId="3" applyNumberFormat="1" applyFont="1" applyFill="1" applyBorder="1" applyAlignment="1">
      <alignment horizontal="center"/>
    </xf>
    <xf numFmtId="0" fontId="4" fillId="0" borderId="0" xfId="6" applyAlignment="1">
      <alignment horizontal="left"/>
    </xf>
    <xf numFmtId="0" fontId="4" fillId="0" borderId="0" xfId="6" applyAlignment="1">
      <alignment horizontal="center"/>
    </xf>
    <xf numFmtId="0" fontId="7" fillId="0" borderId="0" xfId="10" applyFont="1" applyFill="1" applyBorder="1"/>
    <xf numFmtId="0" fontId="10" fillId="17" borderId="7" xfId="6" applyFont="1" applyFill="1" applyBorder="1"/>
    <xf numFmtId="0" fontId="11" fillId="17" borderId="7" xfId="6" applyFont="1" applyFill="1" applyBorder="1"/>
    <xf numFmtId="0" fontId="11" fillId="17" borderId="8" xfId="6" applyFont="1" applyFill="1" applyBorder="1"/>
    <xf numFmtId="0" fontId="11" fillId="17" borderId="9" xfId="6" applyFont="1" applyFill="1" applyBorder="1"/>
    <xf numFmtId="14" fontId="11" fillId="17" borderId="8" xfId="6" applyNumberFormat="1" applyFont="1" applyFill="1" applyBorder="1"/>
    <xf numFmtId="0" fontId="11" fillId="18" borderId="8" xfId="6" applyFont="1" applyFill="1" applyBorder="1" applyAlignment="1">
      <alignment horizontal="left"/>
    </xf>
    <xf numFmtId="164" fontId="11" fillId="18" borderId="8" xfId="6" applyNumberFormat="1" applyFont="1" applyFill="1" applyBorder="1"/>
    <xf numFmtId="0" fontId="11" fillId="19" borderId="10" xfId="6" applyFont="1" applyFill="1" applyBorder="1" applyAlignment="1">
      <alignment horizontal="left" indent="1"/>
    </xf>
    <xf numFmtId="164" fontId="11" fillId="19" borderId="10" xfId="6" applyNumberFormat="1" applyFont="1" applyFill="1" applyBorder="1"/>
    <xf numFmtId="0" fontId="11" fillId="0" borderId="8" xfId="6" applyFont="1" applyFill="1" applyBorder="1" applyAlignment="1">
      <alignment horizontal="left" indent="2"/>
    </xf>
    <xf numFmtId="164" fontId="11" fillId="0" borderId="8" xfId="6" applyNumberFormat="1" applyFont="1" applyFill="1" applyBorder="1"/>
    <xf numFmtId="0" fontId="11" fillId="0" borderId="0" xfId="6" applyFont="1" applyFill="1" applyBorder="1" applyAlignment="1">
      <alignment horizontal="left" indent="2"/>
    </xf>
    <xf numFmtId="164" fontId="11" fillId="0" borderId="0" xfId="6" applyNumberFormat="1" applyFont="1" applyFill="1" applyBorder="1"/>
    <xf numFmtId="0" fontId="10" fillId="0" borderId="11" xfId="6" applyFont="1" applyFill="1" applyBorder="1" applyAlignment="1">
      <alignment horizontal="left"/>
    </xf>
    <xf numFmtId="164" fontId="10" fillId="0" borderId="11" xfId="6" applyNumberFormat="1" applyFont="1" applyFill="1" applyBorder="1"/>
  </cellXfs>
  <cellStyles count="628">
    <cellStyle name="20 % - Accent1 2" xfId="11"/>
    <cellStyle name="20 % - Accent1 3" xfId="12"/>
    <cellStyle name="40 % - Accent1" xfId="2" builtinId="31"/>
    <cellStyle name="40 % - Accent1 2" xfId="13"/>
    <cellStyle name="40 % - Accent1 3" xfId="14"/>
    <cellStyle name="40 % - Accent2" xfId="3" builtinId="35"/>
    <cellStyle name="40 % - Accent2 2" xfId="15"/>
    <cellStyle name="40 % - Accent4" xfId="4" builtinId="43"/>
    <cellStyle name="40 % - Accent4 2" xfId="9"/>
    <cellStyle name="40 % - Accent6" xfId="5" builtinId="51"/>
    <cellStyle name="40 % - Accent6 2" xfId="16"/>
    <cellStyle name="Commentaire 2" xfId="17"/>
    <cellStyle name="Commentaire 2 2" xfId="18"/>
    <cellStyle name="Commentaire 3" xfId="19"/>
    <cellStyle name="Commentaire 3 2" xfId="20"/>
    <cellStyle name="Commentaire 4" xfId="21"/>
    <cellStyle name="Milliers 2" xfId="22"/>
    <cellStyle name="Milliers 2 10" xfId="23"/>
    <cellStyle name="Milliers 2 11" xfId="24"/>
    <cellStyle name="Milliers 2 12" xfId="25"/>
    <cellStyle name="Milliers 2 13" xfId="26"/>
    <cellStyle name="Milliers 2 14" xfId="27"/>
    <cellStyle name="Milliers 2 15" xfId="28"/>
    <cellStyle name="Milliers 2 16" xfId="29"/>
    <cellStyle name="Milliers 2 17" xfId="30"/>
    <cellStyle name="Milliers 2 18" xfId="31"/>
    <cellStyle name="Milliers 2 19" xfId="32"/>
    <cellStyle name="Milliers 2 2" xfId="33"/>
    <cellStyle name="Milliers 2 2 10" xfId="34"/>
    <cellStyle name="Milliers 2 2 11" xfId="35"/>
    <cellStyle name="Milliers 2 2 12" xfId="36"/>
    <cellStyle name="Milliers 2 2 13" xfId="37"/>
    <cellStyle name="Milliers 2 2 14" xfId="38"/>
    <cellStyle name="Milliers 2 2 15" xfId="39"/>
    <cellStyle name="Milliers 2 2 16" xfId="40"/>
    <cellStyle name="Milliers 2 2 17" xfId="41"/>
    <cellStyle name="Milliers 2 2 18" xfId="42"/>
    <cellStyle name="Milliers 2 2 19" xfId="43"/>
    <cellStyle name="Milliers 2 2 2" xfId="44"/>
    <cellStyle name="Milliers 2 2 2 2" xfId="45"/>
    <cellStyle name="Milliers 2 2 2 3" xfId="46"/>
    <cellStyle name="Milliers 2 2 2 4" xfId="47"/>
    <cellStyle name="Milliers 2 2 2 5" xfId="48"/>
    <cellStyle name="Milliers 2 2 2 6" xfId="49"/>
    <cellStyle name="Milliers 2 2 2 7" xfId="50"/>
    <cellStyle name="Milliers 2 2 20" xfId="51"/>
    <cellStyle name="Milliers 2 2 21" xfId="52"/>
    <cellStyle name="Milliers 2 2 22" xfId="53"/>
    <cellStyle name="Milliers 2 2 23" xfId="54"/>
    <cellStyle name="Milliers 2 2 24" xfId="55"/>
    <cellStyle name="Milliers 2 2 25" xfId="56"/>
    <cellStyle name="Milliers 2 2 26" xfId="57"/>
    <cellStyle name="Milliers 2 2 27" xfId="58"/>
    <cellStyle name="Milliers 2 2 28" xfId="59"/>
    <cellStyle name="Milliers 2 2 29" xfId="60"/>
    <cellStyle name="Milliers 2 2 3" xfId="61"/>
    <cellStyle name="Milliers 2 2 30" xfId="62"/>
    <cellStyle name="Milliers 2 2 31" xfId="63"/>
    <cellStyle name="Milliers 2 2 32" xfId="64"/>
    <cellStyle name="Milliers 2 2 33" xfId="65"/>
    <cellStyle name="Milliers 2 2 34" xfId="66"/>
    <cellStyle name="Milliers 2 2 35" xfId="67"/>
    <cellStyle name="Milliers 2 2 36" xfId="68"/>
    <cellStyle name="Milliers 2 2 37" xfId="69"/>
    <cellStyle name="Milliers 2 2 38" xfId="70"/>
    <cellStyle name="Milliers 2 2 39" xfId="71"/>
    <cellStyle name="Milliers 2 2 4" xfId="72"/>
    <cellStyle name="Milliers 2 2 40" xfId="73"/>
    <cellStyle name="Milliers 2 2 41" xfId="74"/>
    <cellStyle name="Milliers 2 2 42" xfId="75"/>
    <cellStyle name="Milliers 2 2 43" xfId="76"/>
    <cellStyle name="Milliers 2 2 44" xfId="77"/>
    <cellStyle name="Milliers 2 2 45" xfId="78"/>
    <cellStyle name="Milliers 2 2 46" xfId="79"/>
    <cellStyle name="Milliers 2 2 47" xfId="80"/>
    <cellStyle name="Milliers 2 2 48" xfId="81"/>
    <cellStyle name="Milliers 2 2 49" xfId="82"/>
    <cellStyle name="Milliers 2 2 5" xfId="83"/>
    <cellStyle name="Milliers 2 2 50" xfId="84"/>
    <cellStyle name="Milliers 2 2 6" xfId="85"/>
    <cellStyle name="Milliers 2 2 7" xfId="86"/>
    <cellStyle name="Milliers 2 2 8" xfId="87"/>
    <cellStyle name="Milliers 2 2 9" xfId="88"/>
    <cellStyle name="Milliers 2 20" xfId="89"/>
    <cellStyle name="Milliers 2 21" xfId="90"/>
    <cellStyle name="Milliers 2 22" xfId="91"/>
    <cellStyle name="Milliers 2 23" xfId="92"/>
    <cellStyle name="Milliers 2 24" xfId="93"/>
    <cellStyle name="Milliers 2 25" xfId="94"/>
    <cellStyle name="Milliers 2 26" xfId="95"/>
    <cellStyle name="Milliers 2 27" xfId="96"/>
    <cellStyle name="Milliers 2 28" xfId="97"/>
    <cellStyle name="Milliers 2 29" xfId="98"/>
    <cellStyle name="Milliers 2 3" xfId="99"/>
    <cellStyle name="Milliers 2 30" xfId="100"/>
    <cellStyle name="Milliers 2 31" xfId="101"/>
    <cellStyle name="Milliers 2 32" xfId="102"/>
    <cellStyle name="Milliers 2 33" xfId="103"/>
    <cellStyle name="Milliers 2 34" xfId="104"/>
    <cellStyle name="Milliers 2 35" xfId="105"/>
    <cellStyle name="Milliers 2 36" xfId="106"/>
    <cellStyle name="Milliers 2 37" xfId="107"/>
    <cellStyle name="Milliers 2 38" xfId="108"/>
    <cellStyle name="Milliers 2 39" xfId="109"/>
    <cellStyle name="Milliers 2 4" xfId="110"/>
    <cellStyle name="Milliers 2 40" xfId="111"/>
    <cellStyle name="Milliers 2 41" xfId="112"/>
    <cellStyle name="Milliers 2 42" xfId="113"/>
    <cellStyle name="Milliers 2 43" xfId="114"/>
    <cellStyle name="Milliers 2 44" xfId="115"/>
    <cellStyle name="Milliers 2 45" xfId="116"/>
    <cellStyle name="Milliers 2 5" xfId="117"/>
    <cellStyle name="Milliers 2 6" xfId="118"/>
    <cellStyle name="Milliers 2 7" xfId="119"/>
    <cellStyle name="Milliers 2 8" xfId="120"/>
    <cellStyle name="Milliers 2 9" xfId="121"/>
    <cellStyle name="Milliers 3" xfId="122"/>
    <cellStyle name="Milliers 4" xfId="7"/>
    <cellStyle name="Milliers 4 2" xfId="123"/>
    <cellStyle name="Milliers 4 3" xfId="124"/>
    <cellStyle name="Milliers 4 4" xfId="125"/>
    <cellStyle name="Milliers 4 5" xfId="126"/>
    <cellStyle name="Milliers 4 6" xfId="127"/>
    <cellStyle name="Milliers 4 7" xfId="128"/>
    <cellStyle name="Milliers 4 8" xfId="129"/>
    <cellStyle name="Milliers 4 9" xfId="130"/>
    <cellStyle name="Milliers 5" xfId="131"/>
    <cellStyle name="Milliers 5 2" xfId="132"/>
    <cellStyle name="Milliers 6" xfId="133"/>
    <cellStyle name="Normal" xfId="0" builtinId="0"/>
    <cellStyle name="Normal 10" xfId="134"/>
    <cellStyle name="Normal 10 2" xfId="135"/>
    <cellStyle name="Normal 100" xfId="136"/>
    <cellStyle name="Normal 101" xfId="137"/>
    <cellStyle name="Normal 102" xfId="138"/>
    <cellStyle name="Normal 103" xfId="139"/>
    <cellStyle name="Normal 104" xfId="140"/>
    <cellStyle name="Normal 105" xfId="141"/>
    <cellStyle name="Normal 106" xfId="142"/>
    <cellStyle name="Normal 107" xfId="143"/>
    <cellStyle name="Normal 108" xfId="144"/>
    <cellStyle name="Normal 109" xfId="145"/>
    <cellStyle name="Normal 11" xfId="146"/>
    <cellStyle name="Normal 11 2" xfId="147"/>
    <cellStyle name="Normal 11 3" xfId="148"/>
    <cellStyle name="Normal 11 4" xfId="149"/>
    <cellStyle name="Normal 11 5" xfId="150"/>
    <cellStyle name="Normal 11 6" xfId="151"/>
    <cellStyle name="Normal 11 7" xfId="152"/>
    <cellStyle name="Normal 11 8" xfId="153"/>
    <cellStyle name="Normal 110" xfId="154"/>
    <cellStyle name="Normal 111" xfId="155"/>
    <cellStyle name="Normal 112" xfId="156"/>
    <cellStyle name="Normal 113" xfId="157"/>
    <cellStyle name="Normal 114" xfId="158"/>
    <cellStyle name="Normal 115" xfId="159"/>
    <cellStyle name="Normal 116" xfId="160"/>
    <cellStyle name="Normal 117" xfId="161"/>
    <cellStyle name="Normal 118" xfId="162"/>
    <cellStyle name="Normal 119" xfId="163"/>
    <cellStyle name="Normal 12" xfId="164"/>
    <cellStyle name="Normal 12 2" xfId="165"/>
    <cellStyle name="Normal 12 2 2" xfId="166"/>
    <cellStyle name="Normal 12 2 3" xfId="167"/>
    <cellStyle name="Normal 12 2 4" xfId="168"/>
    <cellStyle name="Normal 12 3" xfId="169"/>
    <cellStyle name="Normal 12 4" xfId="170"/>
    <cellStyle name="Normal 120" xfId="171"/>
    <cellStyle name="Normal 121" xfId="172"/>
    <cellStyle name="Normal 122" xfId="173"/>
    <cellStyle name="Normal 123" xfId="174"/>
    <cellStyle name="Normal 124" xfId="175"/>
    <cellStyle name="Normal 125" xfId="176"/>
    <cellStyle name="Normal 126" xfId="177"/>
    <cellStyle name="Normal 127" xfId="178"/>
    <cellStyle name="Normal 128" xfId="179"/>
    <cellStyle name="Normal 129" xfId="180"/>
    <cellStyle name="Normal 13" xfId="181"/>
    <cellStyle name="Normal 13 2" xfId="182"/>
    <cellStyle name="Normal 13 3" xfId="183"/>
    <cellStyle name="Normal 13 4" xfId="184"/>
    <cellStyle name="Normal 130" xfId="185"/>
    <cellStyle name="Normal 131" xfId="186"/>
    <cellStyle name="Normal 132" xfId="187"/>
    <cellStyle name="Normal 133" xfId="188"/>
    <cellStyle name="Normal 134" xfId="189"/>
    <cellStyle name="Normal 135" xfId="190"/>
    <cellStyle name="Normal 136" xfId="191"/>
    <cellStyle name="Normal 137" xfId="192"/>
    <cellStyle name="Normal 138" xfId="193"/>
    <cellStyle name="Normal 139" xfId="194"/>
    <cellStyle name="Normal 14" xfId="195"/>
    <cellStyle name="Normal 14 2" xfId="196"/>
    <cellStyle name="Normal 14 3" xfId="197"/>
    <cellStyle name="Normal 14 4" xfId="198"/>
    <cellStyle name="Normal 140" xfId="199"/>
    <cellStyle name="Normal 141" xfId="200"/>
    <cellStyle name="Normal 142" xfId="201"/>
    <cellStyle name="Normal 143" xfId="202"/>
    <cellStyle name="Normal 144" xfId="203"/>
    <cellStyle name="Normal 145" xfId="204"/>
    <cellStyle name="Normal 146" xfId="205"/>
    <cellStyle name="Normal 147" xfId="206"/>
    <cellStyle name="Normal 148" xfId="207"/>
    <cellStyle name="Normal 149" xfId="208"/>
    <cellStyle name="Normal 15" xfId="209"/>
    <cellStyle name="Normal 15 2" xfId="210"/>
    <cellStyle name="Normal 15 3" xfId="211"/>
    <cellStyle name="Normal 15 4" xfId="212"/>
    <cellStyle name="Normal 150" xfId="213"/>
    <cellStyle name="Normal 151" xfId="214"/>
    <cellStyle name="Normal 152" xfId="215"/>
    <cellStyle name="Normal 153" xfId="216"/>
    <cellStyle name="Normal 154" xfId="217"/>
    <cellStyle name="Normal 155" xfId="218"/>
    <cellStyle name="Normal 156" xfId="219"/>
    <cellStyle name="Normal 157" xfId="220"/>
    <cellStyle name="Normal 158" xfId="221"/>
    <cellStyle name="Normal 159" xfId="222"/>
    <cellStyle name="Normal 16" xfId="223"/>
    <cellStyle name="Normal 160" xfId="224"/>
    <cellStyle name="Normal 161" xfId="225"/>
    <cellStyle name="Normal 162" xfId="226"/>
    <cellStyle name="Normal 163" xfId="227"/>
    <cellStyle name="Normal 164" xfId="228"/>
    <cellStyle name="Normal 165" xfId="229"/>
    <cellStyle name="Normal 166" xfId="230"/>
    <cellStyle name="Normal 167" xfId="231"/>
    <cellStyle name="Normal 168" xfId="232"/>
    <cellStyle name="Normal 169" xfId="233"/>
    <cellStyle name="Normal 17" xfId="234"/>
    <cellStyle name="Normal 170" xfId="235"/>
    <cellStyle name="Normal 171" xfId="236"/>
    <cellStyle name="Normal 172" xfId="237"/>
    <cellStyle name="Normal 173" xfId="238"/>
    <cellStyle name="Normal 174" xfId="239"/>
    <cellStyle name="Normal 175" xfId="240"/>
    <cellStyle name="Normal 176" xfId="241"/>
    <cellStyle name="Normal 177" xfId="242"/>
    <cellStyle name="Normal 178" xfId="243"/>
    <cellStyle name="Normal 179" xfId="244"/>
    <cellStyle name="Normal 18" xfId="245"/>
    <cellStyle name="Normal 180" xfId="246"/>
    <cellStyle name="Normal 181" xfId="247"/>
    <cellStyle name="Normal 182" xfId="248"/>
    <cellStyle name="Normal 183" xfId="249"/>
    <cellStyle name="Normal 184" xfId="250"/>
    <cellStyle name="Normal 185" xfId="251"/>
    <cellStyle name="Normal 186" xfId="252"/>
    <cellStyle name="Normal 187" xfId="253"/>
    <cellStyle name="Normal 188" xfId="254"/>
    <cellStyle name="Normal 189" xfId="255"/>
    <cellStyle name="Normal 19" xfId="256"/>
    <cellStyle name="Normal 190" xfId="257"/>
    <cellStyle name="Normal 191" xfId="258"/>
    <cellStyle name="Normal 192" xfId="259"/>
    <cellStyle name="Normal 193" xfId="260"/>
    <cellStyle name="Normal 194" xfId="261"/>
    <cellStyle name="Normal 195" xfId="262"/>
    <cellStyle name="Normal 196" xfId="263"/>
    <cellStyle name="Normal 197" xfId="264"/>
    <cellStyle name="Normal 198" xfId="265"/>
    <cellStyle name="Normal 199" xfId="266"/>
    <cellStyle name="Normal 2" xfId="267"/>
    <cellStyle name="Normal 2 2" xfId="268"/>
    <cellStyle name="Normal 2 2 10" xfId="269"/>
    <cellStyle name="Normal 2 2 11" xfId="270"/>
    <cellStyle name="Normal 2 2 12" xfId="271"/>
    <cellStyle name="Normal 2 2 13" xfId="272"/>
    <cellStyle name="Normal 2 2 14" xfId="273"/>
    <cellStyle name="Normal 2 2 15" xfId="274"/>
    <cellStyle name="Normal 2 2 2" xfId="275"/>
    <cellStyle name="Normal 2 2 2 2" xfId="276"/>
    <cellStyle name="Normal 2 2 2 2 2" xfId="277"/>
    <cellStyle name="Normal 2 2 2 2 2 2" xfId="278"/>
    <cellStyle name="Normal 2 2 2 2 2 3" xfId="279"/>
    <cellStyle name="Normal 2 2 2 2 2 4" xfId="280"/>
    <cellStyle name="Normal 2 2 2 2 3" xfId="281"/>
    <cellStyle name="Normal 2 2 2 2 4" xfId="282"/>
    <cellStyle name="Normal 2 2 2 3" xfId="283"/>
    <cellStyle name="Normal 2 2 2 4" xfId="284"/>
    <cellStyle name="Normal 2 2 2 5" xfId="285"/>
    <cellStyle name="Normal 2 2 2 6" xfId="286"/>
    <cellStyle name="Normal 2 2 2 7" xfId="287"/>
    <cellStyle name="Normal 2 2 2 8" xfId="288"/>
    <cellStyle name="Normal 2 2 2 9" xfId="289"/>
    <cellStyle name="Normal 2 2 3" xfId="290"/>
    <cellStyle name="Normal 2 2 3 2" xfId="291"/>
    <cellStyle name="Normal 2 2 3 2 2" xfId="292"/>
    <cellStyle name="Normal 2 2 3 2 3" xfId="293"/>
    <cellStyle name="Normal 2 2 3 2 4" xfId="294"/>
    <cellStyle name="Normal 2 2 3 3" xfId="295"/>
    <cellStyle name="Normal 2 2 3 4" xfId="296"/>
    <cellStyle name="Normal 2 2 4" xfId="297"/>
    <cellStyle name="Normal 2 2 5" xfId="298"/>
    <cellStyle name="Normal 2 2 6" xfId="299"/>
    <cellStyle name="Normal 2 2 7" xfId="300"/>
    <cellStyle name="Normal 2 2 8" xfId="301"/>
    <cellStyle name="Normal 2 2 9" xfId="302"/>
    <cellStyle name="Normal 2 3" xfId="303"/>
    <cellStyle name="Normal 2 4" xfId="304"/>
    <cellStyle name="Normal 2 4 2" xfId="305"/>
    <cellStyle name="Normal 2 5" xfId="306"/>
    <cellStyle name="Normal 2 6" xfId="307"/>
    <cellStyle name="Normal 20" xfId="308"/>
    <cellStyle name="Normal 20 2" xfId="309"/>
    <cellStyle name="Normal 200" xfId="310"/>
    <cellStyle name="Normal 201" xfId="311"/>
    <cellStyle name="Normal 202" xfId="312"/>
    <cellStyle name="Normal 203" xfId="313"/>
    <cellStyle name="Normal 204" xfId="314"/>
    <cellStyle name="Normal 205" xfId="315"/>
    <cellStyle name="Normal 206" xfId="316"/>
    <cellStyle name="Normal 207" xfId="317"/>
    <cellStyle name="Normal 208" xfId="318"/>
    <cellStyle name="Normal 209" xfId="319"/>
    <cellStyle name="Normal 21" xfId="320"/>
    <cellStyle name="Normal 210" xfId="321"/>
    <cellStyle name="Normal 211" xfId="322"/>
    <cellStyle name="Normal 212" xfId="323"/>
    <cellStyle name="Normal 213" xfId="324"/>
    <cellStyle name="Normal 214" xfId="325"/>
    <cellStyle name="Normal 215" xfId="326"/>
    <cellStyle name="Normal 216" xfId="327"/>
    <cellStyle name="Normal 217" xfId="328"/>
    <cellStyle name="Normal 218" xfId="329"/>
    <cellStyle name="Normal 219" xfId="330"/>
    <cellStyle name="Normal 22" xfId="331"/>
    <cellStyle name="Normal 220" xfId="332"/>
    <cellStyle name="Normal 221" xfId="333"/>
    <cellStyle name="Normal 222" xfId="334"/>
    <cellStyle name="Normal 223" xfId="335"/>
    <cellStyle name="Normal 224" xfId="336"/>
    <cellStyle name="Normal 225" xfId="337"/>
    <cellStyle name="Normal 226" xfId="338"/>
    <cellStyle name="Normal 227" xfId="339"/>
    <cellStyle name="Normal 228" xfId="340"/>
    <cellStyle name="Normal 229" xfId="10"/>
    <cellStyle name="Normal 23" xfId="341"/>
    <cellStyle name="Normal 24" xfId="342"/>
    <cellStyle name="Normal 240" xfId="343"/>
    <cellStyle name="Normal 241" xfId="344"/>
    <cellStyle name="Normal 242" xfId="345"/>
    <cellStyle name="Normal 243" xfId="346"/>
    <cellStyle name="Normal 244" xfId="347"/>
    <cellStyle name="Normal 245" xfId="348"/>
    <cellStyle name="Normal 246" xfId="349"/>
    <cellStyle name="Normal 247" xfId="350"/>
    <cellStyle name="Normal 248" xfId="351"/>
    <cellStyle name="Normal 249" xfId="352"/>
    <cellStyle name="Normal 25" xfId="353"/>
    <cellStyle name="Normal 250" xfId="354"/>
    <cellStyle name="Normal 251" xfId="355"/>
    <cellStyle name="Normal 253" xfId="356"/>
    <cellStyle name="Normal 254" xfId="357"/>
    <cellStyle name="Normal 255" xfId="358"/>
    <cellStyle name="Normal 26" xfId="359"/>
    <cellStyle name="Normal 27" xfId="360"/>
    <cellStyle name="Normal 28" xfId="361"/>
    <cellStyle name="Normal 29" xfId="362"/>
    <cellStyle name="Normal 3" xfId="363"/>
    <cellStyle name="Normal 3 10" xfId="364"/>
    <cellStyle name="Normal 3 11" xfId="365"/>
    <cellStyle name="Normal 3 12" xfId="366"/>
    <cellStyle name="Normal 3 13" xfId="367"/>
    <cellStyle name="Normal 3 14" xfId="368"/>
    <cellStyle name="Normal 3 15" xfId="369"/>
    <cellStyle name="Normal 3 16" xfId="370"/>
    <cellStyle name="Normal 3 17" xfId="371"/>
    <cellStyle name="Normal 3 18" xfId="372"/>
    <cellStyle name="Normal 3 19" xfId="373"/>
    <cellStyle name="Normal 3 2" xfId="374"/>
    <cellStyle name="Normal 3 2 10" xfId="375"/>
    <cellStyle name="Normal 3 2 11" xfId="376"/>
    <cellStyle name="Normal 3 2 12" xfId="377"/>
    <cellStyle name="Normal 3 2 13" xfId="378"/>
    <cellStyle name="Normal 3 2 14" xfId="379"/>
    <cellStyle name="Normal 3 2 15" xfId="380"/>
    <cellStyle name="Normal 3 2 16" xfId="381"/>
    <cellStyle name="Normal 3 2 17" xfId="382"/>
    <cellStyle name="Normal 3 2 18" xfId="383"/>
    <cellStyle name="Normal 3 2 19" xfId="384"/>
    <cellStyle name="Normal 3 2 2" xfId="385"/>
    <cellStyle name="Normal 3 2 20" xfId="386"/>
    <cellStyle name="Normal 3 2 21" xfId="387"/>
    <cellStyle name="Normal 3 2 22" xfId="388"/>
    <cellStyle name="Normal 3 2 23" xfId="389"/>
    <cellStyle name="Normal 3 2 24" xfId="390"/>
    <cellStyle name="Normal 3 2 25" xfId="391"/>
    <cellStyle name="Normal 3 2 26" xfId="392"/>
    <cellStyle name="Normal 3 2 27" xfId="393"/>
    <cellStyle name="Normal 3 2 28" xfId="394"/>
    <cellStyle name="Normal 3 2 29" xfId="395"/>
    <cellStyle name="Normal 3 2 3" xfId="396"/>
    <cellStyle name="Normal 3 2 30" xfId="397"/>
    <cellStyle name="Normal 3 2 31" xfId="398"/>
    <cellStyle name="Normal 3 2 32" xfId="399"/>
    <cellStyle name="Normal 3 2 33" xfId="400"/>
    <cellStyle name="Normal 3 2 34" xfId="401"/>
    <cellStyle name="Normal 3 2 35" xfId="402"/>
    <cellStyle name="Normal 3 2 36" xfId="403"/>
    <cellStyle name="Normal 3 2 37" xfId="404"/>
    <cellStyle name="Normal 3 2 38" xfId="405"/>
    <cellStyle name="Normal 3 2 39" xfId="406"/>
    <cellStyle name="Normal 3 2 4" xfId="407"/>
    <cellStyle name="Normal 3 2 40" xfId="408"/>
    <cellStyle name="Normal 3 2 41" xfId="409"/>
    <cellStyle name="Normal 3 2 42" xfId="410"/>
    <cellStyle name="Normal 3 2 43" xfId="411"/>
    <cellStyle name="Normal 3 2 44" xfId="412"/>
    <cellStyle name="Normal 3 2 45" xfId="413"/>
    <cellStyle name="Normal 3 2 5" xfId="414"/>
    <cellStyle name="Normal 3 2 6" xfId="415"/>
    <cellStyle name="Normal 3 2 7" xfId="416"/>
    <cellStyle name="Normal 3 2 8" xfId="417"/>
    <cellStyle name="Normal 3 2 9" xfId="418"/>
    <cellStyle name="Normal 3 20" xfId="419"/>
    <cellStyle name="Normal 3 21" xfId="420"/>
    <cellStyle name="Normal 3 22" xfId="421"/>
    <cellStyle name="Normal 3 23" xfId="422"/>
    <cellStyle name="Normal 3 24" xfId="423"/>
    <cellStyle name="Normal 3 25" xfId="424"/>
    <cellStyle name="Normal 3 26" xfId="425"/>
    <cellStyle name="Normal 3 27" xfId="426"/>
    <cellStyle name="Normal 3 28" xfId="427"/>
    <cellStyle name="Normal 3 29" xfId="428"/>
    <cellStyle name="Normal 3 3" xfId="429"/>
    <cellStyle name="Normal 3 30" xfId="430"/>
    <cellStyle name="Normal 3 31" xfId="431"/>
    <cellStyle name="Normal 3 32" xfId="432"/>
    <cellStyle name="Normal 3 33" xfId="433"/>
    <cellStyle name="Normal 3 34" xfId="434"/>
    <cellStyle name="Normal 3 35" xfId="435"/>
    <cellStyle name="Normal 3 36" xfId="436"/>
    <cellStyle name="Normal 3 37" xfId="437"/>
    <cellStyle name="Normal 3 38" xfId="438"/>
    <cellStyle name="Normal 3 39" xfId="439"/>
    <cellStyle name="Normal 3 4" xfId="440"/>
    <cellStyle name="Normal 3 4 2" xfId="441"/>
    <cellStyle name="Normal 3 40" xfId="442"/>
    <cellStyle name="Normal 3 41" xfId="443"/>
    <cellStyle name="Normal 3 42" xfId="444"/>
    <cellStyle name="Normal 3 43" xfId="445"/>
    <cellStyle name="Normal 3 44" xfId="446"/>
    <cellStyle name="Normal 3 45" xfId="447"/>
    <cellStyle name="Normal 3 46" xfId="448"/>
    <cellStyle name="Normal 3 47" xfId="449"/>
    <cellStyle name="Normal 3 5" xfId="450"/>
    <cellStyle name="Normal 3 5 2" xfId="451"/>
    <cellStyle name="Normal 3 5 3" xfId="452"/>
    <cellStyle name="Normal 3 5 4" xfId="453"/>
    <cellStyle name="Normal 3 5 5" xfId="454"/>
    <cellStyle name="Normal 3 5 6" xfId="455"/>
    <cellStyle name="Normal 3 5 7" xfId="456"/>
    <cellStyle name="Normal 3 6" xfId="457"/>
    <cellStyle name="Normal 3 6 2" xfId="458"/>
    <cellStyle name="Normal 3 6 3" xfId="459"/>
    <cellStyle name="Normal 3 6 4" xfId="460"/>
    <cellStyle name="Normal 3 6 5" xfId="461"/>
    <cellStyle name="Normal 3 6 6" xfId="462"/>
    <cellStyle name="Normal 3 6 7" xfId="463"/>
    <cellStyle name="Normal 3 7" xfId="464"/>
    <cellStyle name="Normal 3 8" xfId="465"/>
    <cellStyle name="Normal 3 9" xfId="466"/>
    <cellStyle name="Normal 30" xfId="467"/>
    <cellStyle name="Normal 31" xfId="468"/>
    <cellStyle name="Normal 32" xfId="469"/>
    <cellStyle name="Normal 33" xfId="470"/>
    <cellStyle name="Normal 34" xfId="471"/>
    <cellStyle name="Normal 35" xfId="472"/>
    <cellStyle name="Normal 36" xfId="473"/>
    <cellStyle name="Normal 37" xfId="474"/>
    <cellStyle name="Normal 38" xfId="475"/>
    <cellStyle name="Normal 39" xfId="476"/>
    <cellStyle name="Normal 4" xfId="477"/>
    <cellStyle name="Normal 4 2" xfId="478"/>
    <cellStyle name="Normal 40" xfId="479"/>
    <cellStyle name="Normal 41" xfId="480"/>
    <cellStyle name="Normal 42" xfId="481"/>
    <cellStyle name="Normal 43" xfId="482"/>
    <cellStyle name="Normal 44" xfId="483"/>
    <cellStyle name="Normal 45" xfId="484"/>
    <cellStyle name="Normal 46" xfId="485"/>
    <cellStyle name="Normal 47" xfId="486"/>
    <cellStyle name="Normal 48" xfId="487"/>
    <cellStyle name="Normal 49" xfId="488"/>
    <cellStyle name="Normal 5" xfId="489"/>
    <cellStyle name="Normal 50" xfId="490"/>
    <cellStyle name="Normal 51" xfId="491"/>
    <cellStyle name="Normal 52" xfId="492"/>
    <cellStyle name="Normal 53" xfId="493"/>
    <cellStyle name="Normal 54" xfId="494"/>
    <cellStyle name="Normal 55" xfId="495"/>
    <cellStyle name="Normal 56" xfId="496"/>
    <cellStyle name="Normal 57" xfId="497"/>
    <cellStyle name="Normal 58" xfId="498"/>
    <cellStyle name="Normal 59" xfId="499"/>
    <cellStyle name="Normal 6" xfId="500"/>
    <cellStyle name="Normal 60" xfId="501"/>
    <cellStyle name="Normal 61" xfId="502"/>
    <cellStyle name="Normal 62" xfId="503"/>
    <cellStyle name="Normal 63" xfId="504"/>
    <cellStyle name="Normal 64" xfId="505"/>
    <cellStyle name="Normal 65" xfId="506"/>
    <cellStyle name="Normal 66" xfId="507"/>
    <cellStyle name="Normal 67" xfId="508"/>
    <cellStyle name="Normal 68" xfId="509"/>
    <cellStyle name="Normal 69" xfId="510"/>
    <cellStyle name="Normal 7" xfId="511"/>
    <cellStyle name="Normal 7 10" xfId="512"/>
    <cellStyle name="Normal 7 11" xfId="513"/>
    <cellStyle name="Normal 7 12" xfId="514"/>
    <cellStyle name="Normal 7 13" xfId="515"/>
    <cellStyle name="Normal 7 14" xfId="516"/>
    <cellStyle name="Normal 7 15" xfId="517"/>
    <cellStyle name="Normal 7 16" xfId="518"/>
    <cellStyle name="Normal 7 17" xfId="519"/>
    <cellStyle name="Normal 7 18" xfId="520"/>
    <cellStyle name="Normal 7 19" xfId="521"/>
    <cellStyle name="Normal 7 2" xfId="522"/>
    <cellStyle name="Normal 7 20" xfId="523"/>
    <cellStyle name="Normal 7 21" xfId="524"/>
    <cellStyle name="Normal 7 22" xfId="525"/>
    <cellStyle name="Normal 7 23" xfId="526"/>
    <cellStyle name="Normal 7 24" xfId="527"/>
    <cellStyle name="Normal 7 25" xfId="528"/>
    <cellStyle name="Normal 7 26" xfId="529"/>
    <cellStyle name="Normal 7 27" xfId="530"/>
    <cellStyle name="Normal 7 28" xfId="531"/>
    <cellStyle name="Normal 7 29" xfId="532"/>
    <cellStyle name="Normal 7 3" xfId="533"/>
    <cellStyle name="Normal 7 30" xfId="534"/>
    <cellStyle name="Normal 7 31" xfId="535"/>
    <cellStyle name="Normal 7 32" xfId="536"/>
    <cellStyle name="Normal 7 33" xfId="537"/>
    <cellStyle name="Normal 7 34" xfId="538"/>
    <cellStyle name="Normal 7 35" xfId="539"/>
    <cellStyle name="Normal 7 36" xfId="540"/>
    <cellStyle name="Normal 7 37" xfId="541"/>
    <cellStyle name="Normal 7 38" xfId="542"/>
    <cellStyle name="Normal 7 39" xfId="543"/>
    <cellStyle name="Normal 7 4" xfId="544"/>
    <cellStyle name="Normal 7 4 2" xfId="545"/>
    <cellStyle name="Normal 7 4 3" xfId="546"/>
    <cellStyle name="Normal 7 4 4" xfId="547"/>
    <cellStyle name="Normal 7 4 5" xfId="548"/>
    <cellStyle name="Normal 7 4 6" xfId="549"/>
    <cellStyle name="Normal 7 4 7" xfId="550"/>
    <cellStyle name="Normal 7 40" xfId="551"/>
    <cellStyle name="Normal 7 41" xfId="552"/>
    <cellStyle name="Normal 7 42" xfId="553"/>
    <cellStyle name="Normal 7 43" xfId="554"/>
    <cellStyle name="Normal 7 44" xfId="555"/>
    <cellStyle name="Normal 7 45" xfId="556"/>
    <cellStyle name="Normal 7 46" xfId="557"/>
    <cellStyle name="Normal 7 47" xfId="558"/>
    <cellStyle name="Normal 7 48" xfId="559"/>
    <cellStyle name="Normal 7 49" xfId="560"/>
    <cellStyle name="Normal 7 5" xfId="561"/>
    <cellStyle name="Normal 7 50" xfId="562"/>
    <cellStyle name="Normal 7 6" xfId="563"/>
    <cellStyle name="Normal 7 7" xfId="564"/>
    <cellStyle name="Normal 7 8" xfId="565"/>
    <cellStyle name="Normal 7 9" xfId="566"/>
    <cellStyle name="Normal 70" xfId="567"/>
    <cellStyle name="Normal 71" xfId="568"/>
    <cellStyle name="Normal 72" xfId="569"/>
    <cellStyle name="Normal 73" xfId="570"/>
    <cellStyle name="Normal 74" xfId="571"/>
    <cellStyle name="Normal 75" xfId="572"/>
    <cellStyle name="Normal 76" xfId="573"/>
    <cellStyle name="Normal 77" xfId="574"/>
    <cellStyle name="Normal 78" xfId="575"/>
    <cellStyle name="Normal 79" xfId="576"/>
    <cellStyle name="Normal 8" xfId="6"/>
    <cellStyle name="Normal 8 10" xfId="577"/>
    <cellStyle name="Normal 8 11" xfId="578"/>
    <cellStyle name="Normal 8 12" xfId="579"/>
    <cellStyle name="Normal 8 13" xfId="580"/>
    <cellStyle name="Normal 8 14" xfId="581"/>
    <cellStyle name="Normal 8 15" xfId="582"/>
    <cellStyle name="Normal 8 2" xfId="583"/>
    <cellStyle name="Normal 8 2 2" xfId="584"/>
    <cellStyle name="Normal 8 2 2 2" xfId="585"/>
    <cellStyle name="Normal 8 2 2 3" xfId="586"/>
    <cellStyle name="Normal 8 2 2 4" xfId="587"/>
    <cellStyle name="Normal 8 2 3" xfId="588"/>
    <cellStyle name="Normal 8 2 4" xfId="589"/>
    <cellStyle name="Normal 8 3" xfId="590"/>
    <cellStyle name="Normal 8 4" xfId="591"/>
    <cellStyle name="Normal 8 5" xfId="592"/>
    <cellStyle name="Normal 8 6" xfId="593"/>
    <cellStyle name="Normal 8 7" xfId="594"/>
    <cellStyle name="Normal 8 8" xfId="595"/>
    <cellStyle name="Normal 8 9" xfId="596"/>
    <cellStyle name="Normal 80" xfId="597"/>
    <cellStyle name="Normal 81" xfId="598"/>
    <cellStyle name="Normal 82" xfId="599"/>
    <cellStyle name="Normal 83" xfId="600"/>
    <cellStyle name="Normal 84" xfId="601"/>
    <cellStyle name="Normal 85" xfId="602"/>
    <cellStyle name="Normal 86" xfId="603"/>
    <cellStyle name="Normal 87" xfId="604"/>
    <cellStyle name="Normal 88" xfId="605"/>
    <cellStyle name="Normal 89" xfId="606"/>
    <cellStyle name="Normal 9" xfId="607"/>
    <cellStyle name="Normal 9 2" xfId="608"/>
    <cellStyle name="Normal 9 3" xfId="609"/>
    <cellStyle name="Normal 90" xfId="610"/>
    <cellStyle name="Normal 91" xfId="611"/>
    <cellStyle name="Normal 92" xfId="612"/>
    <cellStyle name="Normal 93" xfId="613"/>
    <cellStyle name="Normal 94" xfId="614"/>
    <cellStyle name="Normal 95" xfId="615"/>
    <cellStyle name="Normal 96" xfId="616"/>
    <cellStyle name="Normal 97" xfId="617"/>
    <cellStyle name="Normal 98" xfId="618"/>
    <cellStyle name="Normal 99" xfId="619"/>
    <cellStyle name="Pourcentage 2" xfId="8"/>
    <cellStyle name="Pourcentage 2 2" xfId="620"/>
    <cellStyle name="Pourcentage 2 2 2" xfId="621"/>
    <cellStyle name="Pourcentage 2 3" xfId="622"/>
    <cellStyle name="Pourcentage 3" xfId="623"/>
    <cellStyle name="Satisfaisant" xfId="1" builtinId="26"/>
    <cellStyle name="Satisfaisant 2" xfId="624"/>
    <cellStyle name="Style 1" xfId="625"/>
    <cellStyle name="Style 2" xfId="626"/>
    <cellStyle name="Style 3" xfId="62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%20%20R&#233;alis&#233;_05-2014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B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mensuelle"/>
      <sheetName val="Synthèse (BL)"/>
      <sheetName val="CA INTER"/>
      <sheetName val="CA INTER PSS"/>
      <sheetName val="CA INTRA"/>
      <sheetName val="CA INTRA PSS"/>
      <sheetName val="RAF"/>
      <sheetName val="Synthèse-Macro"/>
      <sheetName val="Synthèse (Mensuelle) FR"/>
      <sheetName val="Synthèse (Senior Coverag)"/>
      <sheetName val="Synthèse (BL) FR"/>
      <sheetName val="Synthèse (BL) SUIVI CA"/>
      <sheetName val="TOP AMF"/>
      <sheetName val="Synthèse (Mensuelle) HK"/>
      <sheetName val="Synthèse (BL) HK "/>
      <sheetName val="Synthèse (Mensuelle) UK"/>
      <sheetName val="Synthèse (BL) UK"/>
      <sheetName val="Senior COVERAGE"/>
      <sheetName val="Réalisé 2013-2014"/>
      <sheetName val="GROUPECOMPTE"/>
      <sheetName val="INTER DATEADATE POUR CF"/>
      <sheetName val="TOP BL AMF"/>
      <sheetName val="Word INTER"/>
      <sheetName val="Word INTRA"/>
      <sheetName val="Feuil1"/>
      <sheetName val="Noémie K"/>
      <sheetName val="BL"/>
      <sheetName val="AMF"/>
      <sheetName val="Feuil5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C6">
            <v>41760</v>
          </cell>
          <cell r="D6" t="str">
            <v>Total 01/05/2014</v>
          </cell>
          <cell r="E6">
            <v>41791</v>
          </cell>
          <cell r="F6" t="str">
            <v>Total 01/06/2014</v>
          </cell>
          <cell r="G6">
            <v>41883</v>
          </cell>
          <cell r="H6" t="str">
            <v>Total 01/09/2014</v>
          </cell>
          <cell r="I6">
            <v>41913</v>
          </cell>
          <cell r="J6" t="str">
            <v>Total 01/10/2014</v>
          </cell>
          <cell r="K6">
            <v>41699</v>
          </cell>
          <cell r="L6" t="str">
            <v>Total 01/03/2014</v>
          </cell>
          <cell r="M6">
            <v>41821</v>
          </cell>
          <cell r="N6" t="str">
            <v>Total 01/07/2014</v>
          </cell>
        </row>
        <row r="7">
          <cell r="C7">
            <v>41760</v>
          </cell>
          <cell r="E7">
            <v>41791</v>
          </cell>
          <cell r="G7">
            <v>41883</v>
          </cell>
          <cell r="I7">
            <v>41913</v>
          </cell>
          <cell r="K7">
            <v>41699</v>
          </cell>
          <cell r="M7">
            <v>41821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EFE FRANCE"/>
      <sheetName val="Volumétrie"/>
      <sheetName val="Recollement CA &amp; FAE"/>
      <sheetName val="1.INTER"/>
      <sheetName val="BL INTER"/>
      <sheetName val="BL INTRA"/>
      <sheetName val="1.INTER (print)"/>
      <sheetName val="2. INTRA"/>
      <sheetName val="2. INTRA (print)"/>
      <sheetName val="INTRA"/>
      <sheetName val="TOP 3 AMF - CM-CIC"/>
      <sheetName val="TOP 3 AMF - HSBC"/>
      <sheetName val="TOP 3 AMF - SG"/>
      <sheetName val="PIPE INTRA BL"/>
      <sheetName val="B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G50"/>
  <sheetViews>
    <sheetView zoomScale="70" zoomScaleNormal="70" workbookViewId="0">
      <selection activeCell="L34" sqref="L34"/>
    </sheetView>
  </sheetViews>
  <sheetFormatPr baseColWidth="10" defaultRowHeight="15" outlineLevelRow="1"/>
  <cols>
    <col min="1" max="1" width="5.42578125" style="5" bestFit="1" customWidth="1"/>
    <col min="2" max="2" width="36.28515625" style="61" bestFit="1" customWidth="1"/>
    <col min="3" max="3" width="12.42578125" style="62" bestFit="1" customWidth="1"/>
    <col min="4" max="4" width="12" style="62" bestFit="1" customWidth="1"/>
    <col min="5" max="5" width="13" style="62" bestFit="1" customWidth="1"/>
    <col min="6" max="6" width="15.7109375" style="62" bestFit="1" customWidth="1"/>
    <col min="7" max="7" width="11.42578125" style="5" collapsed="1"/>
    <col min="8" max="16384" width="11.42578125" style="5"/>
  </cols>
  <sheetData>
    <row r="1" spans="1:6">
      <c r="A1" s="1"/>
      <c r="B1" s="2" t="s">
        <v>0</v>
      </c>
      <c r="C1" s="3" t="s">
        <v>1</v>
      </c>
      <c r="D1" s="4"/>
      <c r="E1" s="4"/>
      <c r="F1" s="4"/>
    </row>
    <row r="2" spans="1:6">
      <c r="A2" s="1"/>
      <c r="B2" s="2"/>
      <c r="C2" s="6"/>
      <c r="D2" s="7"/>
      <c r="E2" s="7"/>
      <c r="F2" s="7"/>
    </row>
    <row r="3" spans="1:6">
      <c r="A3" s="8"/>
      <c r="B3" s="9"/>
      <c r="C3" s="7"/>
      <c r="D3" s="7"/>
      <c r="E3" s="7"/>
      <c r="F3" s="10"/>
    </row>
    <row r="4" spans="1:6" ht="15.75" thickBot="1">
      <c r="A4" s="11"/>
      <c r="B4" s="12"/>
      <c r="C4" s="7" t="s">
        <v>2</v>
      </c>
      <c r="D4" s="7" t="s">
        <v>3</v>
      </c>
      <c r="E4" s="7" t="s">
        <v>4</v>
      </c>
      <c r="F4" s="13" t="s">
        <v>5</v>
      </c>
    </row>
    <row r="5" spans="1:6">
      <c r="A5" s="14" t="s">
        <v>6</v>
      </c>
      <c r="B5" s="15" t="s">
        <v>7</v>
      </c>
      <c r="C5" s="16"/>
      <c r="D5" s="16"/>
      <c r="E5" s="16"/>
      <c r="F5" s="17"/>
    </row>
    <row r="6" spans="1:6">
      <c r="A6" s="18"/>
      <c r="B6" s="19" t="s">
        <v>8</v>
      </c>
      <c r="C6" s="20"/>
      <c r="D6" s="20"/>
      <c r="E6" s="20"/>
      <c r="F6" s="21"/>
    </row>
    <row r="7" spans="1:6">
      <c r="A7" s="18"/>
      <c r="B7" s="22"/>
      <c r="C7" s="23"/>
      <c r="D7" s="23"/>
      <c r="E7" s="23"/>
      <c r="F7" s="24"/>
    </row>
    <row r="8" spans="1:6">
      <c r="A8" s="18"/>
      <c r="B8" s="25" t="s">
        <v>9</v>
      </c>
      <c r="C8" s="26" t="e">
        <f>VLOOKUP($A5,BLINTRAA,COLUMN()-1,0)</f>
        <v>#N/A</v>
      </c>
      <c r="D8" s="27" t="e">
        <f>HLOOKUP(D4,'[1]Synthèse (BL) SUIVI CA'!$C$6:$N$55,17,FALSE)</f>
        <v>#N/A</v>
      </c>
      <c r="E8" s="27" t="e">
        <f>HLOOKUP(E4,'[1]Synthèse (BL) SUIVI CA'!$C$6:$N$55,17,FALSE)</f>
        <v>#N/A</v>
      </c>
      <c r="F8" s="28" t="e">
        <f>SUM(C8:E8)</f>
        <v>#N/A</v>
      </c>
    </row>
    <row r="9" spans="1:6">
      <c r="A9" s="18"/>
      <c r="B9" s="29" t="s">
        <v>10</v>
      </c>
      <c r="C9" s="27" t="e">
        <f>C8</f>
        <v>#N/A</v>
      </c>
      <c r="D9" s="27" t="e">
        <f>SUM($C8:D8)</f>
        <v>#N/A</v>
      </c>
      <c r="E9" s="27" t="e">
        <f>SUM($C8:E8)</f>
        <v>#N/A</v>
      </c>
      <c r="F9" s="28" t="e">
        <f>E9</f>
        <v>#N/A</v>
      </c>
    </row>
    <row r="10" spans="1:6">
      <c r="A10" s="18"/>
      <c r="B10" s="29" t="s">
        <v>11</v>
      </c>
      <c r="C10" s="27" t="e">
        <f>+C8-C5</f>
        <v>#N/A</v>
      </c>
      <c r="D10" s="27" t="e">
        <f t="shared" ref="D10:E10" si="0">+D8-D5</f>
        <v>#N/A</v>
      </c>
      <c r="E10" s="27" t="e">
        <f t="shared" si="0"/>
        <v>#N/A</v>
      </c>
      <c r="F10" s="21" t="e">
        <f>+F8-F5</f>
        <v>#N/A</v>
      </c>
    </row>
    <row r="11" spans="1:6">
      <c r="A11" s="18"/>
      <c r="B11" s="30" t="s">
        <v>12</v>
      </c>
      <c r="C11" s="31" t="e">
        <f>(C8-C5)/C5</f>
        <v>#N/A</v>
      </c>
      <c r="D11" s="31" t="e">
        <f>(D8-D5)/D5</f>
        <v>#N/A</v>
      </c>
      <c r="E11" s="31" t="e">
        <f t="shared" ref="E11:F11" si="1">(E8-E5)/E5</f>
        <v>#N/A</v>
      </c>
      <c r="F11" s="32" t="e">
        <f t="shared" si="1"/>
        <v>#N/A</v>
      </c>
    </row>
    <row r="12" spans="1:6">
      <c r="A12" s="18"/>
      <c r="B12" s="29" t="s">
        <v>13</v>
      </c>
      <c r="C12" s="27" t="e">
        <f>C9-C6</f>
        <v>#N/A</v>
      </c>
      <c r="D12" s="27" t="e">
        <f t="shared" ref="D12:F12" si="2">D9-D6</f>
        <v>#N/A</v>
      </c>
      <c r="E12" s="27" t="e">
        <f t="shared" si="2"/>
        <v>#N/A</v>
      </c>
      <c r="F12" s="28" t="e">
        <f t="shared" si="2"/>
        <v>#N/A</v>
      </c>
    </row>
    <row r="13" spans="1:6">
      <c r="A13" s="18"/>
      <c r="B13" s="30" t="s">
        <v>14</v>
      </c>
      <c r="C13" s="31" t="e">
        <f>(C9-C6)/C6</f>
        <v>#N/A</v>
      </c>
      <c r="D13" s="31" t="e">
        <f t="shared" ref="D13:F13" si="3">(D9-D6)/D6</f>
        <v>#N/A</v>
      </c>
      <c r="E13" s="31" t="e">
        <f t="shared" si="3"/>
        <v>#N/A</v>
      </c>
      <c r="F13" s="32" t="e">
        <f t="shared" si="3"/>
        <v>#N/A</v>
      </c>
    </row>
    <row r="14" spans="1:6">
      <c r="A14" s="18"/>
      <c r="B14" s="25" t="s">
        <v>15</v>
      </c>
      <c r="C14" s="27" t="e">
        <f>HLOOKUP(C4,'[1]Synthèse (BL) SUIVI CA'!$C$6:$N$55,42,FALSE)</f>
        <v>#N/A</v>
      </c>
      <c r="D14" s="27" t="e">
        <f>HLOOKUP(D4,'[1]Synthèse (BL) SUIVI CA'!$C$6:$N$55,42,FALSE)</f>
        <v>#N/A</v>
      </c>
      <c r="E14" s="27" t="e">
        <f>HLOOKUP(E4,'[1]Synthèse (BL) SUIVI CA'!$C$6:$N$55,42,FALSE)</f>
        <v>#N/A</v>
      </c>
      <c r="F14" s="28" t="e">
        <f>SUM(C14:E14)</f>
        <v>#N/A</v>
      </c>
    </row>
    <row r="15" spans="1:6">
      <c r="A15" s="18"/>
      <c r="B15" s="33" t="s">
        <v>16</v>
      </c>
      <c r="C15" s="34" t="e">
        <f>C14+C8</f>
        <v>#N/A</v>
      </c>
      <c r="D15" s="34" t="e">
        <f>D14+D8</f>
        <v>#N/A</v>
      </c>
      <c r="E15" s="34" t="e">
        <f>E14+E8</f>
        <v>#N/A</v>
      </c>
      <c r="F15" s="28" t="e">
        <f>SUM(C15:E15)</f>
        <v>#N/A</v>
      </c>
    </row>
    <row r="16" spans="1:6">
      <c r="A16" s="18"/>
      <c r="B16" s="35"/>
      <c r="C16" s="23"/>
      <c r="D16" s="23"/>
      <c r="E16" s="23"/>
      <c r="F16" s="36"/>
    </row>
    <row r="17" spans="1:6">
      <c r="A17" s="18"/>
      <c r="B17" s="37" t="s">
        <v>17</v>
      </c>
      <c r="C17" s="38"/>
      <c r="D17" s="39"/>
      <c r="E17" s="39"/>
      <c r="F17" s="40"/>
    </row>
    <row r="18" spans="1:6">
      <c r="A18" s="18"/>
      <c r="B18" s="37" t="s">
        <v>18</v>
      </c>
      <c r="C18" s="38"/>
      <c r="D18" s="39"/>
      <c r="E18" s="39"/>
      <c r="F18" s="40"/>
    </row>
    <row r="19" spans="1:6" hidden="1" outlineLevel="1">
      <c r="A19" s="18"/>
      <c r="B19" s="35"/>
      <c r="C19" s="23"/>
      <c r="D19" s="23"/>
      <c r="E19" s="23"/>
      <c r="F19" s="40"/>
    </row>
    <row r="20" spans="1:6" hidden="1" outlineLevel="1">
      <c r="A20" s="18"/>
      <c r="B20" s="41" t="s">
        <v>19</v>
      </c>
      <c r="C20" s="42"/>
      <c r="D20" s="42"/>
      <c r="E20" s="42"/>
      <c r="F20" s="40"/>
    </row>
    <row r="21" spans="1:6" hidden="1" outlineLevel="1">
      <c r="A21" s="18"/>
      <c r="B21" s="41" t="s">
        <v>20</v>
      </c>
      <c r="C21" s="42"/>
      <c r="D21" s="42"/>
      <c r="E21" s="42"/>
      <c r="F21" s="40"/>
    </row>
    <row r="22" spans="1:6" hidden="1" outlineLevel="1">
      <c r="A22" s="18"/>
      <c r="B22" s="43" t="s">
        <v>21</v>
      </c>
      <c r="C22" s="44"/>
      <c r="D22" s="44"/>
      <c r="E22" s="44"/>
      <c r="F22" s="40"/>
    </row>
    <row r="23" spans="1:6" hidden="1" outlineLevel="1">
      <c r="A23" s="18"/>
      <c r="B23" s="43" t="s">
        <v>22</v>
      </c>
      <c r="C23" s="44"/>
      <c r="D23" s="44"/>
      <c r="E23" s="44"/>
      <c r="F23" s="40"/>
    </row>
    <row r="24" spans="1:6" collapsed="1">
      <c r="A24" s="18"/>
      <c r="B24" s="45"/>
      <c r="C24" s="46"/>
      <c r="D24" s="46"/>
      <c r="E24" s="46"/>
      <c r="F24" s="47"/>
    </row>
    <row r="25" spans="1:6">
      <c r="A25" s="18"/>
      <c r="B25" s="48" t="s">
        <v>23</v>
      </c>
      <c r="C25" s="49"/>
      <c r="D25" s="49"/>
      <c r="E25" s="49"/>
      <c r="F25" s="50"/>
    </row>
    <row r="26" spans="1:6" ht="15.75" thickBot="1">
      <c r="A26" s="51"/>
      <c r="B26" s="52" t="s">
        <v>24</v>
      </c>
      <c r="C26" s="53"/>
      <c r="D26" s="53"/>
      <c r="E26" s="53"/>
      <c r="F26" s="54"/>
    </row>
    <row r="28" spans="1:6" ht="15.75" thickBot="1">
      <c r="A28" s="11"/>
      <c r="B28" s="12"/>
      <c r="C28" s="7" t="s">
        <v>2</v>
      </c>
      <c r="D28" s="7" t="s">
        <v>3</v>
      </c>
      <c r="E28" s="7" t="s">
        <v>4</v>
      </c>
      <c r="F28" s="13" t="s">
        <v>5</v>
      </c>
    </row>
    <row r="29" spans="1:6">
      <c r="A29" s="14" t="s">
        <v>25</v>
      </c>
      <c r="B29" s="15" t="s">
        <v>7</v>
      </c>
      <c r="C29" s="16"/>
      <c r="D29" s="16"/>
      <c r="E29" s="16"/>
      <c r="F29" s="17"/>
    </row>
    <row r="30" spans="1:6">
      <c r="A30" s="18"/>
      <c r="B30" s="19" t="s">
        <v>8</v>
      </c>
      <c r="C30" s="20"/>
      <c r="D30" s="20"/>
      <c r="E30" s="20"/>
      <c r="F30" s="21"/>
    </row>
    <row r="31" spans="1:6">
      <c r="A31" s="18"/>
      <c r="B31" s="22"/>
      <c r="C31" s="23"/>
      <c r="D31" s="23"/>
      <c r="E31" s="23"/>
      <c r="F31" s="24"/>
    </row>
    <row r="32" spans="1:6">
      <c r="A32" s="18"/>
      <c r="B32" s="25" t="s">
        <v>9</v>
      </c>
      <c r="C32" s="27" t="e">
        <f>HLOOKUP(C28,'[1]Synthèse (BL) SUIVI CA'!$C$6:$N$55,22,FALSE)</f>
        <v>#N/A</v>
      </c>
      <c r="D32" s="27" t="e">
        <f>HLOOKUP(D28,'[1]Synthèse (BL) SUIVI CA'!$C$6:$N$55,22,FALSE)</f>
        <v>#N/A</v>
      </c>
      <c r="E32" s="27" t="e">
        <f>HLOOKUP(E28,'[1]Synthèse (BL) SUIVI CA'!$C$6:$N$55,22,FALSE)</f>
        <v>#N/A</v>
      </c>
      <c r="F32" s="55" t="e">
        <f>SUM(C32:E32)</f>
        <v>#N/A</v>
      </c>
    </row>
    <row r="33" spans="1:6">
      <c r="A33" s="18"/>
      <c r="B33" s="29" t="s">
        <v>10</v>
      </c>
      <c r="C33" s="27" t="e">
        <f>C32</f>
        <v>#N/A</v>
      </c>
      <c r="D33" s="27" t="e">
        <f>SUM($C32:D32)</f>
        <v>#N/A</v>
      </c>
      <c r="E33" s="27" t="e">
        <f>SUM($C32:E32)</f>
        <v>#N/A</v>
      </c>
      <c r="F33" s="55" t="e">
        <f>E33</f>
        <v>#N/A</v>
      </c>
    </row>
    <row r="34" spans="1:6">
      <c r="A34" s="18"/>
      <c r="B34" s="29" t="s">
        <v>11</v>
      </c>
      <c r="C34" s="27" t="e">
        <f>+C32-C29</f>
        <v>#N/A</v>
      </c>
      <c r="D34" s="27" t="e">
        <f>+D32-D29</f>
        <v>#N/A</v>
      </c>
      <c r="E34" s="27" t="e">
        <f>+E32-E29</f>
        <v>#N/A</v>
      </c>
      <c r="F34" s="56" t="e">
        <f>+F32-F29</f>
        <v>#N/A</v>
      </c>
    </row>
    <row r="35" spans="1:6">
      <c r="A35" s="18"/>
      <c r="B35" s="30" t="s">
        <v>12</v>
      </c>
      <c r="C35" s="31" t="str">
        <f>IFERROR((C32-C29)/C29,"-")</f>
        <v>-</v>
      </c>
      <c r="D35" s="31" t="str">
        <f>IFERROR((D32-D29)/D29,"-")</f>
        <v>-</v>
      </c>
      <c r="E35" s="31" t="str">
        <f>IFERROR((E32-E29)/E29,"-")</f>
        <v>-</v>
      </c>
      <c r="F35" s="57" t="str">
        <f t="shared" ref="F35" si="4">IFERROR((F32-F29)/F29,"-")</f>
        <v>-</v>
      </c>
    </row>
    <row r="36" spans="1:6">
      <c r="A36" s="18"/>
      <c r="B36" s="29" t="s">
        <v>13</v>
      </c>
      <c r="C36" s="27" t="e">
        <f>C33-C30</f>
        <v>#N/A</v>
      </c>
      <c r="D36" s="27" t="e">
        <f t="shared" ref="D36:F36" si="5">D33-D30</f>
        <v>#N/A</v>
      </c>
      <c r="E36" s="27" t="e">
        <f t="shared" si="5"/>
        <v>#N/A</v>
      </c>
      <c r="F36" s="55" t="e">
        <f t="shared" si="5"/>
        <v>#N/A</v>
      </c>
    </row>
    <row r="37" spans="1:6">
      <c r="A37" s="18"/>
      <c r="B37" s="30" t="s">
        <v>14</v>
      </c>
      <c r="C37" s="31" t="str">
        <f>IFERROR((C33-C30)/C30,"-")</f>
        <v>-</v>
      </c>
      <c r="D37" s="31" t="str">
        <f t="shared" ref="D37:F37" si="6">IFERROR((D33-D30)/D30,"-")</f>
        <v>-</v>
      </c>
      <c r="E37" s="31" t="str">
        <f t="shared" si="6"/>
        <v>-</v>
      </c>
      <c r="F37" s="58" t="str">
        <f t="shared" si="6"/>
        <v>-</v>
      </c>
    </row>
    <row r="38" spans="1:6">
      <c r="A38" s="18"/>
      <c r="B38" s="25" t="s">
        <v>15</v>
      </c>
      <c r="C38" s="27">
        <v>0</v>
      </c>
      <c r="D38" s="27">
        <v>0</v>
      </c>
      <c r="E38" s="27">
        <v>0</v>
      </c>
      <c r="F38" s="55">
        <f>SUM(C38:E38)</f>
        <v>0</v>
      </c>
    </row>
    <row r="39" spans="1:6">
      <c r="A39" s="18"/>
      <c r="B39" s="33" t="s">
        <v>16</v>
      </c>
      <c r="C39" s="34"/>
      <c r="D39" s="34"/>
      <c r="E39" s="34"/>
      <c r="F39" s="55"/>
    </row>
    <row r="40" spans="1:6">
      <c r="A40" s="18"/>
      <c r="B40" s="35"/>
      <c r="C40" s="23"/>
      <c r="D40" s="23"/>
      <c r="E40" s="23"/>
      <c r="F40" s="36"/>
    </row>
    <row r="41" spans="1:6">
      <c r="A41" s="18"/>
      <c r="B41" s="37" t="s">
        <v>17</v>
      </c>
      <c r="C41" s="39"/>
      <c r="D41" s="39"/>
      <c r="E41" s="39"/>
      <c r="F41" s="40"/>
    </row>
    <row r="42" spans="1:6">
      <c r="A42" s="18"/>
      <c r="B42" s="37" t="s">
        <v>18</v>
      </c>
      <c r="C42" s="39"/>
      <c r="D42" s="39"/>
      <c r="E42" s="39"/>
      <c r="F42" s="40"/>
    </row>
    <row r="43" spans="1:6" hidden="1">
      <c r="A43" s="18"/>
      <c r="B43" s="35"/>
      <c r="C43" s="23"/>
      <c r="D43" s="23"/>
      <c r="E43" s="23"/>
      <c r="F43" s="36"/>
    </row>
    <row r="44" spans="1:6" hidden="1">
      <c r="A44" s="18"/>
      <c r="B44" s="41" t="s">
        <v>19</v>
      </c>
      <c r="C44" s="42"/>
      <c r="D44" s="42"/>
      <c r="E44" s="42"/>
      <c r="F44" s="59"/>
    </row>
    <row r="45" spans="1:6" hidden="1">
      <c r="A45" s="18"/>
      <c r="B45" s="41" t="s">
        <v>20</v>
      </c>
      <c r="C45" s="42"/>
      <c r="D45" s="42"/>
      <c r="E45" s="42"/>
      <c r="F45" s="59"/>
    </row>
    <row r="46" spans="1:6" hidden="1">
      <c r="A46" s="18"/>
      <c r="B46" s="43" t="s">
        <v>21</v>
      </c>
      <c r="C46" s="44"/>
      <c r="D46" s="44"/>
      <c r="E46" s="44"/>
      <c r="F46" s="60"/>
    </row>
    <row r="47" spans="1:6" hidden="1">
      <c r="A47" s="18"/>
      <c r="B47" s="43" t="s">
        <v>22</v>
      </c>
      <c r="C47" s="44"/>
      <c r="D47" s="44"/>
      <c r="E47" s="44"/>
      <c r="F47" s="60"/>
    </row>
    <row r="48" spans="1:6">
      <c r="A48" s="18"/>
      <c r="B48" s="45"/>
      <c r="C48" s="46"/>
      <c r="D48" s="46"/>
      <c r="E48" s="46"/>
      <c r="F48" s="47"/>
    </row>
    <row r="49" spans="1:6">
      <c r="A49" s="18"/>
      <c r="B49" s="48" t="s">
        <v>23</v>
      </c>
      <c r="C49" s="49"/>
      <c r="D49" s="49"/>
      <c r="E49" s="49"/>
      <c r="F49" s="50"/>
    </row>
    <row r="50" spans="1:6" ht="15.75" thickBot="1">
      <c r="A50" s="51"/>
      <c r="B50" s="52" t="s">
        <v>24</v>
      </c>
      <c r="C50" s="53"/>
      <c r="D50" s="53"/>
      <c r="E50" s="53"/>
      <c r="F50" s="54"/>
    </row>
  </sheetData>
  <mergeCells count="3">
    <mergeCell ref="C1:F1"/>
    <mergeCell ref="A5:A26"/>
    <mergeCell ref="A29:A50"/>
  </mergeCells>
  <pageMargins left="0.2" right="0.2" top="0.34" bottom="0.32" header="0.31496062992125984" footer="0.56000000000000005"/>
  <pageSetup paperSize="9" scale="39" fitToHeight="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F32"/>
  <sheetViews>
    <sheetView tabSelected="1" workbookViewId="0">
      <selection activeCell="L34" sqref="L34"/>
    </sheetView>
  </sheetViews>
  <sheetFormatPr baseColWidth="10" defaultRowHeight="15"/>
  <cols>
    <col min="1" max="1" width="3" style="5" bestFit="1" customWidth="1"/>
    <col min="2" max="2" width="27.5703125" style="5" bestFit="1" customWidth="1"/>
    <col min="3" max="3" width="9.28515625" style="5" bestFit="1" customWidth="1"/>
    <col min="4" max="4" width="9" style="5" bestFit="1" customWidth="1"/>
    <col min="5" max="5" width="9.7109375" style="5" bestFit="1" customWidth="1"/>
    <col min="6" max="6" width="12.5703125" style="5" bestFit="1" customWidth="1"/>
    <col min="7" max="16384" width="11.42578125" style="5"/>
  </cols>
  <sheetData>
    <row r="4" spans="1:6">
      <c r="A4" s="63"/>
      <c r="B4" s="64"/>
      <c r="C4" s="65" t="s">
        <v>26</v>
      </c>
      <c r="D4" s="65"/>
      <c r="E4" s="65"/>
      <c r="F4" s="65"/>
    </row>
    <row r="5" spans="1:6">
      <c r="A5" s="63"/>
      <c r="B5" s="66" t="s">
        <v>27</v>
      </c>
      <c r="C5" s="67" t="s">
        <v>28</v>
      </c>
      <c r="D5" s="67" t="s">
        <v>29</v>
      </c>
      <c r="E5" s="67" t="s">
        <v>30</v>
      </c>
      <c r="F5" s="68" t="s">
        <v>31</v>
      </c>
    </row>
    <row r="6" spans="1:6">
      <c r="A6" s="63">
        <v>1</v>
      </c>
      <c r="B6" s="69" t="s">
        <v>32</v>
      </c>
      <c r="C6" s="70"/>
      <c r="D6" s="70"/>
      <c r="E6" s="70"/>
      <c r="F6" s="70"/>
    </row>
    <row r="7" spans="1:6">
      <c r="A7" s="63">
        <v>2</v>
      </c>
      <c r="B7" s="71" t="s">
        <v>33</v>
      </c>
      <c r="C7" s="72"/>
      <c r="D7" s="72"/>
      <c r="E7" s="72"/>
      <c r="F7" s="72"/>
    </row>
    <row r="8" spans="1:6">
      <c r="A8" s="63">
        <v>3</v>
      </c>
      <c r="B8" s="73" t="s">
        <v>6</v>
      </c>
      <c r="C8" s="74"/>
      <c r="D8" s="74"/>
      <c r="E8" s="74"/>
      <c r="F8" s="74"/>
    </row>
    <row r="9" spans="1:6">
      <c r="A9" s="63">
        <v>4</v>
      </c>
      <c r="B9" s="73" t="s">
        <v>34</v>
      </c>
      <c r="C9" s="74"/>
      <c r="D9" s="74"/>
      <c r="E9" s="74"/>
      <c r="F9" s="74"/>
    </row>
    <row r="10" spans="1:6">
      <c r="A10" s="63">
        <v>5</v>
      </c>
      <c r="B10" s="73" t="s">
        <v>35</v>
      </c>
      <c r="C10" s="74"/>
      <c r="D10" s="74"/>
      <c r="E10" s="74"/>
      <c r="F10" s="74"/>
    </row>
    <row r="11" spans="1:6">
      <c r="A11" s="63">
        <v>6</v>
      </c>
      <c r="B11" s="71" t="s">
        <v>36</v>
      </c>
      <c r="C11" s="72"/>
      <c r="D11" s="72"/>
      <c r="E11" s="72"/>
      <c r="F11" s="72"/>
    </row>
    <row r="12" spans="1:6">
      <c r="A12" s="63">
        <v>7</v>
      </c>
      <c r="B12" s="73" t="s">
        <v>34</v>
      </c>
      <c r="C12" s="74"/>
      <c r="D12" s="74"/>
      <c r="E12" s="74"/>
      <c r="F12" s="74"/>
    </row>
    <row r="13" spans="1:6">
      <c r="A13" s="63">
        <v>8</v>
      </c>
      <c r="B13" s="69" t="s">
        <v>37</v>
      </c>
      <c r="C13" s="70"/>
      <c r="D13" s="70"/>
      <c r="E13" s="70"/>
      <c r="F13" s="70"/>
    </row>
    <row r="14" spans="1:6">
      <c r="A14" s="63">
        <v>9</v>
      </c>
      <c r="B14" s="71" t="s">
        <v>38</v>
      </c>
      <c r="C14" s="72"/>
      <c r="D14" s="72"/>
      <c r="E14" s="72"/>
      <c r="F14" s="72"/>
    </row>
    <row r="15" spans="1:6">
      <c r="A15" s="63">
        <v>10</v>
      </c>
      <c r="B15" s="73" t="s">
        <v>6</v>
      </c>
      <c r="C15" s="74"/>
      <c r="D15" s="74"/>
      <c r="E15" s="74"/>
      <c r="F15" s="74"/>
    </row>
    <row r="16" spans="1:6">
      <c r="A16" s="63">
        <v>11</v>
      </c>
      <c r="B16" s="73" t="s">
        <v>25</v>
      </c>
      <c r="C16" s="74"/>
      <c r="D16" s="74"/>
      <c r="E16" s="74"/>
      <c r="F16" s="74"/>
    </row>
    <row r="17" spans="1:6">
      <c r="A17" s="63">
        <v>12</v>
      </c>
      <c r="B17" s="73" t="s">
        <v>39</v>
      </c>
      <c r="C17" s="74"/>
      <c r="D17" s="74"/>
      <c r="E17" s="74"/>
      <c r="F17" s="74"/>
    </row>
    <row r="18" spans="1:6">
      <c r="A18" s="63">
        <v>13</v>
      </c>
      <c r="B18" s="73" t="s">
        <v>40</v>
      </c>
      <c r="C18" s="74"/>
      <c r="D18" s="74"/>
      <c r="E18" s="74"/>
      <c r="F18" s="74"/>
    </row>
    <row r="19" spans="1:6">
      <c r="A19" s="63">
        <v>14</v>
      </c>
      <c r="B19" s="73" t="s">
        <v>41</v>
      </c>
      <c r="C19" s="74"/>
      <c r="D19" s="74"/>
      <c r="E19" s="74"/>
      <c r="F19" s="74"/>
    </row>
    <row r="20" spans="1:6">
      <c r="A20" s="63">
        <v>15</v>
      </c>
      <c r="B20" s="73" t="s">
        <v>34</v>
      </c>
      <c r="C20" s="74"/>
      <c r="D20" s="74"/>
      <c r="E20" s="74"/>
      <c r="F20" s="74"/>
    </row>
    <row r="21" spans="1:6">
      <c r="A21" s="63">
        <v>16</v>
      </c>
      <c r="B21" s="73" t="s">
        <v>35</v>
      </c>
      <c r="C21" s="74"/>
      <c r="D21" s="74"/>
      <c r="E21" s="74"/>
      <c r="F21" s="74"/>
    </row>
    <row r="22" spans="1:6">
      <c r="A22" s="63">
        <v>17</v>
      </c>
      <c r="B22" s="73" t="s">
        <v>42</v>
      </c>
      <c r="C22" s="74"/>
      <c r="D22" s="74"/>
      <c r="E22" s="74"/>
      <c r="F22" s="74"/>
    </row>
    <row r="23" spans="1:6">
      <c r="A23" s="63">
        <v>18</v>
      </c>
      <c r="B23" s="71" t="s">
        <v>43</v>
      </c>
      <c r="C23" s="72"/>
      <c r="D23" s="72"/>
      <c r="E23" s="72"/>
      <c r="F23" s="72"/>
    </row>
    <row r="24" spans="1:6">
      <c r="A24" s="63">
        <v>19</v>
      </c>
      <c r="B24" s="73" t="s">
        <v>6</v>
      </c>
      <c r="C24" s="74"/>
      <c r="D24" s="74"/>
      <c r="E24" s="74"/>
      <c r="F24" s="74"/>
    </row>
    <row r="25" spans="1:6">
      <c r="A25" s="63">
        <v>20</v>
      </c>
      <c r="B25" s="73" t="s">
        <v>40</v>
      </c>
      <c r="C25" s="74"/>
      <c r="D25" s="74"/>
      <c r="E25" s="74"/>
      <c r="F25" s="74"/>
    </row>
    <row r="26" spans="1:6">
      <c r="A26" s="63">
        <v>21</v>
      </c>
      <c r="B26" s="73" t="s">
        <v>34</v>
      </c>
      <c r="C26" s="74"/>
      <c r="D26" s="74"/>
      <c r="E26" s="74"/>
      <c r="F26" s="74"/>
    </row>
    <row r="27" spans="1:6">
      <c r="A27" s="63">
        <v>22</v>
      </c>
      <c r="B27" s="69" t="s">
        <v>44</v>
      </c>
      <c r="C27" s="70"/>
      <c r="D27" s="70"/>
      <c r="E27" s="70"/>
      <c r="F27" s="70"/>
    </row>
    <row r="28" spans="1:6">
      <c r="A28" s="63">
        <v>23</v>
      </c>
      <c r="B28" s="71" t="s">
        <v>44</v>
      </c>
      <c r="C28" s="72"/>
      <c r="D28" s="72"/>
      <c r="E28" s="72"/>
      <c r="F28" s="72"/>
    </row>
    <row r="29" spans="1:6">
      <c r="A29" s="63">
        <v>24</v>
      </c>
      <c r="B29" s="73" t="s">
        <v>40</v>
      </c>
      <c r="C29" s="74"/>
      <c r="D29" s="74"/>
      <c r="E29" s="74"/>
      <c r="F29" s="74"/>
    </row>
    <row r="30" spans="1:6">
      <c r="A30" s="63">
        <v>25</v>
      </c>
      <c r="B30" s="73" t="s">
        <v>41</v>
      </c>
      <c r="C30" s="74"/>
      <c r="D30" s="74"/>
      <c r="E30" s="74"/>
      <c r="F30" s="74"/>
    </row>
    <row r="31" spans="1:6" ht="15.75" thickBot="1">
      <c r="A31" s="63">
        <v>26</v>
      </c>
      <c r="B31" s="75" t="s">
        <v>34</v>
      </c>
      <c r="C31" s="76"/>
      <c r="D31" s="76"/>
      <c r="E31" s="76"/>
      <c r="F31" s="76"/>
    </row>
    <row r="32" spans="1:6" ht="15.75" thickTop="1">
      <c r="A32" s="63">
        <v>27</v>
      </c>
      <c r="B32" s="77" t="s">
        <v>31</v>
      </c>
      <c r="C32" s="78"/>
      <c r="D32" s="78"/>
      <c r="E32" s="78"/>
      <c r="F3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INTRA</vt:lpstr>
      <vt:lpstr>BL</vt:lpstr>
      <vt:lpstr>BL</vt:lpstr>
      <vt:lpstr>BLINTRAA</vt:lpstr>
      <vt:lpstr>Suivi_CA_Mai14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elisa.dallafoglia</dc:creator>
  <cp:lastModifiedBy>elisa.dallafoglia</cp:lastModifiedBy>
  <dcterms:created xsi:type="dcterms:W3CDTF">2014-06-19T16:34:54Z</dcterms:created>
  <dcterms:modified xsi:type="dcterms:W3CDTF">2014-06-19T16:35:17Z</dcterms:modified>
</cp:coreProperties>
</file>