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.S.M.E.L\Schenker\Tarif inter'\"/>
    </mc:Choice>
  </mc:AlternateContent>
  <bookViews>
    <workbookView xWindow="120" yWindow="75" windowWidth="15480" windowHeight="11640" firstSheet="1" activeTab="5"/>
  </bookViews>
  <sheets>
    <sheet name="Pros 2014" sheetId="1" r:id="rId1"/>
    <sheet name="Particuliers 2014" sheetId="2" r:id="rId2"/>
    <sheet name="Droits et Taxes particuliers" sheetId="3" r:id="rId3"/>
    <sheet name="Matrice pro" sheetId="4" r:id="rId4"/>
    <sheet name="Feuil1" sheetId="5" r:id="rId5"/>
    <sheet name="Facture 2010" sheetId="6" r:id="rId6"/>
  </sheets>
  <externalReferences>
    <externalReference r:id="rId7"/>
  </externalReferences>
  <definedNames>
    <definedName name="Pays">[1]Feuil3!$S$3:$S$18</definedName>
    <definedName name="_xlnm.Print_Area" localSheetId="5">'Facture 2010'!$A$1:$Q$36</definedName>
  </definedNames>
  <calcPr calcId="152511"/>
</workbook>
</file>

<file path=xl/calcChain.xml><?xml version="1.0" encoding="utf-8"?>
<calcChain xmlns="http://schemas.openxmlformats.org/spreadsheetml/2006/main">
  <c r="L20" i="6" l="1"/>
  <c r="G20" i="6"/>
  <c r="Q5" i="6"/>
</calcChain>
</file>

<file path=xl/sharedStrings.xml><?xml version="1.0" encoding="utf-8"?>
<sst xmlns="http://schemas.openxmlformats.org/spreadsheetml/2006/main" count="223" uniqueCount="91">
  <si>
    <r>
      <rPr>
        <sz val="18"/>
        <color rgb="FFFF0000"/>
        <rFont val="DB Office"/>
        <family val="2"/>
      </rPr>
      <t>DB SCHENKER</t>
    </r>
    <r>
      <rPr>
        <b/>
        <i/>
        <sz val="18"/>
        <color rgb="FFFF0000"/>
        <rFont val="DB Office"/>
        <family val="2"/>
      </rPr>
      <t>beverages</t>
    </r>
  </si>
  <si>
    <t>Tarif spécial champagne</t>
  </si>
  <si>
    <t>PAYS DE DESTINATION</t>
  </si>
  <si>
    <t>VILLES</t>
  </si>
  <si>
    <t>FORFAIT (prix en euro HT)</t>
  </si>
  <si>
    <t>TARIF A LA BOUTEILLE (prix en euro HT)</t>
  </si>
  <si>
    <t>1 à 12</t>
  </si>
  <si>
    <t>13 à 36</t>
  </si>
  <si>
    <t>37 à 48</t>
  </si>
  <si>
    <t>49 à 240</t>
  </si>
  <si>
    <t>241 à 480</t>
  </si>
  <si>
    <t>481 à 600</t>
  </si>
  <si>
    <t>601 à 1200</t>
  </si>
  <si>
    <t>Allemagne</t>
  </si>
  <si>
    <t>4 à 6</t>
  </si>
  <si>
    <t>2 à 3-7 à 8</t>
  </si>
  <si>
    <t>0 à 1 - 9</t>
  </si>
  <si>
    <t xml:space="preserve">Autriche </t>
  </si>
  <si>
    <t>Salzburg</t>
  </si>
  <si>
    <t>Autres villes</t>
  </si>
  <si>
    <t>Belgique</t>
  </si>
  <si>
    <t>Toutes villes</t>
  </si>
  <si>
    <t>Danemark</t>
  </si>
  <si>
    <t>Espagne</t>
  </si>
  <si>
    <t>Irun</t>
  </si>
  <si>
    <t>Barcelone ville</t>
  </si>
  <si>
    <t>Barcelone area</t>
  </si>
  <si>
    <t>Madrid</t>
  </si>
  <si>
    <t>Finlande</t>
  </si>
  <si>
    <t>Helsinki</t>
  </si>
  <si>
    <t>Grande-Bretagne</t>
  </si>
  <si>
    <t>Londres</t>
  </si>
  <si>
    <t>Birmingham-Manchester</t>
  </si>
  <si>
    <t>Autres villes (Hors Ecosse)</t>
  </si>
  <si>
    <t>Grèce</t>
  </si>
  <si>
    <t>Athènes (1)</t>
  </si>
  <si>
    <t>Italie</t>
  </si>
  <si>
    <t>Milan</t>
  </si>
  <si>
    <t>Villes Nord</t>
  </si>
  <si>
    <t>Centre et Sud</t>
  </si>
  <si>
    <t>Irlande</t>
  </si>
  <si>
    <t>Dublin</t>
  </si>
  <si>
    <t>Luxembourg</t>
  </si>
  <si>
    <t>Norvège (2)</t>
  </si>
  <si>
    <t>Oslo (1)</t>
  </si>
  <si>
    <t>Pays Bas</t>
  </si>
  <si>
    <t>Portugal</t>
  </si>
  <si>
    <t>Lisbonne/Porto (1)</t>
  </si>
  <si>
    <t>Suède</t>
  </si>
  <si>
    <t>Malmo</t>
  </si>
  <si>
    <t>Gotebord-Stockholm (1)</t>
  </si>
  <si>
    <t>Suisse (2)</t>
  </si>
  <si>
    <t>Bâle</t>
  </si>
  <si>
    <t>TARIF DOMICILE-DOMICILE AU DEPART DU VIGNOBLE   (uniquement pour les destinataires pro) valide jusqu'au 31/12/2014</t>
  </si>
  <si>
    <t xml:space="preserve">Allemagne            </t>
  </si>
  <si>
    <t xml:space="preserve">VILLES </t>
  </si>
  <si>
    <t>49 à 120</t>
  </si>
  <si>
    <t>Grande Bretagne</t>
  </si>
  <si>
    <t>Droits d'accise : 4.10 euros HT / Litre</t>
  </si>
  <si>
    <t>TVA : 20 %</t>
  </si>
  <si>
    <t xml:space="preserve">Droits d'accise : 1.90 euros HT / Litre </t>
  </si>
  <si>
    <t>Ecotaxe : 0,372 Euros HT / Bouteille</t>
  </si>
  <si>
    <t>TVA : 21 %</t>
  </si>
  <si>
    <t>Taxe à la consommation : 19€ HT</t>
  </si>
  <si>
    <t>TVA : 19 %</t>
  </si>
  <si>
    <t xml:space="preserve">Droits d'accise : 1.36 euros HT / Litre </t>
  </si>
  <si>
    <t>TARIF DOMICILE-DOMICILE AU DEPART DU VIGNOBLE   (uniquement pour les destinataires particuliers) valide jusqu'au 31/12/2014</t>
  </si>
  <si>
    <t>Réprésentation fiscale possible : 33€ + 3% des droits d'accise (avec un minimum de 36€)</t>
  </si>
  <si>
    <t>Réprésentation fiscale possible : 0.12 euros HT / Litre</t>
  </si>
  <si>
    <t>Réprésentation fiscale possible : 16€</t>
  </si>
  <si>
    <t>Réprésentation fiscale possible : 75€</t>
  </si>
  <si>
    <t>Ecotaxe poids lourds au poids</t>
  </si>
  <si>
    <t>2 à 3 - 7 à 8</t>
  </si>
  <si>
    <t>DEVIS</t>
  </si>
  <si>
    <t>Rue des crayères
51520 Recy
Téléphone : (+33) 03-26-21-39-23
Fax : (+33) 03-26-21-36-43
commerce.chalonsenchampagne@dbschenker.com</t>
  </si>
  <si>
    <t>PROFESSIONNEL</t>
  </si>
  <si>
    <t>PARTICULIER</t>
  </si>
  <si>
    <t>Date</t>
  </si>
  <si>
    <t>Référence</t>
  </si>
  <si>
    <t>PO # 123456</t>
  </si>
  <si>
    <t>Nom du contact</t>
  </si>
  <si>
    <t>Nom de la société</t>
  </si>
  <si>
    <t>Adresse</t>
  </si>
  <si>
    <t>Ville, Code postal</t>
  </si>
  <si>
    <t>Contact</t>
  </si>
  <si>
    <t>Ville
département</t>
  </si>
  <si>
    <t>Nombre de bouteilles (75cl)</t>
  </si>
  <si>
    <t>Nombre de litres</t>
  </si>
  <si>
    <t>Poids</t>
  </si>
  <si>
    <t>Prix transport H.T</t>
  </si>
  <si>
    <t>Solde à payer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</si>
</sst>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7" formatCode="#,##0.00\ &quot;€&quot;;\-#,##0.00\ &quot;€&quot;"/>
    <numFmt numFmtId="43" formatCode="_-* #,##0.00\ _€_-;\-* #,##0.00\ _€_-;_-* &quot;-&quot;??\ _€_-;_-@_-"/>
    <numFmt numFmtId="164" formatCode="_-* #,##0\ _€_-;\-* #,##0\ _€_-;_-* &quot;-&quot;??\ _€_-;_-@_-"/>
    <numFmt numFmtId="165" formatCode="mm/dd/yyyy;@"/>
    <numFmt numFmtId="166" formatCode="_(&quot;$&quot;* #,##0.00_);_(&quot;$&quot;* \(#,##0.00\);_(&quot;$&quot;* &quot;-&quot;??_);_(@_)"/>
    <numFmt numFmtId="167" formatCode="0.00&quot; litres&quot;"/>
    <numFmt numFmtId="168" formatCode="0.00&quot; Kg&quot;"/>
    <numFmt numFmtId="169" formatCode="@\ \ "/>
    <numFmt numFmtId="170" formatCode="#,##0.00\ [$€-1]_);\(#,##0.00\ [$€-1]\)"/>
  </numFmts>
  <fonts count="36">
    <font>
      <sz val="11"/>
      <color theme="1"/>
      <name val="Calibri"/>
      <family val="2"/>
      <scheme val="minor"/>
    </font>
    <font>
      <b/>
      <sz val="18"/>
      <color rgb="FFFF0000"/>
      <name val="DB Office"/>
      <family val="2"/>
    </font>
    <font>
      <sz val="18"/>
      <color rgb="FFFF0000"/>
      <name val="DB Office"/>
      <family val="2"/>
    </font>
    <font>
      <b/>
      <i/>
      <sz val="18"/>
      <color rgb="FFFF0000"/>
      <name val="DB Office"/>
      <family val="2"/>
    </font>
    <font>
      <sz val="10"/>
      <name val="Arial"/>
      <family val="2"/>
    </font>
    <font>
      <sz val="10"/>
      <name val="Arial (W1)"/>
      <family val="2"/>
    </font>
    <font>
      <sz val="10"/>
      <color theme="1"/>
      <name val="Arial (W1)"/>
      <family val="2"/>
    </font>
    <font>
      <b/>
      <sz val="12"/>
      <color rgb="FFFF0000"/>
      <name val="DB Office"/>
      <family val="2"/>
    </font>
    <font>
      <b/>
      <sz val="10"/>
      <color rgb="FF000066"/>
      <name val="DB Office"/>
      <family val="2"/>
    </font>
    <font>
      <b/>
      <sz val="10"/>
      <color theme="0"/>
      <name val="DB Office"/>
      <family val="2"/>
    </font>
    <font>
      <b/>
      <sz val="10"/>
      <name val="DB Office"/>
      <family val="2"/>
    </font>
    <font>
      <sz val="10"/>
      <name val="DB Office"/>
      <family val="2"/>
    </font>
    <font>
      <sz val="10"/>
      <color theme="3"/>
      <name val="Arial (W1)"/>
      <family val="2"/>
    </font>
    <font>
      <b/>
      <sz val="10"/>
      <name val="Arial (W1)"/>
      <family val="2"/>
    </font>
    <font>
      <b/>
      <sz val="10"/>
      <color rgb="FF000066"/>
      <name val="Arial (W1)"/>
      <family val="2"/>
    </font>
    <font>
      <b/>
      <sz val="10"/>
      <color theme="3"/>
      <name val="Arial (W1)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2"/>
      <name val="DB Office"/>
      <family val="2"/>
    </font>
    <font>
      <sz val="12"/>
      <name val="DB Office"/>
      <family val="2"/>
    </font>
    <font>
      <b/>
      <sz val="12"/>
      <color theme="0"/>
      <name val="DB Office"/>
      <family val="2"/>
    </font>
    <font>
      <sz val="11"/>
      <color theme="1"/>
      <name val="Calibri"/>
      <family val="2"/>
      <scheme val="minor"/>
    </font>
    <font>
      <i/>
      <sz val="10"/>
      <color indexed="16"/>
      <name val="Arial"/>
      <family val="2"/>
    </font>
    <font>
      <sz val="26"/>
      <color theme="5"/>
      <name val="Arial"/>
      <family val="2"/>
    </font>
    <font>
      <sz val="26"/>
      <color indexed="52"/>
      <name val="Arial"/>
      <family val="1"/>
    </font>
    <font>
      <b/>
      <sz val="14"/>
      <color theme="0"/>
      <name val="Calibri"/>
      <family val="2"/>
      <scheme val="minor"/>
    </font>
    <font>
      <b/>
      <sz val="9"/>
      <name val="Arial"/>
      <family val="2"/>
    </font>
    <font>
      <sz val="10"/>
      <color indexed="57"/>
      <name val="Arial"/>
      <family val="2"/>
    </font>
    <font>
      <sz val="10"/>
      <name val="Arial"/>
      <family val="1"/>
    </font>
    <font>
      <b/>
      <sz val="12"/>
      <color indexed="9"/>
      <name val="Arial"/>
      <family val="2"/>
    </font>
    <font>
      <sz val="12"/>
      <name val="Arial"/>
      <family val="2"/>
    </font>
    <font>
      <b/>
      <sz val="11"/>
      <color theme="3" tint="0.39997558519241921"/>
      <name val="Arial"/>
      <family val="2"/>
    </font>
    <font>
      <sz val="9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4697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 style="thin">
        <color rgb="FFC8C8CD"/>
      </left>
      <right style="thin">
        <color rgb="FFC8C8CD"/>
      </right>
      <top style="thin">
        <color rgb="FFC8C8CD"/>
      </top>
      <bottom style="thin">
        <color rgb="FFC8C8CD"/>
      </bottom>
      <diagonal/>
    </border>
    <border>
      <left style="thin">
        <color indexed="64"/>
      </left>
      <right style="thin">
        <color rgb="FF696969"/>
      </right>
      <top style="thin">
        <color rgb="FF696969"/>
      </top>
      <bottom style="thin">
        <color indexed="64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indexed="64"/>
      </bottom>
      <diagonal/>
    </border>
    <border>
      <left style="thin">
        <color indexed="64"/>
      </left>
      <right style="thin">
        <color rgb="FF696969"/>
      </right>
      <top style="thin">
        <color indexed="64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indexed="64"/>
      </top>
      <bottom style="thin">
        <color rgb="FF696969"/>
      </bottom>
      <diagonal/>
    </border>
    <border>
      <left style="thin">
        <color rgb="FFC8C8CD"/>
      </left>
      <right style="thin">
        <color rgb="FFC8C8CD"/>
      </right>
      <top style="thin">
        <color rgb="FF696969"/>
      </top>
      <bottom/>
      <diagonal/>
    </border>
    <border>
      <left style="thin">
        <color rgb="FFC8C8CD"/>
      </left>
      <right style="thin">
        <color rgb="FFC8C8CD"/>
      </right>
      <top/>
      <bottom style="thin">
        <color rgb="FFC8C8CD"/>
      </bottom>
      <diagonal/>
    </border>
    <border>
      <left style="thin">
        <color rgb="FFC8C8CD"/>
      </left>
      <right style="thin">
        <color rgb="FFC8C8CD"/>
      </right>
      <top/>
      <bottom/>
      <diagonal/>
    </border>
    <border>
      <left style="thin">
        <color rgb="FFC8C8CD"/>
      </left>
      <right style="thin">
        <color rgb="FFC8C8CD"/>
      </right>
      <top style="thin">
        <color rgb="FFC8C8CD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rgb="FFC8C8CD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thin">
        <color rgb="FFC8C8CD"/>
      </top>
      <bottom style="thin">
        <color rgb="FFC8C8CD"/>
      </bottom>
      <diagonal/>
    </border>
    <border>
      <left/>
      <right/>
      <top/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C8C8CD"/>
      </top>
      <bottom/>
      <diagonal/>
    </border>
    <border>
      <left style="medium">
        <color indexed="64"/>
      </left>
      <right style="medium">
        <color indexed="64"/>
      </right>
      <top style="thin">
        <color rgb="FFC8C8CD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 style="thin">
        <color indexed="54"/>
      </left>
      <right style="thin">
        <color indexed="54"/>
      </right>
      <top/>
      <bottom/>
      <diagonal/>
    </border>
    <border>
      <left style="thin">
        <color indexed="54"/>
      </left>
      <right style="thin">
        <color indexed="54"/>
      </right>
      <top/>
      <bottom style="thin">
        <color indexed="54"/>
      </bottom>
      <diagonal/>
    </border>
  </borders>
  <cellStyleXfs count="5">
    <xf numFmtId="0" fontId="0" fillId="0" borderId="0"/>
    <xf numFmtId="0" fontId="4" fillId="0" borderId="0"/>
    <xf numFmtId="43" fontId="21" fillId="0" borderId="0" applyFont="0" applyFill="0" applyBorder="0" applyAlignment="0" applyProtection="0"/>
    <xf numFmtId="166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139">
    <xf numFmtId="0" fontId="0" fillId="0" borderId="0" xfId="0"/>
    <xf numFmtId="0" fontId="5" fillId="2" borderId="0" xfId="1" applyFont="1" applyFill="1"/>
    <xf numFmtId="0" fontId="6" fillId="2" borderId="0" xfId="0" applyFont="1" applyFill="1"/>
    <xf numFmtId="0" fontId="6" fillId="0" borderId="0" xfId="0" applyFont="1"/>
    <xf numFmtId="0" fontId="7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center" vertical="top"/>
    </xf>
    <xf numFmtId="0" fontId="5" fillId="2" borderId="0" xfId="0" applyFont="1" applyFill="1"/>
    <xf numFmtId="0" fontId="6" fillId="2" borderId="0" xfId="0" applyFont="1" applyFill="1" applyAlignment="1">
      <alignment horizontal="center"/>
    </xf>
    <xf numFmtId="0" fontId="0" fillId="2" borderId="0" xfId="0" applyFill="1"/>
    <xf numFmtId="0" fontId="5" fillId="0" borderId="0" xfId="0" applyFont="1"/>
    <xf numFmtId="0" fontId="9" fillId="3" borderId="0" xfId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6" fillId="2" borderId="0" xfId="0" applyFont="1" applyFill="1" applyAlignment="1">
      <alignment horizontal="left"/>
    </xf>
    <xf numFmtId="0" fontId="13" fillId="2" borderId="0" xfId="1" applyFont="1" applyFill="1"/>
    <xf numFmtId="0" fontId="5" fillId="2" borderId="0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5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 vertical="center"/>
    </xf>
    <xf numFmtId="2" fontId="5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1" fontId="11" fillId="0" borderId="7" xfId="0" applyNumberFormat="1" applyFont="1" applyBorder="1" applyAlignment="1">
      <alignment horizontal="center" vertical="center"/>
    </xf>
    <xf numFmtId="2" fontId="11" fillId="0" borderId="7" xfId="0" applyNumberFormat="1" applyFont="1" applyBorder="1" applyAlignment="1">
      <alignment horizontal="center" vertical="center"/>
    </xf>
    <xf numFmtId="0" fontId="16" fillId="0" borderId="0" xfId="1" applyFont="1"/>
    <xf numFmtId="0" fontId="17" fillId="0" borderId="0" xfId="1" applyFont="1"/>
    <xf numFmtId="0" fontId="18" fillId="0" borderId="0" xfId="1" applyFont="1" applyAlignment="1">
      <alignment horizontal="center" vertical="center"/>
    </xf>
    <xf numFmtId="0" fontId="19" fillId="0" borderId="0" xfId="1" applyFont="1"/>
    <xf numFmtId="0" fontId="20" fillId="3" borderId="10" xfId="1" applyFont="1" applyFill="1" applyBorder="1" applyAlignment="1">
      <alignment horizontal="center" vertical="center"/>
    </xf>
    <xf numFmtId="0" fontId="19" fillId="0" borderId="10" xfId="1" applyFont="1" applyBorder="1" applyAlignment="1">
      <alignment horizontal="center"/>
    </xf>
    <xf numFmtId="0" fontId="19" fillId="2" borderId="10" xfId="1" applyFont="1" applyFill="1" applyBorder="1" applyAlignment="1">
      <alignment horizont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1" fontId="11" fillId="0" borderId="0" xfId="0" applyNumberFormat="1" applyFont="1" applyBorder="1" applyAlignment="1">
      <alignment horizontal="center" vertical="center"/>
    </xf>
    <xf numFmtId="2" fontId="11" fillId="0" borderId="0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9" fillId="3" borderId="0" xfId="1" applyFont="1" applyFill="1" applyBorder="1" applyAlignment="1">
      <alignment horizontal="center" vertical="center"/>
    </xf>
    <xf numFmtId="0" fontId="0" fillId="4" borderId="0" xfId="0" applyFill="1"/>
    <xf numFmtId="0" fontId="5" fillId="0" borderId="0" xfId="0" applyFont="1" applyAlignment="1">
      <alignment horizontal="center" vertical="center"/>
    </xf>
    <xf numFmtId="164" fontId="5" fillId="0" borderId="0" xfId="2" applyNumberFormat="1" applyFont="1" applyAlignment="1">
      <alignment horizontal="center" vertical="center"/>
    </xf>
    <xf numFmtId="164" fontId="0" fillId="0" borderId="0" xfId="2" applyNumberFormat="1" applyFont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" fillId="2" borderId="0" xfId="0" applyFont="1" applyFill="1" applyAlignment="1">
      <alignment horizontal="left" vertical="top"/>
    </xf>
    <xf numFmtId="0" fontId="8" fillId="2" borderId="0" xfId="1" applyFont="1" applyFill="1" applyBorder="1" applyAlignment="1">
      <alignment horizontal="left" vertical="top"/>
    </xf>
    <xf numFmtId="0" fontId="9" fillId="3" borderId="0" xfId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4" fillId="2" borderId="0" xfId="1" applyFont="1" applyFill="1" applyBorder="1" applyAlignment="1">
      <alignment horizontal="left"/>
    </xf>
    <xf numFmtId="0" fontId="9" fillId="3" borderId="2" xfId="1" applyFont="1" applyFill="1" applyBorder="1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/>
    </xf>
    <xf numFmtId="0" fontId="9" fillId="3" borderId="5" xfId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4" fillId="0" borderId="0" xfId="1" applyAlignment="1">
      <alignment horizontal="left" indent="1"/>
    </xf>
    <xf numFmtId="0" fontId="4" fillId="0" borderId="0" xfId="1" applyAlignment="1">
      <alignment horizontal="center"/>
    </xf>
    <xf numFmtId="0" fontId="22" fillId="0" borderId="0" xfId="1" applyFont="1" applyFill="1" applyBorder="1" applyAlignment="1">
      <alignment horizontal="center"/>
    </xf>
    <xf numFmtId="0" fontId="23" fillId="0" borderId="0" xfId="1" applyFont="1" applyAlignment="1">
      <alignment horizontal="center" vertical="center"/>
    </xf>
    <xf numFmtId="0" fontId="24" fillId="0" borderId="0" xfId="1" applyFont="1" applyAlignment="1">
      <alignment horizontal="left" vertical="center"/>
    </xf>
    <xf numFmtId="0" fontId="22" fillId="0" borderId="0" xfId="1" applyFont="1" applyFill="1" applyBorder="1" applyAlignment="1">
      <alignment horizontal="left" wrapText="1"/>
    </xf>
    <xf numFmtId="0" fontId="23" fillId="0" borderId="0" xfId="1" applyFont="1" applyAlignment="1">
      <alignment horizontal="center" vertical="center"/>
    </xf>
    <xf numFmtId="0" fontId="24" fillId="0" borderId="0" xfId="1" applyFont="1" applyAlignment="1">
      <alignment horizontal="center" vertical="center"/>
    </xf>
    <xf numFmtId="0" fontId="25" fillId="5" borderId="11" xfId="0" applyFont="1" applyFill="1" applyBorder="1" applyAlignment="1">
      <alignment horizontal="center" vertical="center"/>
    </xf>
    <xf numFmtId="0" fontId="26" fillId="0" borderId="0" xfId="1" applyFont="1" applyAlignment="1">
      <alignment horizontal="right" indent="1"/>
    </xf>
    <xf numFmtId="165" fontId="4" fillId="0" borderId="12" xfId="1" quotePrefix="1" applyNumberFormat="1" applyFont="1" applyBorder="1" applyAlignment="1">
      <alignment horizontal="right" vertical="center" indent="1"/>
    </xf>
    <xf numFmtId="0" fontId="10" fillId="0" borderId="13" xfId="0" applyFont="1" applyBorder="1" applyAlignment="1">
      <alignment horizontal="center" vertical="center"/>
    </xf>
    <xf numFmtId="0" fontId="27" fillId="0" borderId="0" xfId="1" applyFont="1" applyBorder="1" applyAlignment="1">
      <alignment horizontal="left" indent="1"/>
    </xf>
    <xf numFmtId="0" fontId="4" fillId="0" borderId="0" xfId="1" applyBorder="1" applyAlignment="1">
      <alignment horizontal="left" indent="1"/>
    </xf>
    <xf numFmtId="0" fontId="26" fillId="0" borderId="0" xfId="1" applyFont="1" applyAlignment="1">
      <alignment horizontal="right" vertical="top" indent="1"/>
    </xf>
    <xf numFmtId="0" fontId="4" fillId="0" borderId="14" xfId="1" applyFont="1" applyBorder="1" applyAlignment="1">
      <alignment horizontal="right" vertical="center" indent="1"/>
    </xf>
    <xf numFmtId="0" fontId="10" fillId="0" borderId="15" xfId="0" applyFont="1" applyBorder="1" applyAlignment="1">
      <alignment horizontal="center" vertical="center"/>
    </xf>
    <xf numFmtId="0" fontId="27" fillId="0" borderId="0" xfId="1" applyFont="1" applyBorder="1" applyAlignment="1">
      <alignment horizontal="left" vertical="top" indent="1"/>
    </xf>
    <xf numFmtId="0" fontId="4" fillId="0" borderId="0" xfId="1" applyBorder="1" applyAlignment="1">
      <alignment horizontal="left" vertical="top" indent="1"/>
    </xf>
    <xf numFmtId="0" fontId="4" fillId="0" borderId="0" xfId="1" applyAlignment="1">
      <alignment horizontal="left" vertical="top" indent="1"/>
    </xf>
    <xf numFmtId="0" fontId="4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28" fillId="0" borderId="0" xfId="1" applyFont="1" applyBorder="1" applyAlignment="1">
      <alignment vertical="center" wrapText="1"/>
    </xf>
    <xf numFmtId="0" fontId="28" fillId="0" borderId="0" xfId="1" applyFont="1" applyBorder="1" applyAlignment="1">
      <alignment horizontal="left" vertical="top" wrapText="1" indent="1"/>
    </xf>
    <xf numFmtId="0" fontId="29" fillId="6" borderId="16" xfId="1" applyFont="1" applyFill="1" applyBorder="1" applyAlignment="1">
      <alignment horizontal="center" vertical="center"/>
    </xf>
    <xf numFmtId="0" fontId="30" fillId="7" borderId="17" xfId="1" applyFont="1" applyFill="1" applyBorder="1" applyAlignment="1">
      <alignment horizontal="left" indent="1"/>
    </xf>
    <xf numFmtId="0" fontId="30" fillId="7" borderId="18" xfId="1" applyFont="1" applyFill="1" applyBorder="1" applyAlignment="1">
      <alignment horizontal="left" indent="1"/>
    </xf>
    <xf numFmtId="0" fontId="30" fillId="7" borderId="19" xfId="1" applyFont="1" applyFill="1" applyBorder="1" applyAlignment="1">
      <alignment horizontal="left" indent="1"/>
    </xf>
    <xf numFmtId="0" fontId="30" fillId="7" borderId="20" xfId="1" applyFont="1" applyFill="1" applyBorder="1" applyAlignment="1">
      <alignment horizontal="left" indent="1"/>
    </xf>
    <xf numFmtId="0" fontId="30" fillId="7" borderId="0" xfId="1" applyFont="1" applyFill="1" applyBorder="1" applyAlignment="1">
      <alignment horizontal="left" indent="1"/>
    </xf>
    <xf numFmtId="0" fontId="30" fillId="7" borderId="21" xfId="1" applyFont="1" applyFill="1" applyBorder="1" applyAlignment="1">
      <alignment horizontal="left" indent="1"/>
    </xf>
    <xf numFmtId="0" fontId="0" fillId="0" borderId="22" xfId="0" applyBorder="1"/>
    <xf numFmtId="0" fontId="30" fillId="7" borderId="23" xfId="1" applyFont="1" applyFill="1" applyBorder="1" applyAlignment="1">
      <alignment horizontal="left" indent="1"/>
    </xf>
    <xf numFmtId="0" fontId="30" fillId="7" borderId="16" xfId="1" applyFont="1" applyFill="1" applyBorder="1" applyAlignment="1">
      <alignment horizontal="left" indent="1"/>
    </xf>
    <xf numFmtId="0" fontId="30" fillId="7" borderId="24" xfId="1" applyFont="1" applyFill="1" applyBorder="1" applyAlignment="1">
      <alignment horizontal="left" indent="1"/>
    </xf>
    <xf numFmtId="0" fontId="4" fillId="0" borderId="0" xfId="1" applyFont="1" applyBorder="1" applyAlignment="1">
      <alignment horizontal="left" indent="1"/>
    </xf>
    <xf numFmtId="0" fontId="4" fillId="0" borderId="0" xfId="1" applyFont="1" applyBorder="1" applyAlignment="1">
      <alignment horizontal="center"/>
    </xf>
    <xf numFmtId="0" fontId="4" fillId="0" borderId="0" xfId="1" applyAlignment="1">
      <alignment horizontal="left" vertical="center" indent="1"/>
    </xf>
    <xf numFmtId="0" fontId="31" fillId="0" borderId="0" xfId="1" applyFont="1" applyFill="1" applyBorder="1" applyAlignment="1">
      <alignment horizontal="center" vertical="center"/>
    </xf>
    <xf numFmtId="0" fontId="4" fillId="0" borderId="25" xfId="1" applyBorder="1" applyAlignment="1">
      <alignment horizontal="center" vertical="center"/>
    </xf>
    <xf numFmtId="0" fontId="4" fillId="0" borderId="26" xfId="1" applyBorder="1" applyAlignment="1">
      <alignment horizontal="center" vertical="center"/>
    </xf>
    <xf numFmtId="0" fontId="4" fillId="0" borderId="27" xfId="1" applyBorder="1" applyAlignment="1">
      <alignment horizontal="center" vertical="center"/>
    </xf>
    <xf numFmtId="0" fontId="26" fillId="0" borderId="0" xfId="1" applyFont="1" applyFill="1" applyBorder="1" applyAlignment="1">
      <alignment horizontal="center"/>
    </xf>
    <xf numFmtId="0" fontId="4" fillId="0" borderId="0" xfId="1" applyFont="1" applyBorder="1" applyAlignment="1">
      <alignment horizontal="center" vertical="center"/>
    </xf>
    <xf numFmtId="7" fontId="32" fillId="0" borderId="0" xfId="3" applyNumberFormat="1" applyFont="1" applyBorder="1" applyAlignment="1">
      <alignment horizontal="right" vertical="center" indent="1"/>
    </xf>
    <xf numFmtId="0" fontId="4" fillId="0" borderId="0" xfId="4" applyNumberFormat="1" applyFont="1" applyBorder="1" applyAlignment="1">
      <alignment horizontal="center" vertical="center"/>
    </xf>
    <xf numFmtId="0" fontId="33" fillId="6" borderId="0" xfId="1" applyFont="1" applyFill="1" applyAlignment="1">
      <alignment horizontal="center" vertical="center" wrapText="1"/>
    </xf>
    <xf numFmtId="0" fontId="33" fillId="6" borderId="0" xfId="1" applyFont="1" applyFill="1" applyBorder="1" applyAlignment="1">
      <alignment horizontal="center" vertical="center"/>
    </xf>
    <xf numFmtId="0" fontId="33" fillId="6" borderId="0" xfId="1" applyFont="1" applyFill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167" fontId="4" fillId="0" borderId="0" xfId="1" applyNumberFormat="1" applyFont="1" applyBorder="1" applyAlignment="1">
      <alignment horizontal="center" vertical="center"/>
    </xf>
    <xf numFmtId="168" fontId="4" fillId="0" borderId="0" xfId="1" applyNumberFormat="1" applyFont="1" applyBorder="1" applyAlignment="1">
      <alignment horizontal="center" vertical="center"/>
    </xf>
    <xf numFmtId="7" fontId="32" fillId="0" borderId="0" xfId="3" applyNumberFormat="1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0" fillId="0" borderId="30" xfId="0" applyBorder="1"/>
    <xf numFmtId="0" fontId="4" fillId="0" borderId="0" xfId="1" applyFont="1" applyBorder="1" applyAlignment="1">
      <alignment horizontal="left" vertical="center" indent="1"/>
    </xf>
    <xf numFmtId="7" fontId="32" fillId="0" borderId="0" xfId="3" applyNumberFormat="1" applyFont="1" applyBorder="1" applyAlignment="1">
      <alignment horizontal="left" vertical="center" indent="1"/>
    </xf>
    <xf numFmtId="0" fontId="32" fillId="0" borderId="0" xfId="0" applyNumberFormat="1" applyFont="1" applyFill="1" applyBorder="1" applyAlignment="1" applyProtection="1">
      <alignment horizontal="left" vertical="center" indent="1"/>
    </xf>
    <xf numFmtId="7" fontId="32" fillId="0" borderId="0" xfId="0" applyNumberFormat="1" applyFont="1" applyBorder="1" applyAlignment="1">
      <alignment horizontal="left" vertical="center" indent="1"/>
    </xf>
    <xf numFmtId="7" fontId="32" fillId="0" borderId="0" xfId="0" applyNumberFormat="1" applyFont="1" applyBorder="1" applyAlignment="1">
      <alignment horizontal="right" vertical="center" indent="1"/>
    </xf>
    <xf numFmtId="9" fontId="32" fillId="0" borderId="0" xfId="0" applyNumberFormat="1" applyFont="1" applyFill="1" applyBorder="1" applyAlignment="1" applyProtection="1">
      <alignment horizontal="center" vertical="center"/>
    </xf>
    <xf numFmtId="169" fontId="34" fillId="0" borderId="0" xfId="1" applyNumberFormat="1" applyFont="1" applyBorder="1" applyAlignment="1">
      <alignment horizontal="left" vertical="center" indent="1"/>
    </xf>
    <xf numFmtId="169" fontId="34" fillId="0" borderId="0" xfId="1" applyNumberFormat="1" applyFont="1" applyBorder="1" applyAlignment="1">
      <alignment horizontal="center" vertical="center"/>
    </xf>
    <xf numFmtId="166" fontId="4" fillId="0" borderId="0" xfId="1" applyNumberFormat="1" applyFont="1" applyFill="1" applyBorder="1" applyAlignment="1">
      <alignment horizontal="left" vertical="center" indent="1"/>
    </xf>
    <xf numFmtId="0" fontId="4" fillId="0" borderId="0" xfId="1" applyBorder="1" applyAlignment="1">
      <alignment horizontal="left" vertical="center" indent="1"/>
    </xf>
    <xf numFmtId="0" fontId="4" fillId="0" borderId="0" xfId="1" applyFont="1" applyFill="1" applyBorder="1" applyAlignment="1">
      <alignment horizontal="center"/>
    </xf>
    <xf numFmtId="0" fontId="26" fillId="0" borderId="0" xfId="1" applyFont="1" applyBorder="1" applyAlignment="1">
      <alignment horizontal="right"/>
    </xf>
    <xf numFmtId="7" fontId="32" fillId="8" borderId="31" xfId="1" applyNumberFormat="1" applyFont="1" applyFill="1" applyBorder="1" applyAlignment="1">
      <alignment horizontal="left" indent="1"/>
    </xf>
    <xf numFmtId="9" fontId="32" fillId="9" borderId="32" xfId="4" applyFont="1" applyFill="1" applyBorder="1" applyAlignment="1">
      <alignment horizontal="right" indent="1"/>
    </xf>
    <xf numFmtId="0" fontId="35" fillId="0" borderId="0" xfId="1" applyFont="1" applyBorder="1" applyAlignment="1">
      <alignment horizontal="right"/>
    </xf>
    <xf numFmtId="170" fontId="35" fillId="10" borderId="33" xfId="1" applyNumberFormat="1" applyFont="1" applyFill="1" applyBorder="1" applyAlignment="1">
      <alignment horizontal="left" indent="1"/>
    </xf>
  </cellXfs>
  <cellStyles count="5">
    <cellStyle name="Milliers" xfId="2" builtinId="3"/>
    <cellStyle name="Monétaire 2" xfId="3"/>
    <cellStyle name="Normal" xfId="0" builtinId="0"/>
    <cellStyle name="Normal 2" xfId="1"/>
    <cellStyle name="Pourcentag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3" Type="http://schemas.openxmlformats.org/officeDocument/2006/relationships/image" Target="../media/image3.gif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gif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gif"/><Relationship Id="rId19" Type="http://schemas.openxmlformats.org/officeDocument/2006/relationships/image" Target="../media/image19.jpeg"/><Relationship Id="rId4" Type="http://schemas.openxmlformats.org/officeDocument/2006/relationships/image" Target="../media/image4.png"/><Relationship Id="rId9" Type="http://schemas.openxmlformats.org/officeDocument/2006/relationships/image" Target="../media/image9.gif"/><Relationship Id="rId14" Type="http://schemas.openxmlformats.org/officeDocument/2006/relationships/image" Target="../media/image14.gi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gif"/><Relationship Id="rId3" Type="http://schemas.openxmlformats.org/officeDocument/2006/relationships/image" Target="../media/image4.png"/><Relationship Id="rId7" Type="http://schemas.openxmlformats.org/officeDocument/2006/relationships/image" Target="../media/image9.gif"/><Relationship Id="rId12" Type="http://schemas.openxmlformats.org/officeDocument/2006/relationships/image" Target="../media/image19.jpeg"/><Relationship Id="rId2" Type="http://schemas.openxmlformats.org/officeDocument/2006/relationships/image" Target="../media/image2.jpeg"/><Relationship Id="rId1" Type="http://schemas.openxmlformats.org/officeDocument/2006/relationships/image" Target="../media/image20.jpeg"/><Relationship Id="rId6" Type="http://schemas.openxmlformats.org/officeDocument/2006/relationships/image" Target="../media/image21.png"/><Relationship Id="rId11" Type="http://schemas.openxmlformats.org/officeDocument/2006/relationships/image" Target="../media/image18.png"/><Relationship Id="rId5" Type="http://schemas.openxmlformats.org/officeDocument/2006/relationships/image" Target="../media/image8.gif"/><Relationship Id="rId10" Type="http://schemas.openxmlformats.org/officeDocument/2006/relationships/image" Target="../media/image15.jpeg"/><Relationship Id="rId4" Type="http://schemas.openxmlformats.org/officeDocument/2006/relationships/image" Target="../media/image3.gif"/><Relationship Id="rId9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gif"/><Relationship Id="rId13" Type="http://schemas.openxmlformats.org/officeDocument/2006/relationships/image" Target="../media/image16.jpeg"/><Relationship Id="rId3" Type="http://schemas.openxmlformats.org/officeDocument/2006/relationships/image" Target="../media/image4.png"/><Relationship Id="rId7" Type="http://schemas.openxmlformats.org/officeDocument/2006/relationships/image" Target="../media/image8.gif"/><Relationship Id="rId12" Type="http://schemas.openxmlformats.org/officeDocument/2006/relationships/image" Target="../media/image15.jpeg"/><Relationship Id="rId2" Type="http://schemas.openxmlformats.org/officeDocument/2006/relationships/image" Target="../media/image3.gif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11" Type="http://schemas.openxmlformats.org/officeDocument/2006/relationships/image" Target="../media/image14.gif"/><Relationship Id="rId5" Type="http://schemas.openxmlformats.org/officeDocument/2006/relationships/image" Target="../media/image6.png"/><Relationship Id="rId15" Type="http://schemas.openxmlformats.org/officeDocument/2006/relationships/image" Target="../media/image11.gif"/><Relationship Id="rId10" Type="http://schemas.openxmlformats.org/officeDocument/2006/relationships/image" Target="../media/image13.jpeg"/><Relationship Id="rId4" Type="http://schemas.openxmlformats.org/officeDocument/2006/relationships/image" Target="../media/image5.jpeg"/><Relationship Id="rId9" Type="http://schemas.openxmlformats.org/officeDocument/2006/relationships/image" Target="../media/image10.gif"/><Relationship Id="rId14" Type="http://schemas.openxmlformats.org/officeDocument/2006/relationships/image" Target="../media/image17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jpeg"/><Relationship Id="rId2" Type="http://schemas.openxmlformats.org/officeDocument/2006/relationships/image" Target="../media/image5.jpeg"/><Relationship Id="rId1" Type="http://schemas.openxmlformats.org/officeDocument/2006/relationships/image" Target="../media/image22.jpeg"/><Relationship Id="rId4" Type="http://schemas.openxmlformats.org/officeDocument/2006/relationships/image" Target="../media/image1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145677</xdr:colOff>
      <xdr:row>39</xdr:row>
      <xdr:rowOff>134470</xdr:rowOff>
    </xdr:from>
    <xdr:to>
      <xdr:col>8</xdr:col>
      <xdr:colOff>82923</xdr:colOff>
      <xdr:row>51</xdr:row>
      <xdr:rowOff>31937</xdr:rowOff>
    </xdr:to>
    <xdr:sp macro="" textlink="">
      <xdr:nvSpPr>
        <xdr:cNvPr id="2" name="Text Box 17"/>
        <xdr:cNvSpPr txBox="1">
          <a:spLocks noChangeArrowheads="1"/>
        </xdr:cNvSpPr>
      </xdr:nvSpPr>
      <xdr:spPr bwMode="auto">
        <a:xfrm>
          <a:off x="145677" y="9581029"/>
          <a:ext cx="7467599" cy="1780055"/>
        </a:xfrm>
        <a:prstGeom prst="rect">
          <a:avLst/>
        </a:prstGeom>
        <a:solidFill>
          <a:srgbClr val="C8C8CD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fr-FR" sz="600" b="0" i="0" u="sng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700" b="0" i="0" u="sng" strike="noStrike">
              <a:solidFill>
                <a:srgbClr val="000000"/>
              </a:solidFill>
              <a:latin typeface="Comic Sans MS" pitchFamily="66" charset="0"/>
              <a:cs typeface="Arial"/>
            </a:rPr>
            <a:t>ATTENTION </a:t>
          </a:r>
          <a:r>
            <a:rPr lang="fr-FR" sz="7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: </a:t>
          </a:r>
        </a:p>
        <a:p>
          <a:pPr algn="l" rtl="0">
            <a:defRPr sz="1000"/>
          </a:pPr>
          <a:r>
            <a:rPr lang="fr-FR" sz="7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										                                                                                              En Sus : - Frais de Dossier : 2.60 euros / expedition 	</a:t>
          </a:r>
        </a:p>
        <a:p>
          <a:pPr algn="l" rtl="0">
            <a:defRPr sz="1000"/>
          </a:pPr>
          <a:r>
            <a:rPr lang="fr-FR" sz="700" b="0" i="0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               - Surcharge fuel (variable mensuellement)</a:t>
          </a:r>
          <a:r>
            <a:rPr lang="fr-FR" sz="7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							</a:t>
          </a:r>
        </a:p>
        <a:p>
          <a:pPr algn="l" rtl="0">
            <a:defRPr sz="1000"/>
          </a:pPr>
          <a:r>
            <a:rPr lang="fr-FR" sz="7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(1)</a:t>
          </a:r>
          <a:r>
            <a:rPr lang="fr-FR" sz="700" b="0" i="0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 Autres villes nous consulter</a:t>
          </a:r>
          <a:r>
            <a:rPr lang="fr-FR" sz="7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								</a:t>
          </a:r>
        </a:p>
        <a:p>
          <a:pPr algn="l" rtl="0">
            <a:defRPr sz="1000"/>
          </a:pPr>
          <a:r>
            <a:rPr lang="fr-FR" sz="7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(2) Si douane export : Forfait  42 EUROS / Déclaration	-</a:t>
          </a:r>
          <a:r>
            <a:rPr lang="fr-FR" sz="700" b="0" i="0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  </a:t>
          </a:r>
          <a:r>
            <a:rPr lang="fr-FR" sz="700" b="0" i="0">
              <a:latin typeface="Comic Sans MS" pitchFamily="66" charset="0"/>
              <a:ea typeface="+mn-ea"/>
              <a:cs typeface="+mn-cs"/>
            </a:rPr>
            <a:t>Si douane import : Forfait  74 EUROS/ Déclaration</a:t>
          </a:r>
          <a:r>
            <a:rPr lang="fr-FR" sz="7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							</a:t>
          </a:r>
        </a:p>
        <a:p>
          <a:pPr algn="l" rtl="0">
            <a:defRPr sz="1000"/>
          </a:pPr>
          <a:r>
            <a:rPr lang="fr-FR" sz="700" b="0" i="0" u="sng" strike="noStrike">
              <a:solidFill>
                <a:srgbClr val="000000"/>
              </a:solidFill>
              <a:latin typeface="Comic Sans MS" pitchFamily="66" charset="0"/>
              <a:cs typeface="Arial"/>
            </a:rPr>
            <a:t>Responsabilité / Assurance : </a:t>
          </a:r>
          <a:r>
            <a:rPr lang="fr-FR" sz="700" b="0" i="0" u="none" strike="noStrike">
              <a:solidFill>
                <a:srgbClr val="000000"/>
              </a:solidFill>
              <a:latin typeface="Comic Sans MS" pitchFamily="66" charset="0"/>
              <a:cs typeface="Arial"/>
            </a:rPr>
            <a:t>Voir</a:t>
          </a:r>
          <a:r>
            <a:rPr lang="fr-FR" sz="700" b="0" i="0" u="none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 conditions générales  de vente</a:t>
          </a:r>
        </a:p>
        <a:p>
          <a:pPr algn="l" rtl="0">
            <a:defRPr sz="1000"/>
          </a:pPr>
          <a:r>
            <a:rPr lang="fr-FR" sz="700" b="0" i="0" u="none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Bien </a:t>
          </a:r>
          <a:r>
            <a:rPr lang="fr-FR" sz="7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que facultative, nous conseillons la souscription d’une assurance Ad Valorem couvrant l’intégralité des risques qui vous sera débitée au taux  :  0,7 % de la valeur déclarée -     </a:t>
          </a:r>
          <a:r>
            <a:rPr lang="fr-FR" sz="9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Minimum de perception : 15 Euros</a:t>
          </a:r>
          <a:r>
            <a:rPr lang="fr-FR" sz="900" b="0" i="0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 .  </a:t>
          </a:r>
          <a:r>
            <a:rPr lang="fr-FR" sz="9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								</a:t>
          </a:r>
        </a:p>
        <a:p>
          <a:pPr algn="l" rtl="0">
            <a:defRPr sz="1000"/>
          </a:pPr>
          <a:r>
            <a:rPr lang="fr-FR" sz="900" b="0" i="0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							</a:t>
          </a:r>
          <a:endParaRPr lang="fr-FR" sz="900" b="0" i="0" strike="noStrike">
            <a:solidFill>
              <a:srgbClr val="000000"/>
            </a:solidFill>
            <a:latin typeface="Comic Sans MS" pitchFamily="66" charset="0"/>
            <a:cs typeface="Arial"/>
          </a:endParaRPr>
        </a:p>
      </xdr:txBody>
    </xdr:sp>
    <xdr:clientData/>
  </xdr:twoCellAnchor>
  <xdr:twoCellAnchor>
    <xdr:from>
      <xdr:col>9</xdr:col>
      <xdr:colOff>633132</xdr:colOff>
      <xdr:row>7</xdr:row>
      <xdr:rowOff>94690</xdr:rowOff>
    </xdr:from>
    <xdr:to>
      <xdr:col>11</xdr:col>
      <xdr:colOff>300317</xdr:colOff>
      <xdr:row>14</xdr:row>
      <xdr:rowOff>117104</xdr:rowOff>
    </xdr:to>
    <xdr:sp macro="" textlink="">
      <xdr:nvSpPr>
        <xdr:cNvPr id="3" name="AutoShape 23"/>
        <xdr:cNvSpPr>
          <a:spLocks noChangeArrowheads="1"/>
        </xdr:cNvSpPr>
      </xdr:nvSpPr>
      <xdr:spPr bwMode="auto">
        <a:xfrm>
          <a:off x="8880661" y="1887631"/>
          <a:ext cx="1191185" cy="1815355"/>
        </a:xfrm>
        <a:prstGeom prst="wedgeRectCallout">
          <a:avLst>
            <a:gd name="adj1" fmla="val -63665"/>
            <a:gd name="adj2" fmla="val 116916"/>
          </a:avLst>
        </a:prstGeom>
        <a:solidFill>
          <a:srgbClr val="C8C8CD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endParaRPr lang="fr-FR" sz="1000" b="1" i="0" u="sng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900" b="1" i="0" u="sng" strike="noStrike">
              <a:solidFill>
                <a:srgbClr val="000000"/>
              </a:solidFill>
              <a:latin typeface="Comic Sans MS" pitchFamily="66" charset="0"/>
              <a:cs typeface="Arial"/>
            </a:rPr>
            <a:t>Documents à fournir</a:t>
          </a:r>
          <a:r>
            <a:rPr lang="fr-FR" sz="9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 :</a:t>
          </a:r>
        </a:p>
        <a:p>
          <a:pPr algn="l" rtl="1">
            <a:defRPr sz="1000"/>
          </a:pPr>
          <a:endParaRPr lang="fr-FR" sz="900" b="0" i="0" strike="noStrike">
            <a:solidFill>
              <a:srgbClr val="000000"/>
            </a:solidFill>
            <a:latin typeface="Comic Sans MS" pitchFamily="66" charset="0"/>
            <a:cs typeface="Arial"/>
          </a:endParaRPr>
        </a:p>
        <a:p>
          <a:pPr algn="l" rtl="1">
            <a:defRPr sz="1000"/>
          </a:pPr>
          <a:r>
            <a:rPr lang="fr-FR" sz="9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- Facture HT</a:t>
          </a:r>
        </a:p>
        <a:p>
          <a:pPr algn="l" rtl="1">
            <a:defRPr sz="1000"/>
          </a:pPr>
          <a:r>
            <a:rPr lang="fr-FR" sz="9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- DAE </a:t>
          </a:r>
        </a:p>
        <a:p>
          <a:pPr algn="l" rtl="1">
            <a:defRPr sz="1000"/>
          </a:pPr>
          <a:r>
            <a:rPr lang="fr-FR" sz="9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- Capsule NF (non fiscalisée)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9</xdr:col>
      <xdr:colOff>2802</xdr:colOff>
      <xdr:row>6</xdr:row>
      <xdr:rowOff>69478</xdr:rowOff>
    </xdr:from>
    <xdr:to>
      <xdr:col>9</xdr:col>
      <xdr:colOff>574302</xdr:colOff>
      <xdr:row>37</xdr:row>
      <xdr:rowOff>145677</xdr:rowOff>
    </xdr:to>
    <xdr:sp macro="" textlink="">
      <xdr:nvSpPr>
        <xdr:cNvPr id="4" name="Accolade fermante 3"/>
        <xdr:cNvSpPr/>
      </xdr:nvSpPr>
      <xdr:spPr bwMode="auto">
        <a:xfrm>
          <a:off x="8788214" y="1615890"/>
          <a:ext cx="571500" cy="7819463"/>
        </a:xfrm>
        <a:prstGeom prst="rightBrace">
          <a:avLst>
            <a:gd name="adj1" fmla="val 0"/>
            <a:gd name="adj2" fmla="val 50234"/>
          </a:avLst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4</xdr:col>
      <xdr:colOff>606671</xdr:colOff>
      <xdr:row>0</xdr:row>
      <xdr:rowOff>56030</xdr:rowOff>
    </xdr:from>
    <xdr:to>
      <xdr:col>9</xdr:col>
      <xdr:colOff>233083</xdr:colOff>
      <xdr:row>1</xdr:row>
      <xdr:rowOff>561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64421" y="56030"/>
          <a:ext cx="3275047" cy="392206"/>
        </a:xfrm>
        <a:prstGeom prst="rect">
          <a:avLst/>
        </a:prstGeom>
      </xdr:spPr>
    </xdr:pic>
    <xdr:clientData/>
  </xdr:twoCellAnchor>
  <xdr:twoCellAnchor editAs="oneCell">
    <xdr:from>
      <xdr:col>0</xdr:col>
      <xdr:colOff>1104803</xdr:colOff>
      <xdr:row>8</xdr:row>
      <xdr:rowOff>22412</xdr:rowOff>
    </xdr:from>
    <xdr:to>
      <xdr:col>0</xdr:col>
      <xdr:colOff>1106014</xdr:colOff>
      <xdr:row>8</xdr:row>
      <xdr:rowOff>188820</xdr:rowOff>
    </xdr:to>
    <xdr:pic>
      <xdr:nvPicPr>
        <xdr:cNvPr id="6" name="Image 5" descr="http://www.dinosoria.com/pays/drapeaux/allemagne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803" y="2079812"/>
          <a:ext cx="363161" cy="223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1117171</xdr:colOff>
      <xdr:row>10</xdr:row>
      <xdr:rowOff>123758</xdr:rowOff>
    </xdr:from>
    <xdr:to>
      <xdr:col>0</xdr:col>
      <xdr:colOff>1117364</xdr:colOff>
      <xdr:row>11</xdr:row>
      <xdr:rowOff>89646</xdr:rowOff>
    </xdr:to>
    <xdr:pic>
      <xdr:nvPicPr>
        <xdr:cNvPr id="10" name="Image 9" descr="Drapeau Autrich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171" y="2676458"/>
          <a:ext cx="323657" cy="2135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1110653</xdr:colOff>
      <xdr:row>12</xdr:row>
      <xdr:rowOff>22412</xdr:rowOff>
    </xdr:from>
    <xdr:to>
      <xdr:col>0</xdr:col>
      <xdr:colOff>1113860</xdr:colOff>
      <xdr:row>13</xdr:row>
      <xdr:rowOff>4482</xdr:rowOff>
    </xdr:to>
    <xdr:pic>
      <xdr:nvPicPr>
        <xdr:cNvPr id="11" name="Image 10" descr="http://www.geeksleague.be/wp-content/uploads/2010/10/hssq0in0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0653" y="3070412"/>
          <a:ext cx="346107" cy="229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1349191</xdr:colOff>
      <xdr:row>13</xdr:row>
      <xdr:rowOff>31212</xdr:rowOff>
    </xdr:from>
    <xdr:to>
      <xdr:col>0</xdr:col>
      <xdr:colOff>1350878</xdr:colOff>
      <xdr:row>14</xdr:row>
      <xdr:rowOff>22971</xdr:rowOff>
    </xdr:to>
    <xdr:pic>
      <xdr:nvPicPr>
        <xdr:cNvPr id="12" name="Image 11" descr="http://www.dinosoria.com/pays/drapeaux/danemark.jp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9191" y="3336947"/>
          <a:ext cx="1687" cy="2719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1092697</xdr:colOff>
      <xdr:row>15</xdr:row>
      <xdr:rowOff>245605</xdr:rowOff>
    </xdr:from>
    <xdr:to>
      <xdr:col>0</xdr:col>
      <xdr:colOff>1095189</xdr:colOff>
      <xdr:row>17</xdr:row>
      <xdr:rowOff>11206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92697" y="4093705"/>
          <a:ext cx="326342" cy="260901"/>
        </a:xfrm>
        <a:prstGeom prst="rect">
          <a:avLst/>
        </a:prstGeom>
      </xdr:spPr>
    </xdr:pic>
    <xdr:clientData/>
  </xdr:twoCellAnchor>
  <xdr:twoCellAnchor editAs="oneCell">
    <xdr:from>
      <xdr:col>0</xdr:col>
      <xdr:colOff>1073725</xdr:colOff>
      <xdr:row>19</xdr:row>
      <xdr:rowOff>145682</xdr:rowOff>
    </xdr:from>
    <xdr:to>
      <xdr:col>0</xdr:col>
      <xdr:colOff>1078564</xdr:colOff>
      <xdr:row>20</xdr:row>
      <xdr:rowOff>100858</xdr:rowOff>
    </xdr:to>
    <xdr:pic>
      <xdr:nvPicPr>
        <xdr:cNvPr id="14" name="Image 13" descr="http://www.dinosoria.com/pays/drapeaux/finlande.jp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725" y="4984382"/>
          <a:ext cx="338214" cy="2028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1075764</xdr:colOff>
      <xdr:row>21</xdr:row>
      <xdr:rowOff>231084</xdr:rowOff>
    </xdr:from>
    <xdr:to>
      <xdr:col>0</xdr:col>
      <xdr:colOff>1078006</xdr:colOff>
      <xdr:row>23</xdr:row>
      <xdr:rowOff>1120</xdr:rowOff>
    </xdr:to>
    <xdr:pic>
      <xdr:nvPicPr>
        <xdr:cNvPr id="15" name="Image 14" descr="http://www.lexilogos.com/images/grande_bretagne_1606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5764" y="5565084"/>
          <a:ext cx="340658" cy="2272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1075765</xdr:colOff>
      <xdr:row>24</xdr:row>
      <xdr:rowOff>14740</xdr:rowOff>
    </xdr:from>
    <xdr:to>
      <xdr:col>0</xdr:col>
      <xdr:colOff>1076327</xdr:colOff>
      <xdr:row>25</xdr:row>
      <xdr:rowOff>2801</xdr:rowOff>
    </xdr:to>
    <xdr:pic>
      <xdr:nvPicPr>
        <xdr:cNvPr id="16" name="Image 15" descr="http://www.dinosoria.com/hymnes/drapeau-grece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5765" y="6091690"/>
          <a:ext cx="313763" cy="2071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1064558</xdr:colOff>
      <xdr:row>26</xdr:row>
      <xdr:rowOff>14405</xdr:rowOff>
    </xdr:from>
    <xdr:to>
      <xdr:col>0</xdr:col>
      <xdr:colOff>1070160</xdr:colOff>
      <xdr:row>27</xdr:row>
      <xdr:rowOff>4482</xdr:rowOff>
    </xdr:to>
    <xdr:pic>
      <xdr:nvPicPr>
        <xdr:cNvPr id="17" name="Image 16" descr="http://www.italie1.com/wp-content/uploads/2012/12/drapeauit.gif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4558" y="6586655"/>
          <a:ext cx="329452" cy="2186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1069588</xdr:colOff>
      <xdr:row>28</xdr:row>
      <xdr:rowOff>144977</xdr:rowOff>
    </xdr:from>
    <xdr:to>
      <xdr:col>0</xdr:col>
      <xdr:colOff>1072938</xdr:colOff>
      <xdr:row>29</xdr:row>
      <xdr:rowOff>112063</xdr:rowOff>
    </xdr:to>
    <xdr:pic>
      <xdr:nvPicPr>
        <xdr:cNvPr id="18" name="Image 17" descr="Le drapeau irlandais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9588" y="7212527"/>
          <a:ext cx="320500" cy="2147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1060855</xdr:colOff>
      <xdr:row>30</xdr:row>
      <xdr:rowOff>12162</xdr:rowOff>
    </xdr:from>
    <xdr:to>
      <xdr:col>0</xdr:col>
      <xdr:colOff>1067238</xdr:colOff>
      <xdr:row>30</xdr:row>
      <xdr:rowOff>187698</xdr:rowOff>
    </xdr:to>
    <xdr:pic>
      <xdr:nvPicPr>
        <xdr:cNvPr id="19" name="Image 18" descr="http://www.luxembourg.public.lu/pictures/photos/fr-photos-site/politique/symboles/drapeaulux_180_thumb.jpg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855" y="7575012"/>
          <a:ext cx="317467" cy="2231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1075765</xdr:colOff>
      <xdr:row>31</xdr:row>
      <xdr:rowOff>21502</xdr:rowOff>
    </xdr:from>
    <xdr:to>
      <xdr:col>0</xdr:col>
      <xdr:colOff>1079689</xdr:colOff>
      <xdr:row>31</xdr:row>
      <xdr:rowOff>248210</xdr:rowOff>
    </xdr:to>
    <xdr:pic>
      <xdr:nvPicPr>
        <xdr:cNvPr id="20" name="Image 19" descr="http://www.pays-monde.fr/drapeau-national/norvege.jpg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5765" y="7832002"/>
          <a:ext cx="291351" cy="2087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1063309</xdr:colOff>
      <xdr:row>32</xdr:row>
      <xdr:rowOff>33618</xdr:rowOff>
    </xdr:from>
    <xdr:to>
      <xdr:col>0</xdr:col>
      <xdr:colOff>1064300</xdr:colOff>
      <xdr:row>32</xdr:row>
      <xdr:rowOff>182656</xdr:rowOff>
    </xdr:to>
    <xdr:pic>
      <xdr:nvPicPr>
        <xdr:cNvPr id="21" name="Image 20" descr="http://www.slate.fr/sites/default/files/users/user9481/paysbas.gif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309" y="8091768"/>
          <a:ext cx="303809" cy="201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1053353</xdr:colOff>
      <xdr:row>33</xdr:row>
      <xdr:rowOff>18213</xdr:rowOff>
    </xdr:from>
    <xdr:to>
      <xdr:col>0</xdr:col>
      <xdr:colOff>1054473</xdr:colOff>
      <xdr:row>33</xdr:row>
      <xdr:rowOff>192835</xdr:rowOff>
    </xdr:to>
    <xdr:pic>
      <xdr:nvPicPr>
        <xdr:cNvPr id="22" name="Image 21" descr="http://www.mtec.pt/portugal%20flag.jpg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3353" y="8324013"/>
          <a:ext cx="324970" cy="2127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1048445</xdr:colOff>
      <xdr:row>34</xdr:row>
      <xdr:rowOff>145678</xdr:rowOff>
    </xdr:from>
    <xdr:to>
      <xdr:col>0</xdr:col>
      <xdr:colOff>1051298</xdr:colOff>
      <xdr:row>35</xdr:row>
      <xdr:rowOff>100855</xdr:rowOff>
    </xdr:to>
    <xdr:pic>
      <xdr:nvPicPr>
        <xdr:cNvPr id="23" name="Image 22" descr="http://www.blog.location-et-vacances.com/wp-content/documents/46372-drapeau-suede1.jpg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445" y="8699128"/>
          <a:ext cx="345753" cy="2140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1053354</xdr:colOff>
      <xdr:row>36</xdr:row>
      <xdr:rowOff>112061</xdr:rowOff>
    </xdr:from>
    <xdr:to>
      <xdr:col>0</xdr:col>
      <xdr:colOff>1054250</xdr:colOff>
      <xdr:row>37</xdr:row>
      <xdr:rowOff>71160</xdr:rowOff>
    </xdr:to>
    <xdr:pic>
      <xdr:nvPicPr>
        <xdr:cNvPr id="24" name="Image 23" descr="http://fr.wikimediation.org/images/7/73/Drapeau_suisse.jpg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3354" y="9160811"/>
          <a:ext cx="334271" cy="222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1083049</xdr:colOff>
      <xdr:row>8</xdr:row>
      <xdr:rowOff>23532</xdr:rowOff>
    </xdr:from>
    <xdr:to>
      <xdr:col>0</xdr:col>
      <xdr:colOff>1446210</xdr:colOff>
      <xdr:row>9</xdr:row>
      <xdr:rowOff>561</xdr:rowOff>
    </xdr:to>
    <xdr:pic>
      <xdr:nvPicPr>
        <xdr:cNvPr id="25" name="Image 24" descr="http://www.dinosoria.com/pays/drapeaux/allemagne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3049" y="2063003"/>
          <a:ext cx="363161" cy="223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1103781</xdr:colOff>
      <xdr:row>10</xdr:row>
      <xdr:rowOff>132790</xdr:rowOff>
    </xdr:from>
    <xdr:to>
      <xdr:col>0</xdr:col>
      <xdr:colOff>1427438</xdr:colOff>
      <xdr:row>11</xdr:row>
      <xdr:rowOff>98678</xdr:rowOff>
    </xdr:to>
    <xdr:pic>
      <xdr:nvPicPr>
        <xdr:cNvPr id="26" name="Image 25" descr="Drapeau Autrich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3781" y="2665319"/>
          <a:ext cx="323657" cy="2124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1103779</xdr:colOff>
      <xdr:row>12</xdr:row>
      <xdr:rowOff>8965</xdr:rowOff>
    </xdr:from>
    <xdr:to>
      <xdr:col>0</xdr:col>
      <xdr:colOff>1449886</xdr:colOff>
      <xdr:row>12</xdr:row>
      <xdr:rowOff>238685</xdr:rowOff>
    </xdr:to>
    <xdr:pic>
      <xdr:nvPicPr>
        <xdr:cNvPr id="27" name="Image 26" descr="http://www.geeksleague.be/wp-content/uploads/2010/10/hssq0in0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3779" y="3034553"/>
          <a:ext cx="346107" cy="229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1104901</xdr:colOff>
      <xdr:row>13</xdr:row>
      <xdr:rowOff>20171</xdr:rowOff>
    </xdr:from>
    <xdr:to>
      <xdr:col>0</xdr:col>
      <xdr:colOff>1436589</xdr:colOff>
      <xdr:row>13</xdr:row>
      <xdr:rowOff>269105</xdr:rowOff>
    </xdr:to>
    <xdr:pic>
      <xdr:nvPicPr>
        <xdr:cNvPr id="28" name="Image 27" descr="http://www.dinosoria.com/pays/drapeaux/danemark.jp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1" y="3325906"/>
          <a:ext cx="331688" cy="2489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1146362</xdr:colOff>
      <xdr:row>16</xdr:row>
      <xdr:rowOff>10086</xdr:rowOff>
    </xdr:from>
    <xdr:to>
      <xdr:col>0</xdr:col>
      <xdr:colOff>1472704</xdr:colOff>
      <xdr:row>17</xdr:row>
      <xdr:rowOff>22216</xdr:rowOff>
    </xdr:to>
    <xdr:pic>
      <xdr:nvPicPr>
        <xdr:cNvPr id="30" name="Image 29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1146362" y="4089027"/>
          <a:ext cx="326342" cy="258660"/>
        </a:xfrm>
        <a:prstGeom prst="rect">
          <a:avLst/>
        </a:prstGeom>
      </xdr:spPr>
    </xdr:pic>
    <xdr:clientData/>
  </xdr:twoCellAnchor>
  <xdr:twoCellAnchor editAs="oneCell">
    <xdr:from>
      <xdr:col>0</xdr:col>
      <xdr:colOff>1131794</xdr:colOff>
      <xdr:row>19</xdr:row>
      <xdr:rowOff>171451</xdr:rowOff>
    </xdr:from>
    <xdr:to>
      <xdr:col>0</xdr:col>
      <xdr:colOff>1470008</xdr:colOff>
      <xdr:row>20</xdr:row>
      <xdr:rowOff>126627</xdr:rowOff>
    </xdr:to>
    <xdr:pic>
      <xdr:nvPicPr>
        <xdr:cNvPr id="32" name="Image 31" descr="http://www.dinosoria.com/pays/drapeaux/finlande.jp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1794" y="4989980"/>
          <a:ext cx="338214" cy="201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1141320</xdr:colOff>
      <xdr:row>22</xdr:row>
      <xdr:rowOff>32498</xdr:rowOff>
    </xdr:from>
    <xdr:to>
      <xdr:col>0</xdr:col>
      <xdr:colOff>1481978</xdr:colOff>
      <xdr:row>23</xdr:row>
      <xdr:rowOff>12085</xdr:rowOff>
    </xdr:to>
    <xdr:pic>
      <xdr:nvPicPr>
        <xdr:cNvPr id="33" name="Image 32" descr="http://www.lexilogos.com/images/grande_bretagne_1606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320" y="5590616"/>
          <a:ext cx="340658" cy="226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1165411</xdr:colOff>
      <xdr:row>24</xdr:row>
      <xdr:rowOff>4482</xdr:rowOff>
    </xdr:from>
    <xdr:to>
      <xdr:col>0</xdr:col>
      <xdr:colOff>1479174</xdr:colOff>
      <xdr:row>24</xdr:row>
      <xdr:rowOff>211618</xdr:rowOff>
    </xdr:to>
    <xdr:pic>
      <xdr:nvPicPr>
        <xdr:cNvPr id="34" name="Image 33" descr="http://www.dinosoria.com/hymnes/drapeau-grece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411" y="6055658"/>
          <a:ext cx="313763" cy="2071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1111063</xdr:colOff>
      <xdr:row>26</xdr:row>
      <xdr:rowOff>6723</xdr:rowOff>
    </xdr:from>
    <xdr:to>
      <xdr:col>0</xdr:col>
      <xdr:colOff>1440515</xdr:colOff>
      <xdr:row>26</xdr:row>
      <xdr:rowOff>225400</xdr:rowOff>
    </xdr:to>
    <xdr:pic>
      <xdr:nvPicPr>
        <xdr:cNvPr id="35" name="Image 34" descr="http://www.italie1.com/wp-content/uploads/2012/12/drapeauit.gif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1063" y="6550958"/>
          <a:ext cx="329452" cy="2186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1112745</xdr:colOff>
      <xdr:row>28</xdr:row>
      <xdr:rowOff>124385</xdr:rowOff>
    </xdr:from>
    <xdr:to>
      <xdr:col>0</xdr:col>
      <xdr:colOff>1433245</xdr:colOff>
      <xdr:row>29</xdr:row>
      <xdr:rowOff>91471</xdr:rowOff>
    </xdr:to>
    <xdr:pic>
      <xdr:nvPicPr>
        <xdr:cNvPr id="36" name="Image 35" descr="Le drapeau irlandais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2745" y="7161679"/>
          <a:ext cx="320500" cy="2136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1146921</xdr:colOff>
      <xdr:row>30</xdr:row>
      <xdr:rowOff>52667</xdr:rowOff>
    </xdr:from>
    <xdr:to>
      <xdr:col>0</xdr:col>
      <xdr:colOff>1464388</xdr:colOff>
      <xdr:row>30</xdr:row>
      <xdr:rowOff>275828</xdr:rowOff>
    </xdr:to>
    <xdr:pic>
      <xdr:nvPicPr>
        <xdr:cNvPr id="37" name="Image 36" descr="http://www.luxembourg.public.lu/pictures/photos/fr-photos-site/politique/symboles/drapeaulux_180_thumb.jpg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6921" y="7583020"/>
          <a:ext cx="317467" cy="2231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1169333</xdr:colOff>
      <xdr:row>31</xdr:row>
      <xdr:rowOff>41462</xdr:rowOff>
    </xdr:from>
    <xdr:to>
      <xdr:col>0</xdr:col>
      <xdr:colOff>1460684</xdr:colOff>
      <xdr:row>31</xdr:row>
      <xdr:rowOff>250240</xdr:rowOff>
    </xdr:to>
    <xdr:pic>
      <xdr:nvPicPr>
        <xdr:cNvPr id="38" name="Image 37" descr="http://www.pays-monde.fr/drapeau-national/norvege.jpg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9333" y="7885580"/>
          <a:ext cx="291351" cy="2087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1140198</xdr:colOff>
      <xdr:row>32</xdr:row>
      <xdr:rowOff>31378</xdr:rowOff>
    </xdr:from>
    <xdr:to>
      <xdr:col>0</xdr:col>
      <xdr:colOff>1444007</xdr:colOff>
      <xdr:row>32</xdr:row>
      <xdr:rowOff>233084</xdr:rowOff>
    </xdr:to>
    <xdr:pic>
      <xdr:nvPicPr>
        <xdr:cNvPr id="40" name="Image 39" descr="http://www.slate.fr/sites/default/files/users/user9481/paysbas.gif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198" y="8189260"/>
          <a:ext cx="303809" cy="201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1114426</xdr:colOff>
      <xdr:row>33</xdr:row>
      <xdr:rowOff>64433</xdr:rowOff>
    </xdr:from>
    <xdr:to>
      <xdr:col>0</xdr:col>
      <xdr:colOff>1439396</xdr:colOff>
      <xdr:row>33</xdr:row>
      <xdr:rowOff>277155</xdr:rowOff>
    </xdr:to>
    <xdr:pic>
      <xdr:nvPicPr>
        <xdr:cNvPr id="42" name="Image 41" descr="http://www.mtec.pt/portugal%20flag.jpg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6" y="8536080"/>
          <a:ext cx="324970" cy="2127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1102099</xdr:colOff>
      <xdr:row>34</xdr:row>
      <xdr:rowOff>75080</xdr:rowOff>
    </xdr:from>
    <xdr:to>
      <xdr:col>0</xdr:col>
      <xdr:colOff>1447852</xdr:colOff>
      <xdr:row>35</xdr:row>
      <xdr:rowOff>86286</xdr:rowOff>
    </xdr:to>
    <xdr:pic>
      <xdr:nvPicPr>
        <xdr:cNvPr id="44" name="Image 43" descr="http://www.blog.location-et-vacances.com/wp-content/documents/46372-drapeau-suede1.jpg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099" y="8860492"/>
          <a:ext cx="345753" cy="2129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1111064</xdr:colOff>
      <xdr:row>36</xdr:row>
      <xdr:rowOff>64434</xdr:rowOff>
    </xdr:from>
    <xdr:to>
      <xdr:col>0</xdr:col>
      <xdr:colOff>1445335</xdr:colOff>
      <xdr:row>37</xdr:row>
      <xdr:rowOff>84605</xdr:rowOff>
    </xdr:to>
    <xdr:pic>
      <xdr:nvPicPr>
        <xdr:cNvPr id="45" name="Image 44" descr="http://fr.wikimediation.org/images/7/73/Drapeau_suisse.jpg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1064" y="9197228"/>
          <a:ext cx="334271" cy="2218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28</xdr:row>
      <xdr:rowOff>140069</xdr:rowOff>
    </xdr:from>
    <xdr:to>
      <xdr:col>5</xdr:col>
      <xdr:colOff>2409265</xdr:colOff>
      <xdr:row>42</xdr:row>
      <xdr:rowOff>0</xdr:rowOff>
    </xdr:to>
    <xdr:sp macro="" textlink="">
      <xdr:nvSpPr>
        <xdr:cNvPr id="17" name="Text Box 17"/>
        <xdr:cNvSpPr txBox="1">
          <a:spLocks noChangeArrowheads="1"/>
        </xdr:cNvSpPr>
      </xdr:nvSpPr>
      <xdr:spPr bwMode="auto">
        <a:xfrm>
          <a:off x="0" y="6124010"/>
          <a:ext cx="8998324" cy="2056284"/>
        </a:xfrm>
        <a:prstGeom prst="rect">
          <a:avLst/>
        </a:prstGeom>
        <a:solidFill>
          <a:srgbClr val="C8C8CD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700" b="0" i="0" u="sng" strike="noStrike">
              <a:solidFill>
                <a:srgbClr val="000000"/>
              </a:solidFill>
              <a:latin typeface="Comic Sans MS" pitchFamily="66" charset="0"/>
              <a:cs typeface="Arial"/>
            </a:rPr>
            <a:t>ATTENTION </a:t>
          </a:r>
          <a:r>
            <a:rPr lang="fr-FR" sz="7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	</a:t>
          </a:r>
        </a:p>
        <a:p>
          <a:pPr algn="l" rtl="0">
            <a:defRPr sz="1000"/>
          </a:pPr>
          <a:r>
            <a:rPr lang="fr-FR" sz="7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              				                              				           </a:t>
          </a:r>
          <a:r>
            <a:rPr lang="fr-FR" sz="700" b="0" i="0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                                                                                                                            </a:t>
          </a:r>
          <a:r>
            <a:rPr lang="fr-FR" sz="7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En Sus : - Frais de Dossier : 2.60 euros / expedition 	</a:t>
          </a:r>
        </a:p>
        <a:p>
          <a:pPr algn="l" rtl="0">
            <a:defRPr sz="1000"/>
          </a:pPr>
          <a:r>
            <a:rPr lang="fr-FR" sz="700" b="0" i="0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              - Surcharge fuel (variable mensuellement)</a:t>
          </a:r>
          <a:r>
            <a:rPr lang="fr-FR" sz="7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	</a:t>
          </a:r>
        </a:p>
        <a:p>
          <a:pPr algn="l" rtl="0">
            <a:defRPr sz="1000"/>
          </a:pPr>
          <a:r>
            <a:rPr lang="fr-FR" sz="7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						</a:t>
          </a:r>
        </a:p>
        <a:p>
          <a:pPr algn="l" rtl="0">
            <a:defRPr sz="1000"/>
          </a:pPr>
          <a:r>
            <a:rPr lang="fr-FR" sz="7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(1)</a:t>
          </a:r>
          <a:r>
            <a:rPr lang="fr-FR" sz="700" b="0" i="0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 Autres villes nous consulter</a:t>
          </a:r>
          <a:r>
            <a:rPr lang="fr-FR" sz="7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								</a:t>
          </a:r>
        </a:p>
        <a:p>
          <a:pPr algn="l" rtl="0">
            <a:defRPr sz="1000"/>
          </a:pPr>
          <a:r>
            <a:rPr lang="fr-FR" sz="7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(							</a:t>
          </a:r>
        </a:p>
        <a:p>
          <a:pPr algn="l" rtl="0">
            <a:defRPr sz="1000"/>
          </a:pPr>
          <a:r>
            <a:rPr lang="fr-FR" sz="700" b="0" i="0" u="sng" strike="noStrike">
              <a:solidFill>
                <a:srgbClr val="000000"/>
              </a:solidFill>
              <a:latin typeface="Comic Sans MS" pitchFamily="66" charset="0"/>
              <a:cs typeface="Arial"/>
            </a:rPr>
            <a:t>Responsabilité / Assurance : </a:t>
          </a:r>
          <a:r>
            <a:rPr lang="fr-FR" sz="700" b="0" i="0" u="none" strike="noStrike">
              <a:solidFill>
                <a:srgbClr val="000000"/>
              </a:solidFill>
              <a:latin typeface="Comic Sans MS" pitchFamily="66" charset="0"/>
              <a:cs typeface="Arial"/>
            </a:rPr>
            <a:t>Voir</a:t>
          </a:r>
          <a:r>
            <a:rPr lang="fr-FR" sz="700" b="0" i="0" u="none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 conditions générales  de vente</a:t>
          </a:r>
        </a:p>
        <a:p>
          <a:pPr algn="l" rtl="0">
            <a:defRPr sz="1000"/>
          </a:pPr>
          <a:endParaRPr lang="fr-FR" sz="700" b="0" i="0" u="none" strike="noStrike" baseline="0">
            <a:solidFill>
              <a:srgbClr val="000000"/>
            </a:solidFill>
            <a:latin typeface="Comic Sans MS" pitchFamily="66" charset="0"/>
            <a:cs typeface="Arial"/>
          </a:endParaRPr>
        </a:p>
        <a:p>
          <a:pPr algn="l" rtl="0">
            <a:defRPr sz="1000"/>
          </a:pPr>
          <a:r>
            <a:rPr lang="fr-FR" sz="700" b="0" i="0" u="none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Bien </a:t>
          </a:r>
          <a:r>
            <a:rPr lang="fr-FR" sz="7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que facultative, nous conseillons la souscription d’une assurance Ad Valorem couvrant l’intégralité des risques qui vous sera débitée au taux  :  0,7 % de la valeur déclarée -     Minimum de perception : 15 Euros</a:t>
          </a:r>
          <a:r>
            <a:rPr lang="fr-FR" sz="700" b="0" i="0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 .  </a:t>
          </a:r>
          <a:r>
            <a:rPr lang="fr-FR" sz="7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	</a:t>
          </a:r>
          <a:r>
            <a:rPr lang="fr-FR" sz="9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							</a:t>
          </a:r>
        </a:p>
        <a:p>
          <a:pPr algn="l" rtl="0">
            <a:defRPr sz="1000"/>
          </a:pPr>
          <a:r>
            <a:rPr lang="fr-FR" sz="900" b="0" i="0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							</a:t>
          </a:r>
          <a:endParaRPr lang="fr-FR" sz="900" b="0" i="0" strike="noStrike">
            <a:solidFill>
              <a:srgbClr val="000000"/>
            </a:solidFill>
            <a:latin typeface="Comic Sans MS" pitchFamily="66" charset="0"/>
            <a:cs typeface="Arial"/>
          </a:endParaRPr>
        </a:p>
      </xdr:txBody>
    </xdr:sp>
    <xdr:clientData/>
  </xdr:twoCellAnchor>
  <xdr:twoCellAnchor>
    <xdr:from>
      <xdr:col>6</xdr:col>
      <xdr:colOff>56029</xdr:colOff>
      <xdr:row>6</xdr:row>
      <xdr:rowOff>201706</xdr:rowOff>
    </xdr:from>
    <xdr:to>
      <xdr:col>6</xdr:col>
      <xdr:colOff>437029</xdr:colOff>
      <xdr:row>13</xdr:row>
      <xdr:rowOff>179294</xdr:rowOff>
    </xdr:to>
    <xdr:sp macro="" textlink="">
      <xdr:nvSpPr>
        <xdr:cNvPr id="18" name="Accolade fermante 17"/>
        <xdr:cNvSpPr/>
      </xdr:nvSpPr>
      <xdr:spPr>
        <a:xfrm>
          <a:off x="9085729" y="1744756"/>
          <a:ext cx="381000" cy="1387288"/>
        </a:xfrm>
        <a:prstGeom prst="righ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448237</xdr:colOff>
      <xdr:row>4</xdr:row>
      <xdr:rowOff>0</xdr:rowOff>
    </xdr:from>
    <xdr:to>
      <xdr:col>10</xdr:col>
      <xdr:colOff>268943</xdr:colOff>
      <xdr:row>10</xdr:row>
      <xdr:rowOff>100853</xdr:rowOff>
    </xdr:to>
    <xdr:sp macro="" textlink="">
      <xdr:nvSpPr>
        <xdr:cNvPr id="19" name="AutoShape 23"/>
        <xdr:cNvSpPr>
          <a:spLocks noChangeArrowheads="1"/>
        </xdr:cNvSpPr>
      </xdr:nvSpPr>
      <xdr:spPr bwMode="auto">
        <a:xfrm>
          <a:off x="10239937" y="1190625"/>
          <a:ext cx="2106706" cy="1234328"/>
        </a:xfrm>
        <a:prstGeom prst="wedgeRectCallout">
          <a:avLst>
            <a:gd name="adj1" fmla="val -87142"/>
            <a:gd name="adj2" fmla="val 48705"/>
          </a:avLst>
        </a:prstGeom>
        <a:solidFill>
          <a:srgbClr val="C8C8CD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endParaRPr lang="fr-FR" sz="1000" b="1" i="0" u="sng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900" b="1" i="0" u="sng" strike="noStrike">
              <a:solidFill>
                <a:srgbClr val="000000"/>
              </a:solidFill>
              <a:latin typeface="Comic Sans MS" pitchFamily="66" charset="0"/>
              <a:cs typeface="Arial"/>
            </a:rPr>
            <a:t>Documents à fournir (voir annexe pour les droits et taxes)</a:t>
          </a:r>
          <a:r>
            <a:rPr lang="fr-FR" sz="900" b="0" i="0" strike="noStrike">
              <a:solidFill>
                <a:srgbClr val="000000"/>
              </a:solidFill>
              <a:latin typeface="Comic Sans MS" pitchFamily="66" charset="0"/>
              <a:cs typeface="Arial"/>
            </a:rPr>
            <a:t> :</a:t>
          </a:r>
        </a:p>
        <a:p>
          <a:pPr algn="l" rtl="1">
            <a:defRPr sz="1000"/>
          </a:pPr>
          <a:endParaRPr lang="fr-FR" sz="900" b="0" i="0" strike="noStrike">
            <a:solidFill>
              <a:srgbClr val="000000"/>
            </a:solidFill>
            <a:latin typeface="Comic Sans MS" pitchFamily="66" charset="0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- DAE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- Capsule NF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- Facture TTC pays de</a:t>
          </a:r>
          <a:r>
            <a:rPr lang="fr-FR" sz="1000" b="0" i="0" strike="noStrike" baseline="0">
              <a:solidFill>
                <a:srgbClr val="000000"/>
              </a:solidFill>
              <a:latin typeface="Arial"/>
              <a:cs typeface="Arial"/>
            </a:rPr>
            <a:t> destination</a:t>
          </a:r>
        </a:p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56030</xdr:colOff>
      <xdr:row>14</xdr:row>
      <xdr:rowOff>11206</xdr:rowOff>
    </xdr:from>
    <xdr:to>
      <xdr:col>6</xdr:col>
      <xdr:colOff>437030</xdr:colOff>
      <xdr:row>26</xdr:row>
      <xdr:rowOff>179294</xdr:rowOff>
    </xdr:to>
    <xdr:sp macro="" textlink="">
      <xdr:nvSpPr>
        <xdr:cNvPr id="20" name="Accolade fermante 19"/>
        <xdr:cNvSpPr/>
      </xdr:nvSpPr>
      <xdr:spPr>
        <a:xfrm>
          <a:off x="9085730" y="3154456"/>
          <a:ext cx="381000" cy="2568388"/>
        </a:xfrm>
        <a:prstGeom prst="righ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414617</xdr:colOff>
      <xdr:row>17</xdr:row>
      <xdr:rowOff>156882</xdr:rowOff>
    </xdr:from>
    <xdr:to>
      <xdr:col>10</xdr:col>
      <xdr:colOff>190500</xdr:colOff>
      <xdr:row>24</xdr:row>
      <xdr:rowOff>33618</xdr:rowOff>
    </xdr:to>
    <xdr:sp macro="" textlink="">
      <xdr:nvSpPr>
        <xdr:cNvPr id="21" name="AutoShape 23"/>
        <xdr:cNvSpPr>
          <a:spLocks noChangeArrowheads="1"/>
        </xdr:cNvSpPr>
      </xdr:nvSpPr>
      <xdr:spPr bwMode="auto">
        <a:xfrm>
          <a:off x="10206317" y="3871632"/>
          <a:ext cx="2061883" cy="1267386"/>
        </a:xfrm>
        <a:prstGeom prst="wedgeRectCallout">
          <a:avLst>
            <a:gd name="adj1" fmla="val -82887"/>
            <a:gd name="adj2" fmla="val -11799"/>
          </a:avLst>
        </a:prstGeom>
        <a:solidFill>
          <a:srgbClr val="C8C8CD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endParaRPr lang="fr-FR" sz="1000" b="1" i="0" u="sng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900" b="1" i="0" u="sng" strike="noStrike">
              <a:solidFill>
                <a:srgbClr val="000000"/>
              </a:solidFill>
              <a:latin typeface="Comic Sans MS" pitchFamily="66" charset="0"/>
              <a:cs typeface="Arial"/>
            </a:rPr>
            <a:t>Documents à fournir : </a:t>
          </a:r>
          <a:endParaRPr lang="fr-FR" sz="900" b="0" i="0" u="none" strike="noStrike">
            <a:solidFill>
              <a:srgbClr val="000000"/>
            </a:solidFill>
            <a:latin typeface="Comic Sans MS" pitchFamily="66" charset="0"/>
            <a:cs typeface="Arial"/>
          </a:endParaRPr>
        </a:p>
        <a:p>
          <a:pPr algn="l" rtl="1">
            <a:defRPr sz="1000"/>
          </a:pPr>
          <a:endParaRPr lang="fr-FR" sz="900" b="0" i="0" u="none" strike="noStrike">
            <a:solidFill>
              <a:srgbClr val="000000"/>
            </a:solidFill>
            <a:latin typeface="Comic Sans MS" pitchFamily="66" charset="0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- DSA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- Capsule CRD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- Facture TTC pays d'expédition</a:t>
          </a:r>
        </a:p>
      </xdr:txBody>
    </xdr:sp>
    <xdr:clientData/>
  </xdr:twoCellAnchor>
  <xdr:twoCellAnchor editAs="oneCell">
    <xdr:from>
      <xdr:col>3</xdr:col>
      <xdr:colOff>1030940</xdr:colOff>
      <xdr:row>0</xdr:row>
      <xdr:rowOff>123263</xdr:rowOff>
    </xdr:from>
    <xdr:to>
      <xdr:col>5</xdr:col>
      <xdr:colOff>2084294</xdr:colOff>
      <xdr:row>1</xdr:row>
      <xdr:rowOff>44823</xdr:rowOff>
    </xdr:to>
    <xdr:pic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1234" y="123263"/>
          <a:ext cx="3272119" cy="515472"/>
        </a:xfrm>
        <a:prstGeom prst="rect">
          <a:avLst/>
        </a:prstGeom>
      </xdr:spPr>
    </xdr:pic>
    <xdr:clientData/>
  </xdr:twoCellAnchor>
  <xdr:twoCellAnchor editAs="oneCell">
    <xdr:from>
      <xdr:col>0</xdr:col>
      <xdr:colOff>1098177</xdr:colOff>
      <xdr:row>7</xdr:row>
      <xdr:rowOff>179295</xdr:rowOff>
    </xdr:from>
    <xdr:to>
      <xdr:col>0</xdr:col>
      <xdr:colOff>1099388</xdr:colOff>
      <xdr:row>9</xdr:row>
      <xdr:rowOff>21853</xdr:rowOff>
    </xdr:to>
    <xdr:pic>
      <xdr:nvPicPr>
        <xdr:cNvPr id="23" name="Image 22" descr="http://www.dinosoria.com/pays/drapeaux/allemagne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8177" y="1931895"/>
          <a:ext cx="363161" cy="223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1115233</xdr:colOff>
      <xdr:row>10</xdr:row>
      <xdr:rowOff>2</xdr:rowOff>
    </xdr:from>
    <xdr:to>
      <xdr:col>0</xdr:col>
      <xdr:colOff>1118440</xdr:colOff>
      <xdr:row>11</xdr:row>
      <xdr:rowOff>1122</xdr:rowOff>
    </xdr:to>
    <xdr:pic>
      <xdr:nvPicPr>
        <xdr:cNvPr id="24" name="Image 23" descr="http://www.geeksleague.be/wp-content/uploads/2010/10/hssq0in0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5233" y="2324102"/>
          <a:ext cx="346107" cy="229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1117171</xdr:colOff>
      <xdr:row>14</xdr:row>
      <xdr:rowOff>112059</xdr:rowOff>
    </xdr:from>
    <xdr:to>
      <xdr:col>0</xdr:col>
      <xdr:colOff>1117364</xdr:colOff>
      <xdr:row>15</xdr:row>
      <xdr:rowOff>133977</xdr:rowOff>
    </xdr:to>
    <xdr:pic>
      <xdr:nvPicPr>
        <xdr:cNvPr id="25" name="Image 24" descr="Drapeau Autrich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171" y="3255309"/>
          <a:ext cx="323657" cy="2124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1120588</xdr:colOff>
      <xdr:row>11</xdr:row>
      <xdr:rowOff>152150</xdr:rowOff>
    </xdr:from>
    <xdr:to>
      <xdr:col>0</xdr:col>
      <xdr:colOff>1127871</xdr:colOff>
      <xdr:row>12</xdr:row>
      <xdr:rowOff>187766</xdr:rowOff>
    </xdr:to>
    <xdr:pic>
      <xdr:nvPicPr>
        <xdr:cNvPr id="26" name="Image 25" descr="http://www.lexilogos.com/images/grande_bretagne_1606.gif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588" y="2723900"/>
          <a:ext cx="340658" cy="226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1109383</xdr:colOff>
      <xdr:row>17</xdr:row>
      <xdr:rowOff>145676</xdr:rowOff>
    </xdr:from>
    <xdr:to>
      <xdr:col>0</xdr:col>
      <xdr:colOff>1116416</xdr:colOff>
      <xdr:row>19</xdr:row>
      <xdr:rowOff>23336</xdr:rowOff>
    </xdr:to>
    <xdr:pic>
      <xdr:nvPicPr>
        <xdr:cNvPr id="27" name="Image 26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09383" y="3860426"/>
          <a:ext cx="326342" cy="258660"/>
        </a:xfrm>
        <a:prstGeom prst="rect">
          <a:avLst/>
        </a:prstGeom>
      </xdr:spPr>
    </xdr:pic>
    <xdr:clientData/>
  </xdr:twoCellAnchor>
  <xdr:twoCellAnchor editAs="oneCell">
    <xdr:from>
      <xdr:col>0</xdr:col>
      <xdr:colOff>1109382</xdr:colOff>
      <xdr:row>21</xdr:row>
      <xdr:rowOff>33618</xdr:rowOff>
    </xdr:from>
    <xdr:to>
      <xdr:col>0</xdr:col>
      <xdr:colOff>1109944</xdr:colOff>
      <xdr:row>22</xdr:row>
      <xdr:rowOff>2629</xdr:rowOff>
    </xdr:to>
    <xdr:pic>
      <xdr:nvPicPr>
        <xdr:cNvPr id="28" name="Image 27" descr="http://www.dinosoria.com/hymnes/drapeau-grece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9382" y="4510368"/>
          <a:ext cx="313763" cy="2071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1098177</xdr:colOff>
      <xdr:row>23</xdr:row>
      <xdr:rowOff>0</xdr:rowOff>
    </xdr:from>
    <xdr:to>
      <xdr:col>0</xdr:col>
      <xdr:colOff>1102100</xdr:colOff>
      <xdr:row>24</xdr:row>
      <xdr:rowOff>28177</xdr:rowOff>
    </xdr:to>
    <xdr:pic>
      <xdr:nvPicPr>
        <xdr:cNvPr id="29" name="Image 28" descr="http://www.italie1.com/wp-content/uploads/2012/12/drapeauit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8177" y="4914900"/>
          <a:ext cx="329452" cy="2186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1109382</xdr:colOff>
      <xdr:row>25</xdr:row>
      <xdr:rowOff>11206</xdr:rowOff>
    </xdr:from>
    <xdr:to>
      <xdr:col>0</xdr:col>
      <xdr:colOff>1115765</xdr:colOff>
      <xdr:row>25</xdr:row>
      <xdr:rowOff>186742</xdr:rowOff>
    </xdr:to>
    <xdr:pic>
      <xdr:nvPicPr>
        <xdr:cNvPr id="30" name="Image 29" descr="http://www.luxembourg.public.lu/pictures/photos/fr-photos-site/politique/symboles/drapeaulux_180_thumb.jpg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9382" y="5307106"/>
          <a:ext cx="317467" cy="2231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1098177</xdr:colOff>
      <xdr:row>26</xdr:row>
      <xdr:rowOff>22412</xdr:rowOff>
    </xdr:from>
    <xdr:to>
      <xdr:col>0</xdr:col>
      <xdr:colOff>1099297</xdr:colOff>
      <xdr:row>26</xdr:row>
      <xdr:rowOff>187509</xdr:rowOff>
    </xdr:to>
    <xdr:pic>
      <xdr:nvPicPr>
        <xdr:cNvPr id="31" name="Image 30" descr="http://www.mtec.pt/portugal%20flag.jpg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8177" y="5565962"/>
          <a:ext cx="324970" cy="2127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1098176</xdr:colOff>
      <xdr:row>8</xdr:row>
      <xdr:rowOff>0</xdr:rowOff>
    </xdr:from>
    <xdr:to>
      <xdr:col>0</xdr:col>
      <xdr:colOff>1461337</xdr:colOff>
      <xdr:row>9</xdr:row>
      <xdr:rowOff>33058</xdr:rowOff>
    </xdr:to>
    <xdr:pic>
      <xdr:nvPicPr>
        <xdr:cNvPr id="32" name="Image 31" descr="http://www.dinosoria.com/pays/drapeaux/allemagne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8176" y="1949824"/>
          <a:ext cx="363161" cy="223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1120588</xdr:colOff>
      <xdr:row>10</xdr:row>
      <xdr:rowOff>22412</xdr:rowOff>
    </xdr:from>
    <xdr:to>
      <xdr:col>0</xdr:col>
      <xdr:colOff>1466695</xdr:colOff>
      <xdr:row>11</xdr:row>
      <xdr:rowOff>5603</xdr:rowOff>
    </xdr:to>
    <xdr:pic>
      <xdr:nvPicPr>
        <xdr:cNvPr id="33" name="Image 32" descr="http://www.geeksleague.be/wp-content/uploads/2010/10/hssq0in0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588" y="2353236"/>
          <a:ext cx="346107" cy="229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1120588</xdr:colOff>
      <xdr:row>11</xdr:row>
      <xdr:rowOff>156882</xdr:rowOff>
    </xdr:from>
    <xdr:to>
      <xdr:col>0</xdr:col>
      <xdr:colOff>1461246</xdr:colOff>
      <xdr:row>13</xdr:row>
      <xdr:rowOff>1998</xdr:rowOff>
    </xdr:to>
    <xdr:pic>
      <xdr:nvPicPr>
        <xdr:cNvPr id="34" name="Image 33" descr="http://www.lexilogos.com/images/grande_bretagne_1606.gif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588" y="2734235"/>
          <a:ext cx="340658" cy="226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1120589</xdr:colOff>
      <xdr:row>14</xdr:row>
      <xdr:rowOff>56029</xdr:rowOff>
    </xdr:from>
    <xdr:to>
      <xdr:col>0</xdr:col>
      <xdr:colOff>1444246</xdr:colOff>
      <xdr:row>15</xdr:row>
      <xdr:rowOff>77947</xdr:rowOff>
    </xdr:to>
    <xdr:pic>
      <xdr:nvPicPr>
        <xdr:cNvPr id="36" name="Image 35" descr="Drapeau Autrich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589" y="3204882"/>
          <a:ext cx="323657" cy="2124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1109383</xdr:colOff>
      <xdr:row>17</xdr:row>
      <xdr:rowOff>145677</xdr:rowOff>
    </xdr:from>
    <xdr:to>
      <xdr:col>0</xdr:col>
      <xdr:colOff>1435725</xdr:colOff>
      <xdr:row>19</xdr:row>
      <xdr:rowOff>23337</xdr:rowOff>
    </xdr:to>
    <xdr:pic>
      <xdr:nvPicPr>
        <xdr:cNvPr id="37" name="Image 36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109383" y="3866030"/>
          <a:ext cx="326342" cy="258660"/>
        </a:xfrm>
        <a:prstGeom prst="rect">
          <a:avLst/>
        </a:prstGeom>
      </xdr:spPr>
    </xdr:pic>
    <xdr:clientData/>
  </xdr:twoCellAnchor>
  <xdr:twoCellAnchor editAs="oneCell">
    <xdr:from>
      <xdr:col>0</xdr:col>
      <xdr:colOff>1098176</xdr:colOff>
      <xdr:row>21</xdr:row>
      <xdr:rowOff>22412</xdr:rowOff>
    </xdr:from>
    <xdr:to>
      <xdr:col>0</xdr:col>
      <xdr:colOff>1411939</xdr:colOff>
      <xdr:row>21</xdr:row>
      <xdr:rowOff>229548</xdr:rowOff>
    </xdr:to>
    <xdr:pic>
      <xdr:nvPicPr>
        <xdr:cNvPr id="38" name="Image 37" descr="http://www.dinosoria.com/hymnes/drapeau-grece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8176" y="4504765"/>
          <a:ext cx="313763" cy="2071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1086971</xdr:colOff>
      <xdr:row>22</xdr:row>
      <xdr:rowOff>134471</xdr:rowOff>
    </xdr:from>
    <xdr:to>
      <xdr:col>0</xdr:col>
      <xdr:colOff>1416423</xdr:colOff>
      <xdr:row>23</xdr:row>
      <xdr:rowOff>162648</xdr:rowOff>
    </xdr:to>
    <xdr:pic>
      <xdr:nvPicPr>
        <xdr:cNvPr id="40" name="Image 39" descr="http://www.italie1.com/wp-content/uploads/2012/12/drapeauit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971" y="4863353"/>
          <a:ext cx="329452" cy="2186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1109382</xdr:colOff>
      <xdr:row>25</xdr:row>
      <xdr:rowOff>11205</xdr:rowOff>
    </xdr:from>
    <xdr:to>
      <xdr:col>0</xdr:col>
      <xdr:colOff>1426849</xdr:colOff>
      <xdr:row>25</xdr:row>
      <xdr:rowOff>234366</xdr:rowOff>
    </xdr:to>
    <xdr:pic>
      <xdr:nvPicPr>
        <xdr:cNvPr id="41" name="Image 40" descr="http://www.luxembourg.public.lu/pictures/photos/fr-photos-site/politique/symboles/drapeaulux_180_thumb.jpg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9382" y="5311587"/>
          <a:ext cx="317467" cy="2231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1109382</xdr:colOff>
      <xdr:row>26</xdr:row>
      <xdr:rowOff>22412</xdr:rowOff>
    </xdr:from>
    <xdr:to>
      <xdr:col>0</xdr:col>
      <xdr:colOff>1434352</xdr:colOff>
      <xdr:row>26</xdr:row>
      <xdr:rowOff>235134</xdr:rowOff>
    </xdr:to>
    <xdr:pic>
      <xdr:nvPicPr>
        <xdr:cNvPr id="42" name="Image 41" descr="http://www.mtec.pt/portugal%20flag.jpg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9382" y="5569324"/>
          <a:ext cx="324970" cy="2127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56029</xdr:colOff>
      <xdr:row>1</xdr:row>
      <xdr:rowOff>190500</xdr:rowOff>
    </xdr:from>
    <xdr:to>
      <xdr:col>0</xdr:col>
      <xdr:colOff>8594912</xdr:colOff>
      <xdr:row>3</xdr:row>
      <xdr:rowOff>302560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56029" y="666750"/>
          <a:ext cx="8538883" cy="82643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r>
            <a:rPr lang="fr-FR" sz="1100" b="1" i="0" u="sng" strike="noStrike" baseline="0">
              <a:solidFill>
                <a:srgbClr val="000066"/>
              </a:solidFill>
              <a:latin typeface="DB Office" pitchFamily="34" charset="0"/>
            </a:rPr>
            <a:t>DROITS &amp; TAXES (Attention ces taxes doivent apparaitre sur la facture</a:t>
          </a:r>
          <a:r>
            <a:rPr lang="fr-FR" sz="1100" b="1" i="0" u="sng" strike="noStrike" baseline="0">
              <a:solidFill>
                <a:srgbClr val="000066"/>
              </a:solidFill>
              <a:latin typeface="Calibri"/>
            </a:rPr>
            <a:t>)</a:t>
          </a:r>
        </a:p>
      </xdr:txBody>
    </xdr:sp>
    <xdr:clientData/>
  </xdr:twoCellAnchor>
  <xdr:twoCellAnchor editAs="oneCell">
    <xdr:from>
      <xdr:col>0</xdr:col>
      <xdr:colOff>5199530</xdr:colOff>
      <xdr:row>0</xdr:row>
      <xdr:rowOff>44823</xdr:rowOff>
    </xdr:from>
    <xdr:to>
      <xdr:col>0</xdr:col>
      <xdr:colOff>5201899</xdr:colOff>
      <xdr:row>0</xdr:row>
      <xdr:rowOff>189379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9530" y="44823"/>
          <a:ext cx="3288494" cy="392206"/>
        </a:xfrm>
        <a:prstGeom prst="rect">
          <a:avLst/>
        </a:prstGeom>
      </xdr:spPr>
    </xdr:pic>
    <xdr:clientData/>
  </xdr:twoCellAnchor>
  <xdr:twoCellAnchor editAs="oneCell">
    <xdr:from>
      <xdr:col>0</xdr:col>
      <xdr:colOff>4656667</xdr:colOff>
      <xdr:row>0</xdr:row>
      <xdr:rowOff>0</xdr:rowOff>
    </xdr:from>
    <xdr:to>
      <xdr:col>0</xdr:col>
      <xdr:colOff>7928786</xdr:colOff>
      <xdr:row>1</xdr:row>
      <xdr:rowOff>39222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56667" y="0"/>
          <a:ext cx="3272119" cy="51547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1104803</xdr:colOff>
      <xdr:row>6</xdr:row>
      <xdr:rowOff>22412</xdr:rowOff>
    </xdr:from>
    <xdr:to>
      <xdr:col>0</xdr:col>
      <xdr:colOff>1106014</xdr:colOff>
      <xdr:row>6</xdr:row>
      <xdr:rowOff>188820</xdr:rowOff>
    </xdr:to>
    <xdr:pic>
      <xdr:nvPicPr>
        <xdr:cNvPr id="2" name="Image 1" descr="http://www.dinosoria.com/pays/drapeaux/allemagne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803" y="2079812"/>
          <a:ext cx="1211" cy="1664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1117171</xdr:colOff>
      <xdr:row>8</xdr:row>
      <xdr:rowOff>123758</xdr:rowOff>
    </xdr:from>
    <xdr:to>
      <xdr:col>0</xdr:col>
      <xdr:colOff>1117364</xdr:colOff>
      <xdr:row>9</xdr:row>
      <xdr:rowOff>89646</xdr:rowOff>
    </xdr:to>
    <xdr:pic>
      <xdr:nvPicPr>
        <xdr:cNvPr id="3" name="Image 2" descr="Drapeau Autrich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171" y="2676458"/>
          <a:ext cx="193" cy="2135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1110653</xdr:colOff>
      <xdr:row>10</xdr:row>
      <xdr:rowOff>22412</xdr:rowOff>
    </xdr:from>
    <xdr:to>
      <xdr:col>0</xdr:col>
      <xdr:colOff>1113860</xdr:colOff>
      <xdr:row>11</xdr:row>
      <xdr:rowOff>4482</xdr:rowOff>
    </xdr:to>
    <xdr:pic>
      <xdr:nvPicPr>
        <xdr:cNvPr id="4" name="Image 3" descr="http://www.geeksleague.be/wp-content/uploads/2010/10/hssq0in0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0653" y="3070412"/>
          <a:ext cx="3207" cy="2582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1349191</xdr:colOff>
      <xdr:row>11</xdr:row>
      <xdr:rowOff>31212</xdr:rowOff>
    </xdr:from>
    <xdr:to>
      <xdr:col>0</xdr:col>
      <xdr:colOff>1350878</xdr:colOff>
      <xdr:row>12</xdr:row>
      <xdr:rowOff>22971</xdr:rowOff>
    </xdr:to>
    <xdr:pic>
      <xdr:nvPicPr>
        <xdr:cNvPr id="5" name="Image 4" descr="http://www.dinosoria.com/pays/drapeaux/danemark.jp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9191" y="3355437"/>
          <a:ext cx="1687" cy="2679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1092697</xdr:colOff>
      <xdr:row>13</xdr:row>
      <xdr:rowOff>245605</xdr:rowOff>
    </xdr:from>
    <xdr:to>
      <xdr:col>0</xdr:col>
      <xdr:colOff>1095189</xdr:colOff>
      <xdr:row>15</xdr:row>
      <xdr:rowOff>11206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92697" y="4093705"/>
          <a:ext cx="2492" cy="260901"/>
        </a:xfrm>
        <a:prstGeom prst="rect">
          <a:avLst/>
        </a:prstGeom>
      </xdr:spPr>
    </xdr:pic>
    <xdr:clientData/>
  </xdr:twoCellAnchor>
  <xdr:twoCellAnchor editAs="oneCell">
    <xdr:from>
      <xdr:col>0</xdr:col>
      <xdr:colOff>1073725</xdr:colOff>
      <xdr:row>17</xdr:row>
      <xdr:rowOff>145682</xdr:rowOff>
    </xdr:from>
    <xdr:to>
      <xdr:col>0</xdr:col>
      <xdr:colOff>1078564</xdr:colOff>
      <xdr:row>18</xdr:row>
      <xdr:rowOff>100858</xdr:rowOff>
    </xdr:to>
    <xdr:pic>
      <xdr:nvPicPr>
        <xdr:cNvPr id="7" name="Image 6" descr="http://www.dinosoria.com/pays/drapeaux/finlande.jp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725" y="4984382"/>
          <a:ext cx="4839" cy="2028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1075764</xdr:colOff>
      <xdr:row>19</xdr:row>
      <xdr:rowOff>231084</xdr:rowOff>
    </xdr:from>
    <xdr:to>
      <xdr:col>0</xdr:col>
      <xdr:colOff>1078006</xdr:colOff>
      <xdr:row>21</xdr:row>
      <xdr:rowOff>1120</xdr:rowOff>
    </xdr:to>
    <xdr:pic>
      <xdr:nvPicPr>
        <xdr:cNvPr id="8" name="Image 7" descr="http://www.lexilogos.com/images/grande_bretagne_1606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5764" y="5565084"/>
          <a:ext cx="2242" cy="265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1075765</xdr:colOff>
      <xdr:row>22</xdr:row>
      <xdr:rowOff>14740</xdr:rowOff>
    </xdr:from>
    <xdr:to>
      <xdr:col>0</xdr:col>
      <xdr:colOff>1076327</xdr:colOff>
      <xdr:row>23</xdr:row>
      <xdr:rowOff>2801</xdr:rowOff>
    </xdr:to>
    <xdr:pic>
      <xdr:nvPicPr>
        <xdr:cNvPr id="9" name="Image 8" descr="http://www.dinosoria.com/hymnes/drapeau-grece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5765" y="6091690"/>
          <a:ext cx="562" cy="2357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1064558</xdr:colOff>
      <xdr:row>24</xdr:row>
      <xdr:rowOff>14405</xdr:rowOff>
    </xdr:from>
    <xdr:to>
      <xdr:col>0</xdr:col>
      <xdr:colOff>1070160</xdr:colOff>
      <xdr:row>25</xdr:row>
      <xdr:rowOff>4482</xdr:rowOff>
    </xdr:to>
    <xdr:pic>
      <xdr:nvPicPr>
        <xdr:cNvPr id="10" name="Image 9" descr="http://www.italie1.com/wp-content/uploads/2012/12/drapeauit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4558" y="6586655"/>
          <a:ext cx="5602" cy="2377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1075765</xdr:colOff>
      <xdr:row>29</xdr:row>
      <xdr:rowOff>21502</xdr:rowOff>
    </xdr:from>
    <xdr:to>
      <xdr:col>0</xdr:col>
      <xdr:colOff>1079689</xdr:colOff>
      <xdr:row>30</xdr:row>
      <xdr:rowOff>560</xdr:rowOff>
    </xdr:to>
    <xdr:pic>
      <xdr:nvPicPr>
        <xdr:cNvPr id="13" name="Image 12" descr="http://www.pays-monde.fr/drapeau-national/norvege.jpg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5765" y="7898677"/>
          <a:ext cx="3924" cy="2267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1063309</xdr:colOff>
      <xdr:row>30</xdr:row>
      <xdr:rowOff>33618</xdr:rowOff>
    </xdr:from>
    <xdr:to>
      <xdr:col>0</xdr:col>
      <xdr:colOff>1064300</xdr:colOff>
      <xdr:row>30</xdr:row>
      <xdr:rowOff>182656</xdr:rowOff>
    </xdr:to>
    <xdr:pic>
      <xdr:nvPicPr>
        <xdr:cNvPr id="14" name="Image 13" descr="http://www.slate.fr/sites/default/files/users/user9481/paysbas.gif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309" y="8225118"/>
          <a:ext cx="991" cy="1490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1053353</xdr:colOff>
      <xdr:row>31</xdr:row>
      <xdr:rowOff>18213</xdr:rowOff>
    </xdr:from>
    <xdr:to>
      <xdr:col>0</xdr:col>
      <xdr:colOff>1054473</xdr:colOff>
      <xdr:row>32</xdr:row>
      <xdr:rowOff>2335</xdr:rowOff>
    </xdr:to>
    <xdr:pic>
      <xdr:nvPicPr>
        <xdr:cNvPr id="15" name="Image 14" descr="http://www.mtec.pt/portugal%20flag.jpg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3353" y="8524038"/>
          <a:ext cx="1120" cy="1746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1048445</xdr:colOff>
      <xdr:row>32</xdr:row>
      <xdr:rowOff>145678</xdr:rowOff>
    </xdr:from>
    <xdr:to>
      <xdr:col>0</xdr:col>
      <xdr:colOff>1051298</xdr:colOff>
      <xdr:row>33</xdr:row>
      <xdr:rowOff>100855</xdr:rowOff>
    </xdr:to>
    <xdr:pic>
      <xdr:nvPicPr>
        <xdr:cNvPr id="16" name="Image 15" descr="http://www.blog.location-et-vacances.com/wp-content/documents/46372-drapeau-suede1.jpg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445" y="8965828"/>
          <a:ext cx="2853" cy="1552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1053354</xdr:colOff>
      <xdr:row>34</xdr:row>
      <xdr:rowOff>112061</xdr:rowOff>
    </xdr:from>
    <xdr:to>
      <xdr:col>0</xdr:col>
      <xdr:colOff>1054250</xdr:colOff>
      <xdr:row>35</xdr:row>
      <xdr:rowOff>71160</xdr:rowOff>
    </xdr:to>
    <xdr:pic>
      <xdr:nvPicPr>
        <xdr:cNvPr id="17" name="Image 16" descr="http://fr.wikimediation.org/images/7/73/Drapeau_suisse.jpg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3354" y="9332261"/>
          <a:ext cx="896" cy="159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1083049</xdr:colOff>
      <xdr:row>6</xdr:row>
      <xdr:rowOff>23532</xdr:rowOff>
    </xdr:from>
    <xdr:to>
      <xdr:col>0</xdr:col>
      <xdr:colOff>1084260</xdr:colOff>
      <xdr:row>7</xdr:row>
      <xdr:rowOff>561</xdr:rowOff>
    </xdr:to>
    <xdr:pic>
      <xdr:nvPicPr>
        <xdr:cNvPr id="18" name="Image 17" descr="http://www.dinosoria.com/pays/drapeaux/allemagne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3049" y="2080932"/>
          <a:ext cx="363161" cy="2246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1103781</xdr:colOff>
      <xdr:row>8</xdr:row>
      <xdr:rowOff>132790</xdr:rowOff>
    </xdr:from>
    <xdr:to>
      <xdr:col>0</xdr:col>
      <xdr:colOff>1103974</xdr:colOff>
      <xdr:row>9</xdr:row>
      <xdr:rowOff>98678</xdr:rowOff>
    </xdr:to>
    <xdr:pic>
      <xdr:nvPicPr>
        <xdr:cNvPr id="19" name="Image 18" descr="Drapeau Autrich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3781" y="2685490"/>
          <a:ext cx="323657" cy="2135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1103779</xdr:colOff>
      <xdr:row>10</xdr:row>
      <xdr:rowOff>8965</xdr:rowOff>
    </xdr:from>
    <xdr:to>
      <xdr:col>0</xdr:col>
      <xdr:colOff>1106986</xdr:colOff>
      <xdr:row>11</xdr:row>
      <xdr:rowOff>560</xdr:rowOff>
    </xdr:to>
    <xdr:pic>
      <xdr:nvPicPr>
        <xdr:cNvPr id="20" name="Image 19" descr="http://www.geeksleague.be/wp-content/uploads/2010/10/hssq0in0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3779" y="3056965"/>
          <a:ext cx="346107" cy="229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1104901</xdr:colOff>
      <xdr:row>11</xdr:row>
      <xdr:rowOff>20171</xdr:rowOff>
    </xdr:from>
    <xdr:to>
      <xdr:col>0</xdr:col>
      <xdr:colOff>1106588</xdr:colOff>
      <xdr:row>12</xdr:row>
      <xdr:rowOff>2405</xdr:rowOff>
    </xdr:to>
    <xdr:pic>
      <xdr:nvPicPr>
        <xdr:cNvPr id="21" name="Image 20" descr="http://www.dinosoria.com/pays/drapeaux/danemark.jp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1" y="3344396"/>
          <a:ext cx="331688" cy="2489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1131794</xdr:colOff>
      <xdr:row>17</xdr:row>
      <xdr:rowOff>171451</xdr:rowOff>
    </xdr:from>
    <xdr:to>
      <xdr:col>0</xdr:col>
      <xdr:colOff>1136633</xdr:colOff>
      <xdr:row>18</xdr:row>
      <xdr:rowOff>126627</xdr:rowOff>
    </xdr:to>
    <xdr:pic>
      <xdr:nvPicPr>
        <xdr:cNvPr id="23" name="Image 22" descr="http://www.dinosoria.com/pays/drapeaux/finlande.jp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1794" y="5010151"/>
          <a:ext cx="338214" cy="2028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1141320</xdr:colOff>
      <xdr:row>20</xdr:row>
      <xdr:rowOff>32498</xdr:rowOff>
    </xdr:from>
    <xdr:to>
      <xdr:col>0</xdr:col>
      <xdr:colOff>1143562</xdr:colOff>
      <xdr:row>21</xdr:row>
      <xdr:rowOff>12085</xdr:rowOff>
    </xdr:to>
    <xdr:pic>
      <xdr:nvPicPr>
        <xdr:cNvPr id="24" name="Image 23" descr="http://www.lexilogos.com/images/grande_bretagne_1606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320" y="5614148"/>
          <a:ext cx="340658" cy="2272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1165411</xdr:colOff>
      <xdr:row>22</xdr:row>
      <xdr:rowOff>4482</xdr:rowOff>
    </xdr:from>
    <xdr:to>
      <xdr:col>0</xdr:col>
      <xdr:colOff>1165973</xdr:colOff>
      <xdr:row>23</xdr:row>
      <xdr:rowOff>2068</xdr:rowOff>
    </xdr:to>
    <xdr:pic>
      <xdr:nvPicPr>
        <xdr:cNvPr id="25" name="Image 24" descr="http://www.dinosoria.com/hymnes/drapeau-grece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411" y="6081432"/>
          <a:ext cx="313763" cy="2071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1111063</xdr:colOff>
      <xdr:row>24</xdr:row>
      <xdr:rowOff>6723</xdr:rowOff>
    </xdr:from>
    <xdr:to>
      <xdr:col>0</xdr:col>
      <xdr:colOff>1116665</xdr:colOff>
      <xdr:row>24</xdr:row>
      <xdr:rowOff>187300</xdr:rowOff>
    </xdr:to>
    <xdr:pic>
      <xdr:nvPicPr>
        <xdr:cNvPr id="26" name="Image 25" descr="http://www.italie1.com/wp-content/uploads/2012/12/drapeauit.gi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1063" y="6578973"/>
          <a:ext cx="329452" cy="2186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1112745</xdr:colOff>
      <xdr:row>26</xdr:row>
      <xdr:rowOff>124385</xdr:rowOff>
    </xdr:from>
    <xdr:to>
      <xdr:col>0</xdr:col>
      <xdr:colOff>1118920</xdr:colOff>
      <xdr:row>27</xdr:row>
      <xdr:rowOff>91471</xdr:rowOff>
    </xdr:to>
    <xdr:pic>
      <xdr:nvPicPr>
        <xdr:cNvPr id="27" name="Image 26" descr="Le drapeau irlandais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2745" y="7191935"/>
          <a:ext cx="320500" cy="2147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1169333</xdr:colOff>
      <xdr:row>29</xdr:row>
      <xdr:rowOff>41462</xdr:rowOff>
    </xdr:from>
    <xdr:to>
      <xdr:col>0</xdr:col>
      <xdr:colOff>1174934</xdr:colOff>
      <xdr:row>30</xdr:row>
      <xdr:rowOff>2590</xdr:rowOff>
    </xdr:to>
    <xdr:pic>
      <xdr:nvPicPr>
        <xdr:cNvPr id="29" name="Image 28" descr="http://www.pays-monde.fr/drapeau-national/norvege.jpg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9333" y="7918637"/>
          <a:ext cx="291351" cy="2087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1140198</xdr:colOff>
      <xdr:row>30</xdr:row>
      <xdr:rowOff>31378</xdr:rowOff>
    </xdr:from>
    <xdr:to>
      <xdr:col>0</xdr:col>
      <xdr:colOff>1141189</xdr:colOff>
      <xdr:row>31</xdr:row>
      <xdr:rowOff>4484</xdr:rowOff>
    </xdr:to>
    <xdr:pic>
      <xdr:nvPicPr>
        <xdr:cNvPr id="30" name="Image 29" descr="http://www.slate.fr/sites/default/files/users/user9481/paysbas.gif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198" y="8222878"/>
          <a:ext cx="303809" cy="201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1114426</xdr:colOff>
      <xdr:row>31</xdr:row>
      <xdr:rowOff>64433</xdr:rowOff>
    </xdr:from>
    <xdr:to>
      <xdr:col>0</xdr:col>
      <xdr:colOff>1115546</xdr:colOff>
      <xdr:row>32</xdr:row>
      <xdr:rowOff>930</xdr:rowOff>
    </xdr:to>
    <xdr:pic>
      <xdr:nvPicPr>
        <xdr:cNvPr id="31" name="Image 30" descr="http://www.mtec.pt/portugal%20flag.jpg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6" y="8570258"/>
          <a:ext cx="324970" cy="2127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1102099</xdr:colOff>
      <xdr:row>32</xdr:row>
      <xdr:rowOff>75080</xdr:rowOff>
    </xdr:from>
    <xdr:to>
      <xdr:col>0</xdr:col>
      <xdr:colOff>1104952</xdr:colOff>
      <xdr:row>33</xdr:row>
      <xdr:rowOff>86286</xdr:rowOff>
    </xdr:to>
    <xdr:pic>
      <xdr:nvPicPr>
        <xdr:cNvPr id="32" name="Image 31" descr="http://www.blog.location-et-vacances.com/wp-content/documents/46372-drapeau-suede1.jpg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099" y="8895230"/>
          <a:ext cx="345753" cy="211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1111064</xdr:colOff>
      <xdr:row>34</xdr:row>
      <xdr:rowOff>64434</xdr:rowOff>
    </xdr:from>
    <xdr:to>
      <xdr:col>0</xdr:col>
      <xdr:colOff>1111960</xdr:colOff>
      <xdr:row>35</xdr:row>
      <xdr:rowOff>84605</xdr:rowOff>
    </xdr:to>
    <xdr:pic>
      <xdr:nvPicPr>
        <xdr:cNvPr id="33" name="Image 32" descr="http://fr.wikimediation.org/images/7/73/Drapeau_suisse.jpg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1064" y="9284634"/>
          <a:ext cx="334271" cy="2201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31750</xdr:colOff>
      <xdr:row>0</xdr:row>
      <xdr:rowOff>63503</xdr:rowOff>
    </xdr:from>
    <xdr:to>
      <xdr:col>9</xdr:col>
      <xdr:colOff>133350</xdr:colOff>
      <xdr:row>1</xdr:row>
      <xdr:rowOff>187878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" y="63503"/>
          <a:ext cx="3635375" cy="619675"/>
        </a:xfrm>
        <a:prstGeom prst="rect">
          <a:avLst/>
        </a:prstGeom>
      </xdr:spPr>
    </xdr:pic>
    <xdr:clientData/>
  </xdr:twoCellAnchor>
  <xdr:oneCellAnchor>
    <xdr:from>
      <xdr:col>19</xdr:col>
      <xdr:colOff>1349191</xdr:colOff>
      <xdr:row>7</xdr:row>
      <xdr:rowOff>31212</xdr:rowOff>
    </xdr:from>
    <xdr:ext cx="1687" cy="271906"/>
    <xdr:pic>
      <xdr:nvPicPr>
        <xdr:cNvPr id="3" name="Image 2" descr="http://www.dinosoria.com/pays/drapeaux/danemark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4441" y="2250537"/>
          <a:ext cx="1687" cy="2719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19</xdr:col>
      <xdr:colOff>1053353</xdr:colOff>
      <xdr:row>17</xdr:row>
      <xdr:rowOff>18213</xdr:rowOff>
    </xdr:from>
    <xdr:ext cx="1120" cy="174622"/>
    <xdr:pic>
      <xdr:nvPicPr>
        <xdr:cNvPr id="4" name="Image 3" descr="http://www.mtec.pt/portugal%20flag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8128" y="4294938"/>
          <a:ext cx="1120" cy="1746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19</xdr:col>
      <xdr:colOff>1053354</xdr:colOff>
      <xdr:row>20</xdr:row>
      <xdr:rowOff>112061</xdr:rowOff>
    </xdr:from>
    <xdr:ext cx="896" cy="160804"/>
    <xdr:pic>
      <xdr:nvPicPr>
        <xdr:cNvPr id="5" name="Image 4" descr="http://fr.wikimediation.org/images/7/73/Drapeau_suisse.jp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8129" y="5207936"/>
          <a:ext cx="896" cy="1608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  <sheetName val="Pros 2014"/>
      <sheetName val="Matrice Pro"/>
      <sheetName val="Particuliers 2014"/>
      <sheetName val="Droits et Taxes particuliers"/>
      <sheetName val="Facture 2010"/>
      <sheetName val="Matrice Pro rangé"/>
    </sheetNames>
    <sheetDataSet>
      <sheetData sheetId="0">
        <row r="3">
          <cell r="S3" t="str">
            <v>Allemagne</v>
          </cell>
        </row>
        <row r="4">
          <cell r="S4" t="str">
            <v>Autriche</v>
          </cell>
        </row>
        <row r="5">
          <cell r="S5" t="str">
            <v>Belgique</v>
          </cell>
        </row>
        <row r="6">
          <cell r="S6" t="str">
            <v>Danemark</v>
          </cell>
        </row>
        <row r="7">
          <cell r="S7" t="str">
            <v>Espagne</v>
          </cell>
        </row>
        <row r="8">
          <cell r="S8" t="str">
            <v>Finlande</v>
          </cell>
        </row>
        <row r="9">
          <cell r="S9" t="str">
            <v>Grande-Bretagne</v>
          </cell>
        </row>
        <row r="10">
          <cell r="S10" t="str">
            <v>Grèce</v>
          </cell>
        </row>
        <row r="11">
          <cell r="S11" t="str">
            <v>Italie</v>
          </cell>
        </row>
        <row r="12">
          <cell r="S12" t="str">
            <v>Irlande</v>
          </cell>
        </row>
        <row r="13">
          <cell r="S13" t="str">
            <v>Luxembourg</v>
          </cell>
        </row>
        <row r="14">
          <cell r="S14" t="str">
            <v>Norvège (2)</v>
          </cell>
        </row>
        <row r="15">
          <cell r="S15" t="str">
            <v>Pays Bas</v>
          </cell>
        </row>
        <row r="16">
          <cell r="S16" t="str">
            <v>Portugal</v>
          </cell>
        </row>
        <row r="17">
          <cell r="S17" t="str">
            <v>Suède</v>
          </cell>
        </row>
        <row r="18">
          <cell r="S18" t="str">
            <v>Suisse (2)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0"/>
  <sheetViews>
    <sheetView zoomScale="85" zoomScaleNormal="85" workbookViewId="0">
      <selection activeCell="C18" sqref="C18"/>
    </sheetView>
  </sheetViews>
  <sheetFormatPr baseColWidth="10" defaultRowHeight="12.75"/>
  <cols>
    <col min="1" max="1" width="24.5703125" style="3" customWidth="1"/>
    <col min="2" max="2" width="23.85546875" style="18" bestFit="1" customWidth="1"/>
    <col min="3" max="9" width="10.7109375" style="3" customWidth="1"/>
    <col min="10" max="11" width="11.42578125" style="3" customWidth="1"/>
    <col min="12" max="13" width="11.42578125" style="3"/>
    <col min="14" max="15" width="12.140625" style="3" bestFit="1" customWidth="1"/>
    <col min="16" max="16384" width="11.42578125" style="3"/>
  </cols>
  <sheetData>
    <row r="1" spans="1:15" ht="42.75" customHeight="1">
      <c r="A1" s="55" t="s">
        <v>0</v>
      </c>
      <c r="B1" s="55"/>
      <c r="C1" s="1"/>
      <c r="D1" s="1"/>
      <c r="E1" s="1"/>
      <c r="F1" s="1"/>
      <c r="G1" s="1"/>
      <c r="H1" s="1"/>
      <c r="I1" s="1"/>
      <c r="J1" s="2"/>
      <c r="K1" s="2"/>
      <c r="L1" s="2"/>
      <c r="N1"/>
    </row>
    <row r="2" spans="1:15" ht="19.5" customHeight="1">
      <c r="A2" s="4" t="s">
        <v>1</v>
      </c>
      <c r="B2" s="5"/>
      <c r="C2" s="1"/>
      <c r="D2" s="1"/>
      <c r="E2" s="1"/>
      <c r="F2" s="1"/>
      <c r="G2" s="1"/>
      <c r="H2" s="1"/>
      <c r="I2" s="1"/>
      <c r="J2" s="2"/>
      <c r="K2" s="2"/>
      <c r="L2" s="2"/>
      <c r="N2"/>
    </row>
    <row r="3" spans="1:15" ht="15.75" customHeight="1">
      <c r="A3" s="6"/>
      <c r="B3" s="6"/>
      <c r="C3" s="1"/>
      <c r="D3" s="1"/>
      <c r="E3" s="1"/>
      <c r="F3" s="1"/>
      <c r="G3" s="1"/>
      <c r="H3" s="1"/>
      <c r="I3" s="1"/>
      <c r="J3" s="2"/>
      <c r="K3" s="2"/>
      <c r="L3" s="2"/>
    </row>
    <row r="4" spans="1:15" s="7" customFormat="1">
      <c r="A4" s="56" t="s">
        <v>53</v>
      </c>
      <c r="B4" s="56"/>
      <c r="C4" s="56"/>
      <c r="D4" s="56"/>
      <c r="E4" s="56"/>
      <c r="F4" s="56"/>
      <c r="G4" s="56"/>
      <c r="H4" s="56"/>
      <c r="I4" s="56"/>
    </row>
    <row r="5" spans="1:15">
      <c r="A5" s="2"/>
      <c r="B5" s="8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5" s="10" customFormat="1" ht="20.100000000000001" customHeight="1">
      <c r="A6" s="57" t="s">
        <v>2</v>
      </c>
      <c r="B6" s="57" t="s">
        <v>3</v>
      </c>
      <c r="C6" s="57" t="s">
        <v>4</v>
      </c>
      <c r="D6" s="57"/>
      <c r="E6" s="57"/>
      <c r="F6" s="57" t="s">
        <v>5</v>
      </c>
      <c r="G6" s="57"/>
      <c r="H6" s="57"/>
      <c r="I6" s="57"/>
      <c r="J6" s="7"/>
      <c r="K6" s="7">
        <v>1</v>
      </c>
      <c r="L6" s="9"/>
    </row>
    <row r="7" spans="1:15" s="10" customFormat="1" ht="20.100000000000001" customHeight="1">
      <c r="A7" s="57"/>
      <c r="B7" s="57"/>
      <c r="C7" s="11" t="s">
        <v>6</v>
      </c>
      <c r="D7" s="11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7"/>
      <c r="K7" s="7"/>
      <c r="L7" s="7"/>
      <c r="M7"/>
      <c r="O7" s="50"/>
    </row>
    <row r="8" spans="1:15" s="10" customFormat="1" ht="20.100000000000001" customHeight="1">
      <c r="A8" s="53" t="s">
        <v>54</v>
      </c>
      <c r="B8" s="12" t="s">
        <v>14</v>
      </c>
      <c r="C8" s="13">
        <v>36.9</v>
      </c>
      <c r="D8" s="13">
        <v>44.075000000000003</v>
      </c>
      <c r="E8" s="13">
        <v>51.25</v>
      </c>
      <c r="F8" s="14">
        <v>0.48174999999999996</v>
      </c>
      <c r="G8" s="14">
        <v>0.44074999999999998</v>
      </c>
      <c r="H8" s="14">
        <v>0.42024999999999996</v>
      </c>
      <c r="I8" s="14">
        <v>0.35874999999999996</v>
      </c>
      <c r="J8" s="7"/>
      <c r="K8" s="7"/>
      <c r="L8" s="7"/>
      <c r="O8" s="51"/>
    </row>
    <row r="9" spans="1:15" s="10" customFormat="1" ht="20.100000000000001" customHeight="1">
      <c r="A9" s="54"/>
      <c r="B9" s="12" t="s">
        <v>72</v>
      </c>
      <c r="C9" s="13">
        <v>39.975000000000001</v>
      </c>
      <c r="D9" s="13">
        <v>50.225000000000001</v>
      </c>
      <c r="E9" s="13">
        <v>64.575000000000003</v>
      </c>
      <c r="F9" s="14">
        <v>0.60475000000000001</v>
      </c>
      <c r="G9" s="14">
        <v>0.56375000000000008</v>
      </c>
      <c r="H9" s="14">
        <v>0.54325000000000001</v>
      </c>
      <c r="I9" s="14">
        <v>0.49199999999999999</v>
      </c>
      <c r="J9" s="7"/>
      <c r="K9" s="7"/>
      <c r="L9" s="7"/>
      <c r="N9" s="51"/>
      <c r="O9" s="50"/>
    </row>
    <row r="10" spans="1:15" s="10" customFormat="1" ht="20.100000000000001" customHeight="1">
      <c r="A10" s="54"/>
      <c r="B10" s="12" t="s">
        <v>16</v>
      </c>
      <c r="C10" s="13">
        <v>45.1</v>
      </c>
      <c r="D10" s="13">
        <v>53.3</v>
      </c>
      <c r="E10" s="13">
        <v>66.625</v>
      </c>
      <c r="F10" s="14">
        <v>0.63549999999999995</v>
      </c>
      <c r="G10" s="14">
        <v>0.61499999999999999</v>
      </c>
      <c r="H10" s="14">
        <v>0.57400000000000007</v>
      </c>
      <c r="I10" s="14">
        <v>0.53300000000000003</v>
      </c>
      <c r="J10" s="7"/>
      <c r="K10" s="7"/>
      <c r="L10" s="7"/>
      <c r="M10"/>
      <c r="N10" s="51"/>
      <c r="O10" s="50"/>
    </row>
    <row r="11" spans="1:15" s="10" customFormat="1" ht="20.100000000000001" customHeight="1">
      <c r="A11" s="53" t="s">
        <v>17</v>
      </c>
      <c r="B11" s="12" t="s">
        <v>18</v>
      </c>
      <c r="C11" s="13">
        <v>53.3</v>
      </c>
      <c r="D11" s="13">
        <v>59.45</v>
      </c>
      <c r="E11" s="13">
        <v>67.650000000000006</v>
      </c>
      <c r="F11" s="14">
        <v>0.71749999999999992</v>
      </c>
      <c r="G11" s="14">
        <v>0.56375000000000008</v>
      </c>
      <c r="H11" s="14">
        <v>0.48174999999999996</v>
      </c>
      <c r="I11" s="14">
        <v>0.41000000000000003</v>
      </c>
      <c r="J11" s="7"/>
      <c r="K11" s="7"/>
      <c r="L11" s="7"/>
      <c r="N11" s="52"/>
    </row>
    <row r="12" spans="1:15" s="10" customFormat="1" ht="20.100000000000001" customHeight="1">
      <c r="A12" s="54"/>
      <c r="B12" s="12" t="s">
        <v>19</v>
      </c>
      <c r="C12" s="13">
        <v>62.524999999999999</v>
      </c>
      <c r="D12" s="13">
        <v>71.75</v>
      </c>
      <c r="E12" s="13">
        <v>77.900000000000006</v>
      </c>
      <c r="F12" s="14">
        <v>0.82000000000000006</v>
      </c>
      <c r="G12" s="14">
        <v>0.70724999999999993</v>
      </c>
      <c r="H12" s="14">
        <v>0.65600000000000003</v>
      </c>
      <c r="I12" s="14">
        <v>0.57400000000000007</v>
      </c>
      <c r="J12" s="7"/>
      <c r="K12" s="7"/>
      <c r="L12" s="7"/>
      <c r="N12" s="51"/>
    </row>
    <row r="13" spans="1:15" s="10" customFormat="1" ht="21.95" customHeight="1">
      <c r="A13" s="15" t="s">
        <v>20</v>
      </c>
      <c r="B13" s="12" t="s">
        <v>21</v>
      </c>
      <c r="C13" s="13">
        <v>35.875</v>
      </c>
      <c r="D13" s="13">
        <v>43.05</v>
      </c>
      <c r="E13" s="13">
        <v>52.274999999999999</v>
      </c>
      <c r="F13" s="14">
        <v>0.49199999999999999</v>
      </c>
      <c r="G13" s="14">
        <v>0.44074999999999998</v>
      </c>
      <c r="H13" s="14">
        <v>0.41000000000000003</v>
      </c>
      <c r="I13" s="14">
        <v>0.34850000000000003</v>
      </c>
      <c r="J13" s="7"/>
      <c r="K13" s="7"/>
      <c r="L13" s="7"/>
    </row>
    <row r="14" spans="1:15" s="10" customFormat="1" ht="21.95" customHeight="1">
      <c r="A14" s="15" t="s">
        <v>22</v>
      </c>
      <c r="B14" s="12" t="s">
        <v>21</v>
      </c>
      <c r="C14" s="13">
        <v>63.55</v>
      </c>
      <c r="D14" s="13">
        <v>70.724999999999994</v>
      </c>
      <c r="E14" s="13">
        <v>75.849999999999994</v>
      </c>
      <c r="F14" s="14">
        <v>0.64575000000000005</v>
      </c>
      <c r="G14" s="14">
        <v>0.55349999999999999</v>
      </c>
      <c r="H14" s="14">
        <v>0.53300000000000003</v>
      </c>
      <c r="I14" s="14">
        <v>0.47150000000000003</v>
      </c>
      <c r="J14" s="7"/>
      <c r="K14" s="7"/>
      <c r="L14" s="7"/>
    </row>
    <row r="15" spans="1:15" s="10" customFormat="1" ht="20.100000000000001" customHeight="1">
      <c r="A15" s="53" t="s">
        <v>23</v>
      </c>
      <c r="B15" s="12" t="s">
        <v>24</v>
      </c>
      <c r="C15" s="13">
        <v>61.5</v>
      </c>
      <c r="D15" s="13">
        <v>70.724999999999994</v>
      </c>
      <c r="E15" s="13">
        <v>74.825000000000003</v>
      </c>
      <c r="F15" s="14">
        <v>0.87124999999999997</v>
      </c>
      <c r="G15" s="14">
        <v>0.78925000000000001</v>
      </c>
      <c r="H15" s="14">
        <v>0.74824999999999997</v>
      </c>
      <c r="I15" s="14">
        <v>0.66625000000000001</v>
      </c>
      <c r="J15" s="7"/>
      <c r="K15" s="7"/>
      <c r="L15" s="7"/>
      <c r="N15"/>
    </row>
    <row r="16" spans="1:15" s="10" customFormat="1" ht="20.100000000000001" customHeight="1">
      <c r="A16" s="54"/>
      <c r="B16" s="12" t="s">
        <v>25</v>
      </c>
      <c r="C16" s="13">
        <v>61.5</v>
      </c>
      <c r="D16" s="13">
        <v>71.75</v>
      </c>
      <c r="E16" s="13">
        <v>74.825000000000003</v>
      </c>
      <c r="F16" s="14">
        <v>0.87124999999999997</v>
      </c>
      <c r="G16" s="14">
        <v>0.78925000000000001</v>
      </c>
      <c r="H16" s="14">
        <v>0.74824999999999997</v>
      </c>
      <c r="I16" s="14">
        <v>0.66625000000000001</v>
      </c>
      <c r="J16" s="7"/>
      <c r="K16" s="7"/>
      <c r="L16" s="7"/>
    </row>
    <row r="17" spans="1:14" s="10" customFormat="1" ht="20.100000000000001" customHeight="1">
      <c r="A17" s="54"/>
      <c r="B17" s="12" t="s">
        <v>26</v>
      </c>
      <c r="C17" s="13">
        <v>61.5</v>
      </c>
      <c r="D17" s="13">
        <v>71.75</v>
      </c>
      <c r="E17" s="13">
        <v>74.825000000000003</v>
      </c>
      <c r="F17" s="14">
        <v>0.87124999999999997</v>
      </c>
      <c r="G17" s="14">
        <v>0.78925000000000001</v>
      </c>
      <c r="H17" s="14">
        <v>0.74824999999999997</v>
      </c>
      <c r="I17" s="14">
        <v>0.66625000000000001</v>
      </c>
      <c r="J17" s="7"/>
      <c r="K17" s="7"/>
      <c r="L17" s="7"/>
    </row>
    <row r="18" spans="1:14" s="10" customFormat="1" ht="20.100000000000001" customHeight="1">
      <c r="A18" s="54"/>
      <c r="B18" s="12" t="s">
        <v>27</v>
      </c>
      <c r="C18" s="13">
        <v>61.5</v>
      </c>
      <c r="D18" s="13">
        <v>71.75</v>
      </c>
      <c r="E18" s="13">
        <v>74.825000000000003</v>
      </c>
      <c r="F18" s="14">
        <v>0.87124999999999997</v>
      </c>
      <c r="G18" s="14">
        <v>0.78925000000000001</v>
      </c>
      <c r="H18" s="14">
        <v>0.74824999999999997</v>
      </c>
      <c r="I18" s="14">
        <v>0.66625000000000001</v>
      </c>
      <c r="J18" s="7"/>
      <c r="K18" s="7"/>
      <c r="L18" s="7"/>
    </row>
    <row r="19" spans="1:14" s="10" customFormat="1" ht="20.100000000000001" customHeight="1">
      <c r="A19" s="54"/>
      <c r="B19" s="12" t="s">
        <v>19</v>
      </c>
      <c r="C19" s="13">
        <v>69.7</v>
      </c>
      <c r="D19" s="13">
        <v>84.05</v>
      </c>
      <c r="E19" s="13">
        <v>89.174999999999997</v>
      </c>
      <c r="F19" s="14">
        <v>1.05575</v>
      </c>
      <c r="G19" s="14">
        <v>0.97375</v>
      </c>
      <c r="H19" s="14">
        <v>0.93275000000000008</v>
      </c>
      <c r="I19" s="14">
        <v>0.83025000000000004</v>
      </c>
      <c r="J19" s="7"/>
      <c r="K19" s="7"/>
      <c r="L19" s="7"/>
      <c r="M19"/>
    </row>
    <row r="20" spans="1:14" s="10" customFormat="1" ht="20.100000000000001" customHeight="1">
      <c r="A20" s="53" t="s">
        <v>28</v>
      </c>
      <c r="B20" s="12" t="s">
        <v>29</v>
      </c>
      <c r="C20" s="13">
        <v>60.475000000000001</v>
      </c>
      <c r="D20" s="13">
        <v>64.575000000000003</v>
      </c>
      <c r="E20" s="13">
        <v>67.650000000000006</v>
      </c>
      <c r="F20" s="14">
        <v>1.1480000000000001</v>
      </c>
      <c r="G20" s="14">
        <v>0.75849999999999995</v>
      </c>
      <c r="H20" s="14">
        <v>0.70724999999999993</v>
      </c>
      <c r="I20" s="14">
        <v>0.60475000000000001</v>
      </c>
      <c r="J20" s="7"/>
      <c r="K20" s="7"/>
      <c r="L20" s="7"/>
      <c r="N20"/>
    </row>
    <row r="21" spans="1:14" s="10" customFormat="1" ht="20.100000000000001" customHeight="1">
      <c r="A21" s="54"/>
      <c r="B21" s="12" t="s">
        <v>19</v>
      </c>
      <c r="C21" s="13">
        <v>69.7</v>
      </c>
      <c r="D21" s="13">
        <v>73.8</v>
      </c>
      <c r="E21" s="13">
        <v>77.900000000000006</v>
      </c>
      <c r="F21" s="14">
        <v>1.3222499999999999</v>
      </c>
      <c r="G21" s="14">
        <v>0.87124999999999997</v>
      </c>
      <c r="H21" s="14">
        <v>0.80975000000000008</v>
      </c>
      <c r="I21" s="14">
        <v>0.69700000000000006</v>
      </c>
      <c r="J21" s="7"/>
      <c r="K21" s="7"/>
      <c r="L21" s="7"/>
    </row>
    <row r="22" spans="1:14" s="10" customFormat="1" ht="20.100000000000001" customHeight="1">
      <c r="A22" s="53" t="s">
        <v>30</v>
      </c>
      <c r="B22" s="12" t="s">
        <v>31</v>
      </c>
      <c r="C22" s="13">
        <v>45.1</v>
      </c>
      <c r="D22" s="13">
        <v>53.3</v>
      </c>
      <c r="E22" s="13">
        <v>60.475000000000001</v>
      </c>
      <c r="F22" s="14">
        <v>0.77900000000000003</v>
      </c>
      <c r="G22" s="14">
        <v>0.58424999999999994</v>
      </c>
      <c r="H22" s="14">
        <v>0.53300000000000003</v>
      </c>
      <c r="I22" s="14">
        <v>0.48174999999999996</v>
      </c>
      <c r="J22" s="7"/>
      <c r="K22" s="9"/>
      <c r="L22" s="7"/>
    </row>
    <row r="23" spans="1:14" s="10" customFormat="1" ht="20.100000000000001" customHeight="1">
      <c r="A23" s="54"/>
      <c r="B23" s="12" t="s">
        <v>32</v>
      </c>
      <c r="C23" s="13">
        <v>52.274999999999999</v>
      </c>
      <c r="D23" s="13">
        <v>62.524999999999999</v>
      </c>
      <c r="E23" s="13">
        <v>66.625</v>
      </c>
      <c r="F23" s="14">
        <v>1.0660000000000001</v>
      </c>
      <c r="G23" s="14">
        <v>0.68675000000000008</v>
      </c>
      <c r="H23" s="14">
        <v>0.56375000000000008</v>
      </c>
      <c r="I23" s="14">
        <v>0.51249999999999996</v>
      </c>
      <c r="J23" s="7"/>
      <c r="K23" s="7"/>
      <c r="L23" s="7"/>
    </row>
    <row r="24" spans="1:14" s="10" customFormat="1" ht="20.100000000000001" customHeight="1">
      <c r="A24" s="54"/>
      <c r="B24" s="12" t="s">
        <v>33</v>
      </c>
      <c r="C24" s="13">
        <v>55.35</v>
      </c>
      <c r="D24" s="13">
        <v>64.575000000000003</v>
      </c>
      <c r="E24" s="13">
        <v>67.650000000000006</v>
      </c>
      <c r="F24" s="14">
        <v>1.2504999999999999</v>
      </c>
      <c r="G24" s="14">
        <v>0.80975000000000008</v>
      </c>
      <c r="H24" s="14">
        <v>0.68675000000000008</v>
      </c>
      <c r="I24" s="14">
        <v>0.57400000000000007</v>
      </c>
      <c r="J24" s="7"/>
      <c r="K24" s="7"/>
      <c r="L24" s="7"/>
      <c r="N24"/>
    </row>
    <row r="25" spans="1:14" s="10" customFormat="1" ht="20.100000000000001" customHeight="1">
      <c r="A25" s="15" t="s">
        <v>34</v>
      </c>
      <c r="B25" s="12" t="s">
        <v>35</v>
      </c>
      <c r="C25" s="13">
        <v>67.650000000000006</v>
      </c>
      <c r="D25" s="13">
        <v>76.875</v>
      </c>
      <c r="E25" s="13">
        <v>87.125</v>
      </c>
      <c r="F25" s="14">
        <v>1.0967500000000001</v>
      </c>
      <c r="G25" s="14">
        <v>0.83025000000000004</v>
      </c>
      <c r="H25" s="14">
        <v>0.64575000000000005</v>
      </c>
      <c r="I25" s="14">
        <v>0.63549999999999995</v>
      </c>
      <c r="J25" s="7"/>
      <c r="K25" s="7"/>
      <c r="L25" s="7"/>
    </row>
    <row r="26" spans="1:14" s="10" customFormat="1" ht="20.100000000000001" customHeight="1">
      <c r="A26" s="53" t="s">
        <v>36</v>
      </c>
      <c r="B26" s="12" t="s">
        <v>37</v>
      </c>
      <c r="C26" s="13">
        <v>48.174999999999997</v>
      </c>
      <c r="D26" s="13">
        <v>57.4</v>
      </c>
      <c r="E26" s="13">
        <v>63.55</v>
      </c>
      <c r="F26" s="14">
        <v>0.61499999999999999</v>
      </c>
      <c r="G26" s="14">
        <v>0.53300000000000003</v>
      </c>
      <c r="H26" s="14">
        <v>0.51249999999999996</v>
      </c>
      <c r="I26" s="14">
        <v>0.44074999999999998</v>
      </c>
      <c r="J26" s="7"/>
      <c r="K26" s="7"/>
      <c r="L26" s="7"/>
      <c r="M26"/>
    </row>
    <row r="27" spans="1:14" s="10" customFormat="1" ht="20.100000000000001" customHeight="1">
      <c r="A27" s="54"/>
      <c r="B27" s="12" t="s">
        <v>38</v>
      </c>
      <c r="C27" s="13">
        <v>60.475000000000001</v>
      </c>
      <c r="D27" s="13">
        <v>69.7</v>
      </c>
      <c r="E27" s="13">
        <v>78.924999999999997</v>
      </c>
      <c r="F27" s="14">
        <v>0.88149999999999995</v>
      </c>
      <c r="G27" s="14">
        <v>0.64575000000000005</v>
      </c>
      <c r="H27" s="14">
        <v>0.60475000000000001</v>
      </c>
      <c r="I27" s="14">
        <v>0.51249999999999996</v>
      </c>
      <c r="J27" s="7"/>
      <c r="K27" s="7"/>
      <c r="L27" s="7"/>
    </row>
    <row r="28" spans="1:14" s="10" customFormat="1" ht="20.100000000000001" customHeight="1">
      <c r="A28" s="54"/>
      <c r="B28" s="12" t="s">
        <v>39</v>
      </c>
      <c r="C28" s="13">
        <v>75.849999999999994</v>
      </c>
      <c r="D28" s="13">
        <v>87.125</v>
      </c>
      <c r="E28" s="13">
        <v>99.424999999999997</v>
      </c>
      <c r="F28" s="14">
        <v>1.0762500000000002</v>
      </c>
      <c r="G28" s="14">
        <v>0.80975000000000008</v>
      </c>
      <c r="H28" s="14">
        <v>0.70724999999999993</v>
      </c>
      <c r="I28" s="14">
        <v>0.62524999999999997</v>
      </c>
      <c r="J28" s="7"/>
      <c r="K28" s="9"/>
      <c r="L28" s="7"/>
    </row>
    <row r="29" spans="1:14" s="10" customFormat="1" ht="20.100000000000001" customHeight="1">
      <c r="A29" s="53" t="s">
        <v>40</v>
      </c>
      <c r="B29" s="12" t="s">
        <v>41</v>
      </c>
      <c r="C29" s="13">
        <v>66.625</v>
      </c>
      <c r="D29" s="13">
        <v>77.900000000000006</v>
      </c>
      <c r="E29" s="13">
        <v>87.125</v>
      </c>
      <c r="F29" s="14">
        <v>1.0967500000000001</v>
      </c>
      <c r="G29" s="14">
        <v>0.94300000000000006</v>
      </c>
      <c r="H29" s="14">
        <v>0.75849999999999995</v>
      </c>
      <c r="I29" s="14">
        <v>0.66625000000000001</v>
      </c>
      <c r="J29" s="7"/>
      <c r="K29" s="7"/>
      <c r="L29" s="7"/>
    </row>
    <row r="30" spans="1:14" s="10" customFormat="1" ht="20.100000000000001" customHeight="1">
      <c r="A30" s="54"/>
      <c r="B30" s="12" t="s">
        <v>19</v>
      </c>
      <c r="C30" s="13">
        <v>80.974999999999994</v>
      </c>
      <c r="D30" s="13">
        <v>92.25</v>
      </c>
      <c r="E30" s="13">
        <v>95.325000000000003</v>
      </c>
      <c r="F30" s="14">
        <v>1.3222499999999999</v>
      </c>
      <c r="G30" s="14">
        <v>1.0249999999999999</v>
      </c>
      <c r="H30" s="14">
        <v>0.88149999999999995</v>
      </c>
      <c r="I30" s="14">
        <v>0.75849999999999995</v>
      </c>
      <c r="J30" s="7"/>
      <c r="K30" s="7"/>
      <c r="L30" s="7"/>
    </row>
    <row r="31" spans="1:14" s="10" customFormat="1" ht="24.95" customHeight="1">
      <c r="A31" s="15" t="s">
        <v>42</v>
      </c>
      <c r="B31" s="12" t="s">
        <v>21</v>
      </c>
      <c r="C31" s="13">
        <v>35.875</v>
      </c>
      <c r="D31" s="13">
        <v>43.05</v>
      </c>
      <c r="E31" s="13">
        <v>52.274999999999999</v>
      </c>
      <c r="F31" s="14">
        <v>0.49199999999999999</v>
      </c>
      <c r="G31" s="14">
        <v>0.44074999999999998</v>
      </c>
      <c r="H31" s="14">
        <v>0.41000000000000003</v>
      </c>
      <c r="I31" s="14">
        <v>0.34850000000000003</v>
      </c>
      <c r="J31" s="7"/>
      <c r="K31" s="9"/>
      <c r="L31" s="9"/>
    </row>
    <row r="32" spans="1:14" s="10" customFormat="1" ht="24.95" customHeight="1">
      <c r="A32" s="15" t="s">
        <v>43</v>
      </c>
      <c r="B32" s="12" t="s">
        <v>44</v>
      </c>
      <c r="C32" s="13">
        <v>73.8</v>
      </c>
      <c r="D32" s="13">
        <v>94.3</v>
      </c>
      <c r="E32" s="13">
        <v>117.875</v>
      </c>
      <c r="F32" s="14">
        <v>1.2402500000000001</v>
      </c>
      <c r="G32" s="14">
        <v>0.95325000000000004</v>
      </c>
      <c r="H32" s="14">
        <v>0.74824999999999997</v>
      </c>
      <c r="I32" s="14">
        <v>0.64575000000000005</v>
      </c>
      <c r="J32" s="7"/>
      <c r="K32" s="7"/>
      <c r="L32" s="7"/>
    </row>
    <row r="33" spans="1:13" s="10" customFormat="1" ht="24.95" customHeight="1">
      <c r="A33" s="15" t="s">
        <v>45</v>
      </c>
      <c r="B33" s="12" t="s">
        <v>21</v>
      </c>
      <c r="C33" s="13">
        <v>45.1</v>
      </c>
      <c r="D33" s="13">
        <v>53.3</v>
      </c>
      <c r="E33" s="13">
        <v>60.475000000000001</v>
      </c>
      <c r="F33" s="14">
        <v>0.68675000000000008</v>
      </c>
      <c r="G33" s="14">
        <v>0.50224999999999997</v>
      </c>
      <c r="H33" s="14">
        <v>0.38950000000000001</v>
      </c>
      <c r="I33" s="14">
        <v>0.31774999999999998</v>
      </c>
      <c r="J33" s="7"/>
      <c r="K33" s="7"/>
      <c r="L33" s="7"/>
    </row>
    <row r="34" spans="1:13" s="10" customFormat="1" ht="24.95" customHeight="1">
      <c r="A34" s="15" t="s">
        <v>46</v>
      </c>
      <c r="B34" s="12" t="s">
        <v>47</v>
      </c>
      <c r="C34" s="13">
        <v>52.274999999999999</v>
      </c>
      <c r="D34" s="13">
        <v>63.55</v>
      </c>
      <c r="E34" s="13">
        <v>74.825000000000003</v>
      </c>
      <c r="F34" s="14">
        <v>0.89175000000000004</v>
      </c>
      <c r="G34" s="14">
        <v>0.68675000000000008</v>
      </c>
      <c r="H34" s="14">
        <v>0.59449999999999992</v>
      </c>
      <c r="I34" s="14">
        <v>0.54325000000000001</v>
      </c>
      <c r="J34" s="7"/>
      <c r="K34" s="9"/>
      <c r="L34" s="7"/>
    </row>
    <row r="35" spans="1:13" s="10" customFormat="1" ht="15.75" customHeight="1">
      <c r="A35" s="53" t="s">
        <v>48</v>
      </c>
      <c r="B35" s="12" t="s">
        <v>49</v>
      </c>
      <c r="C35" s="13">
        <v>58.424999999999997</v>
      </c>
      <c r="D35" s="13">
        <v>65.599999999999994</v>
      </c>
      <c r="E35" s="13">
        <v>74.825000000000003</v>
      </c>
      <c r="F35" s="14">
        <v>1.1275000000000002</v>
      </c>
      <c r="G35" s="14">
        <v>0.96349999999999991</v>
      </c>
      <c r="H35" s="14">
        <v>0.79949999999999999</v>
      </c>
      <c r="I35" s="14">
        <v>0.71749999999999992</v>
      </c>
      <c r="J35" s="7"/>
      <c r="K35" s="7"/>
      <c r="L35" s="7"/>
      <c r="M35"/>
    </row>
    <row r="36" spans="1:13" s="10" customFormat="1" ht="15.75" customHeight="1">
      <c r="A36" s="54"/>
      <c r="B36" s="12" t="s">
        <v>50</v>
      </c>
      <c r="C36" s="13">
        <v>61.5</v>
      </c>
      <c r="D36" s="13">
        <v>73.8</v>
      </c>
      <c r="E36" s="13">
        <v>77.900000000000006</v>
      </c>
      <c r="F36" s="14">
        <v>1.2504999999999999</v>
      </c>
      <c r="G36" s="14">
        <v>1.0660000000000001</v>
      </c>
      <c r="H36" s="14">
        <v>0.87124999999999997</v>
      </c>
      <c r="I36" s="14">
        <v>0.79949999999999999</v>
      </c>
      <c r="J36" s="7"/>
      <c r="K36" s="7"/>
      <c r="L36" s="7"/>
    </row>
    <row r="37" spans="1:13" s="10" customFormat="1" ht="15.75" customHeight="1">
      <c r="A37" s="53" t="s">
        <v>51</v>
      </c>
      <c r="B37" s="12" t="s">
        <v>52</v>
      </c>
      <c r="C37" s="13">
        <v>45.1</v>
      </c>
      <c r="D37" s="13">
        <v>55.35</v>
      </c>
      <c r="E37" s="13">
        <v>62.524999999999999</v>
      </c>
      <c r="F37" s="14">
        <v>0.89175000000000004</v>
      </c>
      <c r="G37" s="14">
        <v>0.82000000000000006</v>
      </c>
      <c r="H37" s="14">
        <v>0.62524999999999997</v>
      </c>
      <c r="I37" s="14">
        <v>0.52275000000000005</v>
      </c>
      <c r="J37" s="7"/>
      <c r="K37" s="7"/>
      <c r="L37" s="7"/>
    </row>
    <row r="38" spans="1:13" s="10" customFormat="1" ht="15.75" customHeight="1">
      <c r="A38" s="54"/>
      <c r="B38" s="12" t="s">
        <v>19</v>
      </c>
      <c r="C38" s="13">
        <v>60.475000000000001</v>
      </c>
      <c r="D38" s="13">
        <v>70.724999999999994</v>
      </c>
      <c r="E38" s="13">
        <v>85.075000000000003</v>
      </c>
      <c r="F38" s="14">
        <v>1.1172500000000001</v>
      </c>
      <c r="G38" s="14">
        <v>0.92249999999999999</v>
      </c>
      <c r="H38" s="14">
        <v>0.76875000000000004</v>
      </c>
      <c r="I38" s="14">
        <v>0.61499999999999999</v>
      </c>
      <c r="J38" s="7"/>
      <c r="K38" s="7"/>
      <c r="L38" s="7"/>
    </row>
    <row r="39" spans="1:13" s="10" customFormat="1">
      <c r="A39" s="43"/>
      <c r="B39" s="44"/>
      <c r="C39" s="45"/>
      <c r="D39" s="45"/>
      <c r="E39" s="45"/>
      <c r="F39" s="46"/>
      <c r="G39" s="46"/>
      <c r="H39" s="46"/>
      <c r="I39" s="46"/>
      <c r="J39" s="7"/>
      <c r="K39" s="7"/>
      <c r="L39" s="7"/>
    </row>
    <row r="40" spans="1:13" s="10" customFormat="1">
      <c r="B40" s="16"/>
      <c r="K40" s="7"/>
      <c r="L40" s="7"/>
    </row>
  </sheetData>
  <mergeCells count="15">
    <mergeCell ref="A1:B1"/>
    <mergeCell ref="A4:I4"/>
    <mergeCell ref="A6:A7"/>
    <mergeCell ref="B6:B7"/>
    <mergeCell ref="C6:E6"/>
    <mergeCell ref="F6:I6"/>
    <mergeCell ref="A29:A30"/>
    <mergeCell ref="A35:A36"/>
    <mergeCell ref="A37:A38"/>
    <mergeCell ref="A8:A10"/>
    <mergeCell ref="A11:A12"/>
    <mergeCell ref="A15:A19"/>
    <mergeCell ref="A20:A21"/>
    <mergeCell ref="A22:A24"/>
    <mergeCell ref="A26:A28"/>
  </mergeCells>
  <pageMargins left="0.25" right="0.25" top="0.75" bottom="0.75" header="0.3" footer="0.3"/>
  <pageSetup paperSize="9" scale="5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zoomScale="85" zoomScaleNormal="85" workbookViewId="0">
      <selection activeCell="G11" sqref="G11"/>
    </sheetView>
  </sheetViews>
  <sheetFormatPr baseColWidth="10" defaultRowHeight="12.75"/>
  <cols>
    <col min="1" max="1" width="24.85546875" style="33" customWidth="1"/>
    <col min="2" max="2" width="23.85546875" style="18" bestFit="1" customWidth="1"/>
    <col min="3" max="3" width="16.85546875" style="3" customWidth="1"/>
    <col min="4" max="5" width="16.7109375" style="3" customWidth="1"/>
    <col min="6" max="6" width="36.42578125" style="3" customWidth="1"/>
    <col min="7" max="16384" width="11.42578125" style="3"/>
  </cols>
  <sheetData>
    <row r="1" spans="1:12" ht="46.5" customHeight="1">
      <c r="A1" s="55" t="s">
        <v>0</v>
      </c>
      <c r="B1" s="55"/>
      <c r="C1" s="1"/>
      <c r="D1" s="1"/>
      <c r="E1" s="1"/>
      <c r="F1" s="1"/>
      <c r="G1" s="2"/>
      <c r="H1" s="2"/>
      <c r="I1" s="2"/>
      <c r="J1" s="2"/>
    </row>
    <row r="2" spans="1:12" ht="17.25" customHeight="1">
      <c r="A2" s="4" t="s">
        <v>1</v>
      </c>
      <c r="B2" s="5"/>
      <c r="C2" s="1"/>
      <c r="D2" s="1"/>
      <c r="E2" s="1"/>
      <c r="F2" s="1"/>
      <c r="G2" s="2"/>
      <c r="H2" s="2"/>
      <c r="I2" s="2"/>
      <c r="J2" s="2"/>
    </row>
    <row r="3" spans="1:12" ht="15" customHeight="1">
      <c r="A3" s="19"/>
      <c r="B3" s="20"/>
      <c r="C3" s="1"/>
      <c r="D3" s="1"/>
      <c r="E3" s="1"/>
      <c r="F3" s="1"/>
      <c r="G3" s="2"/>
      <c r="H3" s="2"/>
      <c r="I3" s="2"/>
      <c r="J3" s="2"/>
    </row>
    <row r="4" spans="1:12" ht="15" customHeight="1">
      <c r="A4" s="61" t="s">
        <v>66</v>
      </c>
      <c r="B4" s="61"/>
      <c r="C4" s="61"/>
      <c r="D4" s="61"/>
      <c r="E4" s="61"/>
      <c r="F4" s="61"/>
      <c r="G4" s="2"/>
      <c r="H4" s="2"/>
      <c r="I4" s="2"/>
      <c r="J4" s="2"/>
    </row>
    <row r="5" spans="1:12" s="10" customFormat="1">
      <c r="A5" s="21"/>
      <c r="B5" s="22"/>
      <c r="C5" s="22"/>
      <c r="D5" s="22"/>
      <c r="E5" s="22"/>
      <c r="F5" s="22"/>
      <c r="G5" s="7"/>
      <c r="H5" s="7"/>
      <c r="I5" s="7"/>
      <c r="J5" s="7"/>
      <c r="K5" s="7"/>
      <c r="L5" s="7"/>
    </row>
    <row r="6" spans="1:12" s="10" customFormat="1" ht="15" customHeight="1">
      <c r="A6" s="62" t="s">
        <v>2</v>
      </c>
      <c r="B6" s="64" t="s">
        <v>55</v>
      </c>
      <c r="C6" s="57" t="s">
        <v>4</v>
      </c>
      <c r="D6" s="57"/>
      <c r="E6" s="57"/>
      <c r="F6" s="23" t="s">
        <v>5</v>
      </c>
      <c r="G6" s="7"/>
      <c r="H6" s="7"/>
      <c r="I6" s="7"/>
      <c r="J6" s="7"/>
      <c r="K6" s="7"/>
      <c r="L6" s="7"/>
    </row>
    <row r="7" spans="1:12" s="10" customFormat="1" ht="17.100000000000001" customHeight="1">
      <c r="A7" s="63"/>
      <c r="B7" s="65"/>
      <c r="C7" s="24" t="s">
        <v>6</v>
      </c>
      <c r="D7" s="24" t="s">
        <v>7</v>
      </c>
      <c r="E7" s="24" t="s">
        <v>8</v>
      </c>
      <c r="F7" s="24" t="s">
        <v>56</v>
      </c>
      <c r="G7" s="7"/>
      <c r="H7" s="7"/>
      <c r="I7" s="7"/>
      <c r="J7" s="7"/>
      <c r="K7" s="7"/>
      <c r="L7" s="7"/>
    </row>
    <row r="8" spans="1:12" s="10" customFormat="1" ht="15" customHeight="1">
      <c r="A8" s="66" t="s">
        <v>13</v>
      </c>
      <c r="B8" s="25" t="s">
        <v>14</v>
      </c>
      <c r="C8" s="34">
        <v>41</v>
      </c>
      <c r="D8" s="34">
        <v>48.174999999999997</v>
      </c>
      <c r="E8" s="34">
        <v>56.375</v>
      </c>
      <c r="F8" s="35">
        <v>0.53300000000000003</v>
      </c>
      <c r="G8" s="7"/>
      <c r="H8" s="7"/>
      <c r="I8" s="7"/>
      <c r="J8" s="7"/>
      <c r="K8" s="7"/>
      <c r="L8" s="7"/>
    </row>
    <row r="9" spans="1:12" s="10" customFormat="1" ht="15" customHeight="1">
      <c r="A9" s="59"/>
      <c r="B9" s="12" t="s">
        <v>15</v>
      </c>
      <c r="C9" s="13">
        <v>44.075000000000003</v>
      </c>
      <c r="D9" s="13">
        <v>55.35</v>
      </c>
      <c r="E9" s="13">
        <v>70.724999999999994</v>
      </c>
      <c r="F9" s="14">
        <v>0.66625000000000001</v>
      </c>
      <c r="G9" s="7"/>
      <c r="H9" s="7"/>
      <c r="I9" s="7"/>
      <c r="J9" s="7"/>
      <c r="K9" s="7"/>
      <c r="L9" s="7"/>
    </row>
    <row r="10" spans="1:12" s="10" customFormat="1" ht="15" customHeight="1">
      <c r="A10" s="60"/>
      <c r="B10" s="12" t="s">
        <v>16</v>
      </c>
      <c r="C10" s="13">
        <v>50.225000000000001</v>
      </c>
      <c r="D10" s="13">
        <v>59.45</v>
      </c>
      <c r="E10" s="13">
        <v>73.8</v>
      </c>
      <c r="F10" s="14">
        <v>0.69700000000000006</v>
      </c>
      <c r="G10" s="7"/>
      <c r="H10" s="7"/>
      <c r="I10" s="7"/>
      <c r="J10" s="7"/>
      <c r="K10" s="7"/>
      <c r="L10" s="7"/>
    </row>
    <row r="11" spans="1:12" s="10" customFormat="1" ht="20.100000000000001" customHeight="1">
      <c r="A11" s="26" t="s">
        <v>20</v>
      </c>
      <c r="B11" s="12" t="s">
        <v>21</v>
      </c>
      <c r="C11" s="13">
        <v>39.975000000000001</v>
      </c>
      <c r="D11" s="13">
        <v>48.174999999999997</v>
      </c>
      <c r="E11" s="13">
        <v>58.424999999999997</v>
      </c>
      <c r="F11" s="14">
        <v>0.54325000000000001</v>
      </c>
      <c r="G11" s="7"/>
      <c r="H11" s="7"/>
      <c r="I11" s="7"/>
      <c r="J11" s="7"/>
      <c r="K11" s="7"/>
      <c r="L11" s="7"/>
    </row>
    <row r="12" spans="1:12" s="10" customFormat="1" ht="15" customHeight="1">
      <c r="A12" s="58" t="s">
        <v>30</v>
      </c>
      <c r="B12" s="12" t="s">
        <v>31</v>
      </c>
      <c r="C12" s="13">
        <v>50.225000000000001</v>
      </c>
      <c r="D12" s="13">
        <v>59.45</v>
      </c>
      <c r="E12" s="13">
        <v>66.625</v>
      </c>
      <c r="F12" s="14">
        <v>0.86099999999999999</v>
      </c>
      <c r="G12" s="7"/>
      <c r="H12" s="7"/>
      <c r="I12" s="7"/>
      <c r="J12" s="7"/>
      <c r="K12" s="7"/>
      <c r="L12" s="7"/>
    </row>
    <row r="13" spans="1:12" s="10" customFormat="1" ht="15" customHeight="1">
      <c r="A13" s="59"/>
      <c r="B13" s="12" t="s">
        <v>32</v>
      </c>
      <c r="C13" s="13">
        <v>57.4</v>
      </c>
      <c r="D13" s="13">
        <v>69.7</v>
      </c>
      <c r="E13" s="13">
        <v>70.724999999999994</v>
      </c>
      <c r="F13" s="14">
        <v>1.1684999999999999</v>
      </c>
      <c r="G13" s="7"/>
      <c r="H13" s="7"/>
      <c r="I13" s="7"/>
      <c r="J13" s="7"/>
      <c r="K13" s="7"/>
      <c r="L13" s="7"/>
    </row>
    <row r="14" spans="1:12" s="10" customFormat="1" ht="15" customHeight="1">
      <c r="A14" s="60"/>
      <c r="B14" s="12" t="s">
        <v>33</v>
      </c>
      <c r="C14" s="13">
        <v>61.5</v>
      </c>
      <c r="D14" s="13">
        <v>71.75</v>
      </c>
      <c r="E14" s="13">
        <v>74.825000000000003</v>
      </c>
      <c r="F14" s="14">
        <v>1.3735000000000002</v>
      </c>
      <c r="G14" s="7"/>
      <c r="H14" s="7"/>
      <c r="I14" s="7"/>
      <c r="J14" s="7"/>
      <c r="K14" s="7"/>
      <c r="L14" s="7"/>
    </row>
    <row r="15" spans="1:12" s="10" customFormat="1" ht="15" customHeight="1">
      <c r="A15" s="58" t="s">
        <v>17</v>
      </c>
      <c r="B15" s="12" t="s">
        <v>18</v>
      </c>
      <c r="C15" s="13">
        <v>59.45</v>
      </c>
      <c r="D15" s="13">
        <v>65.599999999999994</v>
      </c>
      <c r="E15" s="13">
        <v>74.825000000000003</v>
      </c>
      <c r="F15" s="14">
        <v>0.78925000000000001</v>
      </c>
      <c r="G15" s="7"/>
      <c r="H15" s="7"/>
      <c r="I15" s="7"/>
      <c r="J15" s="7"/>
      <c r="K15" s="7"/>
      <c r="L15" s="7"/>
    </row>
    <row r="16" spans="1:12" s="10" customFormat="1" ht="15" customHeight="1">
      <c r="A16" s="60"/>
      <c r="B16" s="12" t="s">
        <v>19</v>
      </c>
      <c r="C16" s="13">
        <v>68.674999999999997</v>
      </c>
      <c r="D16" s="13">
        <v>78.924999999999997</v>
      </c>
      <c r="E16" s="13">
        <v>86.1</v>
      </c>
      <c r="F16" s="14">
        <v>0.90200000000000002</v>
      </c>
      <c r="G16" s="7"/>
      <c r="H16" s="7"/>
      <c r="I16" s="7"/>
      <c r="J16" s="7"/>
      <c r="K16" s="7"/>
      <c r="L16" s="7"/>
    </row>
    <row r="17" spans="1:12" s="10" customFormat="1" ht="15" customHeight="1">
      <c r="A17" s="58" t="s">
        <v>23</v>
      </c>
      <c r="B17" s="12" t="s">
        <v>24</v>
      </c>
      <c r="C17" s="13">
        <v>67.650000000000006</v>
      </c>
      <c r="D17" s="13">
        <v>77.900000000000006</v>
      </c>
      <c r="E17" s="13">
        <v>83.025000000000006</v>
      </c>
      <c r="F17" s="14">
        <v>0.95325000000000004</v>
      </c>
      <c r="G17" s="7"/>
      <c r="H17" s="7"/>
      <c r="I17" s="7"/>
      <c r="J17" s="7"/>
      <c r="K17" s="7"/>
      <c r="L17" s="7"/>
    </row>
    <row r="18" spans="1:12" s="10" customFormat="1" ht="15" customHeight="1">
      <c r="A18" s="59"/>
      <c r="B18" s="12" t="s">
        <v>25</v>
      </c>
      <c r="C18" s="13">
        <v>67.650000000000006</v>
      </c>
      <c r="D18" s="13">
        <v>78.924999999999997</v>
      </c>
      <c r="E18" s="13">
        <v>82</v>
      </c>
      <c r="F18" s="14">
        <v>0.95325000000000004</v>
      </c>
      <c r="G18" s="7"/>
      <c r="H18" s="7"/>
      <c r="I18" s="7"/>
      <c r="J18" s="7"/>
      <c r="K18" s="7"/>
      <c r="L18" s="7"/>
    </row>
    <row r="19" spans="1:12" s="10" customFormat="1" ht="15" customHeight="1">
      <c r="A19" s="59"/>
      <c r="B19" s="12" t="s">
        <v>26</v>
      </c>
      <c r="C19" s="13">
        <v>67.650000000000006</v>
      </c>
      <c r="D19" s="13">
        <v>78.924999999999997</v>
      </c>
      <c r="E19" s="13">
        <v>82</v>
      </c>
      <c r="F19" s="14">
        <v>0.95325000000000004</v>
      </c>
      <c r="G19" s="7"/>
      <c r="H19" s="7"/>
      <c r="I19" s="7"/>
      <c r="J19" s="7"/>
      <c r="K19" s="7"/>
      <c r="L19" s="7"/>
    </row>
    <row r="20" spans="1:12" s="10" customFormat="1" ht="15" customHeight="1">
      <c r="A20" s="59"/>
      <c r="B20" s="12" t="s">
        <v>27</v>
      </c>
      <c r="C20" s="13">
        <v>67.650000000000006</v>
      </c>
      <c r="D20" s="13">
        <v>78.924999999999997</v>
      </c>
      <c r="E20" s="13">
        <v>82</v>
      </c>
      <c r="F20" s="14">
        <v>0.95325000000000004</v>
      </c>
      <c r="G20" s="7"/>
      <c r="H20" s="7"/>
      <c r="I20" s="7"/>
      <c r="J20" s="7"/>
      <c r="K20" s="7"/>
      <c r="L20" s="7"/>
    </row>
    <row r="21" spans="1:12" s="10" customFormat="1" ht="15" customHeight="1">
      <c r="A21" s="60"/>
      <c r="B21" s="12" t="s">
        <v>19</v>
      </c>
      <c r="C21" s="13">
        <v>76.875</v>
      </c>
      <c r="D21" s="13">
        <v>93.275000000000006</v>
      </c>
      <c r="E21" s="13">
        <v>98.4</v>
      </c>
      <c r="F21" s="14">
        <v>1.1889999999999998</v>
      </c>
      <c r="G21" s="7"/>
      <c r="H21" s="7"/>
      <c r="I21" s="7"/>
      <c r="J21" s="7"/>
      <c r="K21" s="7"/>
      <c r="L21" s="7"/>
    </row>
    <row r="22" spans="1:12" s="10" customFormat="1" ht="20.100000000000001" customHeight="1">
      <c r="A22" s="26" t="s">
        <v>34</v>
      </c>
      <c r="B22" s="12" t="s">
        <v>35</v>
      </c>
      <c r="C22" s="13">
        <v>74.825000000000003</v>
      </c>
      <c r="D22" s="13">
        <v>85.075000000000003</v>
      </c>
      <c r="E22" s="13">
        <v>96.35</v>
      </c>
      <c r="F22" s="14">
        <v>1.2095</v>
      </c>
      <c r="G22" s="7"/>
      <c r="H22" s="7"/>
      <c r="I22" s="7"/>
      <c r="J22" s="7"/>
      <c r="K22" s="7"/>
      <c r="L22" s="7"/>
    </row>
    <row r="23" spans="1:12" s="10" customFormat="1" ht="15" customHeight="1">
      <c r="A23" s="58" t="s">
        <v>36</v>
      </c>
      <c r="B23" s="12" t="s">
        <v>37</v>
      </c>
      <c r="C23" s="13">
        <v>53.3</v>
      </c>
      <c r="D23" s="13">
        <v>63.55</v>
      </c>
      <c r="E23" s="13">
        <v>70.724999999999994</v>
      </c>
      <c r="F23" s="14">
        <v>0.67649999999999999</v>
      </c>
      <c r="G23" s="7"/>
      <c r="H23" s="7"/>
      <c r="I23" s="7"/>
      <c r="J23" s="7"/>
      <c r="K23" s="7"/>
      <c r="L23" s="7"/>
    </row>
    <row r="24" spans="1:12" s="10" customFormat="1" ht="15" customHeight="1">
      <c r="A24" s="59"/>
      <c r="B24" s="12" t="s">
        <v>38</v>
      </c>
      <c r="C24" s="13">
        <v>66.625</v>
      </c>
      <c r="D24" s="13">
        <v>76.875</v>
      </c>
      <c r="E24" s="13">
        <v>87.125</v>
      </c>
      <c r="F24" s="14">
        <v>0.90200000000000002</v>
      </c>
      <c r="G24" s="7"/>
      <c r="H24" s="7"/>
      <c r="I24" s="7"/>
      <c r="J24" s="7"/>
      <c r="K24" s="7"/>
      <c r="L24" s="7"/>
    </row>
    <row r="25" spans="1:12" s="10" customFormat="1" ht="15" customHeight="1">
      <c r="A25" s="60"/>
      <c r="B25" s="12" t="s">
        <v>39</v>
      </c>
      <c r="C25" s="13">
        <v>84.05</v>
      </c>
      <c r="D25" s="13">
        <v>96.35</v>
      </c>
      <c r="E25" s="13">
        <v>109.675</v>
      </c>
      <c r="F25" s="14">
        <v>1.17875</v>
      </c>
      <c r="G25" s="7"/>
      <c r="H25" s="7"/>
      <c r="I25" s="7"/>
      <c r="J25" s="7"/>
      <c r="K25" s="7"/>
      <c r="L25" s="7"/>
    </row>
    <row r="26" spans="1:12" s="10" customFormat="1" ht="20.100000000000001" customHeight="1">
      <c r="A26" s="26" t="s">
        <v>42</v>
      </c>
      <c r="B26" s="12" t="s">
        <v>21</v>
      </c>
      <c r="C26" s="13">
        <v>39.975000000000001</v>
      </c>
      <c r="D26" s="13">
        <v>48.174999999999997</v>
      </c>
      <c r="E26" s="13">
        <v>58.424999999999997</v>
      </c>
      <c r="F26" s="14">
        <v>0.54325000000000001</v>
      </c>
      <c r="G26" s="7"/>
      <c r="H26" s="7"/>
      <c r="I26" s="7"/>
      <c r="J26" s="7"/>
      <c r="K26" s="7"/>
      <c r="L26" s="7"/>
    </row>
    <row r="27" spans="1:12" s="10" customFormat="1" ht="20.100000000000001" customHeight="1">
      <c r="A27" s="26" t="s">
        <v>46</v>
      </c>
      <c r="B27" s="12" t="s">
        <v>47</v>
      </c>
      <c r="C27" s="13">
        <v>58.424999999999997</v>
      </c>
      <c r="D27" s="13">
        <v>70.724999999999994</v>
      </c>
      <c r="E27" s="13">
        <v>83.025000000000006</v>
      </c>
      <c r="F27" s="14">
        <v>0.98399999999999999</v>
      </c>
      <c r="G27" s="7"/>
      <c r="H27" s="7"/>
      <c r="I27" s="7"/>
      <c r="J27" s="7"/>
      <c r="K27" s="7"/>
      <c r="L27" s="7"/>
    </row>
    <row r="28" spans="1:12" s="10" customFormat="1" ht="15" customHeight="1">
      <c r="A28" s="27"/>
      <c r="B28" s="28"/>
      <c r="C28" s="29"/>
      <c r="D28" s="29"/>
      <c r="E28" s="29"/>
      <c r="F28" s="30"/>
      <c r="G28" s="7"/>
      <c r="H28" s="7"/>
      <c r="I28" s="7"/>
      <c r="J28" s="7"/>
      <c r="K28" s="7"/>
      <c r="L28" s="7"/>
    </row>
    <row r="29" spans="1:12" s="10" customFormat="1">
      <c r="A29" s="31"/>
      <c r="B29" s="28"/>
      <c r="C29" s="29"/>
      <c r="D29" s="29"/>
      <c r="E29" s="29"/>
      <c r="F29" s="30"/>
      <c r="G29" s="7"/>
      <c r="H29" s="7"/>
      <c r="I29" s="7"/>
      <c r="J29" s="7"/>
      <c r="K29" s="7"/>
      <c r="L29" s="7"/>
    </row>
    <row r="30" spans="1:12" s="10" customFormat="1">
      <c r="A30" s="32"/>
      <c r="B30" s="17"/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s="10" customFormat="1">
      <c r="A31" s="32"/>
      <c r="B31" s="17"/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s="10" customFormat="1">
      <c r="A32" s="32"/>
      <c r="B32" s="17"/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s="10" customFormat="1">
      <c r="A33" s="32"/>
      <c r="B33" s="17"/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s="10" customFormat="1">
      <c r="A34" s="32"/>
      <c r="B34" s="17"/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s="10" customFormat="1">
      <c r="A35" s="32"/>
      <c r="B35" s="17"/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s="10" customFormat="1">
      <c r="A36" s="32"/>
      <c r="B36" s="17"/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s="10" customFormat="1">
      <c r="A37" s="32"/>
      <c r="B37" s="17"/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 s="10" customFormat="1">
      <c r="A38" s="32"/>
      <c r="B38" s="17"/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 s="10" customFormat="1">
      <c r="A39" s="32"/>
      <c r="B39" s="17"/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 s="10" customFormat="1">
      <c r="A40" s="32"/>
      <c r="B40" s="17"/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2">
      <c r="A41" s="19"/>
      <c r="B41" s="8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>
      <c r="A42" s="19"/>
      <c r="B42" s="8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2">
      <c r="A43" s="19"/>
      <c r="B43" s="8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2">
      <c r="A44" s="19"/>
      <c r="B44" s="8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>
      <c r="A45" s="19"/>
      <c r="B45" s="8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2">
      <c r="A46" s="19"/>
      <c r="B46" s="8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2">
      <c r="A47" s="19"/>
      <c r="B47" s="8"/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1:12">
      <c r="A48" s="19"/>
      <c r="B48" s="8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1:12">
      <c r="A49" s="19"/>
      <c r="B49" s="8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1:12">
      <c r="A50" s="19"/>
      <c r="B50" s="8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1:12">
      <c r="A51" s="19"/>
      <c r="B51" s="8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1:12">
      <c r="A52" s="19"/>
      <c r="B52" s="8"/>
      <c r="C52" s="2"/>
      <c r="D52" s="2"/>
      <c r="E52" s="2"/>
      <c r="F52" s="2"/>
      <c r="G52" s="2"/>
      <c r="H52" s="2"/>
      <c r="I52" s="2"/>
      <c r="J52" s="2"/>
      <c r="K52" s="2"/>
      <c r="L52" s="2"/>
    </row>
    <row r="53" spans="1:12">
      <c r="A53" s="19"/>
      <c r="B53" s="8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1:12">
      <c r="A54" s="19"/>
      <c r="B54" s="8"/>
      <c r="C54" s="2"/>
      <c r="D54" s="2"/>
      <c r="E54" s="2"/>
      <c r="F54" s="2"/>
      <c r="G54" s="2"/>
      <c r="H54" s="2"/>
      <c r="I54" s="2"/>
      <c r="J54" s="2"/>
      <c r="K54" s="2"/>
      <c r="L54" s="2"/>
    </row>
    <row r="55" spans="1:12">
      <c r="G55" s="2"/>
      <c r="H55" s="2"/>
      <c r="I55" s="2"/>
      <c r="J55" s="2"/>
      <c r="K55" s="2"/>
      <c r="L55" s="2"/>
    </row>
    <row r="56" spans="1:12">
      <c r="G56" s="2"/>
      <c r="H56" s="2"/>
      <c r="I56" s="2"/>
      <c r="J56" s="2"/>
      <c r="K56" s="2"/>
      <c r="L56" s="2"/>
    </row>
    <row r="57" spans="1:12">
      <c r="G57" s="2"/>
      <c r="H57" s="2"/>
      <c r="I57" s="2"/>
      <c r="J57" s="2"/>
      <c r="K57" s="2"/>
      <c r="L57" s="2"/>
    </row>
    <row r="58" spans="1:12">
      <c r="G58" s="2"/>
      <c r="H58" s="2"/>
      <c r="I58" s="2"/>
      <c r="J58" s="2"/>
      <c r="K58" s="2"/>
      <c r="L58" s="2"/>
    </row>
    <row r="59" spans="1:12">
      <c r="G59" s="2"/>
      <c r="H59" s="2"/>
      <c r="I59" s="2"/>
      <c r="J59" s="2"/>
      <c r="K59" s="2"/>
      <c r="L59" s="2"/>
    </row>
    <row r="60" spans="1:12">
      <c r="G60" s="2"/>
      <c r="H60" s="2"/>
      <c r="I60" s="2"/>
      <c r="J60" s="2"/>
      <c r="K60" s="2"/>
      <c r="L60" s="2"/>
    </row>
    <row r="61" spans="1:12">
      <c r="G61" s="2"/>
      <c r="H61" s="2"/>
      <c r="I61" s="2"/>
      <c r="J61" s="2"/>
      <c r="K61" s="2"/>
      <c r="L61" s="2"/>
    </row>
    <row r="62" spans="1:12">
      <c r="G62" s="2"/>
      <c r="H62" s="2"/>
      <c r="I62" s="2"/>
      <c r="J62" s="2"/>
      <c r="K62" s="2"/>
      <c r="L62" s="2"/>
    </row>
  </sheetData>
  <mergeCells count="10">
    <mergeCell ref="A12:A14"/>
    <mergeCell ref="A15:A16"/>
    <mergeCell ref="A17:A21"/>
    <mergeCell ref="A23:A25"/>
    <mergeCell ref="A1:B1"/>
    <mergeCell ref="A4:F4"/>
    <mergeCell ref="A6:A7"/>
    <mergeCell ref="B6:B7"/>
    <mergeCell ref="C6:E6"/>
    <mergeCell ref="A8:A10"/>
  </mergeCells>
  <pageMargins left="0.7" right="0.7" top="0.75" bottom="0.75" header="0.3" footer="0.3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28"/>
  <sheetViews>
    <sheetView zoomScale="90" zoomScaleNormal="90" workbookViewId="0">
      <selection activeCell="D15" sqref="D15"/>
    </sheetView>
  </sheetViews>
  <sheetFormatPr baseColWidth="10" defaultRowHeight="15.75"/>
  <cols>
    <col min="1" max="1" width="129.28515625" style="36" customWidth="1"/>
    <col min="2" max="16384" width="11.42578125" style="36"/>
  </cols>
  <sheetData>
    <row r="1" spans="1:2" ht="37.5" customHeight="1">
      <c r="A1" s="55" t="s">
        <v>0</v>
      </c>
      <c r="B1" s="55"/>
    </row>
    <row r="2" spans="1:2" ht="30" customHeight="1">
      <c r="A2" s="37"/>
    </row>
    <row r="3" spans="1:2">
      <c r="A3" s="38"/>
    </row>
    <row r="4" spans="1:2">
      <c r="A4" s="39"/>
    </row>
    <row r="5" spans="1:2">
      <c r="A5" s="39"/>
    </row>
    <row r="6" spans="1:2">
      <c r="A6" s="40" t="s">
        <v>57</v>
      </c>
    </row>
    <row r="7" spans="1:2">
      <c r="A7" s="41" t="s">
        <v>67</v>
      </c>
    </row>
    <row r="8" spans="1:2">
      <c r="A8" s="42" t="s">
        <v>58</v>
      </c>
    </row>
    <row r="9" spans="1:2">
      <c r="A9" s="41" t="s">
        <v>59</v>
      </c>
    </row>
    <row r="10" spans="1:2">
      <c r="A10" s="41" t="s">
        <v>71</v>
      </c>
    </row>
    <row r="11" spans="1:2">
      <c r="A11" s="39"/>
    </row>
    <row r="12" spans="1:2">
      <c r="A12" s="39"/>
    </row>
    <row r="13" spans="1:2">
      <c r="A13" s="40" t="s">
        <v>20</v>
      </c>
    </row>
    <row r="14" spans="1:2">
      <c r="A14" s="41" t="s">
        <v>68</v>
      </c>
    </row>
    <row r="15" spans="1:2">
      <c r="A15" s="41" t="s">
        <v>60</v>
      </c>
    </row>
    <row r="16" spans="1:2">
      <c r="A16" s="41" t="s">
        <v>61</v>
      </c>
    </row>
    <row r="17" spans="1:1">
      <c r="A17" s="41" t="s">
        <v>62</v>
      </c>
    </row>
    <row r="18" spans="1:1">
      <c r="A18" s="39"/>
    </row>
    <row r="19" spans="1:1">
      <c r="A19" s="39"/>
    </row>
    <row r="20" spans="1:1">
      <c r="A20" s="40" t="s">
        <v>13</v>
      </c>
    </row>
    <row r="21" spans="1:1">
      <c r="A21" s="41" t="s">
        <v>69</v>
      </c>
    </row>
    <row r="22" spans="1:1">
      <c r="A22" s="41" t="s">
        <v>65</v>
      </c>
    </row>
    <row r="23" spans="1:1">
      <c r="A23" s="41" t="s">
        <v>63</v>
      </c>
    </row>
    <row r="24" spans="1:1">
      <c r="A24" s="41" t="s">
        <v>64</v>
      </c>
    </row>
    <row r="25" spans="1:1">
      <c r="A25" s="39"/>
    </row>
    <row r="26" spans="1:1">
      <c r="A26" s="39"/>
    </row>
    <row r="27" spans="1:1">
      <c r="A27" s="40" t="s">
        <v>36</v>
      </c>
    </row>
    <row r="28" spans="1:1">
      <c r="A28" s="41" t="s">
        <v>70</v>
      </c>
    </row>
  </sheetData>
  <mergeCells count="1">
    <mergeCell ref="A1:B1"/>
  </mergeCells>
  <pageMargins left="0.70866141732283472" right="0.70866141732283472" top="0.74803149606299213" bottom="0.74803149606299213" header="0.31496062992125984" footer="0.31496062992125984"/>
  <pageSetup paperSize="9" scale="9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36"/>
  <sheetViews>
    <sheetView workbookViewId="0">
      <selection activeCell="F15" sqref="B12:F15"/>
    </sheetView>
  </sheetViews>
  <sheetFormatPr baseColWidth="10" defaultRowHeight="15"/>
  <cols>
    <col min="1" max="2" width="23.140625" style="49" bestFit="1" customWidth="1"/>
    <col min="3" max="9" width="13.5703125" style="49" customWidth="1"/>
    <col min="10" max="16384" width="11.42578125" style="49"/>
  </cols>
  <sheetData>
    <row r="4" spans="1:9">
      <c r="A4" s="57" t="s">
        <v>2</v>
      </c>
      <c r="B4" s="57" t="s">
        <v>3</v>
      </c>
      <c r="C4" s="57" t="s">
        <v>4</v>
      </c>
      <c r="D4" s="57"/>
      <c r="E4" s="57"/>
      <c r="F4" s="57" t="s">
        <v>5</v>
      </c>
      <c r="G4" s="57"/>
      <c r="H4" s="57"/>
      <c r="I4" s="57"/>
    </row>
    <row r="5" spans="1:9">
      <c r="A5" s="57"/>
      <c r="B5" s="57"/>
      <c r="C5" s="48" t="s">
        <v>6</v>
      </c>
      <c r="D5" s="48" t="s">
        <v>7</v>
      </c>
      <c r="E5" s="48" t="s">
        <v>8</v>
      </c>
      <c r="F5" s="48" t="s">
        <v>9</v>
      </c>
      <c r="G5" s="48" t="s">
        <v>10</v>
      </c>
      <c r="H5" s="48" t="s">
        <v>11</v>
      </c>
      <c r="I5" s="48" t="s">
        <v>12</v>
      </c>
    </row>
    <row r="6" spans="1:9">
      <c r="A6" s="53" t="s">
        <v>54</v>
      </c>
      <c r="B6" s="12" t="s">
        <v>14</v>
      </c>
      <c r="C6" s="13">
        <v>36.9</v>
      </c>
      <c r="D6" s="13">
        <v>44.075000000000003</v>
      </c>
      <c r="E6" s="13">
        <v>51.25</v>
      </c>
      <c r="F6" s="14">
        <v>0.48174999999999996</v>
      </c>
      <c r="G6" s="14">
        <v>0.44074999999999998</v>
      </c>
      <c r="H6" s="14">
        <v>0.42024999999999996</v>
      </c>
      <c r="I6" s="14">
        <v>0.35874999999999996</v>
      </c>
    </row>
    <row r="7" spans="1:9">
      <c r="A7" s="54"/>
      <c r="B7" s="12" t="s">
        <v>72</v>
      </c>
      <c r="C7" s="13">
        <v>39.975000000000001</v>
      </c>
      <c r="D7" s="13">
        <v>50.225000000000001</v>
      </c>
      <c r="E7" s="13">
        <v>64.575000000000003</v>
      </c>
      <c r="F7" s="14">
        <v>0.60475000000000001</v>
      </c>
      <c r="G7" s="14">
        <v>0.56375000000000008</v>
      </c>
      <c r="H7" s="14">
        <v>0.54325000000000001</v>
      </c>
      <c r="I7" s="14">
        <v>0.49199999999999999</v>
      </c>
    </row>
    <row r="8" spans="1:9">
      <c r="A8" s="54"/>
      <c r="B8" s="12" t="s">
        <v>16</v>
      </c>
      <c r="C8" s="13">
        <v>45.1</v>
      </c>
      <c r="D8" s="13">
        <v>53.3</v>
      </c>
      <c r="E8" s="13">
        <v>66.625</v>
      </c>
      <c r="F8" s="14">
        <v>0.63549999999999995</v>
      </c>
      <c r="G8" s="14">
        <v>0.61499999999999999</v>
      </c>
      <c r="H8" s="14">
        <v>0.57400000000000007</v>
      </c>
      <c r="I8" s="14">
        <v>0.53300000000000003</v>
      </c>
    </row>
    <row r="9" spans="1:9">
      <c r="A9" s="53" t="s">
        <v>17</v>
      </c>
      <c r="B9" s="12" t="s">
        <v>18</v>
      </c>
      <c r="C9" s="13">
        <v>53.3</v>
      </c>
      <c r="D9" s="13">
        <v>59.45</v>
      </c>
      <c r="E9" s="13">
        <v>67.650000000000006</v>
      </c>
      <c r="F9" s="14">
        <v>0.71749999999999992</v>
      </c>
      <c r="G9" s="14">
        <v>0.56375000000000008</v>
      </c>
      <c r="H9" s="14">
        <v>0.48174999999999996</v>
      </c>
      <c r="I9" s="14">
        <v>0.41000000000000003</v>
      </c>
    </row>
    <row r="10" spans="1:9">
      <c r="A10" s="54"/>
      <c r="B10" s="12" t="s">
        <v>19</v>
      </c>
      <c r="C10" s="13">
        <v>62.524999999999999</v>
      </c>
      <c r="D10" s="13">
        <v>71.75</v>
      </c>
      <c r="E10" s="13">
        <v>77.900000000000006</v>
      </c>
      <c r="F10" s="14">
        <v>0.82000000000000006</v>
      </c>
      <c r="G10" s="14">
        <v>0.70724999999999993</v>
      </c>
      <c r="H10" s="14">
        <v>0.65600000000000003</v>
      </c>
      <c r="I10" s="14">
        <v>0.57400000000000007</v>
      </c>
    </row>
    <row r="11" spans="1:9">
      <c r="A11" s="47" t="s">
        <v>20</v>
      </c>
      <c r="B11" s="12" t="s">
        <v>21</v>
      </c>
      <c r="C11" s="13">
        <v>35.875</v>
      </c>
      <c r="D11" s="13">
        <v>43.05</v>
      </c>
      <c r="E11" s="13">
        <v>52.274999999999999</v>
      </c>
      <c r="F11" s="14">
        <v>0.49199999999999999</v>
      </c>
      <c r="G11" s="14">
        <v>0.44074999999999998</v>
      </c>
      <c r="H11" s="14">
        <v>0.41000000000000003</v>
      </c>
      <c r="I11" s="14">
        <v>0.34850000000000003</v>
      </c>
    </row>
    <row r="12" spans="1:9">
      <c r="A12" s="47" t="s">
        <v>22</v>
      </c>
      <c r="B12" s="12" t="s">
        <v>21</v>
      </c>
      <c r="C12" s="13">
        <v>63.55</v>
      </c>
      <c r="D12" s="13">
        <v>70.724999999999994</v>
      </c>
      <c r="E12" s="13">
        <v>75.849999999999994</v>
      </c>
      <c r="F12" s="14">
        <v>0.64575000000000005</v>
      </c>
      <c r="G12" s="14">
        <v>0.55349999999999999</v>
      </c>
      <c r="H12" s="14">
        <v>0.53300000000000003</v>
      </c>
      <c r="I12" s="14">
        <v>0.47150000000000003</v>
      </c>
    </row>
    <row r="13" spans="1:9">
      <c r="A13" s="53" t="s">
        <v>23</v>
      </c>
      <c r="B13" s="12" t="s">
        <v>24</v>
      </c>
      <c r="C13" s="13">
        <v>61.5</v>
      </c>
      <c r="D13" s="13">
        <v>70.724999999999994</v>
      </c>
      <c r="E13" s="13">
        <v>74.825000000000003</v>
      </c>
      <c r="F13" s="14">
        <v>0.87124999999999997</v>
      </c>
      <c r="G13" s="14">
        <v>0.78925000000000001</v>
      </c>
      <c r="H13" s="14">
        <v>0.74824999999999997</v>
      </c>
      <c r="I13" s="14">
        <v>0.66625000000000001</v>
      </c>
    </row>
    <row r="14" spans="1:9">
      <c r="A14" s="54"/>
      <c r="B14" s="12" t="s">
        <v>25</v>
      </c>
      <c r="C14" s="13">
        <v>61.5</v>
      </c>
      <c r="D14" s="13">
        <v>71.75</v>
      </c>
      <c r="E14" s="13">
        <v>74.825000000000003</v>
      </c>
      <c r="F14" s="14">
        <v>0.87124999999999997</v>
      </c>
      <c r="G14" s="14">
        <v>0.78925000000000001</v>
      </c>
      <c r="H14" s="14">
        <v>0.74824999999999997</v>
      </c>
      <c r="I14" s="14">
        <v>0.66625000000000001</v>
      </c>
    </row>
    <row r="15" spans="1:9">
      <c r="A15" s="54"/>
      <c r="B15" s="12" t="s">
        <v>26</v>
      </c>
      <c r="C15" s="13">
        <v>61.5</v>
      </c>
      <c r="D15" s="13">
        <v>71.75</v>
      </c>
      <c r="E15" s="13">
        <v>74.825000000000003</v>
      </c>
      <c r="F15" s="14">
        <v>0.87124999999999997</v>
      </c>
      <c r="G15" s="14">
        <v>0.78925000000000001</v>
      </c>
      <c r="H15" s="14">
        <v>0.74824999999999997</v>
      </c>
      <c r="I15" s="14">
        <v>0.66625000000000001</v>
      </c>
    </row>
    <row r="16" spans="1:9">
      <c r="A16" s="54"/>
      <c r="B16" s="12" t="s">
        <v>27</v>
      </c>
      <c r="C16" s="13">
        <v>61.5</v>
      </c>
      <c r="D16" s="13">
        <v>71.75</v>
      </c>
      <c r="E16" s="13">
        <v>74.825000000000003</v>
      </c>
      <c r="F16" s="14">
        <v>0.87124999999999997</v>
      </c>
      <c r="G16" s="14">
        <v>0.78925000000000001</v>
      </c>
      <c r="H16" s="14">
        <v>0.74824999999999997</v>
      </c>
      <c r="I16" s="14">
        <v>0.66625000000000001</v>
      </c>
    </row>
    <row r="17" spans="1:9">
      <c r="A17" s="54"/>
      <c r="B17" s="12" t="s">
        <v>19</v>
      </c>
      <c r="C17" s="13">
        <v>69.7</v>
      </c>
      <c r="D17" s="13">
        <v>84.05</v>
      </c>
      <c r="E17" s="13">
        <v>89.174999999999997</v>
      </c>
      <c r="F17" s="14">
        <v>1.05575</v>
      </c>
      <c r="G17" s="14">
        <v>0.97375</v>
      </c>
      <c r="H17" s="14">
        <v>0.93275000000000008</v>
      </c>
      <c r="I17" s="14">
        <v>0.83025000000000004</v>
      </c>
    </row>
    <row r="18" spans="1:9">
      <c r="A18" s="53" t="s">
        <v>28</v>
      </c>
      <c r="B18" s="12" t="s">
        <v>29</v>
      </c>
      <c r="C18" s="13">
        <v>60.475000000000001</v>
      </c>
      <c r="D18" s="13">
        <v>64.575000000000003</v>
      </c>
      <c r="E18" s="13">
        <v>67.650000000000006</v>
      </c>
      <c r="F18" s="14">
        <v>1.1480000000000001</v>
      </c>
      <c r="G18" s="14">
        <v>0.75849999999999995</v>
      </c>
      <c r="H18" s="14">
        <v>0.70724999999999993</v>
      </c>
      <c r="I18" s="14">
        <v>0.60475000000000001</v>
      </c>
    </row>
    <row r="19" spans="1:9">
      <c r="A19" s="54"/>
      <c r="B19" s="12" t="s">
        <v>19</v>
      </c>
      <c r="C19" s="13">
        <v>69.7</v>
      </c>
      <c r="D19" s="13">
        <v>73.8</v>
      </c>
      <c r="E19" s="13">
        <v>77.900000000000006</v>
      </c>
      <c r="F19" s="14">
        <v>1.3222499999999999</v>
      </c>
      <c r="G19" s="14">
        <v>0.87124999999999997</v>
      </c>
      <c r="H19" s="14">
        <v>0.80975000000000008</v>
      </c>
      <c r="I19" s="14">
        <v>0.69700000000000006</v>
      </c>
    </row>
    <row r="20" spans="1:9">
      <c r="A20" s="53" t="s">
        <v>30</v>
      </c>
      <c r="B20" s="12" t="s">
        <v>31</v>
      </c>
      <c r="C20" s="13">
        <v>45.1</v>
      </c>
      <c r="D20" s="13">
        <v>53.3</v>
      </c>
      <c r="E20" s="13">
        <v>60.475000000000001</v>
      </c>
      <c r="F20" s="14">
        <v>0.77900000000000003</v>
      </c>
      <c r="G20" s="14">
        <v>0.58424999999999994</v>
      </c>
      <c r="H20" s="14">
        <v>0.53300000000000003</v>
      </c>
      <c r="I20" s="14">
        <v>0.48174999999999996</v>
      </c>
    </row>
    <row r="21" spans="1:9">
      <c r="A21" s="54"/>
      <c r="B21" s="12" t="s">
        <v>32</v>
      </c>
      <c r="C21" s="13">
        <v>52.274999999999999</v>
      </c>
      <c r="D21" s="13">
        <v>62.524999999999999</v>
      </c>
      <c r="E21" s="13">
        <v>66.625</v>
      </c>
      <c r="F21" s="14">
        <v>1.0660000000000001</v>
      </c>
      <c r="G21" s="14">
        <v>0.68675000000000008</v>
      </c>
      <c r="H21" s="14">
        <v>0.56375000000000008</v>
      </c>
      <c r="I21" s="14">
        <v>0.51249999999999996</v>
      </c>
    </row>
    <row r="22" spans="1:9">
      <c r="A22" s="54"/>
      <c r="B22" s="12" t="s">
        <v>33</v>
      </c>
      <c r="C22" s="13">
        <v>55.35</v>
      </c>
      <c r="D22" s="13">
        <v>64.575000000000003</v>
      </c>
      <c r="E22" s="13">
        <v>67.650000000000006</v>
      </c>
      <c r="F22" s="14">
        <v>1.2504999999999999</v>
      </c>
      <c r="G22" s="14">
        <v>0.80975000000000008</v>
      </c>
      <c r="H22" s="14">
        <v>0.68675000000000008</v>
      </c>
      <c r="I22" s="14">
        <v>0.57400000000000007</v>
      </c>
    </row>
    <row r="23" spans="1:9">
      <c r="A23" s="47" t="s">
        <v>34</v>
      </c>
      <c r="B23" s="12" t="s">
        <v>35</v>
      </c>
      <c r="C23" s="13">
        <v>67.650000000000006</v>
      </c>
      <c r="D23" s="13">
        <v>76.875</v>
      </c>
      <c r="E23" s="13">
        <v>87.125</v>
      </c>
      <c r="F23" s="14">
        <v>1.0967500000000001</v>
      </c>
      <c r="G23" s="14">
        <v>0.83025000000000004</v>
      </c>
      <c r="H23" s="14">
        <v>0.64575000000000005</v>
      </c>
      <c r="I23" s="14">
        <v>0.63549999999999995</v>
      </c>
    </row>
    <row r="24" spans="1:9">
      <c r="A24" s="53" t="s">
        <v>36</v>
      </c>
      <c r="B24" s="12" t="s">
        <v>37</v>
      </c>
      <c r="C24" s="13">
        <v>48.174999999999997</v>
      </c>
      <c r="D24" s="13">
        <v>57.4</v>
      </c>
      <c r="E24" s="13">
        <v>63.55</v>
      </c>
      <c r="F24" s="14">
        <v>0.61499999999999999</v>
      </c>
      <c r="G24" s="14">
        <v>0.53300000000000003</v>
      </c>
      <c r="H24" s="14">
        <v>0.51249999999999996</v>
      </c>
      <c r="I24" s="14">
        <v>0.44074999999999998</v>
      </c>
    </row>
    <row r="25" spans="1:9">
      <c r="A25" s="54"/>
      <c r="B25" s="12" t="s">
        <v>38</v>
      </c>
      <c r="C25" s="13">
        <v>60.475000000000001</v>
      </c>
      <c r="D25" s="13">
        <v>69.7</v>
      </c>
      <c r="E25" s="13">
        <v>78.924999999999997</v>
      </c>
      <c r="F25" s="14">
        <v>0.88149999999999995</v>
      </c>
      <c r="G25" s="14">
        <v>0.64575000000000005</v>
      </c>
      <c r="H25" s="14">
        <v>0.60475000000000001</v>
      </c>
      <c r="I25" s="14">
        <v>0.51249999999999996</v>
      </c>
    </row>
    <row r="26" spans="1:9">
      <c r="A26" s="54"/>
      <c r="B26" s="12" t="s">
        <v>39</v>
      </c>
      <c r="C26" s="13">
        <v>75.849999999999994</v>
      </c>
      <c r="D26" s="13">
        <v>87.125</v>
      </c>
      <c r="E26" s="13">
        <v>99.424999999999997</v>
      </c>
      <c r="F26" s="14">
        <v>1.0762500000000002</v>
      </c>
      <c r="G26" s="14">
        <v>0.80975000000000008</v>
      </c>
      <c r="H26" s="14">
        <v>0.70724999999999993</v>
      </c>
      <c r="I26" s="14">
        <v>0.62524999999999997</v>
      </c>
    </row>
    <row r="27" spans="1:9">
      <c r="A27" s="53" t="s">
        <v>40</v>
      </c>
      <c r="B27" s="12" t="s">
        <v>41</v>
      </c>
      <c r="C27" s="13">
        <v>66.625</v>
      </c>
      <c r="D27" s="13">
        <v>77.900000000000006</v>
      </c>
      <c r="E27" s="13">
        <v>87.125</v>
      </c>
      <c r="F27" s="14">
        <v>1.0967500000000001</v>
      </c>
      <c r="G27" s="14">
        <v>0.94300000000000006</v>
      </c>
      <c r="H27" s="14">
        <v>0.75849999999999995</v>
      </c>
      <c r="I27" s="14">
        <v>0.66625000000000001</v>
      </c>
    </row>
    <row r="28" spans="1:9">
      <c r="A28" s="54"/>
      <c r="B28" s="12" t="s">
        <v>19</v>
      </c>
      <c r="C28" s="13">
        <v>80.974999999999994</v>
      </c>
      <c r="D28" s="13">
        <v>92.25</v>
      </c>
      <c r="E28" s="13">
        <v>95.325000000000003</v>
      </c>
      <c r="F28" s="14">
        <v>1.3222499999999999</v>
      </c>
      <c r="G28" s="14">
        <v>1.0249999999999999</v>
      </c>
      <c r="H28" s="14">
        <v>0.88149999999999995</v>
      </c>
      <c r="I28" s="14">
        <v>0.75849999999999995</v>
      </c>
    </row>
    <row r="29" spans="1:9">
      <c r="A29" s="47" t="s">
        <v>42</v>
      </c>
      <c r="B29" s="12" t="s">
        <v>21</v>
      </c>
      <c r="C29" s="13">
        <v>35.875</v>
      </c>
      <c r="D29" s="13">
        <v>43.05</v>
      </c>
      <c r="E29" s="13">
        <v>52.274999999999999</v>
      </c>
      <c r="F29" s="14">
        <v>0.49199999999999999</v>
      </c>
      <c r="G29" s="14">
        <v>0.44074999999999998</v>
      </c>
      <c r="H29" s="14">
        <v>0.41000000000000003</v>
      </c>
      <c r="I29" s="14">
        <v>0.34850000000000003</v>
      </c>
    </row>
    <row r="30" spans="1:9">
      <c r="A30" s="47" t="s">
        <v>43</v>
      </c>
      <c r="B30" s="12" t="s">
        <v>44</v>
      </c>
      <c r="C30" s="13">
        <v>73.8</v>
      </c>
      <c r="D30" s="13">
        <v>94.3</v>
      </c>
      <c r="E30" s="13">
        <v>117.875</v>
      </c>
      <c r="F30" s="14">
        <v>1.2402500000000001</v>
      </c>
      <c r="G30" s="14">
        <v>0.95325000000000004</v>
      </c>
      <c r="H30" s="14">
        <v>0.74824999999999997</v>
      </c>
      <c r="I30" s="14">
        <v>0.64575000000000005</v>
      </c>
    </row>
    <row r="31" spans="1:9">
      <c r="A31" s="47" t="s">
        <v>45</v>
      </c>
      <c r="B31" s="12" t="s">
        <v>21</v>
      </c>
      <c r="C31" s="13">
        <v>45.1</v>
      </c>
      <c r="D31" s="13">
        <v>53.3</v>
      </c>
      <c r="E31" s="13">
        <v>60.475000000000001</v>
      </c>
      <c r="F31" s="14">
        <v>0.68675000000000008</v>
      </c>
      <c r="G31" s="14">
        <v>0.50224999999999997</v>
      </c>
      <c r="H31" s="14">
        <v>0.38950000000000001</v>
      </c>
      <c r="I31" s="14">
        <v>0.31774999999999998</v>
      </c>
    </row>
    <row r="32" spans="1:9">
      <c r="A32" s="47" t="s">
        <v>46</v>
      </c>
      <c r="B32" s="12" t="s">
        <v>47</v>
      </c>
      <c r="C32" s="13">
        <v>52.274999999999999</v>
      </c>
      <c r="D32" s="13">
        <v>63.55</v>
      </c>
      <c r="E32" s="13">
        <v>74.825000000000003</v>
      </c>
      <c r="F32" s="14">
        <v>0.89175000000000004</v>
      </c>
      <c r="G32" s="14">
        <v>0.68675000000000008</v>
      </c>
      <c r="H32" s="14">
        <v>0.59449999999999992</v>
      </c>
      <c r="I32" s="14">
        <v>0.54325000000000001</v>
      </c>
    </row>
    <row r="33" spans="1:9">
      <c r="A33" s="53" t="s">
        <v>48</v>
      </c>
      <c r="B33" s="12" t="s">
        <v>49</v>
      </c>
      <c r="C33" s="13">
        <v>58.424999999999997</v>
      </c>
      <c r="D33" s="13">
        <v>65.599999999999994</v>
      </c>
      <c r="E33" s="13">
        <v>74.825000000000003</v>
      </c>
      <c r="F33" s="14">
        <v>1.1275000000000002</v>
      </c>
      <c r="G33" s="14">
        <v>0.96349999999999991</v>
      </c>
      <c r="H33" s="14">
        <v>0.79949999999999999</v>
      </c>
      <c r="I33" s="14">
        <v>0.71749999999999992</v>
      </c>
    </row>
    <row r="34" spans="1:9">
      <c r="A34" s="54"/>
      <c r="B34" s="12" t="s">
        <v>50</v>
      </c>
      <c r="C34" s="13">
        <v>61.5</v>
      </c>
      <c r="D34" s="13">
        <v>73.8</v>
      </c>
      <c r="E34" s="13">
        <v>77.900000000000006</v>
      </c>
      <c r="F34" s="14">
        <v>1.2504999999999999</v>
      </c>
      <c r="G34" s="14">
        <v>1.0660000000000001</v>
      </c>
      <c r="H34" s="14">
        <v>0.87124999999999997</v>
      </c>
      <c r="I34" s="14">
        <v>0.79949999999999999</v>
      </c>
    </row>
    <row r="35" spans="1:9">
      <c r="A35" s="53" t="s">
        <v>51</v>
      </c>
      <c r="B35" s="12" t="s">
        <v>52</v>
      </c>
      <c r="C35" s="13">
        <v>45.1</v>
      </c>
      <c r="D35" s="13">
        <v>55.35</v>
      </c>
      <c r="E35" s="13">
        <v>62.524999999999999</v>
      </c>
      <c r="F35" s="14">
        <v>0.89175000000000004</v>
      </c>
      <c r="G35" s="14">
        <v>0.82000000000000006</v>
      </c>
      <c r="H35" s="14">
        <v>0.62524999999999997</v>
      </c>
      <c r="I35" s="14">
        <v>0.52275000000000005</v>
      </c>
    </row>
    <row r="36" spans="1:9">
      <c r="A36" s="54"/>
      <c r="B36" s="12" t="s">
        <v>19</v>
      </c>
      <c r="C36" s="13">
        <v>60.475000000000001</v>
      </c>
      <c r="D36" s="13">
        <v>70.724999999999994</v>
      </c>
      <c r="E36" s="13">
        <v>85.075000000000003</v>
      </c>
      <c r="F36" s="14">
        <v>1.1172500000000001</v>
      </c>
      <c r="G36" s="14">
        <v>0.92249999999999999</v>
      </c>
      <c r="H36" s="14">
        <v>0.76875000000000004</v>
      </c>
      <c r="I36" s="14">
        <v>0.61499999999999999</v>
      </c>
    </row>
  </sheetData>
  <mergeCells count="13">
    <mergeCell ref="A9:A10"/>
    <mergeCell ref="A4:A5"/>
    <mergeCell ref="B4:B5"/>
    <mergeCell ref="C4:E4"/>
    <mergeCell ref="F4:I4"/>
    <mergeCell ref="A6:A8"/>
    <mergeCell ref="A35:A36"/>
    <mergeCell ref="A13:A17"/>
    <mergeCell ref="A18:A19"/>
    <mergeCell ref="A20:A22"/>
    <mergeCell ref="A24:A26"/>
    <mergeCell ref="A27:A28"/>
    <mergeCell ref="A33:A3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41"/>
  <sheetViews>
    <sheetView showGridLines="0" tabSelected="1" zoomScale="90" zoomScaleNormal="90" workbookViewId="0">
      <selection activeCell="C25" sqref="C25:F25"/>
    </sheetView>
  </sheetViews>
  <sheetFormatPr baseColWidth="10" defaultColWidth="9.140625" defaultRowHeight="12.75"/>
  <cols>
    <col min="1" max="1" width="1.5703125" style="67" customWidth="1"/>
    <col min="2" max="2" width="13" style="67" customWidth="1"/>
    <col min="3" max="3" width="8.28515625" style="67" customWidth="1"/>
    <col min="4" max="4" width="12" style="67" customWidth="1"/>
    <col min="5" max="5" width="4.42578125" style="67" customWidth="1"/>
    <col min="6" max="12" width="3.42578125" style="67" customWidth="1"/>
    <col min="13" max="13" width="4.85546875" style="68" customWidth="1"/>
    <col min="14" max="14" width="4.28515625" style="68" customWidth="1"/>
    <col min="15" max="15" width="5.140625" style="67" customWidth="1"/>
    <col min="16" max="16" width="1.42578125" style="67" customWidth="1"/>
    <col min="17" max="17" width="14" style="67" customWidth="1"/>
    <col min="18" max="19" width="11.42578125" style="67" bestFit="1" customWidth="1"/>
    <col min="20" max="20" width="20.140625" style="67" bestFit="1" customWidth="1"/>
    <col min="21" max="21" width="16.7109375" style="67" bestFit="1" customWidth="1"/>
    <col min="22" max="16384" width="9.140625" style="67"/>
  </cols>
  <sheetData>
    <row r="1" spans="2:21" ht="39" customHeight="1"/>
    <row r="2" spans="2:21" ht="45.75" customHeight="1"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70" t="s">
        <v>73</v>
      </c>
      <c r="N2" s="70"/>
      <c r="O2" s="70"/>
      <c r="P2" s="70"/>
      <c r="Q2" s="71">
        <v>1</v>
      </c>
    </row>
    <row r="3" spans="2:21" ht="37.5" customHeight="1" thickBot="1">
      <c r="B3" s="72" t="s">
        <v>74</v>
      </c>
      <c r="C3" s="72"/>
      <c r="D3" s="72"/>
      <c r="E3" s="72"/>
      <c r="F3" s="72"/>
      <c r="G3" s="72"/>
      <c r="H3" s="72"/>
      <c r="I3" s="72"/>
      <c r="J3" s="72"/>
      <c r="K3" s="72"/>
      <c r="L3" s="72"/>
      <c r="O3" s="73"/>
      <c r="P3" s="73"/>
      <c r="Q3" s="74"/>
    </row>
    <row r="4" spans="2:21" ht="15" customHeight="1" thickBot="1"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T4" s="75" t="s">
        <v>75</v>
      </c>
      <c r="U4" s="75" t="s">
        <v>76</v>
      </c>
    </row>
    <row r="5" spans="2:21"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O5" s="76" t="s">
        <v>77</v>
      </c>
      <c r="P5" s="76"/>
      <c r="Q5" s="77">
        <f ca="1">NOW()</f>
        <v>41791.990917592593</v>
      </c>
      <c r="T5" s="78" t="s">
        <v>13</v>
      </c>
      <c r="U5" s="78" t="s">
        <v>13</v>
      </c>
    </row>
    <row r="6" spans="2:21">
      <c r="B6" s="79"/>
      <c r="C6" s="79"/>
      <c r="D6" s="80"/>
      <c r="E6" s="80"/>
      <c r="F6" s="80"/>
      <c r="G6" s="80"/>
      <c r="H6" s="80"/>
      <c r="I6" s="80"/>
      <c r="J6" s="80"/>
      <c r="K6" s="80"/>
      <c r="L6" s="80"/>
      <c r="O6" s="81" t="s">
        <v>78</v>
      </c>
      <c r="P6" s="76"/>
      <c r="Q6" s="82" t="s">
        <v>79</v>
      </c>
      <c r="T6" s="83" t="s">
        <v>17</v>
      </c>
      <c r="U6" s="83" t="s">
        <v>17</v>
      </c>
    </row>
    <row r="7" spans="2:21" s="86" customFormat="1" ht="12" customHeight="1">
      <c r="B7" s="84"/>
      <c r="C7" s="84"/>
      <c r="D7" s="85"/>
      <c r="E7" s="85"/>
      <c r="F7" s="85"/>
      <c r="G7" s="85"/>
      <c r="H7" s="85"/>
      <c r="I7" s="85"/>
      <c r="J7" s="85"/>
      <c r="K7" s="85"/>
      <c r="L7" s="85"/>
      <c r="P7" s="81"/>
      <c r="T7" s="83" t="s">
        <v>20</v>
      </c>
      <c r="U7" s="83" t="s">
        <v>20</v>
      </c>
    </row>
    <row r="8" spans="2:21" ht="21.75" customHeight="1">
      <c r="B8" s="84"/>
      <c r="C8" s="84"/>
      <c r="D8" s="87"/>
      <c r="E8" s="87"/>
      <c r="F8" s="87"/>
      <c r="G8" s="87"/>
      <c r="H8" s="87"/>
      <c r="I8" s="87"/>
      <c r="J8" s="87"/>
      <c r="K8" s="87"/>
      <c r="L8" s="87"/>
      <c r="M8" s="88"/>
      <c r="N8" s="88"/>
      <c r="O8" s="87"/>
      <c r="P8" s="87"/>
      <c r="Q8" s="89"/>
      <c r="T8" s="83" t="s">
        <v>22</v>
      </c>
      <c r="U8" s="83" t="s">
        <v>23</v>
      </c>
    </row>
    <row r="9" spans="2:21"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8"/>
      <c r="N9" s="88"/>
      <c r="O9" s="87"/>
      <c r="P9" s="87"/>
      <c r="Q9" s="90"/>
      <c r="T9" s="83" t="s">
        <v>23</v>
      </c>
      <c r="U9" s="83" t="s">
        <v>30</v>
      </c>
    </row>
    <row r="10" spans="2:21" ht="15.75">
      <c r="B10" s="91" t="s">
        <v>75</v>
      </c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T10" s="83" t="s">
        <v>28</v>
      </c>
      <c r="U10" s="83" t="s">
        <v>34</v>
      </c>
    </row>
    <row r="11" spans="2:21" ht="15">
      <c r="B11" s="92" t="s">
        <v>80</v>
      </c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4"/>
      <c r="T11" s="83" t="s">
        <v>30</v>
      </c>
      <c r="U11" s="83" t="s">
        <v>36</v>
      </c>
    </row>
    <row r="12" spans="2:21" ht="15">
      <c r="B12" s="95" t="s">
        <v>81</v>
      </c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7"/>
      <c r="T12" s="83" t="s">
        <v>34</v>
      </c>
      <c r="U12" s="83" t="s">
        <v>42</v>
      </c>
    </row>
    <row r="13" spans="2:21" ht="15">
      <c r="B13" s="95" t="s">
        <v>82</v>
      </c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7"/>
      <c r="T13" s="83" t="s">
        <v>36</v>
      </c>
      <c r="U13" s="83" t="s">
        <v>46</v>
      </c>
    </row>
    <row r="14" spans="2:21" ht="15.75">
      <c r="B14" s="95" t="s">
        <v>83</v>
      </c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7"/>
      <c r="T14" s="83" t="s">
        <v>40</v>
      </c>
      <c r="U14" s="98"/>
    </row>
    <row r="15" spans="2:21" ht="15.75">
      <c r="B15" s="99" t="s">
        <v>84</v>
      </c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1"/>
      <c r="T15" s="83" t="s">
        <v>42</v>
      </c>
      <c r="U15" s="98"/>
    </row>
    <row r="16" spans="2:21" ht="15.75" thickBot="1"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3"/>
      <c r="N16" s="103"/>
      <c r="O16" s="102"/>
      <c r="P16" s="102"/>
      <c r="Q16" s="80"/>
      <c r="T16" s="83" t="s">
        <v>43</v>
      </c>
      <c r="U16" s="98"/>
    </row>
    <row r="17" spans="2:21" s="104" customFormat="1" ht="19.5" customHeight="1" thickBot="1">
      <c r="D17" s="105" t="s">
        <v>2</v>
      </c>
      <c r="E17" s="105"/>
      <c r="F17" s="105"/>
      <c r="G17" s="105"/>
      <c r="H17" s="105"/>
      <c r="I17" s="105"/>
      <c r="J17" s="105"/>
      <c r="K17" s="106" t="s">
        <v>13</v>
      </c>
      <c r="L17" s="107"/>
      <c r="M17" s="107"/>
      <c r="N17" s="108"/>
      <c r="P17" s="109"/>
      <c r="Q17" s="109"/>
      <c r="T17" s="83" t="s">
        <v>45</v>
      </c>
      <c r="U17" s="98"/>
    </row>
    <row r="18" spans="2:21" s="104" customFormat="1" ht="20.100000000000001" customHeight="1">
      <c r="B18" s="110"/>
      <c r="C18" s="110"/>
      <c r="P18" s="111"/>
      <c r="Q18" s="112"/>
      <c r="T18" s="83" t="s">
        <v>46</v>
      </c>
      <c r="U18" s="98"/>
    </row>
    <row r="19" spans="2:21" s="104" customFormat="1" ht="25.5">
      <c r="B19" s="113" t="s">
        <v>85</v>
      </c>
      <c r="C19" s="114" t="s">
        <v>86</v>
      </c>
      <c r="D19" s="114"/>
      <c r="E19" s="114"/>
      <c r="F19" s="114"/>
      <c r="G19" s="115" t="s">
        <v>87</v>
      </c>
      <c r="H19" s="115"/>
      <c r="I19" s="115"/>
      <c r="J19" s="115"/>
      <c r="K19" s="115"/>
      <c r="L19" s="115" t="s">
        <v>88</v>
      </c>
      <c r="M19" s="115"/>
      <c r="N19" s="115"/>
      <c r="O19" s="115" t="s">
        <v>89</v>
      </c>
      <c r="P19" s="115"/>
      <c r="Q19" s="115"/>
      <c r="T19" s="83" t="s">
        <v>48</v>
      </c>
      <c r="U19" s="98"/>
    </row>
    <row r="20" spans="2:21" s="104" customFormat="1" ht="20.100000000000001" customHeight="1">
      <c r="B20" s="110"/>
      <c r="C20" s="116">
        <v>50</v>
      </c>
      <c r="D20" s="116"/>
      <c r="E20" s="116"/>
      <c r="F20" s="116"/>
      <c r="G20" s="117">
        <f>C20*0.75</f>
        <v>37.5</v>
      </c>
      <c r="H20" s="117"/>
      <c r="I20" s="117"/>
      <c r="J20" s="117"/>
      <c r="K20" s="117"/>
      <c r="L20" s="118">
        <f>C20*1.7</f>
        <v>85</v>
      </c>
      <c r="M20" s="118"/>
      <c r="N20" s="118"/>
      <c r="O20" s="119"/>
      <c r="P20" s="119"/>
      <c r="Q20" s="119"/>
      <c r="T20" s="120" t="s">
        <v>51</v>
      </c>
      <c r="U20" s="98"/>
    </row>
    <row r="21" spans="2:21" s="104" customFormat="1" ht="20.100000000000001" customHeight="1" thickBot="1">
      <c r="B21" s="110"/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9"/>
      <c r="P21" s="119"/>
      <c r="Q21" s="119"/>
      <c r="T21" s="121"/>
      <c r="U21" s="122"/>
    </row>
    <row r="22" spans="2:21" s="104" customFormat="1" ht="20.100000000000001" customHeight="1">
      <c r="B22" s="110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9"/>
      <c r="P22" s="119"/>
      <c r="Q22" s="119"/>
    </row>
    <row r="23" spans="2:21" s="104" customFormat="1" ht="20.100000000000001" customHeight="1">
      <c r="B23" s="110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9"/>
      <c r="P23" s="119"/>
      <c r="Q23" s="119"/>
    </row>
    <row r="24" spans="2:21" s="104" customFormat="1" ht="20.100000000000001" customHeight="1">
      <c r="B24" s="110"/>
      <c r="C24" s="116"/>
      <c r="D24" s="116"/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9"/>
      <c r="P24" s="119"/>
      <c r="Q24" s="119"/>
    </row>
    <row r="25" spans="2:21" s="104" customFormat="1" ht="20.100000000000001" customHeight="1">
      <c r="B25" s="110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9"/>
      <c r="P25" s="119"/>
      <c r="Q25" s="119"/>
    </row>
    <row r="26" spans="2:21" s="104" customFormat="1" ht="20.100000000000001" customHeight="1">
      <c r="B26" s="110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9"/>
      <c r="P26" s="119"/>
      <c r="Q26" s="119"/>
    </row>
    <row r="27" spans="2:21" s="104" customFormat="1" ht="20.100000000000001" customHeight="1">
      <c r="B27" s="110"/>
      <c r="C27" s="110"/>
      <c r="D27" s="123"/>
      <c r="E27" s="123"/>
      <c r="F27" s="123"/>
      <c r="G27" s="123"/>
      <c r="H27" s="123"/>
      <c r="I27" s="123"/>
      <c r="J27" s="123"/>
      <c r="K27" s="123"/>
      <c r="L27" s="123"/>
      <c r="M27" s="124"/>
      <c r="N27" s="124"/>
      <c r="O27" s="111"/>
      <c r="P27" s="111"/>
      <c r="Q27" s="112"/>
    </row>
    <row r="28" spans="2:21" s="104" customFormat="1" ht="20.100000000000001" customHeight="1">
      <c r="B28" s="110"/>
      <c r="C28" s="110"/>
      <c r="D28" s="123"/>
      <c r="E28" s="123"/>
      <c r="F28" s="123"/>
      <c r="G28" s="123"/>
      <c r="H28" s="123"/>
      <c r="I28" s="123"/>
      <c r="J28" s="123"/>
      <c r="K28" s="123"/>
      <c r="L28" s="123"/>
      <c r="M28" s="124"/>
      <c r="N28" s="124"/>
      <c r="O28" s="111"/>
      <c r="P28" s="111"/>
      <c r="Q28" s="112"/>
    </row>
    <row r="29" spans="2:21" s="104" customFormat="1" ht="20.100000000000001" customHeight="1">
      <c r="B29" s="110"/>
      <c r="C29" s="110"/>
      <c r="D29" s="123"/>
      <c r="E29" s="123"/>
      <c r="F29" s="123"/>
      <c r="G29" s="123"/>
      <c r="H29" s="123"/>
      <c r="I29" s="123"/>
      <c r="J29" s="123"/>
      <c r="K29" s="123"/>
      <c r="L29" s="123"/>
      <c r="M29" s="124"/>
      <c r="N29" s="124"/>
      <c r="O29" s="111"/>
      <c r="P29" s="111"/>
      <c r="Q29" s="112"/>
    </row>
    <row r="30" spans="2:21" s="104" customFormat="1" ht="20.100000000000001" customHeight="1"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6"/>
      <c r="N30" s="126"/>
      <c r="O30" s="127"/>
      <c r="P30" s="127"/>
      <c r="Q30" s="128"/>
    </row>
    <row r="31" spans="2:21">
      <c r="B31" s="123"/>
      <c r="C31" s="123"/>
      <c r="D31" s="129"/>
      <c r="E31" s="129"/>
      <c r="F31" s="129"/>
      <c r="G31" s="129"/>
      <c r="H31" s="129"/>
      <c r="I31" s="129"/>
      <c r="J31" s="129"/>
      <c r="K31" s="129"/>
      <c r="L31" s="129"/>
      <c r="M31" s="130"/>
      <c r="N31" s="130"/>
      <c r="O31" s="131"/>
      <c r="P31" s="131"/>
      <c r="Q31" s="132"/>
    </row>
    <row r="32" spans="2:21" ht="16.5" customHeight="1">
      <c r="B32" s="133"/>
      <c r="C32" s="133"/>
      <c r="D32" s="133"/>
      <c r="E32" s="133"/>
      <c r="F32" s="133"/>
      <c r="G32" s="133"/>
      <c r="M32" s="67"/>
      <c r="N32" s="67"/>
      <c r="O32" s="134"/>
      <c r="P32" s="134"/>
      <c r="Q32" s="135">
        <v>1000</v>
      </c>
    </row>
    <row r="33" spans="2:18" ht="18" customHeight="1">
      <c r="B33" s="133"/>
      <c r="C33" s="133"/>
      <c r="D33" s="133"/>
      <c r="E33" s="133"/>
      <c r="F33" s="133"/>
      <c r="G33" s="133"/>
      <c r="M33" s="67"/>
      <c r="N33" s="67"/>
      <c r="O33" s="134"/>
      <c r="P33" s="134"/>
      <c r="Q33" s="136"/>
    </row>
    <row r="34" spans="2:18" ht="20.25" customHeight="1">
      <c r="B34" s="133"/>
      <c r="C34" s="133"/>
      <c r="D34" s="133"/>
      <c r="E34" s="133"/>
      <c r="F34" s="133"/>
      <c r="G34" s="133"/>
      <c r="M34" s="67"/>
      <c r="N34" s="67"/>
      <c r="O34" s="134"/>
      <c r="P34" s="134"/>
      <c r="Q34" s="136"/>
    </row>
    <row r="35" spans="2:18" ht="15">
      <c r="M35" s="88"/>
      <c r="N35" s="88"/>
      <c r="O35" s="137" t="s">
        <v>90</v>
      </c>
      <c r="P35" s="137"/>
      <c r="Q35" s="138"/>
    </row>
    <row r="36" spans="2:18">
      <c r="B36" s="88"/>
      <c r="C36" s="88"/>
      <c r="D36" s="68"/>
      <c r="E36" s="68"/>
      <c r="F36" s="68"/>
      <c r="G36" s="68"/>
      <c r="H36" s="68"/>
      <c r="I36" s="68"/>
      <c r="J36" s="68"/>
      <c r="K36" s="68"/>
      <c r="L36" s="68"/>
      <c r="O36" s="87"/>
      <c r="P36" s="87"/>
    </row>
    <row r="37" spans="2:18">
      <c r="O37" s="68"/>
      <c r="P37" s="68"/>
      <c r="Q37" s="68"/>
    </row>
    <row r="40" spans="2:18">
      <c r="R40" s="87"/>
    </row>
    <row r="41" spans="2:18">
      <c r="R41" s="87"/>
    </row>
  </sheetData>
  <dataConsolidate/>
  <mergeCells count="43">
    <mergeCell ref="C26:F26"/>
    <mergeCell ref="G26:K26"/>
    <mergeCell ref="L26:N26"/>
    <mergeCell ref="O26:Q26"/>
    <mergeCell ref="B32:G34"/>
    <mergeCell ref="C24:F24"/>
    <mergeCell ref="G24:K24"/>
    <mergeCell ref="L24:N24"/>
    <mergeCell ref="O24:Q24"/>
    <mergeCell ref="C25:F25"/>
    <mergeCell ref="G25:K25"/>
    <mergeCell ref="L25:N25"/>
    <mergeCell ref="O25:Q25"/>
    <mergeCell ref="C22:F22"/>
    <mergeCell ref="G22:K22"/>
    <mergeCell ref="L22:N22"/>
    <mergeCell ref="O22:Q22"/>
    <mergeCell ref="C23:F23"/>
    <mergeCell ref="G23:K23"/>
    <mergeCell ref="L23:N23"/>
    <mergeCell ref="O23:Q23"/>
    <mergeCell ref="C20:F20"/>
    <mergeCell ref="G20:K20"/>
    <mergeCell ref="L20:N20"/>
    <mergeCell ref="O20:Q20"/>
    <mergeCell ref="C21:F21"/>
    <mergeCell ref="G21:K21"/>
    <mergeCell ref="L21:N21"/>
    <mergeCell ref="O21:Q21"/>
    <mergeCell ref="B14:Q14"/>
    <mergeCell ref="B15:Q15"/>
    <mergeCell ref="D17:J17"/>
    <mergeCell ref="K17:N17"/>
    <mergeCell ref="C19:F19"/>
    <mergeCell ref="G19:K19"/>
    <mergeCell ref="L19:N19"/>
    <mergeCell ref="O19:Q19"/>
    <mergeCell ref="M2:P2"/>
    <mergeCell ref="B3:L5"/>
    <mergeCell ref="B10:Q10"/>
    <mergeCell ref="B11:Q11"/>
    <mergeCell ref="B12:Q12"/>
    <mergeCell ref="B13:Q13"/>
  </mergeCells>
  <dataValidations count="2">
    <dataValidation type="list" showInputMessage="1" showErrorMessage="1" sqref="B20">
      <formula1>INDIRECT($K$17)</formula1>
    </dataValidation>
    <dataValidation type="list" allowBlank="1" showInputMessage="1" showErrorMessage="1" sqref="K17:N17">
      <formula1>Pays</formula1>
    </dataValidation>
  </dataValidations>
  <printOptions horizontalCentered="1" verticalCentered="1"/>
  <pageMargins left="0.25" right="0.25" top="0.75" bottom="0.75" header="0.3" footer="0.3"/>
  <pageSetup fitToWidth="0" orientation="portrait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[1]Feuil3!#REF!</xm:f>
          </x14:formula1>
          <xm:sqref>B10:Q10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Pros 2014</vt:lpstr>
      <vt:lpstr>Particuliers 2014</vt:lpstr>
      <vt:lpstr>Droits et Taxes particuliers</vt:lpstr>
      <vt:lpstr>Matrice pro</vt:lpstr>
      <vt:lpstr>Feuil1</vt:lpstr>
      <vt:lpstr>Facture 2010</vt:lpstr>
      <vt:lpstr>'Facture 2010'!Zone_d_impression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Affr51  AME Karine</dc:creator>
  <cp:lastModifiedBy>Nounours .</cp:lastModifiedBy>
  <cp:lastPrinted>2014-01-27T10:28:51Z</cp:lastPrinted>
  <dcterms:created xsi:type="dcterms:W3CDTF">2014-01-13T08:34:20Z</dcterms:created>
  <dcterms:modified xsi:type="dcterms:W3CDTF">2014-06-01T21:46:59Z</dcterms:modified>
</cp:coreProperties>
</file>