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rsonnel\Dropbox\DACHSER\Omar Badri\Tableaux de bord\Tableaux à fusionner\"/>
    </mc:Choice>
  </mc:AlternateContent>
  <bookViews>
    <workbookView xWindow="0" yWindow="0" windowWidth="20490" windowHeight="7650" activeTab="2"/>
  </bookViews>
  <sheets>
    <sheet name="Chariots" sheetId="1" r:id="rId1"/>
    <sheet name="Compteurs" sheetId="3" r:id="rId2"/>
    <sheet name="Loyers" sheetId="4" r:id="rId3"/>
    <sheet name="Listes" sheetId="2" r:id="rId4"/>
    <sheet name="Documentation" sheetId="5" r:id="rId5"/>
  </sheets>
  <definedNames>
    <definedName name="Chariots_Colonne1">Chariots!$F$3:$F$111</definedName>
    <definedName name="Chariots_Ligne1">Chariots!$G$3:$K$3</definedName>
    <definedName name="Chariots_Tableau1">Chariots!$G$3:$J$120</definedName>
    <definedName name="Compteurs_Index_Date">Compteurs!$C$2:$AA$2</definedName>
    <definedName name="Compteurs_NumColonne">Compteurs!$B$2:$AA$2</definedName>
    <definedName name="Compteurs_NumSérie">Compteurs!$B$2:$B$108</definedName>
    <definedName name="Compteurs_Tableau">Compteurs!$B$2:$AA$109</definedName>
    <definedName name="Liste_accompagnant_gerbeur_copack">Listes!$H$11</definedName>
    <definedName name="Liste_accompagnant_gerbeur_prep">Listes!$H$10</definedName>
    <definedName name="Liste_accompagnant_tugger">Listes!$H$15</definedName>
    <definedName name="Liste_Achat">Listes!$D$4:$D$6</definedName>
    <definedName name="Liste_autoporté_doubles_fourches_arrières">Listes!$H$16:$I$16</definedName>
    <definedName name="Liste_autoporté_doubles_fourches_avant">Listes!$H$12:$I$12</definedName>
    <definedName name="Liste_autoporté_simples_fourches_arrières">Listes!$H$17</definedName>
    <definedName name="Liste_autoporté_simples_fourches_avant">Listes!$H$13</definedName>
    <definedName name="Liste_Barre">Listes!$C$4:$C$5</definedName>
    <definedName name="Liste_Chariot_rétractable">Listes!$H$5</definedName>
    <definedName name="Liste_Désignation">Listes!$F$4:$F$40</definedName>
    <definedName name="Liste_Désignation_Corrigée">Listes!$F$3:$G$34</definedName>
    <definedName name="Liste_Fournisseur">Listes!$E$4:$E$5</definedName>
    <definedName name="Liste_FRONTAL">Listes!$H$18</definedName>
    <definedName name="Liste_Frontal_slipsheet">Listes!$H$6</definedName>
    <definedName name="Liste_Gerbeur">Listes!$H$9</definedName>
    <definedName name="Liste_Gerbeur_à_platef">Listes!$H$8</definedName>
    <definedName name="Liste_Gerbeur_accomp">Listes!$H$4:$I$4</definedName>
    <definedName name="Liste_L12">Listes!$H$20</definedName>
    <definedName name="Liste_mât_rétractable">Listes!$H$14</definedName>
    <definedName name="Liste_Modèle">Listes!$J$4:$J$12</definedName>
    <definedName name="Liste_N20L">Listes!$H$23:$L$23</definedName>
    <definedName name="Liste_N20L_2350">Listes!$H$24:$I$24</definedName>
    <definedName name="Liste_Préparateur_de_Cde">Listes!$H$21</definedName>
    <definedName name="Liste_R14">Listes!$H$19:$M$19</definedName>
    <definedName name="Liste_Service">Listes!$N$4:$N$18</definedName>
    <definedName name="Liste_T20SP">Listes!$H$25:$L$25</definedName>
    <definedName name="Liste_T20SP_2350">Listes!$H$26</definedName>
    <definedName name="Liste_Transpal_porté">Listes!$H$7:$J$7</definedName>
    <definedName name="Loyers_Colonne_NumSérie">Loyers!$B$2:$B$179</definedName>
    <definedName name="Loyers_Lignes_Dates">Loyers!$B$3:$BE$3</definedName>
    <definedName name="Loyers_Tableau">Loyers!$B$2:$AB$130</definedName>
    <definedName name="Numéro_Ligne_compteurs">Compteurs!$A$4:$A$107</definedName>
    <definedName name="NumSérie_Chariots">Chariots!$F$3:$F$101</definedName>
    <definedName name="NumSérie_Compteur_TabChariot">Chariots!$F$3:$J$105</definedName>
    <definedName name="Tableau_Compteurs">Compteurs!$B$3:$AA$102</definedName>
    <definedName name="Tableau_Données_Chariots">Chariots!$B$3:$T$105</definedName>
  </definedNames>
  <calcPr calcId="162912"/>
</workbook>
</file>

<file path=xl/calcChain.xml><?xml version="1.0" encoding="utf-8"?>
<calcChain xmlns="http://schemas.openxmlformats.org/spreadsheetml/2006/main">
  <c r="Q66" i="4" l="1"/>
  <c r="R66" i="4"/>
  <c r="S66" i="4"/>
  <c r="T66" i="4"/>
  <c r="U66" i="4"/>
  <c r="V66" i="4"/>
  <c r="W66" i="4"/>
  <c r="X66" i="4"/>
  <c r="Y66" i="4"/>
  <c r="Z66" i="4"/>
  <c r="AA66" i="4"/>
  <c r="AB66" i="4"/>
  <c r="Q67" i="4"/>
  <c r="R67" i="4"/>
  <c r="S67" i="4"/>
  <c r="T67" i="4"/>
  <c r="U67" i="4"/>
  <c r="V67" i="4"/>
  <c r="W67" i="4"/>
  <c r="X67" i="4"/>
  <c r="Y67" i="4"/>
  <c r="Z67" i="4"/>
  <c r="AA67" i="4"/>
  <c r="AB67" i="4"/>
  <c r="L94" i="4" l="1"/>
  <c r="K3" i="1"/>
  <c r="E4" i="4"/>
  <c r="F4" i="4"/>
  <c r="G4" i="4"/>
  <c r="H4" i="4"/>
  <c r="I4" i="4"/>
  <c r="J4" i="4"/>
  <c r="K4" i="4"/>
  <c r="L4" i="4"/>
  <c r="M4" i="4"/>
  <c r="N4" i="4"/>
  <c r="D5" i="4"/>
  <c r="E5" i="4"/>
  <c r="F5" i="4"/>
  <c r="G5" i="4"/>
  <c r="H5" i="4"/>
  <c r="I5" i="4"/>
  <c r="J5" i="4"/>
  <c r="K5" i="4"/>
  <c r="L5" i="4"/>
  <c r="M5" i="4"/>
  <c r="N5" i="4"/>
  <c r="D6" i="4"/>
  <c r="E6" i="4"/>
  <c r="F6" i="4"/>
  <c r="G6" i="4"/>
  <c r="H6" i="4"/>
  <c r="I6" i="4"/>
  <c r="J6" i="4"/>
  <c r="K6" i="4"/>
  <c r="L6" i="4"/>
  <c r="M6" i="4"/>
  <c r="N6" i="4"/>
  <c r="D7" i="4"/>
  <c r="E7" i="4"/>
  <c r="F7" i="4"/>
  <c r="G7" i="4"/>
  <c r="H7" i="4"/>
  <c r="I7" i="4"/>
  <c r="J7" i="4"/>
  <c r="K7" i="4"/>
  <c r="L7" i="4"/>
  <c r="M7" i="4"/>
  <c r="N7" i="4"/>
  <c r="D8" i="4"/>
  <c r="E8" i="4"/>
  <c r="F8" i="4"/>
  <c r="G8" i="4"/>
  <c r="H8" i="4"/>
  <c r="I8" i="4"/>
  <c r="J8" i="4"/>
  <c r="K8" i="4"/>
  <c r="L8" i="4"/>
  <c r="M8" i="4"/>
  <c r="N8" i="4"/>
  <c r="D9" i="4"/>
  <c r="E9" i="4"/>
  <c r="F9" i="4"/>
  <c r="G9" i="4"/>
  <c r="H9" i="4"/>
  <c r="I9" i="4"/>
  <c r="J9" i="4"/>
  <c r="K9" i="4"/>
  <c r="L9" i="4"/>
  <c r="M9" i="4"/>
  <c r="N9" i="4"/>
  <c r="D10" i="4"/>
  <c r="E10" i="4"/>
  <c r="F10" i="4"/>
  <c r="G10" i="4"/>
  <c r="H10" i="4"/>
  <c r="I10" i="4"/>
  <c r="J10" i="4"/>
  <c r="K10" i="4"/>
  <c r="L10" i="4"/>
  <c r="M10" i="4"/>
  <c r="N10" i="4"/>
  <c r="D11" i="4"/>
  <c r="E11" i="4"/>
  <c r="F11" i="4"/>
  <c r="G11" i="4"/>
  <c r="H11" i="4"/>
  <c r="I11" i="4"/>
  <c r="J11" i="4"/>
  <c r="K11" i="4"/>
  <c r="L11" i="4"/>
  <c r="M11" i="4"/>
  <c r="N11" i="4"/>
  <c r="D12" i="4"/>
  <c r="E12" i="4"/>
  <c r="F12" i="4"/>
  <c r="G12" i="4"/>
  <c r="H12" i="4"/>
  <c r="I12" i="4"/>
  <c r="J12" i="4"/>
  <c r="K12" i="4"/>
  <c r="L12" i="4"/>
  <c r="M12" i="4"/>
  <c r="N12" i="4"/>
  <c r="D13" i="4"/>
  <c r="E13" i="4"/>
  <c r="F13" i="4"/>
  <c r="G13" i="4"/>
  <c r="H13" i="4"/>
  <c r="I13" i="4"/>
  <c r="J13" i="4"/>
  <c r="K13" i="4"/>
  <c r="L13" i="4"/>
  <c r="M13" i="4"/>
  <c r="N13" i="4"/>
  <c r="D14" i="4"/>
  <c r="E14" i="4"/>
  <c r="F14" i="4"/>
  <c r="G14" i="4"/>
  <c r="H14" i="4"/>
  <c r="I14" i="4"/>
  <c r="J14" i="4"/>
  <c r="K14" i="4"/>
  <c r="L14" i="4"/>
  <c r="M14" i="4"/>
  <c r="N14" i="4"/>
  <c r="D15" i="4"/>
  <c r="E15" i="4"/>
  <c r="F15" i="4"/>
  <c r="G15" i="4"/>
  <c r="H15" i="4"/>
  <c r="I15" i="4"/>
  <c r="J15" i="4"/>
  <c r="K15" i="4"/>
  <c r="L15" i="4"/>
  <c r="M15" i="4"/>
  <c r="N15" i="4"/>
  <c r="D16" i="4"/>
  <c r="E16" i="4"/>
  <c r="F16" i="4"/>
  <c r="G16" i="4"/>
  <c r="H16" i="4"/>
  <c r="I16" i="4"/>
  <c r="J16" i="4"/>
  <c r="K16" i="4"/>
  <c r="L16" i="4"/>
  <c r="M16" i="4"/>
  <c r="N16" i="4"/>
  <c r="D17" i="4"/>
  <c r="E17" i="4"/>
  <c r="F17" i="4"/>
  <c r="G17" i="4"/>
  <c r="H17" i="4"/>
  <c r="I17" i="4"/>
  <c r="J17" i="4"/>
  <c r="K17" i="4"/>
  <c r="L17" i="4"/>
  <c r="M17" i="4"/>
  <c r="N17" i="4"/>
  <c r="D18" i="4"/>
  <c r="E18" i="4"/>
  <c r="F18" i="4"/>
  <c r="G18" i="4"/>
  <c r="H18" i="4"/>
  <c r="I18" i="4"/>
  <c r="J18" i="4"/>
  <c r="K18" i="4"/>
  <c r="L18" i="4"/>
  <c r="M18" i="4"/>
  <c r="N18" i="4"/>
  <c r="D19" i="4"/>
  <c r="E19" i="4"/>
  <c r="F19" i="4"/>
  <c r="G19" i="4"/>
  <c r="H19" i="4"/>
  <c r="I19" i="4"/>
  <c r="J19" i="4"/>
  <c r="K19" i="4"/>
  <c r="L19" i="4"/>
  <c r="M19" i="4"/>
  <c r="N19" i="4"/>
  <c r="D20" i="4"/>
  <c r="E20" i="4"/>
  <c r="F20" i="4"/>
  <c r="G20" i="4"/>
  <c r="H20" i="4"/>
  <c r="I20" i="4"/>
  <c r="J20" i="4"/>
  <c r="K20" i="4"/>
  <c r="L20" i="4"/>
  <c r="M20" i="4"/>
  <c r="N20" i="4"/>
  <c r="D21" i="4"/>
  <c r="E21" i="4"/>
  <c r="F21" i="4"/>
  <c r="G21" i="4"/>
  <c r="H21" i="4"/>
  <c r="I21" i="4"/>
  <c r="J21" i="4"/>
  <c r="K21" i="4"/>
  <c r="L21" i="4"/>
  <c r="M21" i="4"/>
  <c r="N21" i="4"/>
  <c r="D22" i="4"/>
  <c r="E22" i="4"/>
  <c r="F22" i="4"/>
  <c r="G22" i="4"/>
  <c r="H22" i="4"/>
  <c r="I22" i="4"/>
  <c r="J22" i="4"/>
  <c r="K22" i="4"/>
  <c r="L22" i="4"/>
  <c r="M22" i="4"/>
  <c r="N22" i="4"/>
  <c r="D23" i="4"/>
  <c r="E23" i="4"/>
  <c r="F23" i="4"/>
  <c r="G23" i="4"/>
  <c r="H23" i="4"/>
  <c r="I23" i="4"/>
  <c r="J23" i="4"/>
  <c r="K23" i="4"/>
  <c r="L23" i="4"/>
  <c r="M23" i="4"/>
  <c r="N23" i="4"/>
  <c r="D24" i="4"/>
  <c r="E24" i="4"/>
  <c r="F24" i="4"/>
  <c r="G24" i="4"/>
  <c r="H24" i="4"/>
  <c r="I24" i="4"/>
  <c r="J24" i="4"/>
  <c r="K24" i="4"/>
  <c r="L24" i="4"/>
  <c r="M24" i="4"/>
  <c r="N24" i="4"/>
  <c r="D25" i="4"/>
  <c r="E25" i="4"/>
  <c r="F25" i="4"/>
  <c r="G25" i="4"/>
  <c r="H25" i="4"/>
  <c r="I25" i="4"/>
  <c r="J25" i="4"/>
  <c r="K25" i="4"/>
  <c r="L25" i="4"/>
  <c r="M25" i="4"/>
  <c r="N25" i="4"/>
  <c r="D26" i="4"/>
  <c r="E26" i="4"/>
  <c r="F26" i="4"/>
  <c r="G26" i="4"/>
  <c r="H26" i="4"/>
  <c r="I26" i="4"/>
  <c r="J26" i="4"/>
  <c r="K26" i="4"/>
  <c r="L26" i="4"/>
  <c r="M26" i="4"/>
  <c r="N26" i="4"/>
  <c r="D27" i="4"/>
  <c r="E27" i="4"/>
  <c r="F27" i="4"/>
  <c r="G27" i="4"/>
  <c r="H27" i="4"/>
  <c r="I27" i="4"/>
  <c r="J27" i="4"/>
  <c r="K27" i="4"/>
  <c r="L27" i="4"/>
  <c r="M27" i="4"/>
  <c r="N27" i="4"/>
  <c r="D28" i="4"/>
  <c r="E28" i="4"/>
  <c r="F28" i="4"/>
  <c r="G28" i="4"/>
  <c r="H28" i="4"/>
  <c r="I28" i="4"/>
  <c r="J28" i="4"/>
  <c r="K28" i="4"/>
  <c r="L28" i="4"/>
  <c r="M28" i="4"/>
  <c r="N28" i="4"/>
  <c r="D29" i="4"/>
  <c r="E29" i="4"/>
  <c r="F29" i="4"/>
  <c r="G29" i="4"/>
  <c r="H29" i="4"/>
  <c r="I29" i="4"/>
  <c r="J29" i="4"/>
  <c r="K29" i="4"/>
  <c r="L29" i="4"/>
  <c r="M29" i="4"/>
  <c r="N29" i="4"/>
  <c r="D30" i="4"/>
  <c r="E30" i="4"/>
  <c r="F30" i="4"/>
  <c r="G30" i="4"/>
  <c r="H30" i="4"/>
  <c r="I30" i="4"/>
  <c r="J30" i="4"/>
  <c r="K30" i="4"/>
  <c r="L30" i="4"/>
  <c r="M30" i="4"/>
  <c r="N30" i="4"/>
  <c r="D31" i="4"/>
  <c r="E31" i="4"/>
  <c r="F31" i="4"/>
  <c r="G31" i="4"/>
  <c r="H31" i="4"/>
  <c r="I31" i="4"/>
  <c r="J31" i="4"/>
  <c r="K31" i="4"/>
  <c r="L31" i="4"/>
  <c r="M31" i="4"/>
  <c r="N31" i="4"/>
  <c r="D32" i="4"/>
  <c r="E32" i="4"/>
  <c r="F32" i="4"/>
  <c r="G32" i="4"/>
  <c r="H32" i="4"/>
  <c r="I32" i="4"/>
  <c r="J32" i="4"/>
  <c r="K32" i="4"/>
  <c r="L32" i="4"/>
  <c r="M32" i="4"/>
  <c r="N32" i="4"/>
  <c r="D33" i="4"/>
  <c r="E33" i="4"/>
  <c r="F33" i="4"/>
  <c r="G33" i="4"/>
  <c r="H33" i="4"/>
  <c r="I33" i="4"/>
  <c r="J33" i="4"/>
  <c r="K33" i="4"/>
  <c r="L33" i="4"/>
  <c r="M33" i="4"/>
  <c r="N33" i="4"/>
  <c r="D34" i="4"/>
  <c r="E34" i="4"/>
  <c r="F34" i="4"/>
  <c r="G34" i="4"/>
  <c r="H34" i="4"/>
  <c r="I34" i="4"/>
  <c r="J34" i="4"/>
  <c r="K34" i="4"/>
  <c r="L34" i="4"/>
  <c r="M34" i="4"/>
  <c r="N34" i="4"/>
  <c r="D35" i="4"/>
  <c r="E35" i="4"/>
  <c r="F35" i="4"/>
  <c r="G35" i="4"/>
  <c r="H35" i="4"/>
  <c r="I35" i="4"/>
  <c r="J35" i="4"/>
  <c r="K35" i="4"/>
  <c r="L35" i="4"/>
  <c r="M35" i="4"/>
  <c r="N35" i="4"/>
  <c r="D36" i="4"/>
  <c r="E36" i="4"/>
  <c r="F36" i="4"/>
  <c r="G36" i="4"/>
  <c r="H36" i="4"/>
  <c r="I36" i="4"/>
  <c r="J36" i="4"/>
  <c r="K36" i="4"/>
  <c r="L36" i="4"/>
  <c r="M36" i="4"/>
  <c r="N36" i="4"/>
  <c r="D37" i="4"/>
  <c r="E37" i="4"/>
  <c r="F37" i="4"/>
  <c r="G37" i="4"/>
  <c r="H37" i="4"/>
  <c r="I37" i="4"/>
  <c r="J37" i="4"/>
  <c r="K37" i="4"/>
  <c r="L37" i="4"/>
  <c r="M37" i="4"/>
  <c r="N37" i="4"/>
  <c r="D38" i="4"/>
  <c r="E38" i="4"/>
  <c r="F38" i="4"/>
  <c r="G38" i="4"/>
  <c r="H38" i="4"/>
  <c r="I38" i="4"/>
  <c r="J38" i="4"/>
  <c r="K38" i="4"/>
  <c r="L38" i="4"/>
  <c r="M38" i="4"/>
  <c r="N38" i="4"/>
  <c r="D39" i="4"/>
  <c r="E39" i="4"/>
  <c r="F39" i="4"/>
  <c r="G39" i="4"/>
  <c r="H39" i="4"/>
  <c r="I39" i="4"/>
  <c r="J39" i="4"/>
  <c r="K39" i="4"/>
  <c r="L39" i="4"/>
  <c r="M39" i="4"/>
  <c r="N39" i="4"/>
  <c r="D40" i="4"/>
  <c r="E40" i="4"/>
  <c r="F40" i="4"/>
  <c r="G40" i="4"/>
  <c r="H40" i="4"/>
  <c r="I40" i="4"/>
  <c r="J40" i="4"/>
  <c r="K40" i="4"/>
  <c r="L40" i="4"/>
  <c r="M40" i="4"/>
  <c r="N40" i="4"/>
  <c r="D41" i="4"/>
  <c r="E41" i="4"/>
  <c r="F41" i="4"/>
  <c r="G41" i="4"/>
  <c r="H41" i="4"/>
  <c r="I41" i="4"/>
  <c r="J41" i="4"/>
  <c r="K41" i="4"/>
  <c r="L41" i="4"/>
  <c r="M41" i="4"/>
  <c r="N41" i="4"/>
  <c r="D42" i="4"/>
  <c r="E42" i="4"/>
  <c r="F42" i="4"/>
  <c r="G42" i="4"/>
  <c r="H42" i="4"/>
  <c r="I42" i="4"/>
  <c r="J42" i="4"/>
  <c r="K42" i="4"/>
  <c r="L42" i="4"/>
  <c r="M42" i="4"/>
  <c r="N42" i="4"/>
  <c r="D43" i="4"/>
  <c r="E43" i="4"/>
  <c r="F43" i="4"/>
  <c r="G43" i="4"/>
  <c r="H43" i="4"/>
  <c r="I43" i="4"/>
  <c r="J43" i="4"/>
  <c r="K43" i="4"/>
  <c r="L43" i="4"/>
  <c r="M43" i="4"/>
  <c r="N43" i="4"/>
  <c r="D44" i="4"/>
  <c r="E44" i="4"/>
  <c r="F44" i="4"/>
  <c r="G44" i="4"/>
  <c r="H44" i="4"/>
  <c r="I44" i="4"/>
  <c r="J44" i="4"/>
  <c r="K44" i="4"/>
  <c r="L44" i="4"/>
  <c r="M44" i="4"/>
  <c r="N44" i="4"/>
  <c r="D45" i="4"/>
  <c r="E45" i="4"/>
  <c r="F45" i="4"/>
  <c r="G45" i="4"/>
  <c r="H45" i="4"/>
  <c r="I45" i="4"/>
  <c r="J45" i="4"/>
  <c r="K45" i="4"/>
  <c r="L45" i="4"/>
  <c r="M45" i="4"/>
  <c r="N45" i="4"/>
  <c r="D46" i="4"/>
  <c r="E46" i="4"/>
  <c r="F46" i="4"/>
  <c r="G46" i="4"/>
  <c r="H46" i="4"/>
  <c r="I46" i="4"/>
  <c r="J46" i="4"/>
  <c r="K46" i="4"/>
  <c r="L46" i="4"/>
  <c r="M46" i="4"/>
  <c r="N46" i="4"/>
  <c r="D47" i="4"/>
  <c r="E47" i="4"/>
  <c r="F47" i="4"/>
  <c r="G47" i="4"/>
  <c r="H47" i="4"/>
  <c r="I47" i="4"/>
  <c r="J47" i="4"/>
  <c r="K47" i="4"/>
  <c r="L47" i="4"/>
  <c r="M47" i="4"/>
  <c r="N47" i="4"/>
  <c r="D48" i="4"/>
  <c r="E48" i="4"/>
  <c r="F48" i="4"/>
  <c r="G48" i="4"/>
  <c r="H48" i="4"/>
  <c r="I48" i="4"/>
  <c r="J48" i="4"/>
  <c r="K48" i="4"/>
  <c r="L48" i="4"/>
  <c r="M48" i="4"/>
  <c r="N48" i="4"/>
  <c r="D49" i="4"/>
  <c r="E49" i="4"/>
  <c r="F49" i="4"/>
  <c r="G49" i="4"/>
  <c r="H49" i="4"/>
  <c r="I49" i="4"/>
  <c r="J49" i="4"/>
  <c r="K49" i="4"/>
  <c r="L49" i="4"/>
  <c r="M49" i="4"/>
  <c r="N49" i="4"/>
  <c r="D50" i="4"/>
  <c r="E50" i="4"/>
  <c r="F50" i="4"/>
  <c r="G50" i="4"/>
  <c r="H50" i="4"/>
  <c r="I50" i="4"/>
  <c r="J50" i="4"/>
  <c r="K50" i="4"/>
  <c r="L50" i="4"/>
  <c r="M50" i="4"/>
  <c r="N50" i="4"/>
  <c r="D51" i="4"/>
  <c r="E51" i="4"/>
  <c r="F51" i="4"/>
  <c r="G51" i="4"/>
  <c r="H51" i="4"/>
  <c r="I51" i="4"/>
  <c r="J51" i="4"/>
  <c r="K51" i="4"/>
  <c r="L51" i="4"/>
  <c r="M51" i="4"/>
  <c r="N51" i="4"/>
  <c r="D52" i="4"/>
  <c r="E52" i="4"/>
  <c r="F52" i="4"/>
  <c r="G52" i="4"/>
  <c r="H52" i="4"/>
  <c r="I52" i="4"/>
  <c r="J52" i="4"/>
  <c r="K52" i="4"/>
  <c r="L52" i="4"/>
  <c r="M52" i="4"/>
  <c r="N52" i="4"/>
  <c r="D53" i="4"/>
  <c r="E53" i="4"/>
  <c r="F53" i="4"/>
  <c r="G53" i="4"/>
  <c r="H53" i="4"/>
  <c r="I53" i="4"/>
  <c r="J53" i="4"/>
  <c r="K53" i="4"/>
  <c r="L53" i="4"/>
  <c r="M53" i="4"/>
  <c r="N53" i="4"/>
  <c r="D54" i="4"/>
  <c r="E54" i="4"/>
  <c r="F54" i="4"/>
  <c r="G54" i="4"/>
  <c r="H54" i="4"/>
  <c r="I54" i="4"/>
  <c r="J54" i="4"/>
  <c r="K54" i="4"/>
  <c r="L54" i="4"/>
  <c r="M54" i="4"/>
  <c r="N54" i="4"/>
  <c r="D55" i="4"/>
  <c r="E55" i="4"/>
  <c r="F55" i="4"/>
  <c r="G55" i="4"/>
  <c r="H55" i="4"/>
  <c r="I55" i="4"/>
  <c r="J55" i="4"/>
  <c r="K55" i="4"/>
  <c r="L55" i="4"/>
  <c r="M55" i="4"/>
  <c r="N55" i="4"/>
  <c r="D56" i="4"/>
  <c r="E56" i="4"/>
  <c r="F56" i="4"/>
  <c r="G56" i="4"/>
  <c r="H56" i="4"/>
  <c r="I56" i="4"/>
  <c r="J56" i="4"/>
  <c r="K56" i="4"/>
  <c r="L56" i="4"/>
  <c r="M56" i="4"/>
  <c r="N56" i="4"/>
  <c r="D57" i="4"/>
  <c r="E57" i="4"/>
  <c r="F57" i="4"/>
  <c r="G57" i="4"/>
  <c r="H57" i="4"/>
  <c r="I57" i="4"/>
  <c r="J57" i="4"/>
  <c r="K57" i="4"/>
  <c r="L57" i="4"/>
  <c r="M57" i="4"/>
  <c r="N57" i="4"/>
  <c r="D58" i="4"/>
  <c r="E58" i="4"/>
  <c r="F58" i="4"/>
  <c r="G58" i="4"/>
  <c r="H58" i="4"/>
  <c r="I58" i="4"/>
  <c r="J58" i="4"/>
  <c r="K58" i="4"/>
  <c r="L58" i="4"/>
  <c r="M58" i="4"/>
  <c r="N58" i="4"/>
  <c r="D59" i="4"/>
  <c r="E59" i="4"/>
  <c r="F59" i="4"/>
  <c r="G59" i="4"/>
  <c r="H59" i="4"/>
  <c r="I59" i="4"/>
  <c r="J59" i="4"/>
  <c r="K59" i="4"/>
  <c r="L59" i="4"/>
  <c r="M59" i="4"/>
  <c r="N59" i="4"/>
  <c r="D60" i="4"/>
  <c r="E60" i="4"/>
  <c r="F60" i="4"/>
  <c r="G60" i="4"/>
  <c r="H60" i="4"/>
  <c r="I60" i="4"/>
  <c r="J60" i="4"/>
  <c r="K60" i="4"/>
  <c r="L60" i="4"/>
  <c r="M60" i="4"/>
  <c r="N60" i="4"/>
  <c r="D61" i="4"/>
  <c r="E61" i="4"/>
  <c r="F61" i="4"/>
  <c r="G61" i="4"/>
  <c r="H61" i="4"/>
  <c r="I61" i="4"/>
  <c r="J61" i="4"/>
  <c r="K61" i="4"/>
  <c r="L61" i="4"/>
  <c r="M61" i="4"/>
  <c r="N61" i="4"/>
  <c r="D62" i="4"/>
  <c r="E62" i="4"/>
  <c r="F62" i="4"/>
  <c r="G62" i="4"/>
  <c r="H62" i="4"/>
  <c r="I62" i="4"/>
  <c r="J62" i="4"/>
  <c r="K62" i="4"/>
  <c r="L62" i="4"/>
  <c r="M62" i="4"/>
  <c r="N62" i="4"/>
  <c r="D63" i="4"/>
  <c r="E63" i="4"/>
  <c r="F63" i="4"/>
  <c r="G63" i="4"/>
  <c r="H63" i="4"/>
  <c r="I63" i="4"/>
  <c r="J63" i="4"/>
  <c r="K63" i="4"/>
  <c r="L63" i="4"/>
  <c r="M63" i="4"/>
  <c r="N63" i="4"/>
  <c r="D64" i="4"/>
  <c r="E64" i="4"/>
  <c r="F64" i="4"/>
  <c r="G64" i="4"/>
  <c r="H64" i="4"/>
  <c r="I64" i="4"/>
  <c r="J64" i="4"/>
  <c r="K64" i="4"/>
  <c r="L64" i="4"/>
  <c r="M64" i="4"/>
  <c r="N64" i="4"/>
  <c r="D65" i="4"/>
  <c r="E65" i="4"/>
  <c r="F65" i="4"/>
  <c r="G65" i="4"/>
  <c r="H65" i="4"/>
  <c r="I65" i="4"/>
  <c r="J65" i="4"/>
  <c r="K65" i="4"/>
  <c r="L65" i="4"/>
  <c r="M65" i="4"/>
  <c r="N65" i="4"/>
  <c r="D66" i="4"/>
  <c r="E66" i="4"/>
  <c r="F66" i="4"/>
  <c r="G66" i="4"/>
  <c r="H66" i="4"/>
  <c r="I66" i="4"/>
  <c r="J66" i="4"/>
  <c r="K66" i="4"/>
  <c r="L66" i="4"/>
  <c r="M66" i="4"/>
  <c r="N66" i="4"/>
  <c r="O66" i="4"/>
  <c r="D67" i="4"/>
  <c r="E67" i="4"/>
  <c r="F67" i="4"/>
  <c r="G67" i="4"/>
  <c r="H67" i="4"/>
  <c r="I67" i="4"/>
  <c r="J67" i="4"/>
  <c r="K67" i="4"/>
  <c r="L67" i="4"/>
  <c r="M67" i="4"/>
  <c r="N67" i="4"/>
  <c r="O67" i="4"/>
  <c r="D68" i="4"/>
  <c r="E68" i="4"/>
  <c r="F68" i="4"/>
  <c r="G68" i="4"/>
  <c r="H68" i="4"/>
  <c r="I68" i="4"/>
  <c r="J68" i="4"/>
  <c r="K68" i="4"/>
  <c r="L68" i="4"/>
  <c r="M68" i="4"/>
  <c r="N68" i="4"/>
  <c r="D69" i="4"/>
  <c r="E69" i="4"/>
  <c r="F69" i="4"/>
  <c r="G69" i="4"/>
  <c r="H69" i="4"/>
  <c r="I69" i="4"/>
  <c r="J69" i="4"/>
  <c r="K69" i="4"/>
  <c r="L69" i="4"/>
  <c r="M69" i="4"/>
  <c r="N69" i="4"/>
  <c r="D70" i="4"/>
  <c r="E70" i="4"/>
  <c r="F70" i="4"/>
  <c r="G70" i="4"/>
  <c r="H70" i="4"/>
  <c r="I70" i="4"/>
  <c r="J70" i="4"/>
  <c r="K70" i="4"/>
  <c r="L70" i="4"/>
  <c r="M70" i="4"/>
  <c r="N70" i="4"/>
  <c r="D71" i="4"/>
  <c r="E71" i="4"/>
  <c r="F71" i="4"/>
  <c r="G71" i="4"/>
  <c r="H71" i="4"/>
  <c r="I71" i="4"/>
  <c r="J71" i="4"/>
  <c r="K71" i="4"/>
  <c r="L71" i="4"/>
  <c r="M71" i="4"/>
  <c r="N71" i="4"/>
  <c r="D72" i="4"/>
  <c r="E72" i="4"/>
  <c r="F72" i="4"/>
  <c r="G72" i="4"/>
  <c r="H72" i="4"/>
  <c r="I72" i="4"/>
  <c r="J72" i="4"/>
  <c r="K72" i="4"/>
  <c r="L72" i="4"/>
  <c r="M72" i="4"/>
  <c r="N72" i="4"/>
  <c r="D73" i="4"/>
  <c r="E73" i="4"/>
  <c r="F73" i="4"/>
  <c r="G73" i="4"/>
  <c r="H73" i="4"/>
  <c r="I73" i="4"/>
  <c r="J73" i="4"/>
  <c r="K73" i="4"/>
  <c r="L73" i="4"/>
  <c r="M73" i="4"/>
  <c r="N73" i="4"/>
  <c r="D74" i="4"/>
  <c r="E74" i="4"/>
  <c r="F74" i="4"/>
  <c r="G74" i="4"/>
  <c r="H74" i="4"/>
  <c r="I74" i="4"/>
  <c r="J74" i="4"/>
  <c r="K74" i="4"/>
  <c r="L74" i="4"/>
  <c r="M74" i="4"/>
  <c r="N74" i="4"/>
  <c r="D75" i="4"/>
  <c r="E75" i="4"/>
  <c r="F75" i="4"/>
  <c r="G75" i="4"/>
  <c r="H75" i="4"/>
  <c r="I75" i="4"/>
  <c r="J75" i="4"/>
  <c r="K75" i="4"/>
  <c r="L75" i="4"/>
  <c r="M75" i="4"/>
  <c r="N75" i="4"/>
  <c r="D76" i="4"/>
  <c r="E76" i="4"/>
  <c r="F76" i="4"/>
  <c r="G76" i="4"/>
  <c r="H76" i="4"/>
  <c r="I76" i="4"/>
  <c r="J76" i="4"/>
  <c r="K76" i="4"/>
  <c r="L76" i="4"/>
  <c r="M76" i="4"/>
  <c r="N76" i="4"/>
  <c r="D77" i="4"/>
  <c r="E77" i="4"/>
  <c r="F77" i="4"/>
  <c r="G77" i="4"/>
  <c r="H77" i="4"/>
  <c r="I77" i="4"/>
  <c r="J77" i="4"/>
  <c r="K77" i="4"/>
  <c r="L77" i="4"/>
  <c r="M77" i="4"/>
  <c r="N77" i="4"/>
  <c r="D78" i="4"/>
  <c r="E78" i="4"/>
  <c r="F78" i="4"/>
  <c r="G78" i="4"/>
  <c r="H78" i="4"/>
  <c r="I78" i="4"/>
  <c r="J78" i="4"/>
  <c r="K78" i="4"/>
  <c r="L78" i="4"/>
  <c r="M78" i="4"/>
  <c r="N78" i="4"/>
  <c r="D79" i="4"/>
  <c r="E79" i="4"/>
  <c r="F79" i="4"/>
  <c r="G79" i="4"/>
  <c r="H79" i="4"/>
  <c r="I79" i="4"/>
  <c r="J79" i="4"/>
  <c r="K79" i="4"/>
  <c r="L79" i="4"/>
  <c r="M79" i="4"/>
  <c r="N79" i="4"/>
  <c r="D80" i="4"/>
  <c r="E80" i="4"/>
  <c r="F80" i="4"/>
  <c r="G80" i="4"/>
  <c r="H80" i="4"/>
  <c r="I80" i="4"/>
  <c r="J80" i="4"/>
  <c r="K80" i="4"/>
  <c r="L80" i="4"/>
  <c r="M80" i="4"/>
  <c r="N80" i="4"/>
  <c r="D81" i="4"/>
  <c r="E81" i="4"/>
  <c r="F81" i="4"/>
  <c r="G81" i="4"/>
  <c r="H81" i="4"/>
  <c r="I81" i="4"/>
  <c r="J81" i="4"/>
  <c r="K81" i="4"/>
  <c r="L81" i="4"/>
  <c r="M81" i="4"/>
  <c r="N81" i="4"/>
  <c r="D82" i="4"/>
  <c r="E82" i="4"/>
  <c r="F82" i="4"/>
  <c r="G82" i="4"/>
  <c r="H82" i="4"/>
  <c r="I82" i="4"/>
  <c r="J82" i="4"/>
  <c r="K82" i="4"/>
  <c r="L82" i="4"/>
  <c r="M82" i="4"/>
  <c r="N82" i="4"/>
  <c r="D83" i="4"/>
  <c r="E83" i="4"/>
  <c r="F83" i="4"/>
  <c r="G83" i="4"/>
  <c r="H83" i="4"/>
  <c r="I83" i="4"/>
  <c r="J83" i="4"/>
  <c r="K83" i="4"/>
  <c r="L83" i="4"/>
  <c r="M83" i="4"/>
  <c r="N83" i="4"/>
  <c r="D84" i="4"/>
  <c r="E84" i="4"/>
  <c r="F84" i="4"/>
  <c r="G84" i="4"/>
  <c r="H84" i="4"/>
  <c r="I84" i="4"/>
  <c r="J84" i="4"/>
  <c r="K84" i="4"/>
  <c r="L84" i="4"/>
  <c r="M84" i="4"/>
  <c r="N84" i="4"/>
  <c r="D85" i="4"/>
  <c r="E85" i="4"/>
  <c r="F85" i="4"/>
  <c r="G85" i="4"/>
  <c r="H85" i="4"/>
  <c r="I85" i="4"/>
  <c r="J85" i="4"/>
  <c r="K85" i="4"/>
  <c r="L85" i="4"/>
  <c r="M85" i="4"/>
  <c r="N85" i="4"/>
  <c r="D86" i="4"/>
  <c r="E86" i="4"/>
  <c r="F86" i="4"/>
  <c r="G86" i="4"/>
  <c r="H86" i="4"/>
  <c r="I86" i="4"/>
  <c r="J86" i="4"/>
  <c r="K86" i="4"/>
  <c r="L86" i="4"/>
  <c r="M86" i="4"/>
  <c r="N86" i="4"/>
  <c r="D87" i="4"/>
  <c r="E87" i="4"/>
  <c r="F87" i="4"/>
  <c r="G87" i="4"/>
  <c r="H87" i="4"/>
  <c r="I87" i="4"/>
  <c r="J87" i="4"/>
  <c r="K87" i="4"/>
  <c r="L87" i="4"/>
  <c r="M87" i="4"/>
  <c r="N87" i="4"/>
  <c r="D88" i="4"/>
  <c r="E88" i="4"/>
  <c r="F88" i="4"/>
  <c r="G88" i="4"/>
  <c r="H88" i="4"/>
  <c r="I88" i="4"/>
  <c r="J88" i="4"/>
  <c r="K88" i="4"/>
  <c r="L88" i="4"/>
  <c r="M88" i="4"/>
  <c r="N88" i="4"/>
  <c r="D89" i="4"/>
  <c r="E89" i="4"/>
  <c r="F89" i="4"/>
  <c r="G89" i="4"/>
  <c r="H89" i="4"/>
  <c r="I89" i="4"/>
  <c r="J89" i="4"/>
  <c r="K89" i="4"/>
  <c r="L89" i="4"/>
  <c r="M89" i="4"/>
  <c r="N89" i="4"/>
  <c r="D90" i="4"/>
  <c r="E90" i="4"/>
  <c r="F90" i="4"/>
  <c r="G90" i="4"/>
  <c r="H90" i="4"/>
  <c r="I90" i="4"/>
  <c r="J90" i="4"/>
  <c r="K90" i="4"/>
  <c r="L90" i="4"/>
  <c r="M90" i="4"/>
  <c r="N90" i="4"/>
  <c r="D91" i="4"/>
  <c r="E91" i="4"/>
  <c r="F91" i="4"/>
  <c r="G91" i="4"/>
  <c r="H91" i="4"/>
  <c r="I91" i="4"/>
  <c r="J91" i="4"/>
  <c r="K91" i="4"/>
  <c r="L91" i="4"/>
  <c r="M91" i="4"/>
  <c r="N91" i="4"/>
  <c r="D92" i="4"/>
  <c r="E92" i="4"/>
  <c r="F92" i="4"/>
  <c r="G92" i="4"/>
  <c r="H92" i="4"/>
  <c r="I92" i="4"/>
  <c r="J92" i="4"/>
  <c r="K92" i="4"/>
  <c r="L92" i="4"/>
  <c r="M92" i="4"/>
  <c r="N92" i="4"/>
  <c r="D93" i="4"/>
  <c r="E93" i="4"/>
  <c r="F93" i="4"/>
  <c r="G93" i="4"/>
  <c r="H93" i="4"/>
  <c r="I93" i="4"/>
  <c r="J93" i="4"/>
  <c r="K93" i="4"/>
  <c r="L93" i="4"/>
  <c r="M93" i="4"/>
  <c r="N93" i="4"/>
  <c r="D94" i="4"/>
  <c r="E94" i="4"/>
  <c r="F94" i="4"/>
  <c r="G94" i="4"/>
  <c r="H94" i="4"/>
  <c r="I94" i="4"/>
  <c r="J94" i="4"/>
  <c r="K94" i="4"/>
  <c r="M94" i="4"/>
  <c r="N94" i="4"/>
  <c r="D95" i="4"/>
  <c r="E95" i="4"/>
  <c r="F95" i="4"/>
  <c r="G95" i="4"/>
  <c r="H95" i="4"/>
  <c r="I95" i="4"/>
  <c r="J95" i="4"/>
  <c r="K95" i="4"/>
  <c r="L95" i="4"/>
  <c r="M95" i="4"/>
  <c r="N95" i="4"/>
  <c r="D96" i="4"/>
  <c r="E96" i="4"/>
  <c r="F96" i="4"/>
  <c r="G96" i="4"/>
  <c r="H96" i="4"/>
  <c r="I96" i="4"/>
  <c r="J96" i="4"/>
  <c r="K96" i="4"/>
  <c r="L96" i="4"/>
  <c r="M96" i="4"/>
  <c r="N96" i="4"/>
  <c r="D97" i="4"/>
  <c r="E97" i="4"/>
  <c r="F97" i="4"/>
  <c r="G97" i="4"/>
  <c r="H97" i="4"/>
  <c r="I97" i="4"/>
  <c r="J97" i="4"/>
  <c r="K97" i="4"/>
  <c r="L97" i="4"/>
  <c r="M97" i="4"/>
  <c r="N97" i="4"/>
  <c r="D98" i="4"/>
  <c r="E98" i="4"/>
  <c r="F98" i="4"/>
  <c r="G98" i="4"/>
  <c r="H98" i="4"/>
  <c r="I98" i="4"/>
  <c r="J98" i="4"/>
  <c r="K98" i="4"/>
  <c r="L98" i="4"/>
  <c r="M98" i="4"/>
  <c r="N98" i="4"/>
  <c r="D99" i="4"/>
  <c r="E99" i="4"/>
  <c r="F99" i="4"/>
  <c r="G99" i="4"/>
  <c r="H99" i="4"/>
  <c r="I99" i="4"/>
  <c r="J99" i="4"/>
  <c r="K99" i="4"/>
  <c r="L99" i="4"/>
  <c r="M99" i="4"/>
  <c r="N99" i="4"/>
  <c r="D100" i="4"/>
  <c r="E100" i="4"/>
  <c r="F100" i="4"/>
  <c r="G100" i="4"/>
  <c r="H100" i="4"/>
  <c r="I100" i="4"/>
  <c r="J100" i="4"/>
  <c r="K100" i="4"/>
  <c r="L100" i="4"/>
  <c r="M100" i="4"/>
  <c r="N100" i="4"/>
  <c r="D101" i="4"/>
  <c r="E101" i="4"/>
  <c r="F101" i="4"/>
  <c r="G101" i="4"/>
  <c r="H101" i="4"/>
  <c r="I101" i="4"/>
  <c r="J101" i="4"/>
  <c r="K101" i="4"/>
  <c r="L101" i="4"/>
  <c r="M101" i="4"/>
  <c r="N101" i="4"/>
  <c r="D102" i="4"/>
  <c r="E102" i="4"/>
  <c r="F102" i="4"/>
  <c r="G102" i="4"/>
  <c r="H102" i="4"/>
  <c r="I102" i="4"/>
  <c r="J102" i="4"/>
  <c r="K102" i="4"/>
  <c r="L102" i="4"/>
  <c r="M102" i="4"/>
  <c r="N102" i="4"/>
  <c r="D4" i="4"/>
  <c r="N6" i="1" l="1"/>
  <c r="N5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4" i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4" i="2"/>
  <c r="E3" i="4"/>
  <c r="F3" i="4"/>
  <c r="G3" i="4"/>
  <c r="H3" i="4"/>
  <c r="I3" i="4"/>
  <c r="J3" i="4"/>
  <c r="K3" i="4"/>
  <c r="L3" i="4"/>
  <c r="M3" i="4"/>
  <c r="N3" i="4"/>
  <c r="O3" i="4"/>
  <c r="Q3" i="4"/>
  <c r="R3" i="4"/>
  <c r="S3" i="4"/>
  <c r="T3" i="4"/>
  <c r="U3" i="4"/>
  <c r="V3" i="4"/>
  <c r="W3" i="4"/>
  <c r="X3" i="4"/>
  <c r="Y3" i="4"/>
  <c r="Z3" i="4"/>
  <c r="AA3" i="4"/>
  <c r="AB3" i="4"/>
  <c r="D3" i="4"/>
  <c r="J3" i="1"/>
  <c r="D3" i="3"/>
  <c r="E3" i="3"/>
  <c r="F3" i="3"/>
  <c r="G3" i="3"/>
  <c r="H3" i="3"/>
  <c r="I3" i="3"/>
  <c r="J3" i="3"/>
  <c r="K3" i="3"/>
  <c r="L3" i="3"/>
  <c r="M3" i="3"/>
  <c r="N3" i="3"/>
  <c r="O3" i="3"/>
  <c r="O14" i="3" s="1"/>
  <c r="O14" i="4" s="1"/>
  <c r="P3" i="3"/>
  <c r="Q3" i="3"/>
  <c r="R3" i="3"/>
  <c r="S3" i="3"/>
  <c r="S13" i="3" s="1"/>
  <c r="T13" i="4" s="1"/>
  <c r="T3" i="3"/>
  <c r="U3" i="3"/>
  <c r="V3" i="3"/>
  <c r="W3" i="3"/>
  <c r="W21" i="3" s="1"/>
  <c r="X21" i="4" s="1"/>
  <c r="X3" i="3"/>
  <c r="Y3" i="3"/>
  <c r="Z3" i="3"/>
  <c r="AA3" i="3"/>
  <c r="AA10" i="3" s="1"/>
  <c r="AB10" i="4" s="1"/>
  <c r="C3" i="3"/>
  <c r="P4" i="3" l="1"/>
  <c r="O86" i="3"/>
  <c r="O86" i="4" s="1"/>
  <c r="O92" i="3"/>
  <c r="O92" i="4" s="1"/>
  <c r="AA40" i="3"/>
  <c r="AB40" i="4" s="1"/>
  <c r="Y31" i="3"/>
  <c r="Z31" i="4" s="1"/>
  <c r="U50" i="3"/>
  <c r="V50" i="4" s="1"/>
  <c r="Q49" i="3"/>
  <c r="R49" i="4" s="1"/>
  <c r="O111" i="3"/>
  <c r="X71" i="3"/>
  <c r="Y71" i="4" s="1"/>
  <c r="T47" i="3"/>
  <c r="U47" i="4" s="1"/>
  <c r="P87" i="3"/>
  <c r="Q87" i="4" s="1"/>
  <c r="O34" i="3"/>
  <c r="O34" i="4" s="1"/>
  <c r="O105" i="3"/>
  <c r="O21" i="3"/>
  <c r="O21" i="4" s="1"/>
  <c r="AA111" i="3"/>
  <c r="O53" i="3"/>
  <c r="O53" i="4" s="1"/>
  <c r="S93" i="3"/>
  <c r="T93" i="4" s="1"/>
  <c r="S108" i="3"/>
  <c r="O42" i="3"/>
  <c r="O42" i="4" s="1"/>
  <c r="O39" i="3"/>
  <c r="O39" i="4" s="1"/>
  <c r="S84" i="3"/>
  <c r="T84" i="4" s="1"/>
  <c r="W111" i="3"/>
  <c r="O5" i="3"/>
  <c r="O5" i="4" s="1"/>
  <c r="O65" i="3"/>
  <c r="O65" i="4" s="1"/>
  <c r="O20" i="3"/>
  <c r="O20" i="4" s="1"/>
  <c r="S51" i="3"/>
  <c r="T51" i="4" s="1"/>
  <c r="S103" i="3"/>
  <c r="AA104" i="3"/>
  <c r="W4" i="3"/>
  <c r="X4" i="4" s="1"/>
  <c r="O74" i="3"/>
  <c r="O74" i="4" s="1"/>
  <c r="O51" i="3"/>
  <c r="O51" i="4" s="1"/>
  <c r="O7" i="3"/>
  <c r="O7" i="4" s="1"/>
  <c r="S21" i="3"/>
  <c r="T21" i="4" s="1"/>
  <c r="S90" i="3"/>
  <c r="T90" i="4" s="1"/>
  <c r="S14" i="3"/>
  <c r="T14" i="4" s="1"/>
  <c r="S106" i="3"/>
  <c r="W105" i="3"/>
  <c r="O106" i="3"/>
  <c r="X92" i="3"/>
  <c r="Y92" i="4" s="1"/>
  <c r="O73" i="3"/>
  <c r="O73" i="4" s="1"/>
  <c r="O68" i="3"/>
  <c r="O68" i="4" s="1"/>
  <c r="O19" i="3"/>
  <c r="O19" i="4" s="1"/>
  <c r="S94" i="3"/>
  <c r="S42" i="3"/>
  <c r="T42" i="4" s="1"/>
  <c r="W20" i="3"/>
  <c r="X17" i="3"/>
  <c r="Y17" i="4" s="1"/>
  <c r="S109" i="3"/>
  <c r="AA107" i="3"/>
  <c r="O107" i="3"/>
  <c r="O4" i="3"/>
  <c r="O4" i="4" s="1"/>
  <c r="O101" i="3"/>
  <c r="O101" i="4" s="1"/>
  <c r="O87" i="3"/>
  <c r="O87" i="4" s="1"/>
  <c r="O49" i="3"/>
  <c r="O49" i="4" s="1"/>
  <c r="O26" i="3"/>
  <c r="O26" i="4" s="1"/>
  <c r="O44" i="3"/>
  <c r="O44" i="4" s="1"/>
  <c r="S97" i="3"/>
  <c r="T97" i="4" s="1"/>
  <c r="S70" i="3"/>
  <c r="T70" i="4" s="1"/>
  <c r="S16" i="3"/>
  <c r="T16" i="4" s="1"/>
  <c r="AA75" i="3"/>
  <c r="AB75" i="4" s="1"/>
  <c r="R68" i="3"/>
  <c r="S68" i="4" s="1"/>
  <c r="T106" i="3"/>
  <c r="P100" i="3"/>
  <c r="Q100" i="4" s="1"/>
  <c r="T70" i="3"/>
  <c r="U70" i="4" s="1"/>
  <c r="AA77" i="3"/>
  <c r="AB77" i="4" s="1"/>
  <c r="P7" i="3"/>
  <c r="Q7" i="4" s="1"/>
  <c r="T24" i="3"/>
  <c r="U24" i="4" s="1"/>
  <c r="R22" i="3"/>
  <c r="S22" i="4" s="1"/>
  <c r="T103" i="3"/>
  <c r="P77" i="3"/>
  <c r="Q77" i="4" s="1"/>
  <c r="T80" i="3"/>
  <c r="U80" i="4" s="1"/>
  <c r="X56" i="3"/>
  <c r="Y56" i="4" s="1"/>
  <c r="S105" i="3"/>
  <c r="W110" i="3"/>
  <c r="AA110" i="3"/>
  <c r="O108" i="3"/>
  <c r="O109" i="3"/>
  <c r="S4" i="3"/>
  <c r="T4" i="4" s="1"/>
  <c r="T71" i="3"/>
  <c r="U71" i="4" s="1"/>
  <c r="X32" i="3"/>
  <c r="Y32" i="4" s="1"/>
  <c r="O82" i="3"/>
  <c r="O82" i="4" s="1"/>
  <c r="O90" i="3"/>
  <c r="O90" i="4" s="1"/>
  <c r="O54" i="3"/>
  <c r="O54" i="4" s="1"/>
  <c r="O80" i="3"/>
  <c r="O80" i="4" s="1"/>
  <c r="O43" i="3"/>
  <c r="O43" i="4" s="1"/>
  <c r="O32" i="3"/>
  <c r="O32" i="4" s="1"/>
  <c r="O13" i="3"/>
  <c r="O13" i="4" s="1"/>
  <c r="S89" i="3"/>
  <c r="T89" i="4" s="1"/>
  <c r="S53" i="3"/>
  <c r="T53" i="4" s="1"/>
  <c r="S31" i="3"/>
  <c r="T31" i="4" s="1"/>
  <c r="W46" i="3"/>
  <c r="X46" i="4" s="1"/>
  <c r="AA46" i="3"/>
  <c r="AB46" i="4" s="1"/>
  <c r="W106" i="3"/>
  <c r="W108" i="3"/>
  <c r="AA106" i="3"/>
  <c r="AA4" i="3"/>
  <c r="AB4" i="4" s="1"/>
  <c r="O91" i="3"/>
  <c r="O91" i="4" s="1"/>
  <c r="O102" i="3"/>
  <c r="O102" i="4" s="1"/>
  <c r="O97" i="3"/>
  <c r="O97" i="4" s="1"/>
  <c r="O81" i="3"/>
  <c r="O81" i="4" s="1"/>
  <c r="O66" i="3"/>
  <c r="O57" i="3"/>
  <c r="O57" i="4" s="1"/>
  <c r="O84" i="3"/>
  <c r="O84" i="4" s="1"/>
  <c r="O64" i="3"/>
  <c r="O64" i="4" s="1"/>
  <c r="O52" i="3"/>
  <c r="O52" i="4" s="1"/>
  <c r="O47" i="3"/>
  <c r="O47" i="4" s="1"/>
  <c r="O37" i="3"/>
  <c r="O37" i="4" s="1"/>
  <c r="O27" i="3"/>
  <c r="O27" i="4" s="1"/>
  <c r="O17" i="3"/>
  <c r="O17" i="4" s="1"/>
  <c r="O10" i="3"/>
  <c r="O10" i="4" s="1"/>
  <c r="S91" i="3"/>
  <c r="T91" i="4" s="1"/>
  <c r="S67" i="3"/>
  <c r="S62" i="3"/>
  <c r="T62" i="4" s="1"/>
  <c r="S68" i="3"/>
  <c r="T68" i="4" s="1"/>
  <c r="S41" i="3"/>
  <c r="T41" i="4" s="1"/>
  <c r="S30" i="3"/>
  <c r="T30" i="4" s="1"/>
  <c r="W71" i="3"/>
  <c r="X71" i="4" s="1"/>
  <c r="W61" i="3"/>
  <c r="X61" i="4" s="1"/>
  <c r="W22" i="3"/>
  <c r="X22" i="4" s="1"/>
  <c r="AA76" i="3"/>
  <c r="AB76" i="4" s="1"/>
  <c r="W91" i="3"/>
  <c r="X91" i="4" s="1"/>
  <c r="W92" i="3"/>
  <c r="X92" i="4" s="1"/>
  <c r="S107" i="3"/>
  <c r="S104" i="3"/>
  <c r="W107" i="3"/>
  <c r="AA105" i="3"/>
  <c r="AA103" i="3"/>
  <c r="V107" i="3"/>
  <c r="O103" i="3"/>
  <c r="T5" i="3"/>
  <c r="U5" i="4" s="1"/>
  <c r="W5" i="3"/>
  <c r="X5" i="4" s="1"/>
  <c r="P80" i="3"/>
  <c r="Q80" i="4" s="1"/>
  <c r="P29" i="3"/>
  <c r="Q29" i="4" s="1"/>
  <c r="O71" i="3"/>
  <c r="O71" i="4" s="1"/>
  <c r="O77" i="3"/>
  <c r="O77" i="4" s="1"/>
  <c r="O75" i="3"/>
  <c r="O75" i="4" s="1"/>
  <c r="O78" i="3"/>
  <c r="O78" i="4" s="1"/>
  <c r="O69" i="3"/>
  <c r="O69" i="4" s="1"/>
  <c r="O100" i="3"/>
  <c r="O100" i="4" s="1"/>
  <c r="O72" i="3"/>
  <c r="O72" i="4" s="1"/>
  <c r="O38" i="3"/>
  <c r="O38" i="4" s="1"/>
  <c r="O41" i="3"/>
  <c r="O41" i="4" s="1"/>
  <c r="O12" i="3"/>
  <c r="O12" i="4" s="1"/>
  <c r="O23" i="3"/>
  <c r="O23" i="4" s="1"/>
  <c r="O16" i="3"/>
  <c r="O16" i="4" s="1"/>
  <c r="O11" i="3"/>
  <c r="O11" i="4" s="1"/>
  <c r="S99" i="3"/>
  <c r="T99" i="4" s="1"/>
  <c r="S81" i="3"/>
  <c r="T81" i="4" s="1"/>
  <c r="S74" i="3"/>
  <c r="T74" i="4" s="1"/>
  <c r="S100" i="3"/>
  <c r="T100" i="4" s="1"/>
  <c r="S52" i="3"/>
  <c r="T52" i="4" s="1"/>
  <c r="S28" i="3"/>
  <c r="T28" i="4" s="1"/>
  <c r="S11" i="3"/>
  <c r="T11" i="4" s="1"/>
  <c r="W86" i="3"/>
  <c r="X86" i="4" s="1"/>
  <c r="W50" i="3"/>
  <c r="X50" i="4" s="1"/>
  <c r="AA81" i="3"/>
  <c r="AB81" i="4" s="1"/>
  <c r="AA51" i="3"/>
  <c r="AB51" i="4" s="1"/>
  <c r="X16" i="3"/>
  <c r="Y16" i="4" s="1"/>
  <c r="X8" i="3"/>
  <c r="Y8" i="4" s="1"/>
  <c r="X41" i="3"/>
  <c r="Y41" i="4" s="1"/>
  <c r="X60" i="3"/>
  <c r="Y60" i="4" s="1"/>
  <c r="X100" i="3"/>
  <c r="Y100" i="4" s="1"/>
  <c r="X94" i="3"/>
  <c r="X105" i="3"/>
  <c r="X23" i="3"/>
  <c r="Y23" i="4" s="1"/>
  <c r="X40" i="3"/>
  <c r="Y40" i="4" s="1"/>
  <c r="X61" i="3"/>
  <c r="Y61" i="4" s="1"/>
  <c r="X62" i="3"/>
  <c r="Y62" i="4" s="1"/>
  <c r="T9" i="3"/>
  <c r="U9" i="4" s="1"/>
  <c r="T23" i="3"/>
  <c r="U23" i="4" s="1"/>
  <c r="T51" i="3"/>
  <c r="U51" i="4" s="1"/>
  <c r="T56" i="3"/>
  <c r="U56" i="4" s="1"/>
  <c r="T66" i="3"/>
  <c r="T101" i="3"/>
  <c r="U101" i="4" s="1"/>
  <c r="T110" i="3"/>
  <c r="T8" i="3"/>
  <c r="U8" i="4" s="1"/>
  <c r="T19" i="3"/>
  <c r="U19" i="4" s="1"/>
  <c r="T34" i="3"/>
  <c r="U34" i="4" s="1"/>
  <c r="T61" i="3"/>
  <c r="U61" i="4" s="1"/>
  <c r="T84" i="3"/>
  <c r="U84" i="4" s="1"/>
  <c r="P13" i="3"/>
  <c r="Q13" i="4" s="1"/>
  <c r="P35" i="3"/>
  <c r="Q35" i="4" s="1"/>
  <c r="P51" i="3"/>
  <c r="Q51" i="4" s="1"/>
  <c r="P52" i="3"/>
  <c r="Q52" i="4" s="1"/>
  <c r="P82" i="3"/>
  <c r="Q82" i="4" s="1"/>
  <c r="P56" i="3"/>
  <c r="Q56" i="4" s="1"/>
  <c r="P14" i="3"/>
  <c r="Q14" i="4" s="1"/>
  <c r="P23" i="3"/>
  <c r="Q23" i="4" s="1"/>
  <c r="P33" i="3"/>
  <c r="Q33" i="4" s="1"/>
  <c r="P64" i="3"/>
  <c r="Q64" i="4" s="1"/>
  <c r="P92" i="3"/>
  <c r="Q92" i="4" s="1"/>
  <c r="P109" i="3"/>
  <c r="X108" i="3"/>
  <c r="P48" i="3"/>
  <c r="Q48" i="4" s="1"/>
  <c r="P63" i="3"/>
  <c r="Q63" i="4" s="1"/>
  <c r="P24" i="3"/>
  <c r="Q24" i="4" s="1"/>
  <c r="T81" i="3"/>
  <c r="U81" i="4" s="1"/>
  <c r="T22" i="3"/>
  <c r="U22" i="4" s="1"/>
  <c r="X85" i="3"/>
  <c r="Y85" i="4" s="1"/>
  <c r="X44" i="3"/>
  <c r="Y44" i="4" s="1"/>
  <c r="P111" i="3"/>
  <c r="U108" i="3"/>
  <c r="P96" i="3"/>
  <c r="Q96" i="4" s="1"/>
  <c r="P81" i="3"/>
  <c r="Q81" i="4" s="1"/>
  <c r="P42" i="3"/>
  <c r="Q42" i="4" s="1"/>
  <c r="T94" i="3"/>
  <c r="T91" i="3"/>
  <c r="U91" i="4" s="1"/>
  <c r="T27" i="3"/>
  <c r="U27" i="4" s="1"/>
  <c r="X38" i="3"/>
  <c r="Y38" i="4" s="1"/>
  <c r="X37" i="3"/>
  <c r="Y37" i="4" s="1"/>
  <c r="S110" i="3"/>
  <c r="S111" i="3"/>
  <c r="W109" i="3"/>
  <c r="W103" i="3"/>
  <c r="W104" i="3"/>
  <c r="AA109" i="3"/>
  <c r="AA108" i="3"/>
  <c r="O104" i="3"/>
  <c r="O110" i="3"/>
  <c r="S5" i="3"/>
  <c r="T5" i="4" s="1"/>
  <c r="AA5" i="3"/>
  <c r="AB5" i="4" s="1"/>
  <c r="O98" i="3"/>
  <c r="O98" i="4" s="1"/>
  <c r="O79" i="3"/>
  <c r="O79" i="4" s="1"/>
  <c r="O95" i="3"/>
  <c r="O95" i="4" s="1"/>
  <c r="O99" i="3"/>
  <c r="O99" i="4" s="1"/>
  <c r="O45" i="3"/>
  <c r="O45" i="4" s="1"/>
  <c r="O67" i="3"/>
  <c r="O62" i="3"/>
  <c r="O62" i="4" s="1"/>
  <c r="O60" i="3"/>
  <c r="O60" i="4" s="1"/>
  <c r="O96" i="3"/>
  <c r="O96" i="4" s="1"/>
  <c r="O76" i="3"/>
  <c r="O76" i="4" s="1"/>
  <c r="O50" i="3"/>
  <c r="O50" i="4" s="1"/>
  <c r="O56" i="3"/>
  <c r="O56" i="4" s="1"/>
  <c r="O59" i="3"/>
  <c r="O59" i="4" s="1"/>
  <c r="O22" i="3"/>
  <c r="O22" i="4" s="1"/>
  <c r="O33" i="3"/>
  <c r="O33" i="4" s="1"/>
  <c r="O40" i="3"/>
  <c r="O40" i="4" s="1"/>
  <c r="O29" i="3"/>
  <c r="O29" i="4" s="1"/>
  <c r="O15" i="3"/>
  <c r="O15" i="4" s="1"/>
  <c r="O6" i="3"/>
  <c r="O6" i="4" s="1"/>
  <c r="S85" i="3"/>
  <c r="T85" i="4" s="1"/>
  <c r="S73" i="3"/>
  <c r="T73" i="4" s="1"/>
  <c r="S77" i="3"/>
  <c r="T77" i="4" s="1"/>
  <c r="S65" i="3"/>
  <c r="T65" i="4" s="1"/>
  <c r="S76" i="3"/>
  <c r="T76" i="4" s="1"/>
  <c r="S35" i="3"/>
  <c r="T35" i="4" s="1"/>
  <c r="S37" i="3"/>
  <c r="T37" i="4" s="1"/>
  <c r="S29" i="3"/>
  <c r="T29" i="4" s="1"/>
  <c r="W97" i="3"/>
  <c r="X97" i="4" s="1"/>
  <c r="W78" i="3"/>
  <c r="X78" i="4" s="1"/>
  <c r="W72" i="3"/>
  <c r="X72" i="4" s="1"/>
  <c r="W8" i="3"/>
  <c r="X8" i="4" s="1"/>
  <c r="AA53" i="3"/>
  <c r="AB53" i="4" s="1"/>
  <c r="AA37" i="3"/>
  <c r="AB37" i="4" s="1"/>
  <c r="Z91" i="3"/>
  <c r="AA91" i="4" s="1"/>
  <c r="V45" i="3"/>
  <c r="W45" i="4" s="1"/>
  <c r="R42" i="3"/>
  <c r="S42" i="4" s="1"/>
  <c r="Q75" i="3"/>
  <c r="R75" i="4" s="1"/>
  <c r="P108" i="3"/>
  <c r="T104" i="3"/>
  <c r="X111" i="3"/>
  <c r="P98" i="3"/>
  <c r="Q98" i="4" s="1"/>
  <c r="P88" i="3"/>
  <c r="Q88" i="4" s="1"/>
  <c r="P85" i="3"/>
  <c r="Q85" i="4" s="1"/>
  <c r="P57" i="3"/>
  <c r="Q57" i="4" s="1"/>
  <c r="P71" i="3"/>
  <c r="Q71" i="4" s="1"/>
  <c r="P47" i="3"/>
  <c r="Q47" i="4" s="1"/>
  <c r="P18" i="3"/>
  <c r="Q18" i="4" s="1"/>
  <c r="P8" i="3"/>
  <c r="Q8" i="4" s="1"/>
  <c r="T89" i="3"/>
  <c r="U89" i="4" s="1"/>
  <c r="T74" i="3"/>
  <c r="U74" i="4" s="1"/>
  <c r="T60" i="3"/>
  <c r="U60" i="4" s="1"/>
  <c r="T67" i="3"/>
  <c r="T54" i="3"/>
  <c r="U54" i="4" s="1"/>
  <c r="T39" i="3"/>
  <c r="U39" i="4" s="1"/>
  <c r="T10" i="3"/>
  <c r="U10" i="4" s="1"/>
  <c r="X89" i="3"/>
  <c r="Y89" i="4" s="1"/>
  <c r="X76" i="3"/>
  <c r="Y76" i="4" s="1"/>
  <c r="X99" i="3"/>
  <c r="Y99" i="4" s="1"/>
  <c r="X25" i="3"/>
  <c r="Y25" i="4" s="1"/>
  <c r="X39" i="3"/>
  <c r="Y39" i="4" s="1"/>
  <c r="X13" i="3"/>
  <c r="Y13" i="4" s="1"/>
  <c r="Z77" i="3"/>
  <c r="AA77" i="4" s="1"/>
  <c r="Q5" i="3"/>
  <c r="R5" i="4" s="1"/>
  <c r="Q106" i="3"/>
  <c r="K90" i="1"/>
  <c r="V105" i="3"/>
  <c r="R4" i="3"/>
  <c r="S4" i="4" s="1"/>
  <c r="R50" i="3"/>
  <c r="S50" i="4" s="1"/>
  <c r="Z34" i="3"/>
  <c r="AA34" i="4" s="1"/>
  <c r="R111" i="3"/>
  <c r="Z107" i="3"/>
  <c r="Z5" i="3"/>
  <c r="AA5" i="4" s="1"/>
  <c r="R49" i="3"/>
  <c r="S49" i="4" s="1"/>
  <c r="U36" i="3"/>
  <c r="V36" i="4" s="1"/>
  <c r="Z8" i="3"/>
  <c r="AA8" i="4" s="1"/>
  <c r="P106" i="3"/>
  <c r="T108" i="3"/>
  <c r="X104" i="3"/>
  <c r="X107" i="3"/>
  <c r="R104" i="3"/>
  <c r="Z106" i="3"/>
  <c r="X4" i="3"/>
  <c r="Y4" i="4" s="1"/>
  <c r="Z4" i="3"/>
  <c r="AA4" i="4" s="1"/>
  <c r="P74" i="3"/>
  <c r="Q74" i="4" s="1"/>
  <c r="P70" i="3"/>
  <c r="Q70" i="4" s="1"/>
  <c r="P89" i="3"/>
  <c r="Q89" i="4" s="1"/>
  <c r="P61" i="3"/>
  <c r="Q61" i="4" s="1"/>
  <c r="P91" i="3"/>
  <c r="Q91" i="4" s="1"/>
  <c r="P41" i="3"/>
  <c r="Q41" i="4" s="1"/>
  <c r="P50" i="3"/>
  <c r="Q50" i="4" s="1"/>
  <c r="P25" i="3"/>
  <c r="Q25" i="4" s="1"/>
  <c r="P28" i="3"/>
  <c r="Q28" i="4" s="1"/>
  <c r="T88" i="3"/>
  <c r="U88" i="4" s="1"/>
  <c r="T65" i="3"/>
  <c r="U65" i="4" s="1"/>
  <c r="T95" i="3"/>
  <c r="U95" i="4" s="1"/>
  <c r="T42" i="3"/>
  <c r="U42" i="4" s="1"/>
  <c r="T58" i="3"/>
  <c r="U58" i="4" s="1"/>
  <c r="T30" i="3"/>
  <c r="U30" i="4" s="1"/>
  <c r="T28" i="3"/>
  <c r="U28" i="4" s="1"/>
  <c r="X98" i="3"/>
  <c r="Y98" i="4" s="1"/>
  <c r="X78" i="3"/>
  <c r="Y78" i="4" s="1"/>
  <c r="X69" i="3"/>
  <c r="Y69" i="4" s="1"/>
  <c r="X75" i="3"/>
  <c r="Y75" i="4" s="1"/>
  <c r="X51" i="3"/>
  <c r="Y51" i="4" s="1"/>
  <c r="X36" i="3"/>
  <c r="Y36" i="4" s="1"/>
  <c r="R91" i="3"/>
  <c r="S91" i="4" s="1"/>
  <c r="Q99" i="3"/>
  <c r="R99" i="4" s="1"/>
  <c r="Y108" i="3"/>
  <c r="X6" i="3"/>
  <c r="Y6" i="4" s="1"/>
  <c r="X24" i="3"/>
  <c r="Y24" i="4" s="1"/>
  <c r="X43" i="3"/>
  <c r="Y43" i="4" s="1"/>
  <c r="X22" i="3"/>
  <c r="Y22" i="4" s="1"/>
  <c r="X54" i="3"/>
  <c r="Y54" i="4" s="1"/>
  <c r="X55" i="3"/>
  <c r="Y55" i="4" s="1"/>
  <c r="X45" i="3"/>
  <c r="Y45" i="4" s="1"/>
  <c r="X87" i="3"/>
  <c r="Y87" i="4" s="1"/>
  <c r="X68" i="3"/>
  <c r="Y68" i="4" s="1"/>
  <c r="X73" i="3"/>
  <c r="Y73" i="4" s="1"/>
  <c r="X88" i="3"/>
  <c r="Y88" i="4" s="1"/>
  <c r="X84" i="3"/>
  <c r="Y84" i="4" s="1"/>
  <c r="X72" i="3"/>
  <c r="Y72" i="4" s="1"/>
  <c r="X48" i="3"/>
  <c r="Y48" i="4" s="1"/>
  <c r="X101" i="3"/>
  <c r="Y101" i="4" s="1"/>
  <c r="X5" i="3"/>
  <c r="Y5" i="4" s="1"/>
  <c r="X109" i="3"/>
  <c r="X110" i="3"/>
  <c r="X14" i="3"/>
  <c r="Y14" i="4" s="1"/>
  <c r="X21" i="3"/>
  <c r="Y21" i="4" s="1"/>
  <c r="X7" i="3"/>
  <c r="Y7" i="4" s="1"/>
  <c r="X18" i="3"/>
  <c r="Y18" i="4" s="1"/>
  <c r="X58" i="3"/>
  <c r="Y58" i="4" s="1"/>
  <c r="X31" i="3"/>
  <c r="Y31" i="4" s="1"/>
  <c r="X67" i="3"/>
  <c r="X91" i="3"/>
  <c r="Y91" i="4" s="1"/>
  <c r="X57" i="3"/>
  <c r="Y57" i="4" s="1"/>
  <c r="X77" i="3"/>
  <c r="Y77" i="4" s="1"/>
  <c r="X27" i="3"/>
  <c r="Y27" i="4" s="1"/>
  <c r="X86" i="3"/>
  <c r="Y86" i="4" s="1"/>
  <c r="X82" i="3"/>
  <c r="Y82" i="4" s="1"/>
  <c r="X66" i="3"/>
  <c r="X97" i="3"/>
  <c r="Y97" i="4" s="1"/>
  <c r="X103" i="3"/>
  <c r="X106" i="3"/>
  <c r="T17" i="3"/>
  <c r="U17" i="4" s="1"/>
  <c r="T12" i="3"/>
  <c r="U12" i="4" s="1"/>
  <c r="T18" i="3"/>
  <c r="U18" i="4" s="1"/>
  <c r="T43" i="3"/>
  <c r="U43" i="4" s="1"/>
  <c r="T32" i="3"/>
  <c r="U32" i="4" s="1"/>
  <c r="T33" i="3"/>
  <c r="U33" i="4" s="1"/>
  <c r="T31" i="3"/>
  <c r="U31" i="4" s="1"/>
  <c r="T59" i="3"/>
  <c r="U59" i="4" s="1"/>
  <c r="T49" i="3"/>
  <c r="U49" i="4" s="1"/>
  <c r="T79" i="3"/>
  <c r="U79" i="4" s="1"/>
  <c r="T99" i="3"/>
  <c r="U99" i="4" s="1"/>
  <c r="T68" i="3"/>
  <c r="U68" i="4" s="1"/>
  <c r="T73" i="3"/>
  <c r="U73" i="4" s="1"/>
  <c r="T85" i="3"/>
  <c r="U85" i="4" s="1"/>
  <c r="T97" i="3"/>
  <c r="U97" i="4" s="1"/>
  <c r="T86" i="3"/>
  <c r="U86" i="4" s="1"/>
  <c r="T78" i="3"/>
  <c r="U78" i="4" s="1"/>
  <c r="T96" i="3"/>
  <c r="U96" i="4" s="1"/>
  <c r="T107" i="3"/>
  <c r="T109" i="3"/>
  <c r="T6" i="3"/>
  <c r="U6" i="4" s="1"/>
  <c r="T16" i="3"/>
  <c r="U16" i="4" s="1"/>
  <c r="T25" i="3"/>
  <c r="U25" i="4" s="1"/>
  <c r="T11" i="3"/>
  <c r="U11" i="4" s="1"/>
  <c r="T15" i="3"/>
  <c r="U15" i="4" s="1"/>
  <c r="T46" i="3"/>
  <c r="U46" i="4" s="1"/>
  <c r="T41" i="3"/>
  <c r="U41" i="4" s="1"/>
  <c r="T37" i="3"/>
  <c r="U37" i="4" s="1"/>
  <c r="T63" i="3"/>
  <c r="U63" i="4" s="1"/>
  <c r="T83" i="3"/>
  <c r="U83" i="4" s="1"/>
  <c r="T48" i="3"/>
  <c r="U48" i="4" s="1"/>
  <c r="T45" i="3"/>
  <c r="U45" i="4" s="1"/>
  <c r="T77" i="3"/>
  <c r="U77" i="4" s="1"/>
  <c r="T62" i="3"/>
  <c r="U62" i="4" s="1"/>
  <c r="T40" i="3"/>
  <c r="U40" i="4" s="1"/>
  <c r="T93" i="3"/>
  <c r="U93" i="4" s="1"/>
  <c r="T98" i="3"/>
  <c r="U98" i="4" s="1"/>
  <c r="T92" i="3"/>
  <c r="U92" i="4" s="1"/>
  <c r="T4" i="3"/>
  <c r="U4" i="4" s="1"/>
  <c r="T111" i="3"/>
  <c r="T105" i="3"/>
  <c r="P17" i="3"/>
  <c r="Q17" i="4" s="1"/>
  <c r="P12" i="3"/>
  <c r="Q12" i="4" s="1"/>
  <c r="P11" i="3"/>
  <c r="Q11" i="4" s="1"/>
  <c r="P39" i="3"/>
  <c r="Q39" i="4" s="1"/>
  <c r="P27" i="3"/>
  <c r="Q27" i="4" s="1"/>
  <c r="P37" i="3"/>
  <c r="Q37" i="4" s="1"/>
  <c r="P54" i="3"/>
  <c r="Q54" i="4" s="1"/>
  <c r="P55" i="3"/>
  <c r="Q55" i="4" s="1"/>
  <c r="P45" i="3"/>
  <c r="Q45" i="4" s="1"/>
  <c r="P75" i="3"/>
  <c r="Q75" i="4" s="1"/>
  <c r="P95" i="3"/>
  <c r="Q95" i="4" s="1"/>
  <c r="P38" i="3"/>
  <c r="Q38" i="4" s="1"/>
  <c r="P65" i="3"/>
  <c r="Q65" i="4" s="1"/>
  <c r="P62" i="3"/>
  <c r="Q62" i="4" s="1"/>
  <c r="P66" i="3"/>
  <c r="P94" i="3"/>
  <c r="P90" i="3"/>
  <c r="Q90" i="4" s="1"/>
  <c r="P84" i="3"/>
  <c r="Q84" i="4" s="1"/>
  <c r="P93" i="3"/>
  <c r="Q93" i="4" s="1"/>
  <c r="P5" i="3"/>
  <c r="Q5" i="4" s="1"/>
  <c r="P103" i="3"/>
  <c r="P110" i="3"/>
  <c r="P105" i="3"/>
  <c r="P6" i="3"/>
  <c r="Q6" i="4" s="1"/>
  <c r="P20" i="3"/>
  <c r="P22" i="3"/>
  <c r="Q22" i="4" s="1"/>
  <c r="P43" i="3"/>
  <c r="Q43" i="4" s="1"/>
  <c r="P21" i="3"/>
  <c r="Q21" i="4" s="1"/>
  <c r="P40" i="3"/>
  <c r="Q40" i="4" s="1"/>
  <c r="P58" i="3"/>
  <c r="Q58" i="4" s="1"/>
  <c r="P30" i="3"/>
  <c r="Q30" i="4" s="1"/>
  <c r="P53" i="3"/>
  <c r="Q53" i="4" s="1"/>
  <c r="P79" i="3"/>
  <c r="Q79" i="4" s="1"/>
  <c r="P26" i="3"/>
  <c r="Q26" i="4" s="1"/>
  <c r="P49" i="3"/>
  <c r="Q49" i="4" s="1"/>
  <c r="P69" i="3"/>
  <c r="Q69" i="4" s="1"/>
  <c r="P76" i="3"/>
  <c r="Q76" i="4" s="1"/>
  <c r="P78" i="3"/>
  <c r="Q78" i="4" s="1"/>
  <c r="P101" i="3"/>
  <c r="Q101" i="4" s="1"/>
  <c r="P72" i="3"/>
  <c r="Q72" i="4" s="1"/>
  <c r="P97" i="3"/>
  <c r="Q97" i="4" s="1"/>
  <c r="P86" i="3"/>
  <c r="Q86" i="4" s="1"/>
  <c r="P102" i="3"/>
  <c r="Q102" i="4" s="1"/>
  <c r="P107" i="3"/>
  <c r="P104" i="3"/>
  <c r="Y86" i="3"/>
  <c r="Z86" i="4" s="1"/>
  <c r="Y75" i="3"/>
  <c r="Z75" i="4" s="1"/>
  <c r="Y109" i="3"/>
  <c r="U92" i="3"/>
  <c r="V92" i="4" s="1"/>
  <c r="U104" i="3"/>
  <c r="U55" i="3"/>
  <c r="V55" i="4" s="1"/>
  <c r="U105" i="3"/>
  <c r="Q86" i="3"/>
  <c r="R86" i="4" s="1"/>
  <c r="Q104" i="3"/>
  <c r="Q30" i="3"/>
  <c r="R30" i="4" s="1"/>
  <c r="Q4" i="3"/>
  <c r="R4" i="4" s="1"/>
  <c r="Q108" i="3"/>
  <c r="Q26" i="3"/>
  <c r="R26" i="4" s="1"/>
  <c r="K45" i="1"/>
  <c r="W56" i="3"/>
  <c r="X56" i="4" s="1"/>
  <c r="W15" i="3"/>
  <c r="X15" i="4" s="1"/>
  <c r="AA58" i="3"/>
  <c r="AB58" i="4" s="1"/>
  <c r="AA52" i="3"/>
  <c r="AB52" i="4" s="1"/>
  <c r="AA15" i="3"/>
  <c r="AB15" i="4" s="1"/>
  <c r="K75" i="1"/>
  <c r="K11" i="1"/>
  <c r="K8" i="1"/>
  <c r="K28" i="1"/>
  <c r="Z27" i="3"/>
  <c r="AA27" i="4" s="1"/>
  <c r="Z73" i="3"/>
  <c r="AA73" i="4" s="1"/>
  <c r="Z54" i="3"/>
  <c r="AA54" i="4" s="1"/>
  <c r="Z38" i="3"/>
  <c r="AA38" i="4" s="1"/>
  <c r="Z74" i="3"/>
  <c r="AA74" i="4" s="1"/>
  <c r="Z104" i="3"/>
  <c r="Z11" i="3"/>
  <c r="AA11" i="4" s="1"/>
  <c r="Z49" i="3"/>
  <c r="AA49" i="4" s="1"/>
  <c r="Z68" i="3"/>
  <c r="AA68" i="4" s="1"/>
  <c r="V47" i="3"/>
  <c r="W47" i="4" s="1"/>
  <c r="V72" i="3"/>
  <c r="W72" i="4" s="1"/>
  <c r="V5" i="3"/>
  <c r="W5" i="4" s="1"/>
  <c r="V109" i="3"/>
  <c r="V88" i="3"/>
  <c r="W88" i="4" s="1"/>
  <c r="V108" i="3"/>
  <c r="R19" i="3"/>
  <c r="S19" i="4" s="1"/>
  <c r="R48" i="3"/>
  <c r="S48" i="4" s="1"/>
  <c r="R73" i="3"/>
  <c r="S73" i="4" s="1"/>
  <c r="R47" i="3"/>
  <c r="S47" i="4" s="1"/>
  <c r="R84" i="3"/>
  <c r="S84" i="4" s="1"/>
  <c r="R83" i="3"/>
  <c r="S83" i="4" s="1"/>
  <c r="R15" i="3"/>
  <c r="S15" i="4" s="1"/>
  <c r="R38" i="3"/>
  <c r="S38" i="4" s="1"/>
  <c r="R29" i="3"/>
  <c r="S29" i="4" s="1"/>
  <c r="R75" i="3"/>
  <c r="S75" i="4" s="1"/>
  <c r="R78" i="3"/>
  <c r="S78" i="4" s="1"/>
  <c r="R109" i="3"/>
  <c r="R8" i="3"/>
  <c r="S8" i="4" s="1"/>
  <c r="R35" i="3"/>
  <c r="S35" i="4" s="1"/>
  <c r="R77" i="3"/>
  <c r="S77" i="4" s="1"/>
  <c r="R54" i="3"/>
  <c r="S54" i="4" s="1"/>
  <c r="R46" i="3"/>
  <c r="S46" i="4" s="1"/>
  <c r="R103" i="3"/>
  <c r="K92" i="1"/>
  <c r="K9" i="1"/>
  <c r="V104" i="3"/>
  <c r="R43" i="3"/>
  <c r="S43" i="4" s="1"/>
  <c r="R37" i="3"/>
  <c r="S37" i="4" s="1"/>
  <c r="Z63" i="3"/>
  <c r="AA63" i="4" s="1"/>
  <c r="V16" i="3"/>
  <c r="W16" i="4" s="1"/>
  <c r="Y18" i="3"/>
  <c r="Z18" i="4" s="1"/>
  <c r="Y64" i="3"/>
  <c r="Z64" i="4" s="1"/>
  <c r="Y45" i="3"/>
  <c r="Z45" i="4" s="1"/>
  <c r="Y93" i="3"/>
  <c r="Z93" i="4" s="1"/>
  <c r="Y110" i="3"/>
  <c r="Y46" i="3"/>
  <c r="Z46" i="4" s="1"/>
  <c r="Y111" i="3"/>
  <c r="U20" i="3"/>
  <c r="U37" i="3"/>
  <c r="V37" i="4" s="1"/>
  <c r="U97" i="3"/>
  <c r="V97" i="4" s="1"/>
  <c r="U70" i="3"/>
  <c r="V70" i="4" s="1"/>
  <c r="U4" i="3"/>
  <c r="V4" i="4" s="1"/>
  <c r="U107" i="3"/>
  <c r="U19" i="3"/>
  <c r="V19" i="4" s="1"/>
  <c r="U60" i="3"/>
  <c r="V60" i="4" s="1"/>
  <c r="U110" i="3"/>
  <c r="U103" i="3"/>
  <c r="Q29" i="3"/>
  <c r="R29" i="4" s="1"/>
  <c r="Q62" i="3"/>
  <c r="R62" i="4" s="1"/>
  <c r="Q79" i="3"/>
  <c r="R79" i="4" s="1"/>
  <c r="Q102" i="3"/>
  <c r="R102" i="4" s="1"/>
  <c r="Q9" i="3"/>
  <c r="R9" i="4" s="1"/>
  <c r="Q37" i="3"/>
  <c r="R37" i="4" s="1"/>
  <c r="Q68" i="3"/>
  <c r="R68" i="4" s="1"/>
  <c r="Q110" i="3"/>
  <c r="Q107" i="3"/>
  <c r="Q27" i="3"/>
  <c r="R27" i="4" s="1"/>
  <c r="Q48" i="3"/>
  <c r="R48" i="4" s="1"/>
  <c r="Q61" i="3"/>
  <c r="R61" i="4" s="1"/>
  <c r="Q103" i="3"/>
  <c r="K88" i="1"/>
  <c r="X10" i="3"/>
  <c r="Y10" i="4" s="1"/>
  <c r="X20" i="3"/>
  <c r="X30" i="3"/>
  <c r="Y30" i="4" s="1"/>
  <c r="X26" i="3"/>
  <c r="Y26" i="4" s="1"/>
  <c r="X15" i="3"/>
  <c r="Y15" i="4" s="1"/>
  <c r="X46" i="3"/>
  <c r="Y46" i="4" s="1"/>
  <c r="X47" i="3"/>
  <c r="Y47" i="4" s="1"/>
  <c r="X33" i="3"/>
  <c r="Y33" i="4" s="1"/>
  <c r="X53" i="3"/>
  <c r="Y53" i="4" s="1"/>
  <c r="X83" i="3"/>
  <c r="Y83" i="4" s="1"/>
  <c r="X52" i="3"/>
  <c r="Y52" i="4" s="1"/>
  <c r="X49" i="3"/>
  <c r="Y49" i="4" s="1"/>
  <c r="X65" i="3"/>
  <c r="Y65" i="4" s="1"/>
  <c r="X81" i="3"/>
  <c r="Y81" i="4" s="1"/>
  <c r="X90" i="3"/>
  <c r="Y90" i="4" s="1"/>
  <c r="X70" i="3"/>
  <c r="Y70" i="4" s="1"/>
  <c r="X93" i="3"/>
  <c r="Y93" i="4" s="1"/>
  <c r="X80" i="3"/>
  <c r="Y80" i="4" s="1"/>
  <c r="X96" i="3"/>
  <c r="Y96" i="4" s="1"/>
  <c r="X74" i="3"/>
  <c r="Y74" i="4" s="1"/>
  <c r="X102" i="3"/>
  <c r="Y102" i="4" s="1"/>
  <c r="T13" i="3"/>
  <c r="U13" i="4" s="1"/>
  <c r="T14" i="3"/>
  <c r="U14" i="4" s="1"/>
  <c r="T20" i="3"/>
  <c r="T7" i="3"/>
  <c r="U7" i="4" s="1"/>
  <c r="T35" i="3"/>
  <c r="U35" i="4" s="1"/>
  <c r="T21" i="3"/>
  <c r="U21" i="4" s="1"/>
  <c r="T36" i="3"/>
  <c r="U36" i="4" s="1"/>
  <c r="T26" i="3"/>
  <c r="U26" i="4" s="1"/>
  <c r="T50" i="3"/>
  <c r="U50" i="4" s="1"/>
  <c r="T38" i="3"/>
  <c r="U38" i="4" s="1"/>
  <c r="T55" i="3"/>
  <c r="U55" i="4" s="1"/>
  <c r="T44" i="3"/>
  <c r="U44" i="4" s="1"/>
  <c r="T57" i="3"/>
  <c r="U57" i="4" s="1"/>
  <c r="T75" i="3"/>
  <c r="U75" i="4" s="1"/>
  <c r="T87" i="3"/>
  <c r="U87" i="4" s="1"/>
  <c r="T29" i="3"/>
  <c r="U29" i="4" s="1"/>
  <c r="T64" i="3"/>
  <c r="U64" i="4" s="1"/>
  <c r="T53" i="3"/>
  <c r="U53" i="4" s="1"/>
  <c r="T69" i="3"/>
  <c r="U69" i="4" s="1"/>
  <c r="T72" i="3"/>
  <c r="U72" i="4" s="1"/>
  <c r="T52" i="3"/>
  <c r="U52" i="4" s="1"/>
  <c r="T90" i="3"/>
  <c r="U90" i="4" s="1"/>
  <c r="T76" i="3"/>
  <c r="U76" i="4" s="1"/>
  <c r="T100" i="3"/>
  <c r="U100" i="4" s="1"/>
  <c r="T82" i="3"/>
  <c r="U82" i="4" s="1"/>
  <c r="T102" i="3"/>
  <c r="U102" i="4" s="1"/>
  <c r="P9" i="3"/>
  <c r="Q9" i="4" s="1"/>
  <c r="P10" i="3"/>
  <c r="Q10" i="4" s="1"/>
  <c r="P16" i="3"/>
  <c r="Q16" i="4" s="1"/>
  <c r="P32" i="3"/>
  <c r="Q32" i="4" s="1"/>
  <c r="P31" i="3"/>
  <c r="Q31" i="4" s="1"/>
  <c r="P15" i="3"/>
  <c r="Q15" i="4" s="1"/>
  <c r="P36" i="3"/>
  <c r="Q36" i="4" s="1"/>
  <c r="P19" i="3"/>
  <c r="Q19" i="4" s="1"/>
  <c r="P46" i="3"/>
  <c r="Q46" i="4" s="1"/>
  <c r="P34" i="3"/>
  <c r="Q34" i="4" s="1"/>
  <c r="P59" i="3"/>
  <c r="Q59" i="4" s="1"/>
  <c r="P44" i="3"/>
  <c r="Q44" i="4" s="1"/>
  <c r="P67" i="3"/>
  <c r="P83" i="3"/>
  <c r="Q83" i="4" s="1"/>
  <c r="P99" i="3"/>
  <c r="Q99" i="4" s="1"/>
  <c r="P68" i="3"/>
  <c r="Q68" i="4" s="1"/>
  <c r="P60" i="3"/>
  <c r="Q60" i="4" s="1"/>
  <c r="P73" i="3"/>
  <c r="Q73" i="4" s="1"/>
  <c r="Z16" i="3"/>
  <c r="AA16" i="4" s="1"/>
  <c r="Z26" i="3"/>
  <c r="AA26" i="4" s="1"/>
  <c r="Z29" i="3"/>
  <c r="AA29" i="4" s="1"/>
  <c r="Z25" i="3"/>
  <c r="AA25" i="4" s="1"/>
  <c r="Z17" i="3"/>
  <c r="AA17" i="4" s="1"/>
  <c r="Z44" i="3"/>
  <c r="AA44" i="4" s="1"/>
  <c r="Z43" i="3"/>
  <c r="AA43" i="4" s="1"/>
  <c r="Z39" i="3"/>
  <c r="AA39" i="4" s="1"/>
  <c r="Z61" i="3"/>
  <c r="AA61" i="4" s="1"/>
  <c r="Z85" i="3"/>
  <c r="AA85" i="4" s="1"/>
  <c r="Z50" i="3"/>
  <c r="AA50" i="4" s="1"/>
  <c r="Z47" i="3"/>
  <c r="AA47" i="4" s="1"/>
  <c r="Z71" i="3"/>
  <c r="AA71" i="4" s="1"/>
  <c r="Z60" i="3"/>
  <c r="AA60" i="4" s="1"/>
  <c r="Z64" i="3"/>
  <c r="AA64" i="4" s="1"/>
  <c r="Z92" i="3"/>
  <c r="AA92" i="4" s="1"/>
  <c r="Z70" i="3"/>
  <c r="AA70" i="4" s="1"/>
  <c r="Z95" i="3"/>
  <c r="AA95" i="4" s="1"/>
  <c r="Z82" i="3"/>
  <c r="AA82" i="4" s="1"/>
  <c r="Z96" i="3"/>
  <c r="AA96" i="4" s="1"/>
  <c r="Z7" i="3"/>
  <c r="AA7" i="4" s="1"/>
  <c r="Z10" i="3"/>
  <c r="AA10" i="4" s="1"/>
  <c r="Z20" i="3"/>
  <c r="Z13" i="3"/>
  <c r="AA13" i="4" s="1"/>
  <c r="Z28" i="3"/>
  <c r="AA28" i="4" s="1"/>
  <c r="Z56" i="3"/>
  <c r="AA56" i="4" s="1"/>
  <c r="Z57" i="3"/>
  <c r="AA57" i="4" s="1"/>
  <c r="Z69" i="3"/>
  <c r="AA69" i="4" s="1"/>
  <c r="Z97" i="3"/>
  <c r="AA97" i="4" s="1"/>
  <c r="Z66" i="3"/>
  <c r="Z75" i="3"/>
  <c r="AA75" i="4" s="1"/>
  <c r="Z87" i="3"/>
  <c r="AA87" i="4" s="1"/>
  <c r="Z90" i="3"/>
  <c r="AA90" i="4" s="1"/>
  <c r="Z78" i="3"/>
  <c r="AA78" i="4" s="1"/>
  <c r="Z80" i="3"/>
  <c r="AA80" i="4" s="1"/>
  <c r="Z100" i="3"/>
  <c r="AA100" i="4" s="1"/>
  <c r="Z14" i="3"/>
  <c r="AA14" i="4" s="1"/>
  <c r="Z37" i="3"/>
  <c r="AA37" i="4" s="1"/>
  <c r="Z21" i="3"/>
  <c r="AA21" i="4" s="1"/>
  <c r="Z24" i="3"/>
  <c r="AA24" i="4" s="1"/>
  <c r="Z51" i="3"/>
  <c r="AA51" i="4" s="1"/>
  <c r="Z93" i="3"/>
  <c r="AA93" i="4" s="1"/>
  <c r="Z55" i="3"/>
  <c r="AA55" i="4" s="1"/>
  <c r="Z46" i="3"/>
  <c r="AA46" i="4" s="1"/>
  <c r="Z83" i="3"/>
  <c r="AA83" i="4" s="1"/>
  <c r="Z86" i="3"/>
  <c r="AA86" i="4" s="1"/>
  <c r="Z84" i="3"/>
  <c r="AA84" i="4" s="1"/>
  <c r="Z105" i="3"/>
  <c r="Z12" i="3"/>
  <c r="AA12" i="4" s="1"/>
  <c r="Z41" i="3"/>
  <c r="AA41" i="4" s="1"/>
  <c r="Z40" i="3"/>
  <c r="AA40" i="4" s="1"/>
  <c r="Z31" i="3"/>
  <c r="AA31" i="4" s="1"/>
  <c r="Z42" i="3"/>
  <c r="AA42" i="4" s="1"/>
  <c r="Z67" i="3"/>
  <c r="Z76" i="3"/>
  <c r="AA76" i="4" s="1"/>
  <c r="Z88" i="3"/>
  <c r="AA88" i="4" s="1"/>
  <c r="Z98" i="3"/>
  <c r="AA98" i="4" s="1"/>
  <c r="Z109" i="3"/>
  <c r="Z111" i="3"/>
  <c r="Z110" i="3"/>
  <c r="Z22" i="3"/>
  <c r="AA22" i="4" s="1"/>
  <c r="Z52" i="3"/>
  <c r="AA52" i="4" s="1"/>
  <c r="Z59" i="3"/>
  <c r="AA59" i="4" s="1"/>
  <c r="Z58" i="3"/>
  <c r="AA58" i="4" s="1"/>
  <c r="Z79" i="3"/>
  <c r="AA79" i="4" s="1"/>
  <c r="Z99" i="3"/>
  <c r="AA99" i="4" s="1"/>
  <c r="Z72" i="3"/>
  <c r="AA72" i="4" s="1"/>
  <c r="Z94" i="3"/>
  <c r="V18" i="3"/>
  <c r="W18" i="4" s="1"/>
  <c r="V9" i="3"/>
  <c r="W9" i="4" s="1"/>
  <c r="V35" i="3"/>
  <c r="W35" i="4" s="1"/>
  <c r="V89" i="3"/>
  <c r="W89" i="4" s="1"/>
  <c r="V71" i="3"/>
  <c r="W71" i="4" s="1"/>
  <c r="V94" i="3"/>
  <c r="V99" i="3"/>
  <c r="W99" i="4" s="1"/>
  <c r="V33" i="3"/>
  <c r="W33" i="4" s="1"/>
  <c r="V56" i="3"/>
  <c r="W56" i="4" s="1"/>
  <c r="V73" i="3"/>
  <c r="W73" i="4" s="1"/>
  <c r="V70" i="3"/>
  <c r="W70" i="4" s="1"/>
  <c r="V83" i="3"/>
  <c r="W83" i="4" s="1"/>
  <c r="V91" i="3"/>
  <c r="W91" i="4" s="1"/>
  <c r="V34" i="3"/>
  <c r="W34" i="4" s="1"/>
  <c r="V61" i="3"/>
  <c r="W61" i="4" s="1"/>
  <c r="V84" i="3"/>
  <c r="W84" i="4" s="1"/>
  <c r="V86" i="3"/>
  <c r="W86" i="4" s="1"/>
  <c r="V4" i="3"/>
  <c r="W4" i="4" s="1"/>
  <c r="V103" i="3"/>
  <c r="V20" i="3"/>
  <c r="V101" i="3"/>
  <c r="W101" i="4" s="1"/>
  <c r="V96" i="3"/>
  <c r="W96" i="4" s="1"/>
  <c r="V110" i="3"/>
  <c r="V111" i="3"/>
  <c r="V42" i="3"/>
  <c r="W42" i="4" s="1"/>
  <c r="V54" i="3"/>
  <c r="W54" i="4" s="1"/>
  <c r="V92" i="3"/>
  <c r="W92" i="4" s="1"/>
  <c r="R11" i="3"/>
  <c r="S11" i="4" s="1"/>
  <c r="R16" i="3"/>
  <c r="S16" i="4" s="1"/>
  <c r="R18" i="3"/>
  <c r="S18" i="4" s="1"/>
  <c r="R17" i="3"/>
  <c r="S17" i="4" s="1"/>
  <c r="R33" i="3"/>
  <c r="S33" i="4" s="1"/>
  <c r="R31" i="3"/>
  <c r="S31" i="4" s="1"/>
  <c r="R20" i="3"/>
  <c r="R39" i="3"/>
  <c r="S39" i="4" s="1"/>
  <c r="R60" i="3"/>
  <c r="S60" i="4" s="1"/>
  <c r="R44" i="3"/>
  <c r="S44" i="4" s="1"/>
  <c r="R57" i="3"/>
  <c r="S57" i="4" s="1"/>
  <c r="R51" i="3"/>
  <c r="S51" i="4" s="1"/>
  <c r="R69" i="3"/>
  <c r="S69" i="4" s="1"/>
  <c r="R93" i="3"/>
  <c r="S93" i="4" s="1"/>
  <c r="R58" i="3"/>
  <c r="S58" i="4" s="1"/>
  <c r="R7" i="3"/>
  <c r="S7" i="4" s="1"/>
  <c r="R6" i="3"/>
  <c r="S6" i="4" s="1"/>
  <c r="R26" i="3"/>
  <c r="S26" i="4" s="1"/>
  <c r="R28" i="3"/>
  <c r="S28" i="4" s="1"/>
  <c r="R34" i="3"/>
  <c r="S34" i="4" s="1"/>
  <c r="R27" i="3"/>
  <c r="S27" i="4" s="1"/>
  <c r="R56" i="3"/>
  <c r="S56" i="4" s="1"/>
  <c r="R45" i="3"/>
  <c r="S45" i="4" s="1"/>
  <c r="R40" i="3"/>
  <c r="S40" i="4" s="1"/>
  <c r="R65" i="3"/>
  <c r="S65" i="4" s="1"/>
  <c r="R85" i="3"/>
  <c r="S85" i="4" s="1"/>
  <c r="R101" i="3"/>
  <c r="S101" i="4" s="1"/>
  <c r="R70" i="3"/>
  <c r="S70" i="4" s="1"/>
  <c r="R63" i="3"/>
  <c r="S63" i="4" s="1"/>
  <c r="R79" i="3"/>
  <c r="S79" i="4" s="1"/>
  <c r="R74" i="3"/>
  <c r="S74" i="4" s="1"/>
  <c r="R82" i="3"/>
  <c r="S82" i="4" s="1"/>
  <c r="R100" i="3"/>
  <c r="S100" i="4" s="1"/>
  <c r="R94" i="3"/>
  <c r="R72" i="3"/>
  <c r="S72" i="4" s="1"/>
  <c r="R99" i="3"/>
  <c r="S99" i="4" s="1"/>
  <c r="R12" i="3"/>
  <c r="S12" i="4" s="1"/>
  <c r="R30" i="3"/>
  <c r="S30" i="4" s="1"/>
  <c r="R41" i="3"/>
  <c r="S41" i="4" s="1"/>
  <c r="R13" i="3"/>
  <c r="S13" i="4" s="1"/>
  <c r="R23" i="3"/>
  <c r="S23" i="4" s="1"/>
  <c r="R53" i="3"/>
  <c r="S53" i="4" s="1"/>
  <c r="R61" i="3"/>
  <c r="S61" i="4" s="1"/>
  <c r="R89" i="3"/>
  <c r="S89" i="4" s="1"/>
  <c r="R62" i="3"/>
  <c r="S62" i="4" s="1"/>
  <c r="R55" i="3"/>
  <c r="S55" i="4" s="1"/>
  <c r="R36" i="3"/>
  <c r="S36" i="4" s="1"/>
  <c r="R88" i="3"/>
  <c r="S88" i="4" s="1"/>
  <c r="R98" i="3"/>
  <c r="S98" i="4" s="1"/>
  <c r="R96" i="3"/>
  <c r="S96" i="4" s="1"/>
  <c r="R80" i="3"/>
  <c r="S80" i="4" s="1"/>
  <c r="R90" i="3"/>
  <c r="S90" i="4" s="1"/>
  <c r="R107" i="3"/>
  <c r="R106" i="3"/>
  <c r="R10" i="3"/>
  <c r="S10" i="4" s="1"/>
  <c r="R21" i="3"/>
  <c r="S21" i="4" s="1"/>
  <c r="R9" i="3"/>
  <c r="S9" i="4" s="1"/>
  <c r="R32" i="3"/>
  <c r="S32" i="4" s="1"/>
  <c r="R25" i="3"/>
  <c r="S25" i="4" s="1"/>
  <c r="R81" i="3"/>
  <c r="S81" i="4" s="1"/>
  <c r="R66" i="3"/>
  <c r="R71" i="3"/>
  <c r="S71" i="4" s="1"/>
  <c r="R86" i="3"/>
  <c r="S86" i="4" s="1"/>
  <c r="R102" i="3"/>
  <c r="S102" i="4" s="1"/>
  <c r="R64" i="3"/>
  <c r="S64" i="4" s="1"/>
  <c r="R92" i="3"/>
  <c r="S92" i="4" s="1"/>
  <c r="R108" i="3"/>
  <c r="R110" i="3"/>
  <c r="R105" i="3"/>
  <c r="V106" i="3"/>
  <c r="Z103" i="3"/>
  <c r="Z108" i="3"/>
  <c r="R5" i="3"/>
  <c r="S5" i="4" s="1"/>
  <c r="R95" i="3"/>
  <c r="S95" i="4" s="1"/>
  <c r="R87" i="3"/>
  <c r="S87" i="4" s="1"/>
  <c r="R76" i="3"/>
  <c r="S76" i="4" s="1"/>
  <c r="R67" i="3"/>
  <c r="R97" i="3"/>
  <c r="S97" i="4" s="1"/>
  <c r="R59" i="3"/>
  <c r="S59" i="4" s="1"/>
  <c r="R52" i="3"/>
  <c r="S52" i="4" s="1"/>
  <c r="R24" i="3"/>
  <c r="S24" i="4" s="1"/>
  <c r="R14" i="3"/>
  <c r="S14" i="4" s="1"/>
  <c r="Z102" i="3"/>
  <c r="AA102" i="4" s="1"/>
  <c r="Z62" i="3"/>
  <c r="AA62" i="4" s="1"/>
  <c r="Z45" i="3"/>
  <c r="AA45" i="4" s="1"/>
  <c r="Z30" i="3"/>
  <c r="AA30" i="4" s="1"/>
  <c r="V59" i="3"/>
  <c r="W59" i="4" s="1"/>
  <c r="V7" i="3"/>
  <c r="W7" i="4" s="1"/>
  <c r="Y13" i="3"/>
  <c r="Z13" i="4" s="1"/>
  <c r="Y38" i="3"/>
  <c r="Z38" i="4" s="1"/>
  <c r="Y10" i="3"/>
  <c r="Z10" i="4" s="1"/>
  <c r="Y37" i="3"/>
  <c r="Z37" i="4" s="1"/>
  <c r="Y56" i="3"/>
  <c r="Z56" i="4" s="1"/>
  <c r="Y98" i="3"/>
  <c r="Z98" i="4" s="1"/>
  <c r="Y80" i="3"/>
  <c r="Z80" i="4" s="1"/>
  <c r="Y73" i="3"/>
  <c r="Z73" i="4" s="1"/>
  <c r="Y33" i="3"/>
  <c r="Z33" i="4" s="1"/>
  <c r="Y99" i="3"/>
  <c r="Z99" i="4" s="1"/>
  <c r="Y19" i="3"/>
  <c r="Z19" i="4" s="1"/>
  <c r="Y30" i="3"/>
  <c r="Z30" i="4" s="1"/>
  <c r="Y57" i="3"/>
  <c r="Z57" i="4" s="1"/>
  <c r="Y70" i="3"/>
  <c r="Z70" i="4" s="1"/>
  <c r="Y44" i="3"/>
  <c r="Z44" i="4" s="1"/>
  <c r="Y85" i="3"/>
  <c r="Z85" i="4" s="1"/>
  <c r="Y77" i="3"/>
  <c r="Z77" i="4" s="1"/>
  <c r="Y12" i="3"/>
  <c r="Z12" i="4" s="1"/>
  <c r="Y17" i="3"/>
  <c r="Z17" i="4" s="1"/>
  <c r="Y58" i="3"/>
  <c r="Z58" i="4" s="1"/>
  <c r="Y55" i="3"/>
  <c r="Z55" i="4" s="1"/>
  <c r="Y88" i="3"/>
  <c r="Z88" i="4" s="1"/>
  <c r="Y102" i="3"/>
  <c r="Z102" i="4" s="1"/>
  <c r="Y4" i="3"/>
  <c r="Z4" i="4" s="1"/>
  <c r="Y106" i="3"/>
  <c r="Y107" i="3"/>
  <c r="Y105" i="3"/>
  <c r="Y28" i="3"/>
  <c r="Z28" i="4" s="1"/>
  <c r="Y36" i="3"/>
  <c r="Z36" i="4" s="1"/>
  <c r="Y65" i="3"/>
  <c r="Z65" i="4" s="1"/>
  <c r="Y92" i="3"/>
  <c r="Z92" i="4" s="1"/>
  <c r="Y5" i="3"/>
  <c r="Z5" i="4" s="1"/>
  <c r="Y104" i="3"/>
  <c r="Y103" i="3"/>
  <c r="Y22" i="3"/>
  <c r="Z22" i="4" s="1"/>
  <c r="Y74" i="3"/>
  <c r="Z74" i="4" s="1"/>
  <c r="Y79" i="3"/>
  <c r="Z79" i="4" s="1"/>
  <c r="U27" i="3"/>
  <c r="V27" i="4" s="1"/>
  <c r="U18" i="3"/>
  <c r="V18" i="4" s="1"/>
  <c r="U49" i="3"/>
  <c r="V49" i="4" s="1"/>
  <c r="U58" i="3"/>
  <c r="V58" i="4" s="1"/>
  <c r="U82" i="3"/>
  <c r="V82" i="4" s="1"/>
  <c r="U48" i="3"/>
  <c r="V48" i="4" s="1"/>
  <c r="U89" i="3"/>
  <c r="V89" i="4" s="1"/>
  <c r="U71" i="3"/>
  <c r="V71" i="4" s="1"/>
  <c r="U102" i="3"/>
  <c r="V102" i="4" s="1"/>
  <c r="U13" i="3"/>
  <c r="V13" i="4" s="1"/>
  <c r="U42" i="3"/>
  <c r="V42" i="4" s="1"/>
  <c r="U57" i="3"/>
  <c r="V57" i="4" s="1"/>
  <c r="U62" i="3"/>
  <c r="V62" i="4" s="1"/>
  <c r="U59" i="3"/>
  <c r="V59" i="4" s="1"/>
  <c r="U83" i="3"/>
  <c r="V83" i="4" s="1"/>
  <c r="U81" i="3"/>
  <c r="V81" i="4" s="1"/>
  <c r="U34" i="3"/>
  <c r="V34" i="4" s="1"/>
  <c r="U33" i="3"/>
  <c r="V33" i="4" s="1"/>
  <c r="U94" i="3"/>
  <c r="U69" i="3"/>
  <c r="V69" i="4" s="1"/>
  <c r="U93" i="3"/>
  <c r="V93" i="4" s="1"/>
  <c r="U5" i="3"/>
  <c r="V5" i="4" s="1"/>
  <c r="U109" i="3"/>
  <c r="U10" i="3"/>
  <c r="V10" i="4" s="1"/>
  <c r="U39" i="3"/>
  <c r="V39" i="4" s="1"/>
  <c r="U76" i="3"/>
  <c r="V76" i="4" s="1"/>
  <c r="U106" i="3"/>
  <c r="U111" i="3"/>
  <c r="U16" i="3"/>
  <c r="V16" i="4" s="1"/>
  <c r="U14" i="3"/>
  <c r="V14" i="4" s="1"/>
  <c r="Q19" i="3"/>
  <c r="R19" i="4" s="1"/>
  <c r="Q34" i="3"/>
  <c r="R34" i="4" s="1"/>
  <c r="Q14" i="3"/>
  <c r="R14" i="4" s="1"/>
  <c r="Q57" i="3"/>
  <c r="R57" i="4" s="1"/>
  <c r="Q25" i="3"/>
  <c r="R25" i="4" s="1"/>
  <c r="Q70" i="3"/>
  <c r="R70" i="4" s="1"/>
  <c r="Q41" i="3"/>
  <c r="R41" i="4" s="1"/>
  <c r="Q52" i="3"/>
  <c r="R52" i="4" s="1"/>
  <c r="Q59" i="3"/>
  <c r="R59" i="4" s="1"/>
  <c r="Q73" i="3"/>
  <c r="R73" i="4" s="1"/>
  <c r="Q85" i="3"/>
  <c r="R85" i="4" s="1"/>
  <c r="Q95" i="3"/>
  <c r="R95" i="4" s="1"/>
  <c r="Q7" i="3"/>
  <c r="R7" i="4" s="1"/>
  <c r="Q42" i="3"/>
  <c r="R42" i="4" s="1"/>
  <c r="Q44" i="3"/>
  <c r="R44" i="4" s="1"/>
  <c r="Q54" i="3"/>
  <c r="R54" i="4" s="1"/>
  <c r="Q78" i="3"/>
  <c r="R78" i="4" s="1"/>
  <c r="Q63" i="3"/>
  <c r="R63" i="4" s="1"/>
  <c r="Q76" i="3"/>
  <c r="R76" i="4" s="1"/>
  <c r="Q87" i="3"/>
  <c r="R87" i="4" s="1"/>
  <c r="Q51" i="3"/>
  <c r="R51" i="4" s="1"/>
  <c r="Q6" i="3"/>
  <c r="R6" i="4" s="1"/>
  <c r="Q21" i="3"/>
  <c r="R21" i="4" s="1"/>
  <c r="Q43" i="3"/>
  <c r="R43" i="4" s="1"/>
  <c r="Q94" i="3"/>
  <c r="Q72" i="3"/>
  <c r="R72" i="4" s="1"/>
  <c r="Q60" i="3"/>
  <c r="R60" i="4" s="1"/>
  <c r="Q97" i="3"/>
  <c r="R97" i="4" s="1"/>
  <c r="Q105" i="3"/>
  <c r="Q111" i="3"/>
  <c r="Q12" i="3"/>
  <c r="R12" i="4" s="1"/>
  <c r="Q20" i="3"/>
  <c r="Q46" i="3"/>
  <c r="R46" i="4" s="1"/>
  <c r="Q55" i="3"/>
  <c r="R55" i="4" s="1"/>
  <c r="Q84" i="3"/>
  <c r="R84" i="4" s="1"/>
  <c r="Q77" i="3"/>
  <c r="R77" i="4" s="1"/>
  <c r="Q109" i="3"/>
  <c r="K77" i="1"/>
  <c r="K43" i="1"/>
  <c r="K76" i="1"/>
  <c r="K12" i="1"/>
  <c r="K10" i="1"/>
  <c r="X9" i="3"/>
  <c r="Y9" i="4" s="1"/>
  <c r="X12" i="3"/>
  <c r="Y12" i="4" s="1"/>
  <c r="X28" i="3"/>
  <c r="Y28" i="4" s="1"/>
  <c r="X35" i="3"/>
  <c r="Y35" i="4" s="1"/>
  <c r="X19" i="3"/>
  <c r="Y19" i="4" s="1"/>
  <c r="X11" i="3"/>
  <c r="Y11" i="4" s="1"/>
  <c r="X29" i="3"/>
  <c r="Y29" i="4" s="1"/>
  <c r="X50" i="3"/>
  <c r="Y50" i="4" s="1"/>
  <c r="X34" i="3"/>
  <c r="Y34" i="4" s="1"/>
  <c r="X59" i="3"/>
  <c r="Y59" i="4" s="1"/>
  <c r="X42" i="3"/>
  <c r="Y42" i="4" s="1"/>
  <c r="X63" i="3"/>
  <c r="Y63" i="4" s="1"/>
  <c r="X79" i="3"/>
  <c r="Y79" i="4" s="1"/>
  <c r="X95" i="3"/>
  <c r="Y95" i="4" s="1"/>
  <c r="X64" i="3"/>
  <c r="Y64" i="4" s="1"/>
  <c r="K74" i="1"/>
  <c r="K59" i="1"/>
  <c r="K44" i="1"/>
  <c r="K13" i="1"/>
  <c r="K42" i="1"/>
  <c r="K27" i="1"/>
  <c r="K91" i="1"/>
  <c r="K60" i="1"/>
  <c r="V10" i="3"/>
  <c r="W10" i="4" s="1"/>
  <c r="K87" i="1"/>
  <c r="K61" i="1"/>
  <c r="Y9" i="3"/>
  <c r="Z9" i="4" s="1"/>
  <c r="Y11" i="3"/>
  <c r="Z11" i="4" s="1"/>
  <c r="Y27" i="3"/>
  <c r="Z27" i="4" s="1"/>
  <c r="Y25" i="3"/>
  <c r="Z25" i="4" s="1"/>
  <c r="Y21" i="3"/>
  <c r="Z21" i="4" s="1"/>
  <c r="Y35" i="3"/>
  <c r="Z35" i="4" s="1"/>
  <c r="Y32" i="3"/>
  <c r="Z32" i="4" s="1"/>
  <c r="Y53" i="3"/>
  <c r="Z53" i="4" s="1"/>
  <c r="Y39" i="3"/>
  <c r="Z39" i="4" s="1"/>
  <c r="Y54" i="3"/>
  <c r="Z54" i="4" s="1"/>
  <c r="Y40" i="3"/>
  <c r="Z40" i="4" s="1"/>
  <c r="Y66" i="3"/>
  <c r="Y78" i="3"/>
  <c r="Z78" i="4" s="1"/>
  <c r="Y94" i="3"/>
  <c r="Y63" i="3"/>
  <c r="Z63" i="4" s="1"/>
  <c r="Y60" i="3"/>
  <c r="Z60" i="4" s="1"/>
  <c r="Y72" i="3"/>
  <c r="Z72" i="4" s="1"/>
  <c r="Y51" i="3"/>
  <c r="Z51" i="4" s="1"/>
  <c r="Y69" i="3"/>
  <c r="Z69" i="4" s="1"/>
  <c r="Y95" i="3"/>
  <c r="Z95" i="4" s="1"/>
  <c r="Y91" i="3"/>
  <c r="Z91" i="4" s="1"/>
  <c r="Y61" i="3"/>
  <c r="Z61" i="4" s="1"/>
  <c r="Y96" i="3"/>
  <c r="Z96" i="4" s="1"/>
  <c r="Y89" i="3"/>
  <c r="Z89" i="4" s="1"/>
  <c r="U12" i="3"/>
  <c r="V12" i="4" s="1"/>
  <c r="U17" i="3"/>
  <c r="V17" i="4" s="1"/>
  <c r="U15" i="3"/>
  <c r="V15" i="4" s="1"/>
  <c r="U29" i="3"/>
  <c r="V29" i="4" s="1"/>
  <c r="U6" i="3"/>
  <c r="V6" i="4" s="1"/>
  <c r="U35" i="3"/>
  <c r="V35" i="4" s="1"/>
  <c r="U24" i="3"/>
  <c r="V24" i="4" s="1"/>
  <c r="U45" i="3"/>
  <c r="V45" i="4" s="1"/>
  <c r="U26" i="3"/>
  <c r="V26" i="4" s="1"/>
  <c r="U46" i="3"/>
  <c r="V46" i="4" s="1"/>
  <c r="U28" i="3"/>
  <c r="V28" i="4" s="1"/>
  <c r="U52" i="3"/>
  <c r="V52" i="4" s="1"/>
  <c r="U74" i="3"/>
  <c r="V74" i="4" s="1"/>
  <c r="U90" i="3"/>
  <c r="V90" i="4" s="1"/>
  <c r="U44" i="3"/>
  <c r="V44" i="4" s="1"/>
  <c r="U67" i="3"/>
  <c r="U64" i="3"/>
  <c r="V64" i="4" s="1"/>
  <c r="U75" i="3"/>
  <c r="V75" i="4" s="1"/>
  <c r="U77" i="3"/>
  <c r="V77" i="4" s="1"/>
  <c r="U99" i="3"/>
  <c r="V99" i="4" s="1"/>
  <c r="U88" i="3"/>
  <c r="V88" i="4" s="1"/>
  <c r="U73" i="3"/>
  <c r="V73" i="4" s="1"/>
  <c r="U91" i="3"/>
  <c r="V91" i="4" s="1"/>
  <c r="Q8" i="3"/>
  <c r="R8" i="4" s="1"/>
  <c r="Q13" i="3"/>
  <c r="R13" i="4" s="1"/>
  <c r="Q15" i="3"/>
  <c r="R15" i="4" s="1"/>
  <c r="Q93" i="3"/>
  <c r="R93" i="4" s="1"/>
  <c r="Q88" i="3"/>
  <c r="R88" i="4" s="1"/>
  <c r="Q101" i="3"/>
  <c r="R101" i="4" s="1"/>
  <c r="Q83" i="3"/>
  <c r="R83" i="4" s="1"/>
  <c r="Q96" i="3"/>
  <c r="R96" i="4" s="1"/>
  <c r="Q81" i="3"/>
  <c r="R81" i="4" s="1"/>
  <c r="Q91" i="3"/>
  <c r="R91" i="4" s="1"/>
  <c r="Q71" i="3"/>
  <c r="R71" i="4" s="1"/>
  <c r="Q64" i="3"/>
  <c r="R64" i="4" s="1"/>
  <c r="Q67" i="3"/>
  <c r="Q47" i="3"/>
  <c r="R47" i="4" s="1"/>
  <c r="Q90" i="3"/>
  <c r="R90" i="4" s="1"/>
  <c r="Q74" i="3"/>
  <c r="R74" i="4" s="1"/>
  <c r="Q56" i="3"/>
  <c r="R56" i="4" s="1"/>
  <c r="Q36" i="3"/>
  <c r="R36" i="4" s="1"/>
  <c r="Q50" i="3"/>
  <c r="R50" i="4" s="1"/>
  <c r="Q28" i="3"/>
  <c r="R28" i="4" s="1"/>
  <c r="Q45" i="3"/>
  <c r="R45" i="4" s="1"/>
  <c r="Q18" i="3"/>
  <c r="R18" i="4" s="1"/>
  <c r="Q22" i="3"/>
  <c r="R22" i="4" s="1"/>
  <c r="Q38" i="3"/>
  <c r="R38" i="4" s="1"/>
  <c r="Q24" i="3"/>
  <c r="R24" i="4" s="1"/>
  <c r="Q23" i="3"/>
  <c r="R23" i="4" s="1"/>
  <c r="Q17" i="3"/>
  <c r="R17" i="4" s="1"/>
  <c r="U96" i="3"/>
  <c r="V96" i="4" s="1"/>
  <c r="U84" i="3"/>
  <c r="V84" i="4" s="1"/>
  <c r="U95" i="3"/>
  <c r="V95" i="4" s="1"/>
  <c r="U61" i="3"/>
  <c r="V61" i="4" s="1"/>
  <c r="U85" i="3"/>
  <c r="V85" i="4" s="1"/>
  <c r="U87" i="3"/>
  <c r="V87" i="4" s="1"/>
  <c r="U72" i="3"/>
  <c r="V72" i="4" s="1"/>
  <c r="U56" i="3"/>
  <c r="V56" i="4" s="1"/>
  <c r="U51" i="3"/>
  <c r="V51" i="4" s="1"/>
  <c r="U86" i="3"/>
  <c r="V86" i="4" s="1"/>
  <c r="U66" i="3"/>
  <c r="U32" i="3"/>
  <c r="V32" i="4" s="1"/>
  <c r="U43" i="3"/>
  <c r="V43" i="4" s="1"/>
  <c r="U53" i="3"/>
  <c r="V53" i="4" s="1"/>
  <c r="U30" i="3"/>
  <c r="V30" i="4" s="1"/>
  <c r="U25" i="3"/>
  <c r="V25" i="4" s="1"/>
  <c r="U38" i="3"/>
  <c r="V38" i="4" s="1"/>
  <c r="U31" i="3"/>
  <c r="V31" i="4" s="1"/>
  <c r="U11" i="3"/>
  <c r="V11" i="4" s="1"/>
  <c r="U9" i="3"/>
  <c r="V9" i="4" s="1"/>
  <c r="Y87" i="3"/>
  <c r="Z87" i="4" s="1"/>
  <c r="Y100" i="3"/>
  <c r="Z100" i="4" s="1"/>
  <c r="Y97" i="3"/>
  <c r="Z97" i="4" s="1"/>
  <c r="Y59" i="3"/>
  <c r="Z59" i="4" s="1"/>
  <c r="Y71" i="3"/>
  <c r="Z71" i="4" s="1"/>
  <c r="Y76" i="3"/>
  <c r="Z76" i="4" s="1"/>
  <c r="Y52" i="3"/>
  <c r="Z52" i="4" s="1"/>
  <c r="Y47" i="3"/>
  <c r="Z47" i="4" s="1"/>
  <c r="Y82" i="3"/>
  <c r="Z82" i="4" s="1"/>
  <c r="Y62" i="3"/>
  <c r="Z62" i="4" s="1"/>
  <c r="Y26" i="3"/>
  <c r="Z26" i="4" s="1"/>
  <c r="Y41" i="3"/>
  <c r="Z41" i="4" s="1"/>
  <c r="Y49" i="3"/>
  <c r="Z49" i="4" s="1"/>
  <c r="Y20" i="3"/>
  <c r="Y6" i="3"/>
  <c r="Z6" i="4" s="1"/>
  <c r="Y42" i="3"/>
  <c r="Z42" i="4" s="1"/>
  <c r="Y14" i="3"/>
  <c r="Z14" i="4" s="1"/>
  <c r="Y15" i="3"/>
  <c r="Z15" i="4" s="1"/>
  <c r="Y16" i="3"/>
  <c r="Z16" i="4" s="1"/>
  <c r="S102" i="3"/>
  <c r="T102" i="4" s="1"/>
  <c r="S75" i="3"/>
  <c r="T75" i="4" s="1"/>
  <c r="S79" i="3"/>
  <c r="T79" i="4" s="1"/>
  <c r="S49" i="3"/>
  <c r="T49" i="4" s="1"/>
  <c r="S50" i="3"/>
  <c r="T50" i="4" s="1"/>
  <c r="S92" i="3"/>
  <c r="T92" i="4" s="1"/>
  <c r="S54" i="3"/>
  <c r="T54" i="4" s="1"/>
  <c r="S59" i="3"/>
  <c r="T59" i="4" s="1"/>
  <c r="S8" i="3"/>
  <c r="T8" i="4" s="1"/>
  <c r="S36" i="3"/>
  <c r="T36" i="4" s="1"/>
  <c r="W95" i="3"/>
  <c r="X95" i="4" s="1"/>
  <c r="W94" i="3"/>
  <c r="W82" i="3"/>
  <c r="X82" i="4" s="1"/>
  <c r="W66" i="3"/>
  <c r="W100" i="3"/>
  <c r="X100" i="4" s="1"/>
  <c r="W64" i="3"/>
  <c r="X64" i="4" s="1"/>
  <c r="W44" i="3"/>
  <c r="X44" i="4" s="1"/>
  <c r="W33" i="3"/>
  <c r="X33" i="4" s="1"/>
  <c r="AA93" i="3"/>
  <c r="AB93" i="4" s="1"/>
  <c r="AA101" i="3"/>
  <c r="AB101" i="4" s="1"/>
  <c r="AA74" i="3"/>
  <c r="AB74" i="4" s="1"/>
  <c r="AA92" i="3"/>
  <c r="AB92" i="4" s="1"/>
  <c r="AA30" i="3"/>
  <c r="AB30" i="4" s="1"/>
  <c r="AA19" i="3"/>
  <c r="AB19" i="4" s="1"/>
  <c r="AA6" i="3"/>
  <c r="AB6" i="4" s="1"/>
  <c r="AA11" i="3"/>
  <c r="AB11" i="4" s="1"/>
  <c r="AA17" i="3"/>
  <c r="AB17" i="4" s="1"/>
  <c r="AA29" i="3"/>
  <c r="AB29" i="4" s="1"/>
  <c r="AA31" i="3"/>
  <c r="AB31" i="4" s="1"/>
  <c r="AA8" i="3"/>
  <c r="AB8" i="4" s="1"/>
  <c r="AA23" i="3"/>
  <c r="AB23" i="4" s="1"/>
  <c r="AA47" i="3"/>
  <c r="AB47" i="4" s="1"/>
  <c r="AA28" i="3"/>
  <c r="AB28" i="4" s="1"/>
  <c r="AA48" i="3"/>
  <c r="AB48" i="4" s="1"/>
  <c r="AA34" i="3"/>
  <c r="AB34" i="4" s="1"/>
  <c r="AA54" i="3"/>
  <c r="AB54" i="4" s="1"/>
  <c r="AA84" i="3"/>
  <c r="AB84" i="4" s="1"/>
  <c r="AA100" i="3"/>
  <c r="AB100" i="4" s="1"/>
  <c r="AA65" i="3"/>
  <c r="AB65" i="4" s="1"/>
  <c r="AA50" i="3"/>
  <c r="AB50" i="4" s="1"/>
  <c r="AA70" i="3"/>
  <c r="AB70" i="4" s="1"/>
  <c r="AA82" i="3"/>
  <c r="AB82" i="4" s="1"/>
  <c r="AA79" i="3"/>
  <c r="AB79" i="4" s="1"/>
  <c r="AA87" i="3"/>
  <c r="AB87" i="4" s="1"/>
  <c r="AA63" i="3"/>
  <c r="AB63" i="4" s="1"/>
  <c r="AA83" i="3"/>
  <c r="AB83" i="4" s="1"/>
  <c r="AA67" i="3"/>
  <c r="AA91" i="3"/>
  <c r="AB91" i="4" s="1"/>
  <c r="AA14" i="3"/>
  <c r="AB14" i="4" s="1"/>
  <c r="AA13" i="3"/>
  <c r="AB13" i="4" s="1"/>
  <c r="AA22" i="3"/>
  <c r="AB22" i="4" s="1"/>
  <c r="AA36" i="3"/>
  <c r="AB36" i="4" s="1"/>
  <c r="AA27" i="3"/>
  <c r="AB27" i="4" s="1"/>
  <c r="AA16" i="3"/>
  <c r="AB16" i="4" s="1"/>
  <c r="AA55" i="3"/>
  <c r="AB55" i="4" s="1"/>
  <c r="AA44" i="3"/>
  <c r="AB44" i="4" s="1"/>
  <c r="AA41" i="3"/>
  <c r="AB41" i="4" s="1"/>
  <c r="AA64" i="3"/>
  <c r="AB64" i="4" s="1"/>
  <c r="AA80" i="3"/>
  <c r="AB80" i="4" s="1"/>
  <c r="AA45" i="3"/>
  <c r="AB45" i="4" s="1"/>
  <c r="AA26" i="3"/>
  <c r="AB26" i="4" s="1"/>
  <c r="AA66" i="3"/>
  <c r="AA89" i="3"/>
  <c r="AB89" i="4" s="1"/>
  <c r="AA85" i="3"/>
  <c r="AB85" i="4" s="1"/>
  <c r="AA57" i="3"/>
  <c r="AB57" i="4" s="1"/>
  <c r="AA90" i="3"/>
  <c r="AB90" i="4" s="1"/>
  <c r="AA86" i="3"/>
  <c r="AB86" i="4" s="1"/>
  <c r="AA98" i="3"/>
  <c r="AB98" i="4" s="1"/>
  <c r="AA7" i="3"/>
  <c r="AB7" i="4" s="1"/>
  <c r="AA25" i="3"/>
  <c r="AB25" i="4" s="1"/>
  <c r="AA32" i="3"/>
  <c r="AB32" i="4" s="1"/>
  <c r="AA33" i="3"/>
  <c r="AB33" i="4" s="1"/>
  <c r="AA42" i="3"/>
  <c r="AB42" i="4" s="1"/>
  <c r="AA38" i="3"/>
  <c r="AB38" i="4" s="1"/>
  <c r="AA43" i="3"/>
  <c r="AB43" i="4" s="1"/>
  <c r="AA72" i="3"/>
  <c r="AB72" i="4" s="1"/>
  <c r="AA96" i="3"/>
  <c r="AB96" i="4" s="1"/>
  <c r="AA39" i="3"/>
  <c r="AB39" i="4" s="1"/>
  <c r="AA78" i="3"/>
  <c r="AB78" i="4" s="1"/>
  <c r="AA73" i="3"/>
  <c r="AB73" i="4" s="1"/>
  <c r="AA99" i="3"/>
  <c r="AB99" i="4" s="1"/>
  <c r="AA102" i="3"/>
  <c r="AB102" i="4" s="1"/>
  <c r="AA9" i="3"/>
  <c r="AB9" i="4" s="1"/>
  <c r="AA24" i="3"/>
  <c r="AB24" i="4" s="1"/>
  <c r="AA18" i="3"/>
  <c r="AB18" i="4" s="1"/>
  <c r="AA12" i="3"/>
  <c r="AB12" i="4" s="1"/>
  <c r="AA59" i="3"/>
  <c r="AB59" i="4" s="1"/>
  <c r="AA56" i="3"/>
  <c r="AB56" i="4" s="1"/>
  <c r="AA60" i="3"/>
  <c r="AB60" i="4" s="1"/>
  <c r="AA88" i="3"/>
  <c r="AB88" i="4" s="1"/>
  <c r="AA61" i="3"/>
  <c r="AB61" i="4" s="1"/>
  <c r="AA62" i="3"/>
  <c r="AB62" i="4" s="1"/>
  <c r="AA49" i="3"/>
  <c r="AB49" i="4" s="1"/>
  <c r="AA94" i="3"/>
  <c r="AA95" i="3"/>
  <c r="AB95" i="4" s="1"/>
  <c r="W6" i="3"/>
  <c r="X6" i="4" s="1"/>
  <c r="W7" i="3"/>
  <c r="X7" i="4" s="1"/>
  <c r="W9" i="3"/>
  <c r="X9" i="4" s="1"/>
  <c r="W25" i="3"/>
  <c r="X25" i="4" s="1"/>
  <c r="W26" i="3"/>
  <c r="X26" i="4" s="1"/>
  <c r="W40" i="3"/>
  <c r="X40" i="4" s="1"/>
  <c r="W31" i="3"/>
  <c r="X31" i="4" s="1"/>
  <c r="W18" i="3"/>
  <c r="X18" i="4" s="1"/>
  <c r="W47" i="3"/>
  <c r="X47" i="4" s="1"/>
  <c r="W59" i="3"/>
  <c r="X59" i="4" s="1"/>
  <c r="W17" i="3"/>
  <c r="X17" i="4" s="1"/>
  <c r="W19" i="3"/>
  <c r="X19" i="4" s="1"/>
  <c r="W12" i="3"/>
  <c r="X12" i="4" s="1"/>
  <c r="W37" i="3"/>
  <c r="X37" i="4" s="1"/>
  <c r="W39" i="3"/>
  <c r="X39" i="4" s="1"/>
  <c r="W30" i="3"/>
  <c r="X30" i="4" s="1"/>
  <c r="W52" i="3"/>
  <c r="X52" i="4" s="1"/>
  <c r="W60" i="3"/>
  <c r="X60" i="4" s="1"/>
  <c r="W88" i="3"/>
  <c r="X88" i="4" s="1"/>
  <c r="W49" i="3"/>
  <c r="X49" i="4" s="1"/>
  <c r="W69" i="3"/>
  <c r="X69" i="4" s="1"/>
  <c r="W54" i="3"/>
  <c r="X54" i="4" s="1"/>
  <c r="W74" i="3"/>
  <c r="X74" i="4" s="1"/>
  <c r="W81" i="3"/>
  <c r="X81" i="4" s="1"/>
  <c r="W75" i="3"/>
  <c r="X75" i="4" s="1"/>
  <c r="W98" i="3"/>
  <c r="X98" i="4" s="1"/>
  <c r="W85" i="3"/>
  <c r="X85" i="4" s="1"/>
  <c r="W101" i="3"/>
  <c r="X101" i="4" s="1"/>
  <c r="W93" i="3"/>
  <c r="X93" i="4" s="1"/>
  <c r="W11" i="3"/>
  <c r="X11" i="4" s="1"/>
  <c r="W29" i="3"/>
  <c r="X29" i="4" s="1"/>
  <c r="W36" i="3"/>
  <c r="X36" i="4" s="1"/>
  <c r="W16" i="3"/>
  <c r="X16" i="4" s="1"/>
  <c r="W55" i="3"/>
  <c r="X55" i="4" s="1"/>
  <c r="W48" i="3"/>
  <c r="X48" i="4" s="1"/>
  <c r="W38" i="3"/>
  <c r="X38" i="4" s="1"/>
  <c r="W68" i="3"/>
  <c r="X68" i="4" s="1"/>
  <c r="W84" i="3"/>
  <c r="X84" i="4" s="1"/>
  <c r="W57" i="3"/>
  <c r="X57" i="4" s="1"/>
  <c r="W41" i="3"/>
  <c r="X41" i="4" s="1"/>
  <c r="W70" i="3"/>
  <c r="X70" i="4" s="1"/>
  <c r="W89" i="3"/>
  <c r="X89" i="4" s="1"/>
  <c r="W77" i="3"/>
  <c r="X77" i="4" s="1"/>
  <c r="W53" i="3"/>
  <c r="X53" i="4" s="1"/>
  <c r="W90" i="3"/>
  <c r="X90" i="4" s="1"/>
  <c r="W102" i="3"/>
  <c r="X102" i="4" s="1"/>
  <c r="W10" i="3"/>
  <c r="X10" i="4" s="1"/>
  <c r="W13" i="3"/>
  <c r="X13" i="4" s="1"/>
  <c r="W28" i="3"/>
  <c r="X28" i="4" s="1"/>
  <c r="W24" i="3"/>
  <c r="X24" i="4" s="1"/>
  <c r="W34" i="3"/>
  <c r="X34" i="4" s="1"/>
  <c r="W42" i="3"/>
  <c r="X42" i="4" s="1"/>
  <c r="W23" i="3"/>
  <c r="X23" i="4" s="1"/>
  <c r="W58" i="3"/>
  <c r="X58" i="4" s="1"/>
  <c r="W76" i="3"/>
  <c r="X76" i="4" s="1"/>
  <c r="W96" i="3"/>
  <c r="X96" i="4" s="1"/>
  <c r="W65" i="3"/>
  <c r="X65" i="4" s="1"/>
  <c r="W62" i="3"/>
  <c r="X62" i="4" s="1"/>
  <c r="W43" i="3"/>
  <c r="X43" i="4" s="1"/>
  <c r="W63" i="3"/>
  <c r="X63" i="4" s="1"/>
  <c r="W45" i="3"/>
  <c r="X45" i="4" s="1"/>
  <c r="W87" i="3"/>
  <c r="X87" i="4" s="1"/>
  <c r="W79" i="3"/>
  <c r="X79" i="4" s="1"/>
  <c r="W99" i="3"/>
  <c r="X99" i="4" s="1"/>
  <c r="S6" i="3"/>
  <c r="T6" i="4" s="1"/>
  <c r="S7" i="3"/>
  <c r="T7" i="4" s="1"/>
  <c r="S9" i="3"/>
  <c r="T9" i="4" s="1"/>
  <c r="S25" i="3"/>
  <c r="T25" i="4" s="1"/>
  <c r="S23" i="3"/>
  <c r="T23" i="4" s="1"/>
  <c r="S40" i="3"/>
  <c r="T40" i="4" s="1"/>
  <c r="S26" i="3"/>
  <c r="T26" i="4" s="1"/>
  <c r="S22" i="3"/>
  <c r="T22" i="4" s="1"/>
  <c r="S20" i="3"/>
  <c r="S43" i="3"/>
  <c r="T43" i="4" s="1"/>
  <c r="S39" i="3"/>
  <c r="T39" i="4" s="1"/>
  <c r="S34" i="3"/>
  <c r="T34" i="4" s="1"/>
  <c r="S60" i="3"/>
  <c r="T60" i="4" s="1"/>
  <c r="S17" i="3"/>
  <c r="T17" i="4" s="1"/>
  <c r="S12" i="3"/>
  <c r="T12" i="4" s="1"/>
  <c r="S44" i="3"/>
  <c r="T44" i="4" s="1"/>
  <c r="S33" i="3"/>
  <c r="T33" i="4" s="1"/>
  <c r="S18" i="3"/>
  <c r="T18" i="4" s="1"/>
  <c r="S47" i="3"/>
  <c r="T47" i="4" s="1"/>
  <c r="S27" i="3"/>
  <c r="T27" i="4" s="1"/>
  <c r="S56" i="3"/>
  <c r="T56" i="4" s="1"/>
  <c r="S64" i="3"/>
  <c r="T64" i="4" s="1"/>
  <c r="S80" i="3"/>
  <c r="T80" i="4" s="1"/>
  <c r="S96" i="3"/>
  <c r="T96" i="4" s="1"/>
  <c r="S61" i="3"/>
  <c r="T61" i="4" s="1"/>
  <c r="S58" i="3"/>
  <c r="T58" i="4" s="1"/>
  <c r="S63" i="3"/>
  <c r="T63" i="4" s="1"/>
  <c r="S57" i="3"/>
  <c r="T57" i="4" s="1"/>
  <c r="S86" i="3"/>
  <c r="T86" i="4" s="1"/>
  <c r="S10" i="3"/>
  <c r="T10" i="4" s="1"/>
  <c r="S15" i="3"/>
  <c r="T15" i="4" s="1"/>
  <c r="S32" i="3"/>
  <c r="T32" i="4" s="1"/>
  <c r="S19" i="3"/>
  <c r="T19" i="4" s="1"/>
  <c r="S24" i="3"/>
  <c r="T24" i="4" s="1"/>
  <c r="S38" i="3"/>
  <c r="T38" i="4" s="1"/>
  <c r="S55" i="3"/>
  <c r="T55" i="4" s="1"/>
  <c r="S48" i="3"/>
  <c r="T48" i="4" s="1"/>
  <c r="S46" i="3"/>
  <c r="T46" i="4" s="1"/>
  <c r="S72" i="3"/>
  <c r="T72" i="4" s="1"/>
  <c r="S88" i="3"/>
  <c r="T88" i="4" s="1"/>
  <c r="S45" i="3"/>
  <c r="T45" i="4" s="1"/>
  <c r="S69" i="3"/>
  <c r="T69" i="4" s="1"/>
  <c r="S66" i="3"/>
  <c r="S78" i="3"/>
  <c r="T78" i="4" s="1"/>
  <c r="S83" i="3"/>
  <c r="T83" i="4" s="1"/>
  <c r="S71" i="3"/>
  <c r="T71" i="4" s="1"/>
  <c r="S95" i="3"/>
  <c r="T95" i="4" s="1"/>
  <c r="S82" i="3"/>
  <c r="T82" i="4" s="1"/>
  <c r="S98" i="3"/>
  <c r="T98" i="4" s="1"/>
  <c r="S87" i="3"/>
  <c r="T87" i="4" s="1"/>
  <c r="S101" i="3"/>
  <c r="T101" i="4" s="1"/>
  <c r="Q100" i="3"/>
  <c r="R100" i="4" s="1"/>
  <c r="Q69" i="3"/>
  <c r="R69" i="4" s="1"/>
  <c r="Q92" i="3"/>
  <c r="R92" i="4" s="1"/>
  <c r="Q65" i="3"/>
  <c r="R65" i="4" s="1"/>
  <c r="Q89" i="3"/>
  <c r="R89" i="4" s="1"/>
  <c r="Q80" i="3"/>
  <c r="R80" i="4" s="1"/>
  <c r="Q33" i="3"/>
  <c r="R33" i="4" s="1"/>
  <c r="Q98" i="3"/>
  <c r="R98" i="4" s="1"/>
  <c r="Q82" i="3"/>
  <c r="R82" i="4" s="1"/>
  <c r="Q66" i="3"/>
  <c r="Q39" i="3"/>
  <c r="R39" i="4" s="1"/>
  <c r="Q58" i="3"/>
  <c r="R58" i="4" s="1"/>
  <c r="Q40" i="3"/>
  <c r="R40" i="4" s="1"/>
  <c r="Q53" i="3"/>
  <c r="R53" i="4" s="1"/>
  <c r="Q32" i="3"/>
  <c r="R32" i="4" s="1"/>
  <c r="Q35" i="3"/>
  <c r="R35" i="4" s="1"/>
  <c r="Q10" i="3"/>
  <c r="R10" i="4" s="1"/>
  <c r="Q31" i="3"/>
  <c r="R31" i="4" s="1"/>
  <c r="Q11" i="3"/>
  <c r="R11" i="4" s="1"/>
  <c r="Q16" i="3"/>
  <c r="R16" i="4" s="1"/>
  <c r="U100" i="3"/>
  <c r="V100" i="4" s="1"/>
  <c r="U65" i="3"/>
  <c r="V65" i="4" s="1"/>
  <c r="U79" i="3"/>
  <c r="V79" i="4" s="1"/>
  <c r="U101" i="3"/>
  <c r="V101" i="4" s="1"/>
  <c r="U47" i="3"/>
  <c r="V47" i="4" s="1"/>
  <c r="U80" i="3"/>
  <c r="V80" i="4" s="1"/>
  <c r="U68" i="3"/>
  <c r="V68" i="4" s="1"/>
  <c r="U63" i="3"/>
  <c r="V63" i="4" s="1"/>
  <c r="U98" i="3"/>
  <c r="V98" i="4" s="1"/>
  <c r="U78" i="3"/>
  <c r="V78" i="4" s="1"/>
  <c r="U41" i="3"/>
  <c r="V41" i="4" s="1"/>
  <c r="U54" i="3"/>
  <c r="V54" i="4" s="1"/>
  <c r="U40" i="3"/>
  <c r="V40" i="4" s="1"/>
  <c r="U21" i="3"/>
  <c r="V21" i="4" s="1"/>
  <c r="U22" i="3"/>
  <c r="V22" i="4" s="1"/>
  <c r="U23" i="3"/>
  <c r="V23" i="4" s="1"/>
  <c r="U7" i="3"/>
  <c r="V7" i="4" s="1"/>
  <c r="U8" i="3"/>
  <c r="V8" i="4" s="1"/>
  <c r="Y101" i="3"/>
  <c r="Z101" i="4" s="1"/>
  <c r="Y84" i="3"/>
  <c r="Z84" i="4" s="1"/>
  <c r="Y81" i="3"/>
  <c r="Z81" i="4" s="1"/>
  <c r="Y83" i="3"/>
  <c r="Z83" i="4" s="1"/>
  <c r="Y68" i="3"/>
  <c r="Z68" i="4" s="1"/>
  <c r="Y67" i="3"/>
  <c r="Y90" i="3"/>
  <c r="Z90" i="4" s="1"/>
  <c r="Y48" i="3"/>
  <c r="Z48" i="4" s="1"/>
  <c r="Y50" i="3"/>
  <c r="Z50" i="4" s="1"/>
  <c r="Y29" i="3"/>
  <c r="Z29" i="4" s="1"/>
  <c r="Y43" i="3"/>
  <c r="Z43" i="4" s="1"/>
  <c r="Y24" i="3"/>
  <c r="Z24" i="4" s="1"/>
  <c r="Y34" i="3"/>
  <c r="Z34" i="4" s="1"/>
  <c r="Y23" i="3"/>
  <c r="Z23" i="4" s="1"/>
  <c r="Y7" i="3"/>
  <c r="Z7" i="4" s="1"/>
  <c r="Y8" i="3"/>
  <c r="Z8" i="4" s="1"/>
  <c r="W83" i="3"/>
  <c r="X83" i="4" s="1"/>
  <c r="W67" i="3"/>
  <c r="W73" i="3"/>
  <c r="X73" i="4" s="1"/>
  <c r="W35" i="3"/>
  <c r="X35" i="4" s="1"/>
  <c r="W80" i="3"/>
  <c r="X80" i="4" s="1"/>
  <c r="W27" i="3"/>
  <c r="X27" i="4" s="1"/>
  <c r="W51" i="3"/>
  <c r="X51" i="4" s="1"/>
  <c r="W32" i="3"/>
  <c r="X32" i="4" s="1"/>
  <c r="W14" i="3"/>
  <c r="X14" i="4" s="1"/>
  <c r="AA97" i="3"/>
  <c r="AB97" i="4" s="1"/>
  <c r="AA71" i="3"/>
  <c r="AB71" i="4" s="1"/>
  <c r="AA69" i="3"/>
  <c r="AB69" i="4" s="1"/>
  <c r="AA68" i="3"/>
  <c r="AB68" i="4" s="1"/>
  <c r="AA35" i="3"/>
  <c r="AB35" i="4" s="1"/>
  <c r="AA20" i="3"/>
  <c r="AA21" i="3"/>
  <c r="AB21" i="4" s="1"/>
  <c r="Z101" i="3"/>
  <c r="AA101" i="4" s="1"/>
  <c r="Z89" i="3"/>
  <c r="AA89" i="4" s="1"/>
  <c r="Z81" i="3"/>
  <c r="AA81" i="4" s="1"/>
  <c r="Z65" i="3"/>
  <c r="AA65" i="4" s="1"/>
  <c r="Z36" i="3"/>
  <c r="AA36" i="4" s="1"/>
  <c r="Z53" i="3"/>
  <c r="AA53" i="4" s="1"/>
  <c r="Z32" i="3"/>
  <c r="AA32" i="4" s="1"/>
  <c r="Z48" i="3"/>
  <c r="AA48" i="4" s="1"/>
  <c r="Z35" i="3"/>
  <c r="AA35" i="4" s="1"/>
  <c r="Z19" i="3"/>
  <c r="AA19" i="4" s="1"/>
  <c r="Z23" i="3"/>
  <c r="AA23" i="4" s="1"/>
  <c r="Z33" i="3"/>
  <c r="AA33" i="4" s="1"/>
  <c r="Z9" i="3"/>
  <c r="AA9" i="4" s="1"/>
  <c r="Z18" i="3"/>
  <c r="AA18" i="4" s="1"/>
  <c r="Z6" i="3"/>
  <c r="AA6" i="4" s="1"/>
  <c r="Z15" i="3"/>
  <c r="AA15" i="4" s="1"/>
  <c r="O94" i="3"/>
  <c r="O89" i="3"/>
  <c r="O89" i="4" s="1"/>
  <c r="O63" i="3"/>
  <c r="O63" i="4" s="1"/>
  <c r="O93" i="3"/>
  <c r="O93" i="4" s="1"/>
  <c r="O31" i="3"/>
  <c r="O31" i="4" s="1"/>
  <c r="O83" i="3"/>
  <c r="O83" i="4" s="1"/>
  <c r="O85" i="3"/>
  <c r="O85" i="4" s="1"/>
  <c r="O24" i="3"/>
  <c r="O24" i="4" s="1"/>
  <c r="O70" i="3"/>
  <c r="O70" i="4" s="1"/>
  <c r="O46" i="3"/>
  <c r="O46" i="4" s="1"/>
  <c r="O61" i="3"/>
  <c r="O61" i="4" s="1"/>
  <c r="O35" i="3"/>
  <c r="O35" i="4" s="1"/>
  <c r="O88" i="3"/>
  <c r="O88" i="4" s="1"/>
  <c r="O58" i="3"/>
  <c r="O58" i="4" s="1"/>
  <c r="O48" i="3"/>
  <c r="O48" i="4" s="1"/>
  <c r="O55" i="3"/>
  <c r="O55" i="4" s="1"/>
  <c r="O28" i="3"/>
  <c r="O28" i="4" s="1"/>
  <c r="O8" i="3"/>
  <c r="O8" i="4" s="1"/>
  <c r="O30" i="3"/>
  <c r="O30" i="4" s="1"/>
  <c r="O36" i="3"/>
  <c r="O36" i="4" s="1"/>
  <c r="O18" i="3"/>
  <c r="O18" i="4" s="1"/>
  <c r="O25" i="3"/>
  <c r="O25" i="4" s="1"/>
  <c r="O9" i="3"/>
  <c r="O9" i="4" s="1"/>
  <c r="V100" i="3"/>
  <c r="W100" i="4" s="1"/>
  <c r="V76" i="3"/>
  <c r="W76" i="4" s="1"/>
  <c r="V50" i="3"/>
  <c r="W50" i="4" s="1"/>
  <c r="V68" i="3"/>
  <c r="W68" i="4" s="1"/>
  <c r="V79" i="3"/>
  <c r="W79" i="4" s="1"/>
  <c r="V62" i="3"/>
  <c r="W62" i="4" s="1"/>
  <c r="V97" i="3"/>
  <c r="W97" i="4" s="1"/>
  <c r="V69" i="3"/>
  <c r="W69" i="4" s="1"/>
  <c r="V43" i="3"/>
  <c r="W43" i="4" s="1"/>
  <c r="V36" i="3"/>
  <c r="W36" i="4" s="1"/>
  <c r="V25" i="3"/>
  <c r="W25" i="4" s="1"/>
  <c r="V31" i="3"/>
  <c r="W31" i="4" s="1"/>
  <c r="V11" i="3"/>
  <c r="W11" i="4" s="1"/>
  <c r="V6" i="3"/>
  <c r="W6" i="4" s="1"/>
  <c r="V26" i="3"/>
  <c r="W26" i="4" s="1"/>
  <c r="V63" i="3"/>
  <c r="W63" i="4" s="1"/>
  <c r="V46" i="3"/>
  <c r="W46" i="4" s="1"/>
  <c r="V81" i="3"/>
  <c r="W81" i="4" s="1"/>
  <c r="V55" i="3"/>
  <c r="W55" i="4" s="1"/>
  <c r="V53" i="3"/>
  <c r="W53" i="4" s="1"/>
  <c r="V44" i="3"/>
  <c r="W44" i="4" s="1"/>
  <c r="V23" i="3"/>
  <c r="W23" i="4" s="1"/>
  <c r="V17" i="3"/>
  <c r="W17" i="4" s="1"/>
  <c r="V30" i="3"/>
  <c r="W30" i="4" s="1"/>
  <c r="V15" i="3"/>
  <c r="W15" i="4" s="1"/>
  <c r="V8" i="3"/>
  <c r="W8" i="4" s="1"/>
  <c r="V22" i="3"/>
  <c r="W22" i="4" s="1"/>
  <c r="V24" i="3"/>
  <c r="W24" i="4" s="1"/>
  <c r="V37" i="3"/>
  <c r="W37" i="4" s="1"/>
  <c r="V27" i="3"/>
  <c r="W27" i="4" s="1"/>
  <c r="V38" i="3"/>
  <c r="W38" i="4" s="1"/>
  <c r="V21" i="3"/>
  <c r="W21" i="4" s="1"/>
  <c r="V48" i="3"/>
  <c r="W48" i="4" s="1"/>
  <c r="V40" i="3"/>
  <c r="W40" i="4" s="1"/>
  <c r="V57" i="3"/>
  <c r="W57" i="4" s="1"/>
  <c r="V77" i="3"/>
  <c r="W77" i="4" s="1"/>
  <c r="V93" i="3"/>
  <c r="W93" i="4" s="1"/>
  <c r="V39" i="3"/>
  <c r="W39" i="4" s="1"/>
  <c r="V66" i="3"/>
  <c r="V67" i="3"/>
  <c r="V64" i="3"/>
  <c r="W64" i="4" s="1"/>
  <c r="V82" i="3"/>
  <c r="W82" i="4" s="1"/>
  <c r="V80" i="3"/>
  <c r="W80" i="4" s="1"/>
  <c r="V102" i="3"/>
  <c r="W102" i="4" s="1"/>
  <c r="V90" i="3"/>
  <c r="W90" i="4" s="1"/>
  <c r="V60" i="3"/>
  <c r="W60" i="4" s="1"/>
  <c r="V98" i="3"/>
  <c r="W98" i="4" s="1"/>
  <c r="K104" i="1"/>
  <c r="K72" i="1"/>
  <c r="K40" i="1"/>
  <c r="K103" i="1"/>
  <c r="K71" i="1"/>
  <c r="K39" i="1"/>
  <c r="K102" i="1"/>
  <c r="K58" i="1"/>
  <c r="K93" i="1"/>
  <c r="K29" i="1"/>
  <c r="K25" i="1"/>
  <c r="V95" i="3"/>
  <c r="W95" i="4" s="1"/>
  <c r="V58" i="3"/>
  <c r="W58" i="4" s="1"/>
  <c r="V74" i="3"/>
  <c r="W74" i="4" s="1"/>
  <c r="V87" i="3"/>
  <c r="W87" i="4" s="1"/>
  <c r="V78" i="3"/>
  <c r="W78" i="4" s="1"/>
  <c r="V75" i="3"/>
  <c r="W75" i="4" s="1"/>
  <c r="V51" i="3"/>
  <c r="W51" i="4" s="1"/>
  <c r="V32" i="3"/>
  <c r="W32" i="4" s="1"/>
  <c r="V85" i="3"/>
  <c r="W85" i="4" s="1"/>
  <c r="V65" i="3"/>
  <c r="W65" i="4" s="1"/>
  <c r="V28" i="3"/>
  <c r="W28" i="4" s="1"/>
  <c r="V49" i="3"/>
  <c r="W49" i="4" s="1"/>
  <c r="V52" i="3"/>
  <c r="W52" i="4" s="1"/>
  <c r="V19" i="3"/>
  <c r="W19" i="4" s="1"/>
  <c r="V29" i="3"/>
  <c r="W29" i="4" s="1"/>
  <c r="V41" i="3"/>
  <c r="W41" i="4" s="1"/>
  <c r="V13" i="3"/>
  <c r="W13" i="4" s="1"/>
  <c r="V14" i="3"/>
  <c r="W14" i="4" s="1"/>
  <c r="V12" i="3"/>
  <c r="W12" i="4" s="1"/>
  <c r="K56" i="1"/>
  <c r="K24" i="1"/>
  <c r="K55" i="1"/>
  <c r="K23" i="1"/>
  <c r="K86" i="1"/>
  <c r="K26" i="1"/>
  <c r="K100" i="1"/>
  <c r="K84" i="1"/>
  <c r="K68" i="1"/>
  <c r="K52" i="1"/>
  <c r="K36" i="1"/>
  <c r="K20" i="1"/>
  <c r="K99" i="1"/>
  <c r="K83" i="1"/>
  <c r="K67" i="1"/>
  <c r="K51" i="1"/>
  <c r="K35" i="1"/>
  <c r="K19" i="1"/>
  <c r="K98" i="1"/>
  <c r="K82" i="1"/>
  <c r="K66" i="1"/>
  <c r="K50" i="1"/>
  <c r="K34" i="1"/>
  <c r="K18" i="1"/>
  <c r="K101" i="1"/>
  <c r="K85" i="1"/>
  <c r="K69" i="1"/>
  <c r="K53" i="1"/>
  <c r="K37" i="1"/>
  <c r="K21" i="1"/>
  <c r="K96" i="1"/>
  <c r="K80" i="1"/>
  <c r="K64" i="1"/>
  <c r="K48" i="1"/>
  <c r="K32" i="1"/>
  <c r="K16" i="1"/>
  <c r="K95" i="1"/>
  <c r="K79" i="1"/>
  <c r="K63" i="1"/>
  <c r="K47" i="1"/>
  <c r="K31" i="1"/>
  <c r="K15" i="1"/>
  <c r="K94" i="1"/>
  <c r="K78" i="1"/>
  <c r="K62" i="1"/>
  <c r="K46" i="1"/>
  <c r="K30" i="1"/>
  <c r="K14" i="1"/>
  <c r="K97" i="1"/>
  <c r="K81" i="1"/>
  <c r="K65" i="1"/>
  <c r="K49" i="1"/>
  <c r="K33" i="1"/>
  <c r="K17" i="1"/>
  <c r="K70" i="1"/>
  <c r="K54" i="1"/>
  <c r="K38" i="1"/>
  <c r="K22" i="1"/>
  <c r="K105" i="1"/>
  <c r="K89" i="1"/>
  <c r="K73" i="1"/>
  <c r="K57" i="1"/>
  <c r="K41" i="1"/>
  <c r="W20" i="4" l="1"/>
  <c r="W94" i="4"/>
  <c r="V20" i="4"/>
  <c r="V94" i="4"/>
  <c r="X20" i="4"/>
  <c r="X94" i="4"/>
  <c r="T94" i="4"/>
  <c r="T20" i="4"/>
  <c r="AA20" i="4"/>
  <c r="AA94" i="4"/>
  <c r="U20" i="4"/>
  <c r="U94" i="4"/>
  <c r="AB94" i="4"/>
  <c r="AB20" i="4"/>
  <c r="Z20" i="4"/>
  <c r="Z94" i="4"/>
  <c r="R20" i="4"/>
  <c r="R94" i="4"/>
  <c r="S20" i="4"/>
  <c r="S94" i="4"/>
  <c r="Y20" i="4"/>
  <c r="Y94" i="4"/>
  <c r="Q20" i="4"/>
  <c r="Q94" i="4"/>
  <c r="K4" i="1"/>
  <c r="Q4" i="4"/>
  <c r="O94" i="4"/>
  <c r="K6" i="1"/>
  <c r="K7" i="1"/>
  <c r="K5" i="1" l="1"/>
</calcChain>
</file>

<file path=xl/comments1.xml><?xml version="1.0" encoding="utf-8"?>
<comments xmlns="http://schemas.openxmlformats.org/spreadsheetml/2006/main">
  <authors>
    <author>David Cousin</author>
  </authors>
  <commentList>
    <comment ref="J3" authorId="0" shapeId="0">
      <text>
        <r>
          <rPr>
            <b/>
            <sz val="8"/>
            <color rgb="FF000000"/>
            <rFont val="Tahoma"/>
            <family val="2"/>
          </rPr>
          <t>David Cousin:</t>
        </r>
        <r>
          <rPr>
            <sz val="8"/>
            <color rgb="FF000000"/>
            <rFont val="Tahoma"/>
            <family val="2"/>
          </rPr>
          <t xml:space="preserve">
Relevés d'heures effectués le 05/01/2015.</t>
        </r>
      </text>
    </comment>
    <comment ref="K3" authorId="0" shapeId="0">
      <text>
        <r>
          <rPr>
            <b/>
            <sz val="8"/>
            <color rgb="FF000000"/>
            <rFont val="Tahoma"/>
            <family val="2"/>
          </rPr>
          <t>David Cousin:</t>
        </r>
        <r>
          <rPr>
            <sz val="8"/>
            <color rgb="FF000000"/>
            <rFont val="Tahoma"/>
            <family val="2"/>
          </rPr>
          <t xml:space="preserve">
Relevés d'heures effectués le 05/01/2015.</t>
        </r>
      </text>
    </comment>
    <comment ref="H18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Sur barre 1.</t>
        </r>
      </text>
    </comment>
  </commentList>
</comments>
</file>

<file path=xl/comments2.xml><?xml version="1.0" encoding="utf-8"?>
<comments xmlns="http://schemas.openxmlformats.org/spreadsheetml/2006/main">
  <authors>
    <author>David Cousin</author>
    <author>Caroline Moreux</author>
    <author>Sylvain Delroux</author>
  </authors>
  <commentList>
    <comment ref="P3" authorId="0" shapeId="0">
      <text>
        <r>
          <rPr>
            <b/>
            <sz val="8"/>
            <color rgb="FF000000"/>
            <rFont val="Tahoma"/>
            <family val="2"/>
          </rPr>
          <t>David Cousin:</t>
        </r>
        <r>
          <rPr>
            <sz val="8"/>
            <color rgb="FF000000"/>
            <rFont val="Tahoma"/>
            <family val="2"/>
          </rPr>
          <t xml:space="preserve">
Relevés d'heures effectués le 05/01/2015.</t>
        </r>
      </text>
    </comment>
    <comment ref="C15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Livré par Fenwick le 16/01 à la place du W4X131B01868.</t>
        </r>
      </text>
    </comment>
    <comment ref="E16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Repris par Fenwick le 24/02/2015, remplacé par le W4X131E02078.</t>
        </r>
      </text>
    </comment>
    <comment ref="G16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Livré par Fenwick le 24/04/2015 (débord VAE en cellule D).</t>
        </r>
      </text>
    </comment>
    <comment ref="D18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Livré par Fenwick le 13/02 à la place du W4X131B01889 qui sera enlevé ultérieurement.</t>
        </r>
      </text>
    </comment>
    <comment ref="D19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Livré par Fenwick le 13/02 à la place du W4X131B02489.</t>
        </r>
      </text>
    </comment>
    <comment ref="D20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Chariot arrivé le 24/02 en provenance de la barre 2 (Bacardi).</t>
        </r>
      </text>
    </comment>
    <comment ref="M49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Chariot repris par Mica Conseils le 02/11/2015.</t>
        </r>
      </text>
    </comment>
    <comment ref="M57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M58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M62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Chariot repris par Jungheinrich le 06/10/2015.</t>
        </r>
      </text>
    </comment>
    <comment ref="M70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N70" authorId="1" shapeId="0">
      <text>
        <r>
          <rPr>
            <b/>
            <sz val="9"/>
            <color indexed="81"/>
            <rFont val="Tahoma"/>
            <family val="2"/>
          </rPr>
          <t>Caroline Moreux: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M72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N72" authorId="1" shapeId="0">
      <text>
        <r>
          <rPr>
            <b/>
            <sz val="9"/>
            <color indexed="81"/>
            <rFont val="Tahoma"/>
            <family val="2"/>
          </rPr>
          <t>Caroline Moreux: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H73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Chariot repris par Fenwick le 28/05/2015.</t>
        </r>
      </text>
    </comment>
    <comment ref="E74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Chariot repris par Fenwick le 13/02/2015 en échange du H21120E01620.</t>
        </r>
      </text>
    </comment>
    <comment ref="M78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N78" authorId="1" shapeId="0">
      <text>
        <r>
          <rPr>
            <b/>
            <sz val="9"/>
            <color indexed="81"/>
            <rFont val="Tahoma"/>
            <family val="2"/>
          </rPr>
          <t>Caroline Moreux: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D81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Chariot livré le 13/02/2015 en échange du H2X115B02523;</t>
        </r>
      </text>
    </comment>
    <comment ref="M83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N83" authorId="1" shapeId="0">
      <text>
        <r>
          <rPr>
            <b/>
            <sz val="9"/>
            <color indexed="81"/>
            <rFont val="Tahoma"/>
            <family val="2"/>
          </rPr>
          <t>Caroline Moreux: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G84" authorId="2" shapeId="0">
      <text>
        <r>
          <rPr>
            <b/>
            <sz val="8"/>
            <color indexed="81"/>
            <rFont val="Tahoma"/>
            <family val="2"/>
          </rPr>
          <t>Sylvain Delroux:</t>
        </r>
        <r>
          <rPr>
            <sz val="8"/>
            <color indexed="81"/>
            <rFont val="Tahoma"/>
            <family val="2"/>
          </rPr>
          <t xml:space="preserve">
Chariot HS cellule A</t>
        </r>
      </text>
    </comment>
    <comment ref="M84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Repris par Jungheinrich le 02/11/2015.</t>
        </r>
      </text>
    </comment>
    <comment ref="N85" authorId="1" shapeId="0">
      <text>
        <r>
          <rPr>
            <b/>
            <sz val="9"/>
            <color indexed="81"/>
            <rFont val="Tahoma"/>
            <family val="2"/>
          </rPr>
          <t>Caroline Moreux:</t>
        </r>
        <r>
          <rPr>
            <sz val="9"/>
            <color indexed="81"/>
            <rFont val="Tahoma"/>
            <family val="2"/>
          </rPr>
          <t xml:space="preserve">
CELLULE A</t>
        </r>
      </text>
    </comment>
    <comment ref="H86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Chariot repris par Fenwick le 28/05/2015.</t>
        </r>
      </text>
    </comment>
    <comment ref="B87" authorId="2" shapeId="0">
      <text>
        <r>
          <rPr>
            <b/>
            <sz val="8"/>
            <color indexed="81"/>
            <rFont val="Tahoma"/>
            <family val="2"/>
          </rPr>
          <t>Sylvain Delroux:</t>
        </r>
        <r>
          <rPr>
            <sz val="8"/>
            <color indexed="81"/>
            <rFont val="Tahoma"/>
            <family val="2"/>
          </rPr>
          <t xml:space="preserve">
Chariot TUGGER</t>
        </r>
      </text>
    </comment>
    <comment ref="M88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Repris par Jungheinrich le 02/11/2015.</t>
        </r>
      </text>
    </comment>
    <comment ref="E94" authorId="0" shapeId="0">
      <text>
        <r>
          <rPr>
            <b/>
            <sz val="8"/>
            <color indexed="81"/>
            <rFont val="Tahoma"/>
            <family val="2"/>
          </rPr>
          <t>David Cousin:</t>
        </r>
        <r>
          <rPr>
            <sz val="8"/>
            <color indexed="81"/>
            <rFont val="Tahoma"/>
            <family val="2"/>
          </rPr>
          <t xml:space="preserve">
Chariot basculé sur la barre 1  le 24/02/2015 (copacking).</t>
        </r>
      </text>
    </comment>
    <comment ref="G96" authorId="2" shapeId="0">
      <text>
        <r>
          <rPr>
            <b/>
            <sz val="8"/>
            <color indexed="81"/>
            <rFont val="Tahoma"/>
            <family val="2"/>
          </rPr>
          <t>Sylvain Delroux:</t>
        </r>
        <r>
          <rPr>
            <sz val="8"/>
            <color indexed="81"/>
            <rFont val="Tahoma"/>
            <family val="2"/>
          </rPr>
          <t xml:space="preserve">
Chariot HS cellule C</t>
        </r>
      </text>
    </comment>
    <comment ref="J96" authorId="2" shapeId="0">
      <text>
        <r>
          <rPr>
            <b/>
            <sz val="9"/>
            <color indexed="81"/>
            <rFont val="Tahoma"/>
            <family val="2"/>
          </rPr>
          <t>Sylvain Delroux:</t>
        </r>
        <r>
          <rPr>
            <sz val="9"/>
            <color indexed="81"/>
            <rFont val="Tahoma"/>
            <family val="2"/>
          </rPr>
          <t xml:space="preserve">
Chariot repris</t>
        </r>
      </text>
    </comment>
  </commentList>
</comments>
</file>

<file path=xl/comments3.xml><?xml version="1.0" encoding="utf-8"?>
<comments xmlns="http://schemas.openxmlformats.org/spreadsheetml/2006/main">
  <authors>
    <author>David Cousin</author>
    <author>Sylvain Delroux</author>
  </authors>
  <commentList>
    <comment ref="Q3" authorId="0" shapeId="0">
      <text>
        <r>
          <rPr>
            <b/>
            <sz val="8"/>
            <color rgb="FF000000"/>
            <rFont val="Tahoma"/>
            <family val="2"/>
          </rPr>
          <t>David Cousin:</t>
        </r>
        <r>
          <rPr>
            <sz val="8"/>
            <color rgb="FF000000"/>
            <rFont val="Tahoma"/>
            <family val="2"/>
          </rPr>
          <t xml:space="preserve">
Relevés d'heures effectués le 05/01/2015.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153eur, chariot en B2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153eur, chariot en B2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153eur, chariot en B2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1  LCD va partir à la place</t>
        </r>
      </text>
    </comment>
    <comment ref="C64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Faire passer en simples fourches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David Cousin:</t>
        </r>
        <r>
          <rPr>
            <sz val="9"/>
            <color indexed="81"/>
            <rFont val="Tahoma"/>
            <family val="2"/>
          </rPr>
          <t xml:space="preserve">
153eur, chariot en B2</t>
        </r>
      </text>
    </comment>
    <comment ref="B87" authorId="1" shapeId="0">
      <text>
        <r>
          <rPr>
            <b/>
            <sz val="8"/>
            <color indexed="81"/>
            <rFont val="Tahoma"/>
            <family val="2"/>
          </rPr>
          <t>Sylvain Delroux:</t>
        </r>
        <r>
          <rPr>
            <sz val="8"/>
            <color indexed="81"/>
            <rFont val="Tahoma"/>
            <family val="2"/>
          </rPr>
          <t xml:space="preserve">
Chariot TUGGER</t>
        </r>
      </text>
    </comment>
  </commentList>
</comments>
</file>

<file path=xl/sharedStrings.xml><?xml version="1.0" encoding="utf-8"?>
<sst xmlns="http://schemas.openxmlformats.org/spreadsheetml/2006/main" count="293" uniqueCount="172">
  <si>
    <t>AGENCE</t>
  </si>
  <si>
    <t>CODE BARRE</t>
  </si>
  <si>
    <t>CODE PARC</t>
  </si>
  <si>
    <t>N° SERIE CHARIOT</t>
  </si>
  <si>
    <t>N° SERIE BATTERIE</t>
  </si>
  <si>
    <t>Date d'acquisition</t>
  </si>
  <si>
    <t>A=ACHAT
L=LLD</t>
  </si>
  <si>
    <t>FOURNISSEUR</t>
  </si>
  <si>
    <t>DESIGNATION</t>
  </si>
  <si>
    <t>MODELE</t>
  </si>
  <si>
    <t>SERVICE au 09/12/2015</t>
  </si>
  <si>
    <t>RAPPORT DEKRA 1ER SEMESTRE</t>
  </si>
  <si>
    <t>NATURE DU RISQUE MAX</t>
  </si>
  <si>
    <t>RAPPORT DEKRA 2EME SEMESTRE</t>
  </si>
  <si>
    <t>JUNGHEINRICH</t>
  </si>
  <si>
    <t>EJC216</t>
  </si>
  <si>
    <t>Pub/HCI</t>
  </si>
  <si>
    <t>VHD</t>
  </si>
  <si>
    <t>LLD</t>
  </si>
  <si>
    <t>FENWICK</t>
  </si>
  <si>
    <t>L 12</t>
  </si>
  <si>
    <t>COPACK</t>
  </si>
  <si>
    <t>VAE</t>
  </si>
  <si>
    <t>BFF</t>
  </si>
  <si>
    <t>LCD</t>
  </si>
  <si>
    <t>MENA</t>
  </si>
  <si>
    <t>A</t>
  </si>
  <si>
    <t>R 14 S</t>
  </si>
  <si>
    <t>DBO</t>
  </si>
  <si>
    <t>E16C</t>
  </si>
  <si>
    <t>T 20 SP</t>
  </si>
  <si>
    <t>T 24 SP</t>
  </si>
  <si>
    <t>NL 20</t>
  </si>
  <si>
    <t>Barre 2</t>
  </si>
  <si>
    <t xml:space="preserve">L 12 L HP </t>
  </si>
  <si>
    <t>L 14</t>
  </si>
  <si>
    <t>BARRE 1 ou 2</t>
  </si>
  <si>
    <t>Barre 1</t>
  </si>
  <si>
    <t>BARRE</t>
  </si>
  <si>
    <t>Designation</t>
  </si>
  <si>
    <t>Gerbeur accomp.</t>
  </si>
  <si>
    <t>Chariot rétractable</t>
  </si>
  <si>
    <t>Frontal slipsheet</t>
  </si>
  <si>
    <t>Transpal. porté</t>
  </si>
  <si>
    <t>Gerbeur à platef.</t>
  </si>
  <si>
    <t>Gerbeur</t>
  </si>
  <si>
    <t>accompagnant gerbeur (prep)</t>
  </si>
  <si>
    <t>accompagnant gerbeur (copack)</t>
  </si>
  <si>
    <t>autoporté doubles fourches avant</t>
  </si>
  <si>
    <t>autoporté simples fourches avant</t>
  </si>
  <si>
    <t>mât rétractable</t>
  </si>
  <si>
    <t>accompagnant tugger</t>
  </si>
  <si>
    <t>autoporté doubles fourches arrières</t>
  </si>
  <si>
    <t>autoporté simples fourches arrières</t>
  </si>
  <si>
    <t>EJE C20</t>
  </si>
  <si>
    <t>EJD 220</t>
  </si>
  <si>
    <t>EJE 120</t>
  </si>
  <si>
    <t>ERE 225</t>
  </si>
  <si>
    <t>ERE 224</t>
  </si>
  <si>
    <t>ECE 310</t>
  </si>
  <si>
    <t>ETV214</t>
  </si>
  <si>
    <t>ECD 210</t>
  </si>
  <si>
    <t>ECD 320</t>
  </si>
  <si>
    <t>R16</t>
  </si>
  <si>
    <t>T 20</t>
  </si>
  <si>
    <t>N 20</t>
  </si>
  <si>
    <t>FRONTAL</t>
  </si>
  <si>
    <t>Préparateur de Cde</t>
  </si>
  <si>
    <t>N20L</t>
  </si>
  <si>
    <t>N20L 2350</t>
  </si>
  <si>
    <t>T20SP</t>
  </si>
  <si>
    <t>T20SP 2350</t>
  </si>
  <si>
    <t>E33</t>
  </si>
  <si>
    <t>R 14</t>
  </si>
  <si>
    <t>R60</t>
  </si>
  <si>
    <t>R19</t>
  </si>
  <si>
    <t>R21</t>
  </si>
  <si>
    <t>R53</t>
  </si>
  <si>
    <t>R43</t>
  </si>
  <si>
    <t>R33</t>
  </si>
  <si>
    <t>L85</t>
  </si>
  <si>
    <t>L36</t>
  </si>
  <si>
    <t>DESIGNATION_CORRIGE</t>
  </si>
  <si>
    <t>N04</t>
  </si>
  <si>
    <t>N23</t>
  </si>
  <si>
    <t>N11</t>
  </si>
  <si>
    <t>N09</t>
  </si>
  <si>
    <t>N98</t>
  </si>
  <si>
    <t>N91</t>
  </si>
  <si>
    <t>N97</t>
  </si>
  <si>
    <t>T10</t>
  </si>
  <si>
    <t>T11</t>
  </si>
  <si>
    <t>T70</t>
  </si>
  <si>
    <t>T37</t>
  </si>
  <si>
    <t>T04</t>
  </si>
  <si>
    <t>T81</t>
  </si>
  <si>
    <t>Modèle</t>
  </si>
  <si>
    <t>PRE</t>
  </si>
  <si>
    <t>GDS</t>
  </si>
  <si>
    <t>TOUS</t>
  </si>
  <si>
    <t>Non utilisé par BMF</t>
  </si>
  <si>
    <t>PAPO</t>
  </si>
  <si>
    <t>MANITOU</t>
  </si>
  <si>
    <t>BMF</t>
  </si>
  <si>
    <t>COFRAD</t>
  </si>
  <si>
    <t>Pas de compteur d'heures</t>
  </si>
  <si>
    <t>711172C11168</t>
  </si>
  <si>
    <t>711172C11436</t>
  </si>
  <si>
    <t>711172C11441</t>
  </si>
  <si>
    <t>Compteur illisible, chariot HS</t>
  </si>
  <si>
    <t>H2X115C02137</t>
  </si>
  <si>
    <t>H2X115C02217</t>
  </si>
  <si>
    <t>H2X115C02396</t>
  </si>
  <si>
    <t>H2X115C02409</t>
  </si>
  <si>
    <t>H2X386D07907</t>
  </si>
  <si>
    <t>W4X131C02251</t>
  </si>
  <si>
    <t>W4X131B01889</t>
  </si>
  <si>
    <t>W4X131B02489</t>
  </si>
  <si>
    <t>W4X131B04317</t>
  </si>
  <si>
    <t>???</t>
  </si>
  <si>
    <t>W4X131E02042</t>
  </si>
  <si>
    <t>W4X131E02078</t>
  </si>
  <si>
    <t>W4X132E01691</t>
  </si>
  <si>
    <t>W4X133A00310</t>
  </si>
  <si>
    <t>W4X372B05147</t>
  </si>
  <si>
    <t>W4X372B05152</t>
  </si>
  <si>
    <t>pas de compteur d'heures</t>
  </si>
  <si>
    <t>local de charge E</t>
  </si>
  <si>
    <t>chariot HS</t>
  </si>
  <si>
    <t>FN387044</t>
  </si>
  <si>
    <t>H2X386E53033</t>
  </si>
  <si>
    <t>G1X115T50220</t>
  </si>
  <si>
    <t>G1X115U51439</t>
  </si>
  <si>
    <t>H2X115B02523</t>
  </si>
  <si>
    <t>H21120E01360</t>
  </si>
  <si>
    <t>H21120E01319</t>
  </si>
  <si>
    <t>H21120E01421</t>
  </si>
  <si>
    <t>H21120E01453</t>
  </si>
  <si>
    <t>H21120E01443</t>
  </si>
  <si>
    <t>H21120E01433</t>
  </si>
  <si>
    <t>H21120E01620</t>
  </si>
  <si>
    <t>71172C11185</t>
  </si>
  <si>
    <t>W4X131B04496</t>
  </si>
  <si>
    <t>W4X131U00290</t>
  </si>
  <si>
    <t>W4X131U03848</t>
  </si>
  <si>
    <t>W4X132D01840</t>
  </si>
  <si>
    <t>W4X360W03828</t>
  </si>
  <si>
    <t>W4X360T10136</t>
  </si>
  <si>
    <t>W4X132E01304</t>
  </si>
  <si>
    <t>W4X132E01323</t>
  </si>
  <si>
    <t>W4X132E01311</t>
  </si>
  <si>
    <t>W4X132E01309</t>
  </si>
  <si>
    <t>W4X132E01198</t>
  </si>
  <si>
    <t>W4X132E02097</t>
  </si>
  <si>
    <t>W4X131U03810</t>
  </si>
  <si>
    <t>W4X131B01848</t>
  </si>
  <si>
    <t>W4X131E05470</t>
  </si>
  <si>
    <t>W4X131E02437</t>
  </si>
  <si>
    <t>W4X131E02504</t>
  </si>
  <si>
    <t>W4X131E02481</t>
  </si>
  <si>
    <t>W4X131E02981</t>
  </si>
  <si>
    <t>Chariot HS</t>
  </si>
  <si>
    <t>-</t>
  </si>
  <si>
    <t>N° Série</t>
  </si>
  <si>
    <t>N° Colonnes</t>
  </si>
  <si>
    <t>N° Ligne</t>
  </si>
  <si>
    <t>achat</t>
  </si>
  <si>
    <t>LOYER 2015</t>
  </si>
  <si>
    <t>LOYER 2016</t>
  </si>
  <si>
    <t>R14</t>
  </si>
  <si>
    <t>L12</t>
  </si>
  <si>
    <t>L16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</si>
</sst>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[$€-40C]"/>
    <numFmt numFmtId="165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74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4" borderId="9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14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0" fillId="5" borderId="13" xfId="0" applyNumberFormat="1" applyFill="1" applyBorder="1" applyAlignment="1">
      <alignment horizontal="center" vertical="center"/>
    </xf>
    <xf numFmtId="0" fontId="0" fillId="6" borderId="13" xfId="0" applyNumberFormat="1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13" xfId="0" applyNumberFormat="1" applyFill="1" applyBorder="1" applyAlignment="1">
      <alignment horizontal="center" vertical="center" wrapText="1"/>
    </xf>
    <xf numFmtId="0" fontId="0" fillId="7" borderId="13" xfId="0" applyNumberFormat="1" applyFill="1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/>
    </xf>
    <xf numFmtId="0" fontId="0" fillId="0" borderId="13" xfId="0" applyNumberFormat="1" applyFill="1" applyBorder="1" applyAlignment="1">
      <alignment horizontal="right"/>
    </xf>
    <xf numFmtId="0" fontId="0" fillId="5" borderId="13" xfId="0" applyNumberFormat="1" applyFill="1" applyBorder="1" applyAlignment="1">
      <alignment horizontal="right" vertical="center"/>
    </xf>
    <xf numFmtId="0" fontId="0" fillId="7" borderId="13" xfId="0" applyNumberFormat="1" applyFill="1" applyBorder="1" applyAlignment="1">
      <alignment horizontal="right" vertical="center"/>
    </xf>
    <xf numFmtId="0" fontId="0" fillId="7" borderId="13" xfId="0" applyNumberFormat="1" applyFill="1" applyBorder="1" applyAlignment="1">
      <alignment horizontal="center"/>
    </xf>
    <xf numFmtId="0" fontId="0" fillId="7" borderId="13" xfId="0" applyNumberFormat="1" applyFill="1" applyBorder="1" applyAlignment="1">
      <alignment horizontal="right"/>
    </xf>
    <xf numFmtId="0" fontId="0" fillId="0" borderId="13" xfId="0" applyNumberFormat="1" applyBorder="1" applyAlignment="1">
      <alignment horizontal="center"/>
    </xf>
    <xf numFmtId="0" fontId="0" fillId="5" borderId="13" xfId="0" applyNumberForma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 vertical="center" wrapText="1"/>
    </xf>
    <xf numFmtId="0" fontId="0" fillId="0" borderId="13" xfId="0" quotePrefix="1" applyNumberFormat="1" applyFill="1" applyBorder="1" applyAlignment="1">
      <alignment horizontal="center" vertical="center"/>
    </xf>
    <xf numFmtId="0" fontId="0" fillId="3" borderId="13" xfId="0" quotePrefix="1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right" vertical="center"/>
    </xf>
    <xf numFmtId="0" fontId="0" fillId="3" borderId="13" xfId="0" applyNumberFormat="1" applyFill="1" applyBorder="1" applyAlignment="1">
      <alignment horizontal="center" vertical="center"/>
    </xf>
    <xf numFmtId="44" fontId="0" fillId="0" borderId="13" xfId="1" applyFont="1" applyFill="1" applyBorder="1" applyAlignment="1">
      <alignment horizontal="center" vertical="center"/>
    </xf>
    <xf numFmtId="44" fontId="0" fillId="7" borderId="12" xfId="1" applyFont="1" applyFill="1" applyBorder="1" applyAlignment="1">
      <alignment horizontal="center" vertical="center"/>
    </xf>
    <xf numFmtId="44" fontId="0" fillId="7" borderId="13" xfId="1" applyFont="1" applyFill="1" applyBorder="1" applyAlignment="1">
      <alignment horizontal="center" vertical="center"/>
    </xf>
    <xf numFmtId="44" fontId="0" fillId="8" borderId="13" xfId="1" applyFont="1" applyFill="1" applyBorder="1" applyAlignment="1">
      <alignment horizontal="center" vertical="center"/>
    </xf>
    <xf numFmtId="44" fontId="0" fillId="6" borderId="13" xfId="1" applyFont="1" applyFill="1" applyBorder="1" applyAlignment="1">
      <alignment horizontal="center" vertical="center"/>
    </xf>
    <xf numFmtId="44" fontId="0" fillId="8" borderId="12" xfId="1" applyFont="1" applyFill="1" applyBorder="1" applyAlignment="1">
      <alignment horizontal="center" vertical="center"/>
    </xf>
    <xf numFmtId="44" fontId="0" fillId="9" borderId="13" xfId="1" applyFont="1" applyFill="1" applyBorder="1" applyAlignment="1">
      <alignment horizontal="center" vertical="center"/>
    </xf>
    <xf numFmtId="44" fontId="0" fillId="10" borderId="13" xfId="1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 wrapText="1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0" fontId="4" fillId="11" borderId="7" xfId="0" applyFont="1" applyFill="1" applyBorder="1" applyAlignment="1">
      <alignment horizontal="center" vertical="center" wrapText="1"/>
    </xf>
    <xf numFmtId="165" fontId="0" fillId="11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164"/>
  <sheetViews>
    <sheetView zoomScale="70" zoomScaleNormal="70" workbookViewId="0">
      <selection activeCell="J9" sqref="J4:J9"/>
    </sheetView>
  </sheetViews>
  <sheetFormatPr defaultColWidth="9.140625" defaultRowHeight="15" x14ac:dyDescent="0.25"/>
  <cols>
    <col min="1" max="1" width="12.85546875" bestFit="1" customWidth="1"/>
    <col min="2" max="2" width="15.42578125" bestFit="1" customWidth="1"/>
    <col min="3" max="3" width="15.42578125" customWidth="1"/>
    <col min="4" max="4" width="20.42578125" customWidth="1"/>
    <col min="5" max="5" width="15.42578125" bestFit="1" customWidth="1"/>
    <col min="6" max="6" width="14.85546875" bestFit="1" customWidth="1"/>
    <col min="7" max="7" width="22.28515625" customWidth="1"/>
    <col min="8" max="8" width="16.28515625" bestFit="1" customWidth="1"/>
    <col min="9" max="9" width="19.28515625" bestFit="1" customWidth="1"/>
    <col min="10" max="10" width="19" customWidth="1"/>
    <col min="11" max="11" width="19.42578125" customWidth="1"/>
    <col min="12" max="12" width="18.5703125" bestFit="1" customWidth="1"/>
    <col min="13" max="13" width="30" bestFit="1" customWidth="1"/>
    <col min="14" max="14" width="39.28515625" customWidth="1"/>
    <col min="15" max="15" width="11.42578125" customWidth="1"/>
    <col min="16" max="16" width="15.28515625" bestFit="1" customWidth="1"/>
    <col min="17" max="17" width="14.42578125" bestFit="1" customWidth="1"/>
    <col min="18" max="18" width="16.28515625" bestFit="1" customWidth="1"/>
    <col min="19" max="19" width="22" bestFit="1" customWidth="1"/>
    <col min="20" max="20" width="16.28515625" bestFit="1" customWidth="1"/>
  </cols>
  <sheetData>
    <row r="1" spans="1:20" x14ac:dyDescent="0.25">
      <c r="A1" t="s">
        <v>164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</row>
    <row r="2" spans="1:20" ht="15.75" thickBot="1" x14ac:dyDescent="0.3"/>
    <row r="3" spans="1:20" ht="54" customHeight="1" thickBot="1" x14ac:dyDescent="0.3">
      <c r="B3" s="1" t="s">
        <v>0</v>
      </c>
      <c r="C3" s="9" t="s">
        <v>38</v>
      </c>
      <c r="D3" s="2" t="s">
        <v>1</v>
      </c>
      <c r="E3" s="2" t="s">
        <v>2</v>
      </c>
      <c r="F3" s="3" t="s">
        <v>3</v>
      </c>
      <c r="G3" s="3" t="s">
        <v>4</v>
      </c>
      <c r="H3" s="4" t="s">
        <v>5</v>
      </c>
      <c r="I3" s="5" t="s">
        <v>6</v>
      </c>
      <c r="J3" s="68" t="str">
        <f ca="1">CONCATENATE("COMPTEUR" &amp; CHAR(10)&amp;  "AU" &amp; CHAR(10)&amp; DAY(EOMONTH(TODAY(),0)) &amp; "/" &amp;
TEXT(TODAY(),"mm/aaaa"))</f>
        <v>COMPTEUR
AU
31/12/2015</v>
      </c>
      <c r="K3" s="68" t="str">
        <f ca="1">CONCATENATE("LOYER" &amp; CHAR(10)&amp;  "AU" &amp; CHAR(10)&amp; DAY(EOMONTH(TODAY(),0)) &amp; "/" &amp;
TEXT(TODAY(),"mm/aaaa"))</f>
        <v>LOYER
AU
31/12/2015</v>
      </c>
      <c r="L3" s="6" t="s">
        <v>7</v>
      </c>
      <c r="M3" s="6" t="s">
        <v>8</v>
      </c>
      <c r="N3" s="6" t="s">
        <v>82</v>
      </c>
      <c r="O3" s="6" t="s">
        <v>9</v>
      </c>
      <c r="P3" s="7" t="s">
        <v>10</v>
      </c>
      <c r="Q3" s="8" t="s">
        <v>11</v>
      </c>
      <c r="R3" s="8" t="s">
        <v>12</v>
      </c>
      <c r="S3" s="8" t="s">
        <v>13</v>
      </c>
      <c r="T3" s="8" t="s">
        <v>12</v>
      </c>
    </row>
    <row r="4" spans="1:20" x14ac:dyDescent="0.25">
      <c r="A4" s="17">
        <v>1</v>
      </c>
      <c r="F4" s="23"/>
      <c r="K4" s="69" t="str">
        <f ca="1">IF(ISNA(INDEX(Loyers_Tableau,MATCH($F4,Loyers_Colonne_NumSérie,0),MATCH(K$3,Loyers_Lignes_Dates,0))),"",INDEX(Loyers_Tableau,MATCH($F4,Loyers_Colonne_NumSérie,0),MATCH(K$3,Loyers_Lignes_Dates,0)))</f>
        <v/>
      </c>
      <c r="M4" s="14"/>
      <c r="N4" s="70" t="str">
        <f t="shared" ref="N4:N35" si="0">IF(ISNA(VLOOKUP(M4,Liste_Désignation_Corrigée,2,FALSE)),"",VLOOKUP(M4,Liste_Désignation_Corrigée,2,FALSE))</f>
        <v/>
      </c>
      <c r="O4" s="15"/>
    </row>
    <row r="5" spans="1:20" x14ac:dyDescent="0.25">
      <c r="A5" s="17">
        <v>2</v>
      </c>
      <c r="F5" s="24"/>
      <c r="K5" s="69" t="str">
        <f t="shared" ref="K5:K35" ca="1" si="1">IF(ISNA(INDEX(Loyers_Tableau,MATCH($F5,Loyers_Colonne_NumSérie,0),MATCH(K$3,Loyers_Lignes_Dates,0))),"",INDEX(Loyers_Tableau,MATCH($F5,Loyers_Colonne_NumSérie,0),MATCH(K$3,Loyers_Lignes_Dates,0)))</f>
        <v/>
      </c>
      <c r="M5" s="14"/>
      <c r="N5" s="70" t="str">
        <f t="shared" si="0"/>
        <v/>
      </c>
      <c r="O5" s="15"/>
    </row>
    <row r="6" spans="1:20" x14ac:dyDescent="0.25">
      <c r="A6" s="17">
        <v>3</v>
      </c>
      <c r="F6" s="18"/>
      <c r="K6" s="69" t="str">
        <f t="shared" ca="1" si="1"/>
        <v/>
      </c>
      <c r="M6" s="14"/>
      <c r="N6" s="70" t="str">
        <f t="shared" si="0"/>
        <v/>
      </c>
      <c r="O6" s="15"/>
    </row>
    <row r="7" spans="1:20" x14ac:dyDescent="0.25">
      <c r="A7" s="17">
        <v>4</v>
      </c>
      <c r="F7" s="18"/>
      <c r="K7" s="69" t="str">
        <f t="shared" ca="1" si="1"/>
        <v/>
      </c>
      <c r="M7" s="14"/>
      <c r="N7" s="70" t="str">
        <f t="shared" si="0"/>
        <v/>
      </c>
      <c r="O7" s="15"/>
    </row>
    <row r="8" spans="1:20" x14ac:dyDescent="0.25">
      <c r="A8" s="17">
        <v>5</v>
      </c>
      <c r="F8" s="18"/>
      <c r="K8" s="69" t="str">
        <f t="shared" ca="1" si="1"/>
        <v/>
      </c>
      <c r="M8" s="14"/>
      <c r="N8" s="70" t="str">
        <f t="shared" si="0"/>
        <v/>
      </c>
      <c r="O8" s="15"/>
    </row>
    <row r="9" spans="1:20" x14ac:dyDescent="0.25">
      <c r="A9" s="17">
        <v>6</v>
      </c>
      <c r="F9" s="18"/>
      <c r="K9" s="69" t="str">
        <f t="shared" ca="1" si="1"/>
        <v/>
      </c>
      <c r="M9" s="14"/>
      <c r="N9" s="70" t="str">
        <f t="shared" si="0"/>
        <v/>
      </c>
      <c r="O9" s="15"/>
    </row>
    <row r="10" spans="1:20" x14ac:dyDescent="0.25">
      <c r="A10" s="17">
        <v>7</v>
      </c>
      <c r="K10" s="69" t="str">
        <f t="shared" ca="1" si="1"/>
        <v/>
      </c>
      <c r="M10" s="14"/>
      <c r="N10" s="70" t="str">
        <f t="shared" si="0"/>
        <v/>
      </c>
      <c r="O10" s="15"/>
    </row>
    <row r="11" spans="1:20" x14ac:dyDescent="0.25">
      <c r="A11" s="17">
        <v>8</v>
      </c>
      <c r="K11" s="69" t="str">
        <f t="shared" ca="1" si="1"/>
        <v/>
      </c>
      <c r="M11" s="14"/>
      <c r="N11" s="70" t="str">
        <f t="shared" si="0"/>
        <v/>
      </c>
      <c r="O11" s="15"/>
    </row>
    <row r="12" spans="1:20" x14ac:dyDescent="0.25">
      <c r="A12" s="17">
        <v>9</v>
      </c>
      <c r="K12" s="69" t="str">
        <f t="shared" ca="1" si="1"/>
        <v/>
      </c>
      <c r="M12" s="14"/>
      <c r="N12" s="70" t="str">
        <f t="shared" si="0"/>
        <v/>
      </c>
      <c r="O12" s="15"/>
    </row>
    <row r="13" spans="1:20" x14ac:dyDescent="0.25">
      <c r="A13" s="17">
        <v>10</v>
      </c>
      <c r="K13" s="69" t="str">
        <f t="shared" ca="1" si="1"/>
        <v/>
      </c>
      <c r="M13" s="14"/>
      <c r="N13" s="70" t="str">
        <f t="shared" si="0"/>
        <v/>
      </c>
      <c r="O13" s="15"/>
    </row>
    <row r="14" spans="1:20" x14ac:dyDescent="0.25">
      <c r="A14" s="17">
        <v>11</v>
      </c>
      <c r="K14" s="69" t="str">
        <f t="shared" ca="1" si="1"/>
        <v/>
      </c>
      <c r="M14" s="14"/>
      <c r="N14" s="70" t="str">
        <f t="shared" si="0"/>
        <v/>
      </c>
      <c r="O14" s="15"/>
    </row>
    <row r="15" spans="1:20" x14ac:dyDescent="0.25">
      <c r="A15" s="17">
        <v>12</v>
      </c>
      <c r="K15" s="69" t="str">
        <f t="shared" ca="1" si="1"/>
        <v/>
      </c>
      <c r="M15" s="14"/>
      <c r="N15" s="70" t="str">
        <f t="shared" si="0"/>
        <v/>
      </c>
      <c r="O15" s="15"/>
    </row>
    <row r="16" spans="1:20" x14ac:dyDescent="0.25">
      <c r="A16" s="17">
        <v>13</v>
      </c>
      <c r="K16" s="69" t="str">
        <f t="shared" ca="1" si="1"/>
        <v/>
      </c>
      <c r="M16" s="14"/>
      <c r="N16" s="70" t="str">
        <f t="shared" si="0"/>
        <v/>
      </c>
      <c r="O16" s="15"/>
    </row>
    <row r="17" spans="1:15" x14ac:dyDescent="0.25">
      <c r="A17" s="17">
        <v>14</v>
      </c>
      <c r="K17" s="69" t="str">
        <f t="shared" ca="1" si="1"/>
        <v/>
      </c>
      <c r="M17" s="14"/>
      <c r="N17" s="70" t="str">
        <f t="shared" si="0"/>
        <v/>
      </c>
      <c r="O17" s="15"/>
    </row>
    <row r="18" spans="1:15" x14ac:dyDescent="0.25">
      <c r="A18" s="17">
        <v>15</v>
      </c>
      <c r="K18" s="69" t="str">
        <f t="shared" ca="1" si="1"/>
        <v/>
      </c>
      <c r="M18" s="14"/>
      <c r="N18" s="70" t="str">
        <f t="shared" si="0"/>
        <v/>
      </c>
      <c r="O18" s="15"/>
    </row>
    <row r="19" spans="1:15" x14ac:dyDescent="0.25">
      <c r="A19" s="17">
        <v>16</v>
      </c>
      <c r="K19" s="69" t="str">
        <f t="shared" ca="1" si="1"/>
        <v/>
      </c>
      <c r="M19" s="14"/>
      <c r="N19" s="70" t="str">
        <f t="shared" si="0"/>
        <v/>
      </c>
      <c r="O19" s="15"/>
    </row>
    <row r="20" spans="1:15" x14ac:dyDescent="0.25">
      <c r="A20" s="17">
        <v>17</v>
      </c>
      <c r="K20" s="69" t="str">
        <f t="shared" ca="1" si="1"/>
        <v/>
      </c>
      <c r="M20" s="14"/>
      <c r="N20" s="70" t="str">
        <f t="shared" si="0"/>
        <v/>
      </c>
      <c r="O20" s="15"/>
    </row>
    <row r="21" spans="1:15" x14ac:dyDescent="0.25">
      <c r="A21" s="17">
        <v>18</v>
      </c>
      <c r="K21" s="69" t="str">
        <f t="shared" ca="1" si="1"/>
        <v/>
      </c>
      <c r="M21" s="14"/>
      <c r="N21" s="70" t="str">
        <f t="shared" si="0"/>
        <v/>
      </c>
      <c r="O21" s="15"/>
    </row>
    <row r="22" spans="1:15" x14ac:dyDescent="0.25">
      <c r="A22" s="17">
        <v>19</v>
      </c>
      <c r="K22" s="69" t="str">
        <f t="shared" ca="1" si="1"/>
        <v/>
      </c>
      <c r="M22" s="14"/>
      <c r="N22" s="70" t="str">
        <f t="shared" si="0"/>
        <v/>
      </c>
      <c r="O22" s="15"/>
    </row>
    <row r="23" spans="1:15" x14ac:dyDescent="0.25">
      <c r="A23" s="17">
        <v>20</v>
      </c>
      <c r="K23" s="69" t="str">
        <f t="shared" ca="1" si="1"/>
        <v/>
      </c>
      <c r="M23" s="14"/>
      <c r="N23" s="70" t="str">
        <f t="shared" si="0"/>
        <v/>
      </c>
      <c r="O23" s="15"/>
    </row>
    <row r="24" spans="1:15" x14ac:dyDescent="0.25">
      <c r="A24" s="17">
        <v>21</v>
      </c>
      <c r="K24" s="69" t="str">
        <f t="shared" ca="1" si="1"/>
        <v/>
      </c>
      <c r="M24" s="14"/>
      <c r="N24" s="70" t="str">
        <f t="shared" si="0"/>
        <v/>
      </c>
      <c r="O24" s="15"/>
    </row>
    <row r="25" spans="1:15" x14ac:dyDescent="0.25">
      <c r="A25" s="17">
        <v>22</v>
      </c>
      <c r="K25" s="69" t="str">
        <f t="shared" ca="1" si="1"/>
        <v/>
      </c>
      <c r="M25" s="14"/>
      <c r="N25" s="70" t="str">
        <f t="shared" si="0"/>
        <v/>
      </c>
      <c r="O25" s="15"/>
    </row>
    <row r="26" spans="1:15" x14ac:dyDescent="0.25">
      <c r="A26" s="17">
        <v>23</v>
      </c>
      <c r="K26" s="69" t="str">
        <f t="shared" ca="1" si="1"/>
        <v/>
      </c>
      <c r="M26" s="14"/>
      <c r="N26" s="70" t="str">
        <f t="shared" si="0"/>
        <v/>
      </c>
      <c r="O26" s="15"/>
    </row>
    <row r="27" spans="1:15" x14ac:dyDescent="0.25">
      <c r="A27" s="17">
        <v>24</v>
      </c>
      <c r="K27" s="69" t="str">
        <f t="shared" ca="1" si="1"/>
        <v/>
      </c>
      <c r="M27" s="14"/>
      <c r="N27" s="70" t="str">
        <f t="shared" si="0"/>
        <v/>
      </c>
      <c r="O27" s="15"/>
    </row>
    <row r="28" spans="1:15" x14ac:dyDescent="0.25">
      <c r="A28" s="17">
        <v>25</v>
      </c>
      <c r="K28" s="69" t="str">
        <f t="shared" ca="1" si="1"/>
        <v/>
      </c>
      <c r="M28" s="14"/>
      <c r="N28" s="70" t="str">
        <f t="shared" si="0"/>
        <v/>
      </c>
      <c r="O28" s="15"/>
    </row>
    <row r="29" spans="1:15" x14ac:dyDescent="0.25">
      <c r="A29" s="17">
        <v>26</v>
      </c>
      <c r="K29" s="69" t="str">
        <f t="shared" ca="1" si="1"/>
        <v/>
      </c>
      <c r="M29" s="14"/>
      <c r="N29" s="70" t="str">
        <f t="shared" si="0"/>
        <v/>
      </c>
      <c r="O29" s="15"/>
    </row>
    <row r="30" spans="1:15" x14ac:dyDescent="0.25">
      <c r="A30" s="17">
        <v>27</v>
      </c>
      <c r="K30" s="69" t="str">
        <f t="shared" ca="1" si="1"/>
        <v/>
      </c>
      <c r="M30" s="14"/>
      <c r="N30" s="70" t="str">
        <f t="shared" si="0"/>
        <v/>
      </c>
      <c r="O30" s="15"/>
    </row>
    <row r="31" spans="1:15" x14ac:dyDescent="0.25">
      <c r="A31" s="17">
        <v>28</v>
      </c>
      <c r="K31" s="69" t="str">
        <f t="shared" ca="1" si="1"/>
        <v/>
      </c>
      <c r="M31" s="14"/>
      <c r="N31" s="70" t="str">
        <f t="shared" si="0"/>
        <v/>
      </c>
      <c r="O31" s="15"/>
    </row>
    <row r="32" spans="1:15" x14ac:dyDescent="0.25">
      <c r="A32" s="17">
        <v>29</v>
      </c>
      <c r="K32" s="69" t="str">
        <f t="shared" ca="1" si="1"/>
        <v/>
      </c>
      <c r="M32" s="14"/>
      <c r="N32" s="70" t="str">
        <f t="shared" si="0"/>
        <v/>
      </c>
      <c r="O32" s="15"/>
    </row>
    <row r="33" spans="1:15" x14ac:dyDescent="0.25">
      <c r="A33" s="17">
        <v>30</v>
      </c>
      <c r="K33" s="69" t="str">
        <f t="shared" ca="1" si="1"/>
        <v/>
      </c>
      <c r="M33" s="14"/>
      <c r="N33" s="70" t="str">
        <f t="shared" si="0"/>
        <v/>
      </c>
      <c r="O33" s="15"/>
    </row>
    <row r="34" spans="1:15" x14ac:dyDescent="0.25">
      <c r="A34" s="17">
        <v>31</v>
      </c>
      <c r="K34" s="69" t="str">
        <f t="shared" ca="1" si="1"/>
        <v/>
      </c>
      <c r="M34" s="14"/>
      <c r="N34" s="70" t="str">
        <f t="shared" si="0"/>
        <v/>
      </c>
      <c r="O34" s="15"/>
    </row>
    <row r="35" spans="1:15" x14ac:dyDescent="0.25">
      <c r="A35" s="17">
        <v>32</v>
      </c>
      <c r="K35" s="69" t="str">
        <f t="shared" ca="1" si="1"/>
        <v/>
      </c>
      <c r="M35" s="14"/>
      <c r="N35" s="70" t="str">
        <f t="shared" si="0"/>
        <v/>
      </c>
      <c r="O35" s="15"/>
    </row>
    <row r="36" spans="1:15" x14ac:dyDescent="0.25">
      <c r="A36" s="17">
        <v>33</v>
      </c>
      <c r="K36" s="69" t="str">
        <f t="shared" ref="K36:K67" ca="1" si="2">IF(ISNA(INDEX(Loyers_Tableau,MATCH($F36,Loyers_Colonne_NumSérie,0),MATCH(K$3,Loyers_Lignes_Dates,0))),"",INDEX(Loyers_Tableau,MATCH($F36,Loyers_Colonne_NumSérie,0),MATCH(K$3,Loyers_Lignes_Dates,0)))</f>
        <v/>
      </c>
      <c r="M36" s="14"/>
      <c r="N36" s="70" t="str">
        <f t="shared" ref="N36:N67" si="3">IF(ISNA(VLOOKUP(M36,Liste_Désignation_Corrigée,2,FALSE)),"",VLOOKUP(M36,Liste_Désignation_Corrigée,2,FALSE))</f>
        <v/>
      </c>
      <c r="O36" s="15"/>
    </row>
    <row r="37" spans="1:15" x14ac:dyDescent="0.25">
      <c r="A37" s="17">
        <v>34</v>
      </c>
      <c r="K37" s="69" t="str">
        <f t="shared" ca="1" si="2"/>
        <v/>
      </c>
      <c r="M37" s="14"/>
      <c r="N37" s="70" t="str">
        <f t="shared" si="3"/>
        <v/>
      </c>
      <c r="O37" s="15"/>
    </row>
    <row r="38" spans="1:15" x14ac:dyDescent="0.25">
      <c r="A38" s="17">
        <v>35</v>
      </c>
      <c r="K38" s="69" t="str">
        <f t="shared" ca="1" si="2"/>
        <v/>
      </c>
      <c r="M38" s="14"/>
      <c r="N38" s="70" t="str">
        <f t="shared" si="3"/>
        <v/>
      </c>
      <c r="O38" s="15"/>
    </row>
    <row r="39" spans="1:15" x14ac:dyDescent="0.25">
      <c r="A39" s="17">
        <v>36</v>
      </c>
      <c r="K39" s="69" t="str">
        <f t="shared" ca="1" si="2"/>
        <v/>
      </c>
      <c r="M39" s="14"/>
      <c r="N39" s="70" t="str">
        <f t="shared" si="3"/>
        <v/>
      </c>
      <c r="O39" s="15"/>
    </row>
    <row r="40" spans="1:15" x14ac:dyDescent="0.25">
      <c r="A40" s="17">
        <v>37</v>
      </c>
      <c r="K40" s="69" t="str">
        <f t="shared" ca="1" si="2"/>
        <v/>
      </c>
      <c r="M40" s="14"/>
      <c r="N40" s="70" t="str">
        <f t="shared" si="3"/>
        <v/>
      </c>
      <c r="O40" s="15"/>
    </row>
    <row r="41" spans="1:15" x14ac:dyDescent="0.25">
      <c r="A41" s="17">
        <v>38</v>
      </c>
      <c r="K41" s="69" t="str">
        <f t="shared" ca="1" si="2"/>
        <v/>
      </c>
      <c r="M41" s="14"/>
      <c r="N41" s="70" t="str">
        <f t="shared" si="3"/>
        <v/>
      </c>
      <c r="O41" s="15"/>
    </row>
    <row r="42" spans="1:15" x14ac:dyDescent="0.25">
      <c r="A42" s="17">
        <v>39</v>
      </c>
      <c r="K42" s="69" t="str">
        <f t="shared" ca="1" si="2"/>
        <v/>
      </c>
      <c r="M42" s="14"/>
      <c r="N42" s="70" t="str">
        <f t="shared" si="3"/>
        <v/>
      </c>
      <c r="O42" s="15"/>
    </row>
    <row r="43" spans="1:15" x14ac:dyDescent="0.25">
      <c r="A43" s="17">
        <v>40</v>
      </c>
      <c r="K43" s="69" t="str">
        <f t="shared" ca="1" si="2"/>
        <v/>
      </c>
      <c r="M43" s="14"/>
      <c r="N43" s="70" t="str">
        <f t="shared" si="3"/>
        <v/>
      </c>
      <c r="O43" s="15"/>
    </row>
    <row r="44" spans="1:15" x14ac:dyDescent="0.25">
      <c r="A44" s="17">
        <v>41</v>
      </c>
      <c r="K44" s="69" t="str">
        <f t="shared" ca="1" si="2"/>
        <v/>
      </c>
      <c r="M44" s="14"/>
      <c r="N44" s="70" t="str">
        <f t="shared" si="3"/>
        <v/>
      </c>
      <c r="O44" s="15"/>
    </row>
    <row r="45" spans="1:15" x14ac:dyDescent="0.25">
      <c r="A45" s="17">
        <v>42</v>
      </c>
      <c r="K45" s="69" t="str">
        <f t="shared" ca="1" si="2"/>
        <v/>
      </c>
      <c r="M45" s="14"/>
      <c r="N45" s="70" t="str">
        <f t="shared" si="3"/>
        <v/>
      </c>
      <c r="O45" s="15"/>
    </row>
    <row r="46" spans="1:15" x14ac:dyDescent="0.25">
      <c r="A46" s="17">
        <v>43</v>
      </c>
      <c r="K46" s="69" t="str">
        <f t="shared" ca="1" si="2"/>
        <v/>
      </c>
      <c r="M46" s="14"/>
      <c r="N46" s="70" t="str">
        <f t="shared" si="3"/>
        <v/>
      </c>
      <c r="O46" s="15"/>
    </row>
    <row r="47" spans="1:15" x14ac:dyDescent="0.25">
      <c r="A47" s="17">
        <v>44</v>
      </c>
      <c r="K47" s="69" t="str">
        <f t="shared" ca="1" si="2"/>
        <v/>
      </c>
      <c r="M47" s="14"/>
      <c r="N47" s="70" t="str">
        <f t="shared" si="3"/>
        <v/>
      </c>
      <c r="O47" s="15"/>
    </row>
    <row r="48" spans="1:15" x14ac:dyDescent="0.25">
      <c r="A48" s="17">
        <v>45</v>
      </c>
      <c r="K48" s="69" t="str">
        <f t="shared" ca="1" si="2"/>
        <v/>
      </c>
      <c r="M48" s="14"/>
      <c r="N48" s="70" t="str">
        <f t="shared" si="3"/>
        <v/>
      </c>
      <c r="O48" s="15"/>
    </row>
    <row r="49" spans="1:15" x14ac:dyDescent="0.25">
      <c r="A49" s="17">
        <v>46</v>
      </c>
      <c r="K49" s="69" t="str">
        <f t="shared" ca="1" si="2"/>
        <v/>
      </c>
      <c r="M49" s="14"/>
      <c r="N49" s="70" t="str">
        <f t="shared" si="3"/>
        <v/>
      </c>
      <c r="O49" s="15"/>
    </row>
    <row r="50" spans="1:15" x14ac:dyDescent="0.25">
      <c r="A50" s="17">
        <v>47</v>
      </c>
      <c r="K50" s="69" t="str">
        <f t="shared" ca="1" si="2"/>
        <v/>
      </c>
      <c r="M50" s="14"/>
      <c r="N50" s="70" t="str">
        <f t="shared" si="3"/>
        <v/>
      </c>
      <c r="O50" s="15"/>
    </row>
    <row r="51" spans="1:15" x14ac:dyDescent="0.25">
      <c r="A51" s="17">
        <v>48</v>
      </c>
      <c r="K51" s="69" t="str">
        <f t="shared" ca="1" si="2"/>
        <v/>
      </c>
      <c r="M51" s="14"/>
      <c r="N51" s="70" t="str">
        <f t="shared" si="3"/>
        <v/>
      </c>
      <c r="O51" s="15"/>
    </row>
    <row r="52" spans="1:15" x14ac:dyDescent="0.25">
      <c r="A52" s="17">
        <v>49</v>
      </c>
      <c r="K52" s="69" t="str">
        <f t="shared" ca="1" si="2"/>
        <v/>
      </c>
      <c r="M52" s="14"/>
      <c r="N52" s="70" t="str">
        <f t="shared" si="3"/>
        <v/>
      </c>
      <c r="O52" s="15"/>
    </row>
    <row r="53" spans="1:15" x14ac:dyDescent="0.25">
      <c r="A53" s="17">
        <v>50</v>
      </c>
      <c r="K53" s="69" t="str">
        <f t="shared" ca="1" si="2"/>
        <v/>
      </c>
      <c r="M53" s="14"/>
      <c r="N53" s="70" t="str">
        <f t="shared" si="3"/>
        <v/>
      </c>
      <c r="O53" s="15"/>
    </row>
    <row r="54" spans="1:15" x14ac:dyDescent="0.25">
      <c r="A54" s="17">
        <v>51</v>
      </c>
      <c r="K54" s="69" t="str">
        <f t="shared" ca="1" si="2"/>
        <v/>
      </c>
      <c r="M54" s="14"/>
      <c r="N54" s="70" t="str">
        <f t="shared" si="3"/>
        <v/>
      </c>
      <c r="O54" s="15"/>
    </row>
    <row r="55" spans="1:15" x14ac:dyDescent="0.25">
      <c r="A55" s="17">
        <v>52</v>
      </c>
      <c r="K55" s="69" t="str">
        <f t="shared" ca="1" si="2"/>
        <v/>
      </c>
      <c r="M55" s="14"/>
      <c r="N55" s="70" t="str">
        <f t="shared" si="3"/>
        <v/>
      </c>
      <c r="O55" s="15"/>
    </row>
    <row r="56" spans="1:15" x14ac:dyDescent="0.25">
      <c r="A56" s="17">
        <v>53</v>
      </c>
      <c r="K56" s="69" t="str">
        <f t="shared" ca="1" si="2"/>
        <v/>
      </c>
      <c r="M56" s="14"/>
      <c r="N56" s="70" t="str">
        <f t="shared" si="3"/>
        <v/>
      </c>
      <c r="O56" s="15"/>
    </row>
    <row r="57" spans="1:15" x14ac:dyDescent="0.25">
      <c r="A57" s="17">
        <v>54</v>
      </c>
      <c r="K57" s="69" t="str">
        <f t="shared" ca="1" si="2"/>
        <v/>
      </c>
      <c r="M57" s="14"/>
      <c r="N57" s="70" t="str">
        <f t="shared" si="3"/>
        <v/>
      </c>
      <c r="O57" s="15"/>
    </row>
    <row r="58" spans="1:15" x14ac:dyDescent="0.25">
      <c r="A58" s="17">
        <v>55</v>
      </c>
      <c r="K58" s="69" t="str">
        <f t="shared" ca="1" si="2"/>
        <v/>
      </c>
      <c r="M58" s="14"/>
      <c r="N58" s="70" t="str">
        <f t="shared" si="3"/>
        <v/>
      </c>
      <c r="O58" s="15"/>
    </row>
    <row r="59" spans="1:15" x14ac:dyDescent="0.25">
      <c r="A59" s="17">
        <v>56</v>
      </c>
      <c r="K59" s="69" t="str">
        <f t="shared" ca="1" si="2"/>
        <v/>
      </c>
      <c r="M59" s="14"/>
      <c r="N59" s="70" t="str">
        <f t="shared" si="3"/>
        <v/>
      </c>
      <c r="O59" s="15"/>
    </row>
    <row r="60" spans="1:15" x14ac:dyDescent="0.25">
      <c r="A60" s="17">
        <v>57</v>
      </c>
      <c r="K60" s="69" t="str">
        <f t="shared" ca="1" si="2"/>
        <v/>
      </c>
      <c r="M60" s="14"/>
      <c r="N60" s="70" t="str">
        <f t="shared" si="3"/>
        <v/>
      </c>
      <c r="O60" s="15"/>
    </row>
    <row r="61" spans="1:15" x14ac:dyDescent="0.25">
      <c r="A61" s="17">
        <v>58</v>
      </c>
      <c r="K61" s="69" t="str">
        <f t="shared" ca="1" si="2"/>
        <v/>
      </c>
      <c r="M61" s="14"/>
      <c r="N61" s="70" t="str">
        <f t="shared" si="3"/>
        <v/>
      </c>
      <c r="O61" s="15"/>
    </row>
    <row r="62" spans="1:15" x14ac:dyDescent="0.25">
      <c r="A62" s="17">
        <v>59</v>
      </c>
      <c r="K62" s="69" t="str">
        <f t="shared" ca="1" si="2"/>
        <v/>
      </c>
      <c r="M62" s="14"/>
      <c r="N62" s="70" t="str">
        <f t="shared" si="3"/>
        <v/>
      </c>
      <c r="O62" s="15"/>
    </row>
    <row r="63" spans="1:15" x14ac:dyDescent="0.25">
      <c r="A63" s="17">
        <v>60</v>
      </c>
      <c r="K63" s="69" t="str">
        <f t="shared" ca="1" si="2"/>
        <v/>
      </c>
      <c r="M63" s="14"/>
      <c r="N63" s="70" t="str">
        <f t="shared" si="3"/>
        <v/>
      </c>
      <c r="O63" s="15"/>
    </row>
    <row r="64" spans="1:15" x14ac:dyDescent="0.25">
      <c r="A64" s="17">
        <v>61</v>
      </c>
      <c r="K64" s="69" t="str">
        <f t="shared" ca="1" si="2"/>
        <v/>
      </c>
      <c r="M64" s="14"/>
      <c r="N64" s="70" t="str">
        <f t="shared" si="3"/>
        <v/>
      </c>
      <c r="O64" s="15"/>
    </row>
    <row r="65" spans="1:15" x14ac:dyDescent="0.25">
      <c r="A65" s="17">
        <v>62</v>
      </c>
      <c r="K65" s="69" t="str">
        <f t="shared" ca="1" si="2"/>
        <v/>
      </c>
      <c r="M65" s="14"/>
      <c r="N65" s="70" t="str">
        <f t="shared" si="3"/>
        <v/>
      </c>
      <c r="O65" s="15"/>
    </row>
    <row r="66" spans="1:15" x14ac:dyDescent="0.25">
      <c r="A66" s="17">
        <v>63</v>
      </c>
      <c r="K66" s="69" t="str">
        <f t="shared" ca="1" si="2"/>
        <v/>
      </c>
      <c r="M66" s="14"/>
      <c r="N66" s="70" t="str">
        <f t="shared" si="3"/>
        <v/>
      </c>
      <c r="O66" s="15"/>
    </row>
    <row r="67" spans="1:15" x14ac:dyDescent="0.25">
      <c r="A67" s="17">
        <v>64</v>
      </c>
      <c r="K67" s="69" t="str">
        <f t="shared" ca="1" si="2"/>
        <v/>
      </c>
      <c r="M67" s="14"/>
      <c r="N67" s="70" t="str">
        <f t="shared" si="3"/>
        <v/>
      </c>
      <c r="O67" s="15"/>
    </row>
    <row r="68" spans="1:15" x14ac:dyDescent="0.25">
      <c r="A68" s="17">
        <v>65</v>
      </c>
      <c r="K68" s="69" t="str">
        <f t="shared" ref="K68:K99" ca="1" si="4">IF(ISNA(INDEX(Loyers_Tableau,MATCH($F68,Loyers_Colonne_NumSérie,0),MATCH(K$3,Loyers_Lignes_Dates,0))),"",INDEX(Loyers_Tableau,MATCH($F68,Loyers_Colonne_NumSérie,0),MATCH(K$3,Loyers_Lignes_Dates,0)))</f>
        <v/>
      </c>
      <c r="M68" s="14"/>
      <c r="N68" s="70" t="str">
        <f t="shared" ref="N68:N99" si="5">IF(ISNA(VLOOKUP(M68,Liste_Désignation_Corrigée,2,FALSE)),"",VLOOKUP(M68,Liste_Désignation_Corrigée,2,FALSE))</f>
        <v/>
      </c>
      <c r="O68" s="15"/>
    </row>
    <row r="69" spans="1:15" x14ac:dyDescent="0.25">
      <c r="A69" s="17">
        <v>66</v>
      </c>
      <c r="K69" s="69" t="str">
        <f t="shared" ca="1" si="4"/>
        <v/>
      </c>
      <c r="M69" s="14"/>
      <c r="N69" s="70" t="str">
        <f t="shared" si="5"/>
        <v/>
      </c>
      <c r="O69" s="15"/>
    </row>
    <row r="70" spans="1:15" x14ac:dyDescent="0.25">
      <c r="A70" s="17">
        <v>67</v>
      </c>
      <c r="K70" s="69" t="str">
        <f t="shared" ca="1" si="4"/>
        <v/>
      </c>
      <c r="M70" s="14"/>
      <c r="N70" s="70" t="str">
        <f t="shared" si="5"/>
        <v/>
      </c>
      <c r="O70" s="15"/>
    </row>
    <row r="71" spans="1:15" x14ac:dyDescent="0.25">
      <c r="A71" s="17">
        <v>68</v>
      </c>
      <c r="K71" s="69" t="str">
        <f t="shared" ca="1" si="4"/>
        <v/>
      </c>
      <c r="M71" s="14"/>
      <c r="N71" s="70" t="str">
        <f t="shared" si="5"/>
        <v/>
      </c>
      <c r="O71" s="15"/>
    </row>
    <row r="72" spans="1:15" x14ac:dyDescent="0.25">
      <c r="A72" s="17">
        <v>69</v>
      </c>
      <c r="K72" s="69" t="str">
        <f t="shared" ca="1" si="4"/>
        <v/>
      </c>
      <c r="M72" s="14"/>
      <c r="N72" s="70" t="str">
        <f t="shared" si="5"/>
        <v/>
      </c>
      <c r="O72" s="15"/>
    </row>
    <row r="73" spans="1:15" x14ac:dyDescent="0.25">
      <c r="A73" s="17">
        <v>70</v>
      </c>
      <c r="K73" s="69" t="str">
        <f t="shared" ca="1" si="4"/>
        <v/>
      </c>
      <c r="M73" s="14"/>
      <c r="N73" s="70" t="str">
        <f t="shared" si="5"/>
        <v/>
      </c>
      <c r="O73" s="15"/>
    </row>
    <row r="74" spans="1:15" x14ac:dyDescent="0.25">
      <c r="A74" s="17">
        <v>71</v>
      </c>
      <c r="K74" s="69" t="str">
        <f t="shared" ca="1" si="4"/>
        <v/>
      </c>
      <c r="M74" s="14"/>
      <c r="N74" s="70" t="str">
        <f t="shared" si="5"/>
        <v/>
      </c>
      <c r="O74" s="15"/>
    </row>
    <row r="75" spans="1:15" x14ac:dyDescent="0.25">
      <c r="A75" s="17">
        <v>72</v>
      </c>
      <c r="K75" s="69" t="str">
        <f t="shared" ca="1" si="4"/>
        <v/>
      </c>
      <c r="M75" s="14"/>
      <c r="N75" s="70" t="str">
        <f t="shared" si="5"/>
        <v/>
      </c>
      <c r="O75" s="15"/>
    </row>
    <row r="76" spans="1:15" x14ac:dyDescent="0.25">
      <c r="A76" s="17">
        <v>73</v>
      </c>
      <c r="K76" s="69" t="str">
        <f t="shared" ca="1" si="4"/>
        <v/>
      </c>
      <c r="M76" s="14"/>
      <c r="N76" s="70" t="str">
        <f t="shared" si="5"/>
        <v/>
      </c>
      <c r="O76" s="15"/>
    </row>
    <row r="77" spans="1:15" x14ac:dyDescent="0.25">
      <c r="A77" s="17">
        <v>74</v>
      </c>
      <c r="K77" s="69" t="str">
        <f t="shared" ca="1" si="4"/>
        <v/>
      </c>
      <c r="M77" s="14"/>
      <c r="N77" s="70" t="str">
        <f t="shared" si="5"/>
        <v/>
      </c>
      <c r="O77" s="15"/>
    </row>
    <row r="78" spans="1:15" x14ac:dyDescent="0.25">
      <c r="A78" s="17">
        <v>75</v>
      </c>
      <c r="K78" s="69" t="str">
        <f t="shared" ca="1" si="4"/>
        <v/>
      </c>
      <c r="M78" s="14"/>
      <c r="N78" s="70" t="str">
        <f t="shared" si="5"/>
        <v/>
      </c>
      <c r="O78" s="15"/>
    </row>
    <row r="79" spans="1:15" x14ac:dyDescent="0.25">
      <c r="A79" s="17">
        <v>76</v>
      </c>
      <c r="K79" s="69" t="str">
        <f t="shared" ca="1" si="4"/>
        <v/>
      </c>
      <c r="M79" s="14"/>
      <c r="N79" s="70" t="str">
        <f t="shared" si="5"/>
        <v/>
      </c>
      <c r="O79" s="15"/>
    </row>
    <row r="80" spans="1:15" x14ac:dyDescent="0.25">
      <c r="A80" s="17">
        <v>77</v>
      </c>
      <c r="K80" s="69" t="str">
        <f t="shared" ca="1" si="4"/>
        <v/>
      </c>
      <c r="M80" s="14"/>
      <c r="N80" s="70" t="str">
        <f t="shared" si="5"/>
        <v/>
      </c>
      <c r="O80" s="15"/>
    </row>
    <row r="81" spans="1:15" x14ac:dyDescent="0.25">
      <c r="A81" s="17">
        <v>78</v>
      </c>
      <c r="K81" s="69" t="str">
        <f t="shared" ca="1" si="4"/>
        <v/>
      </c>
      <c r="M81" s="14"/>
      <c r="N81" s="70" t="str">
        <f t="shared" si="5"/>
        <v/>
      </c>
      <c r="O81" s="15"/>
    </row>
    <row r="82" spans="1:15" x14ac:dyDescent="0.25">
      <c r="A82" s="17">
        <v>79</v>
      </c>
      <c r="K82" s="69" t="str">
        <f t="shared" ca="1" si="4"/>
        <v/>
      </c>
      <c r="M82" s="14"/>
      <c r="N82" s="70" t="str">
        <f t="shared" si="5"/>
        <v/>
      </c>
      <c r="O82" s="15"/>
    </row>
    <row r="83" spans="1:15" x14ac:dyDescent="0.25">
      <c r="A83" s="17">
        <v>80</v>
      </c>
      <c r="K83" s="69" t="str">
        <f t="shared" ca="1" si="4"/>
        <v/>
      </c>
      <c r="M83" s="14"/>
      <c r="N83" s="70" t="str">
        <f t="shared" si="5"/>
        <v/>
      </c>
      <c r="O83" s="15"/>
    </row>
    <row r="84" spans="1:15" x14ac:dyDescent="0.25">
      <c r="A84" s="17">
        <v>81</v>
      </c>
      <c r="K84" s="69" t="str">
        <f t="shared" ca="1" si="4"/>
        <v/>
      </c>
      <c r="M84" s="14"/>
      <c r="N84" s="70" t="str">
        <f t="shared" si="5"/>
        <v/>
      </c>
      <c r="O84" s="15"/>
    </row>
    <row r="85" spans="1:15" x14ac:dyDescent="0.25">
      <c r="A85" s="17">
        <v>82</v>
      </c>
      <c r="K85" s="69" t="str">
        <f t="shared" ca="1" si="4"/>
        <v/>
      </c>
      <c r="M85" s="14"/>
      <c r="N85" s="70" t="str">
        <f t="shared" si="5"/>
        <v/>
      </c>
      <c r="O85" s="15"/>
    </row>
    <row r="86" spans="1:15" x14ac:dyDescent="0.25">
      <c r="A86" s="17">
        <v>83</v>
      </c>
      <c r="K86" s="69" t="str">
        <f t="shared" ca="1" si="4"/>
        <v/>
      </c>
      <c r="M86" s="14"/>
      <c r="N86" s="70" t="str">
        <f t="shared" si="5"/>
        <v/>
      </c>
      <c r="O86" s="15"/>
    </row>
    <row r="87" spans="1:15" x14ac:dyDescent="0.25">
      <c r="A87" s="17">
        <v>84</v>
      </c>
      <c r="K87" s="69" t="str">
        <f t="shared" ca="1" si="4"/>
        <v/>
      </c>
      <c r="M87" s="14"/>
      <c r="N87" s="70" t="str">
        <f t="shared" si="5"/>
        <v/>
      </c>
      <c r="O87" s="15"/>
    </row>
    <row r="88" spans="1:15" x14ac:dyDescent="0.25">
      <c r="A88" s="17">
        <v>85</v>
      </c>
      <c r="K88" s="69" t="str">
        <f t="shared" ca="1" si="4"/>
        <v/>
      </c>
      <c r="M88" s="14"/>
      <c r="N88" s="70" t="str">
        <f t="shared" si="5"/>
        <v/>
      </c>
      <c r="O88" s="15"/>
    </row>
    <row r="89" spans="1:15" x14ac:dyDescent="0.25">
      <c r="A89" s="17">
        <v>86</v>
      </c>
      <c r="K89" s="69" t="str">
        <f t="shared" ca="1" si="4"/>
        <v/>
      </c>
      <c r="M89" s="14"/>
      <c r="N89" s="70" t="str">
        <f t="shared" si="5"/>
        <v/>
      </c>
      <c r="O89" s="15"/>
    </row>
    <row r="90" spans="1:15" x14ac:dyDescent="0.25">
      <c r="A90" s="17">
        <v>87</v>
      </c>
      <c r="K90" s="69" t="str">
        <f t="shared" ca="1" si="4"/>
        <v/>
      </c>
      <c r="M90" s="14"/>
      <c r="N90" s="70" t="str">
        <f t="shared" si="5"/>
        <v/>
      </c>
      <c r="O90" s="15"/>
    </row>
    <row r="91" spans="1:15" x14ac:dyDescent="0.25">
      <c r="A91" s="17">
        <v>88</v>
      </c>
      <c r="K91" s="69" t="str">
        <f t="shared" ca="1" si="4"/>
        <v/>
      </c>
      <c r="M91" s="14"/>
      <c r="N91" s="70" t="str">
        <f t="shared" si="5"/>
        <v/>
      </c>
      <c r="O91" s="15"/>
    </row>
    <row r="92" spans="1:15" x14ac:dyDescent="0.25">
      <c r="A92" s="17">
        <v>89</v>
      </c>
      <c r="K92" s="69" t="str">
        <f t="shared" ca="1" si="4"/>
        <v/>
      </c>
      <c r="M92" s="14"/>
      <c r="N92" s="70" t="str">
        <f t="shared" si="5"/>
        <v/>
      </c>
      <c r="O92" s="15"/>
    </row>
    <row r="93" spans="1:15" x14ac:dyDescent="0.25">
      <c r="A93" s="17">
        <v>90</v>
      </c>
      <c r="K93" s="69" t="str">
        <f t="shared" ca="1" si="4"/>
        <v/>
      </c>
      <c r="M93" s="14"/>
      <c r="N93" s="70" t="str">
        <f t="shared" si="5"/>
        <v/>
      </c>
      <c r="O93" s="15"/>
    </row>
    <row r="94" spans="1:15" x14ac:dyDescent="0.25">
      <c r="A94" s="17">
        <v>91</v>
      </c>
      <c r="K94" s="69" t="str">
        <f t="shared" ca="1" si="4"/>
        <v/>
      </c>
      <c r="M94" s="14"/>
      <c r="N94" s="70" t="str">
        <f t="shared" si="5"/>
        <v/>
      </c>
      <c r="O94" s="15"/>
    </row>
    <row r="95" spans="1:15" x14ac:dyDescent="0.25">
      <c r="A95" s="17">
        <v>92</v>
      </c>
      <c r="K95" s="69" t="str">
        <f t="shared" ca="1" si="4"/>
        <v/>
      </c>
      <c r="M95" s="14"/>
      <c r="N95" s="70" t="str">
        <f t="shared" si="5"/>
        <v/>
      </c>
      <c r="O95" s="15"/>
    </row>
    <row r="96" spans="1:15" x14ac:dyDescent="0.25">
      <c r="A96" s="17">
        <v>93</v>
      </c>
      <c r="K96" s="69" t="str">
        <f t="shared" ca="1" si="4"/>
        <v/>
      </c>
      <c r="M96" s="14"/>
      <c r="N96" s="70" t="str">
        <f t="shared" si="5"/>
        <v/>
      </c>
      <c r="O96" s="15"/>
    </row>
    <row r="97" spans="1:15" x14ac:dyDescent="0.25">
      <c r="A97" s="17">
        <v>94</v>
      </c>
      <c r="K97" s="69" t="str">
        <f t="shared" ca="1" si="4"/>
        <v/>
      </c>
      <c r="M97" s="14"/>
      <c r="N97" s="70" t="str">
        <f t="shared" si="5"/>
        <v/>
      </c>
      <c r="O97" s="15"/>
    </row>
    <row r="98" spans="1:15" x14ac:dyDescent="0.25">
      <c r="A98" s="17">
        <v>95</v>
      </c>
      <c r="K98" s="69" t="str">
        <f t="shared" ca="1" si="4"/>
        <v/>
      </c>
      <c r="M98" s="14"/>
      <c r="N98" s="70" t="str">
        <f t="shared" si="5"/>
        <v/>
      </c>
      <c r="O98" s="15"/>
    </row>
    <row r="99" spans="1:15" x14ac:dyDescent="0.25">
      <c r="A99" s="17">
        <v>96</v>
      </c>
      <c r="K99" s="69" t="str">
        <f t="shared" ca="1" si="4"/>
        <v/>
      </c>
      <c r="M99" s="14"/>
      <c r="N99" s="70" t="str">
        <f t="shared" si="5"/>
        <v/>
      </c>
      <c r="O99" s="15"/>
    </row>
    <row r="100" spans="1:15" x14ac:dyDescent="0.25">
      <c r="A100" s="17">
        <v>97</v>
      </c>
      <c r="K100" s="69" t="str">
        <f t="shared" ref="K100:K105" ca="1" si="6">IF(ISNA(INDEX(Loyers_Tableau,MATCH($F100,Loyers_Colonne_NumSérie,0),MATCH(K$3,Loyers_Lignes_Dates,0))),"",INDEX(Loyers_Tableau,MATCH($F100,Loyers_Colonne_NumSérie,0),MATCH(K$3,Loyers_Lignes_Dates,0)))</f>
        <v/>
      </c>
      <c r="M100" s="14"/>
      <c r="N100" s="70" t="str">
        <f t="shared" ref="N100:N105" si="7">IF(ISNA(VLOOKUP(M100,Liste_Désignation_Corrigée,2,FALSE)),"",VLOOKUP(M100,Liste_Désignation_Corrigée,2,FALSE))</f>
        <v/>
      </c>
      <c r="O100" s="15"/>
    </row>
    <row r="101" spans="1:15" x14ac:dyDescent="0.25">
      <c r="A101" s="17">
        <v>98</v>
      </c>
      <c r="K101" s="69" t="str">
        <f t="shared" ca="1" si="6"/>
        <v/>
      </c>
      <c r="M101" s="14"/>
      <c r="N101" s="70" t="str">
        <f t="shared" si="7"/>
        <v/>
      </c>
      <c r="O101" s="15"/>
    </row>
    <row r="102" spans="1:15" x14ac:dyDescent="0.25">
      <c r="A102" s="17">
        <v>99</v>
      </c>
      <c r="K102" s="69" t="str">
        <f t="shared" ca="1" si="6"/>
        <v/>
      </c>
      <c r="M102" s="14"/>
      <c r="N102" s="70" t="str">
        <f t="shared" si="7"/>
        <v/>
      </c>
      <c r="O102" s="15"/>
    </row>
    <row r="103" spans="1:15" x14ac:dyDescent="0.25">
      <c r="A103" s="17">
        <v>100</v>
      </c>
      <c r="K103" s="69" t="str">
        <f t="shared" ca="1" si="6"/>
        <v/>
      </c>
      <c r="M103" s="14"/>
      <c r="N103" s="70" t="str">
        <f t="shared" si="7"/>
        <v/>
      </c>
      <c r="O103" s="15"/>
    </row>
    <row r="104" spans="1:15" x14ac:dyDescent="0.25">
      <c r="A104" s="17">
        <v>101</v>
      </c>
      <c r="K104" s="69" t="str">
        <f t="shared" ca="1" si="6"/>
        <v/>
      </c>
      <c r="M104" s="14"/>
      <c r="N104" s="70" t="str">
        <f t="shared" si="7"/>
        <v/>
      </c>
      <c r="O104" s="15"/>
    </row>
    <row r="105" spans="1:15" x14ac:dyDescent="0.25">
      <c r="A105" s="17">
        <v>102</v>
      </c>
      <c r="K105" s="69" t="str">
        <f t="shared" ca="1" si="6"/>
        <v/>
      </c>
      <c r="M105" s="14"/>
      <c r="N105" s="70" t="str">
        <f t="shared" si="7"/>
        <v/>
      </c>
      <c r="O105" s="15"/>
    </row>
    <row r="106" spans="1:15" x14ac:dyDescent="0.25">
      <c r="M106" s="15"/>
    </row>
    <row r="107" spans="1:15" x14ac:dyDescent="0.25">
      <c r="M107" s="15"/>
    </row>
    <row r="108" spans="1:15" x14ac:dyDescent="0.25">
      <c r="M108" s="15"/>
    </row>
    <row r="109" spans="1:15" x14ac:dyDescent="0.25">
      <c r="M109" s="15"/>
    </row>
    <row r="110" spans="1:15" x14ac:dyDescent="0.25">
      <c r="M110" s="15"/>
    </row>
    <row r="111" spans="1:15" x14ac:dyDescent="0.25">
      <c r="M111" s="15"/>
    </row>
    <row r="112" spans="1:15" x14ac:dyDescent="0.25">
      <c r="M112" s="15"/>
    </row>
    <row r="113" spans="13:13" x14ac:dyDescent="0.25">
      <c r="M113" s="15"/>
    </row>
    <row r="114" spans="13:13" x14ac:dyDescent="0.25">
      <c r="M114" s="15"/>
    </row>
    <row r="115" spans="13:13" x14ac:dyDescent="0.25">
      <c r="M115" s="15"/>
    </row>
    <row r="116" spans="13:13" x14ac:dyDescent="0.25">
      <c r="M116" s="15"/>
    </row>
    <row r="117" spans="13:13" x14ac:dyDescent="0.25">
      <c r="M117" s="15"/>
    </row>
    <row r="118" spans="13:13" x14ac:dyDescent="0.25">
      <c r="M118" s="15"/>
    </row>
    <row r="119" spans="13:13" x14ac:dyDescent="0.25">
      <c r="M119" s="15"/>
    </row>
    <row r="120" spans="13:13" x14ac:dyDescent="0.25">
      <c r="M120" s="15"/>
    </row>
    <row r="121" spans="13:13" x14ac:dyDescent="0.25">
      <c r="M121" s="15"/>
    </row>
    <row r="122" spans="13:13" x14ac:dyDescent="0.25">
      <c r="M122" s="15"/>
    </row>
    <row r="123" spans="13:13" x14ac:dyDescent="0.25">
      <c r="M123" s="15"/>
    </row>
    <row r="124" spans="13:13" x14ac:dyDescent="0.25">
      <c r="M124" s="15"/>
    </row>
    <row r="125" spans="13:13" x14ac:dyDescent="0.25">
      <c r="M125" s="15"/>
    </row>
    <row r="126" spans="13:13" x14ac:dyDescent="0.25">
      <c r="M126" s="15"/>
    </row>
    <row r="127" spans="13:13" x14ac:dyDescent="0.25">
      <c r="M127" s="15"/>
    </row>
    <row r="128" spans="13:13" x14ac:dyDescent="0.25">
      <c r="M128" s="15"/>
    </row>
    <row r="129" spans="13:13" x14ac:dyDescent="0.25">
      <c r="M129" s="15"/>
    </row>
    <row r="130" spans="13:13" x14ac:dyDescent="0.25">
      <c r="M130" s="15"/>
    </row>
    <row r="131" spans="13:13" x14ac:dyDescent="0.25">
      <c r="M131" s="15"/>
    </row>
    <row r="132" spans="13:13" x14ac:dyDescent="0.25">
      <c r="M132" s="15"/>
    </row>
    <row r="133" spans="13:13" x14ac:dyDescent="0.25">
      <c r="M133" s="15"/>
    </row>
    <row r="134" spans="13:13" x14ac:dyDescent="0.25">
      <c r="M134" s="15"/>
    </row>
    <row r="135" spans="13:13" x14ac:dyDescent="0.25">
      <c r="M135" s="15"/>
    </row>
    <row r="136" spans="13:13" x14ac:dyDescent="0.25">
      <c r="M136" s="15"/>
    </row>
    <row r="137" spans="13:13" x14ac:dyDescent="0.25">
      <c r="M137" s="15"/>
    </row>
    <row r="138" spans="13:13" x14ac:dyDescent="0.25">
      <c r="M138" s="15"/>
    </row>
    <row r="139" spans="13:13" x14ac:dyDescent="0.25">
      <c r="M139" s="15"/>
    </row>
    <row r="140" spans="13:13" x14ac:dyDescent="0.25">
      <c r="M140" s="15"/>
    </row>
    <row r="141" spans="13:13" x14ac:dyDescent="0.25">
      <c r="M141" s="15"/>
    </row>
    <row r="142" spans="13:13" x14ac:dyDescent="0.25">
      <c r="M142" s="15"/>
    </row>
    <row r="143" spans="13:13" x14ac:dyDescent="0.25">
      <c r="M143" s="15"/>
    </row>
    <row r="144" spans="13:13" x14ac:dyDescent="0.25">
      <c r="M144" s="15"/>
    </row>
    <row r="145" spans="13:13" x14ac:dyDescent="0.25">
      <c r="M145" s="15"/>
    </row>
    <row r="146" spans="13:13" x14ac:dyDescent="0.25">
      <c r="M146" s="15"/>
    </row>
    <row r="147" spans="13:13" x14ac:dyDescent="0.25">
      <c r="M147" s="15"/>
    </row>
    <row r="148" spans="13:13" x14ac:dyDescent="0.25">
      <c r="M148" s="15"/>
    </row>
    <row r="149" spans="13:13" x14ac:dyDescent="0.25">
      <c r="M149" s="15"/>
    </row>
    <row r="150" spans="13:13" x14ac:dyDescent="0.25">
      <c r="M150" s="15"/>
    </row>
    <row r="151" spans="13:13" x14ac:dyDescent="0.25">
      <c r="M151" s="15"/>
    </row>
    <row r="152" spans="13:13" x14ac:dyDescent="0.25">
      <c r="M152" s="15"/>
    </row>
    <row r="153" spans="13:13" x14ac:dyDescent="0.25">
      <c r="M153" s="15"/>
    </row>
    <row r="154" spans="13:13" x14ac:dyDescent="0.25">
      <c r="M154" s="15"/>
    </row>
    <row r="155" spans="13:13" x14ac:dyDescent="0.25">
      <c r="M155" s="15"/>
    </row>
    <row r="156" spans="13:13" x14ac:dyDescent="0.25">
      <c r="M156" s="15"/>
    </row>
    <row r="157" spans="13:13" x14ac:dyDescent="0.25">
      <c r="M157" s="15"/>
    </row>
    <row r="158" spans="13:13" x14ac:dyDescent="0.25">
      <c r="M158" s="15"/>
    </row>
    <row r="159" spans="13:13" x14ac:dyDescent="0.25">
      <c r="M159" s="15"/>
    </row>
    <row r="160" spans="13:13" x14ac:dyDescent="0.25">
      <c r="M160" s="15"/>
    </row>
    <row r="161" spans="13:13" x14ac:dyDescent="0.25">
      <c r="M161" s="15"/>
    </row>
    <row r="162" spans="13:13" x14ac:dyDescent="0.25">
      <c r="M162" s="15"/>
    </row>
    <row r="163" spans="13:13" x14ac:dyDescent="0.25">
      <c r="M163" s="15"/>
    </row>
    <row r="164" spans="13:13" x14ac:dyDescent="0.25">
      <c r="M164" s="15"/>
    </row>
  </sheetData>
  <dataValidations count="7">
    <dataValidation type="list" allowBlank="1" showInputMessage="1" showErrorMessage="1" sqref="I4:I105">
      <formula1>Liste_Achat</formula1>
    </dataValidation>
    <dataValidation type="list" allowBlank="1" showInputMessage="1" showErrorMessage="1" sqref="M4:M164">
      <formula1>Liste_Désignation</formula1>
    </dataValidation>
    <dataValidation type="list" allowBlank="1" showInputMessage="1" showErrorMessage="1" sqref="C4:C105">
      <formula1>"Barre 1, Barre 2"</formula1>
    </dataValidation>
    <dataValidation type="list" allowBlank="1" showInputMessage="1" showErrorMessage="1" sqref="L4:L105">
      <formula1>Liste_Fournisseur</formula1>
    </dataValidation>
    <dataValidation type="list" allowBlank="1" showInputMessage="1" showErrorMessage="1" sqref="P4:P105">
      <formula1>Liste_Service</formula1>
    </dataValidation>
    <dataValidation type="list" allowBlank="1" showInputMessage="1" showErrorMessage="1" sqref="O4:O105">
      <formula1>INDIRECT(N4)</formula1>
    </dataValidation>
    <dataValidation allowBlank="1" showDropDown="1" showInputMessage="1" showErrorMessage="1" sqref="N4:N105"/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AA111"/>
  <sheetViews>
    <sheetView zoomScale="86" zoomScaleNormal="86" workbookViewId="0">
      <pane xSplit="2" ySplit="3" topLeftCell="H4" activePane="bottomRight" state="frozen"/>
      <selection pane="topRight" activeCell="C1" sqref="C1"/>
      <selection pane="bottomLeft" activeCell="A4" sqref="A4"/>
      <selection pane="bottomRight" activeCell="P4" sqref="P4"/>
    </sheetView>
  </sheetViews>
  <sheetFormatPr defaultColWidth="9.140625" defaultRowHeight="15" x14ac:dyDescent="0.25"/>
  <cols>
    <col min="1" max="1" width="10.7109375" bestFit="1" customWidth="1"/>
    <col min="2" max="2" width="14.85546875" bestFit="1" customWidth="1"/>
    <col min="3" max="3" width="17.140625" customWidth="1"/>
    <col min="4" max="4" width="17.7109375" customWidth="1"/>
    <col min="5" max="5" width="16.85546875" customWidth="1"/>
    <col min="6" max="7" width="17.85546875" customWidth="1"/>
    <col min="8" max="8" width="17.28515625" customWidth="1"/>
    <col min="9" max="9" width="19.7109375" customWidth="1"/>
    <col min="10" max="10" width="19.42578125" customWidth="1"/>
    <col min="11" max="11" width="18.140625" customWidth="1"/>
    <col min="12" max="12" width="19.28515625" customWidth="1"/>
    <col min="13" max="14" width="18.140625" bestFit="1" customWidth="1"/>
    <col min="15" max="15" width="16.42578125" customWidth="1"/>
    <col min="16" max="16" width="17" customWidth="1"/>
    <col min="17" max="18" width="16.28515625" customWidth="1"/>
    <col min="19" max="19" width="16.5703125" customWidth="1"/>
    <col min="20" max="20" width="15.7109375" customWidth="1"/>
    <col min="21" max="21" width="14.28515625" customWidth="1"/>
    <col min="22" max="22" width="14.42578125" customWidth="1"/>
    <col min="23" max="23" width="15.7109375" customWidth="1"/>
    <col min="24" max="24" width="16.28515625" customWidth="1"/>
    <col min="25" max="25" width="15.7109375" customWidth="1"/>
    <col min="26" max="26" width="15.28515625" customWidth="1"/>
    <col min="27" max="27" width="15.85546875" customWidth="1"/>
  </cols>
  <sheetData>
    <row r="2" spans="1:27" ht="15.75" thickBot="1" x14ac:dyDescent="0.3">
      <c r="C2">
        <v>-12</v>
      </c>
      <c r="D2">
        <v>-11</v>
      </c>
      <c r="E2">
        <v>-10</v>
      </c>
      <c r="F2">
        <v>-9</v>
      </c>
      <c r="G2">
        <v>-8</v>
      </c>
      <c r="H2">
        <v>-7</v>
      </c>
      <c r="I2">
        <v>-6</v>
      </c>
      <c r="J2">
        <v>-5</v>
      </c>
      <c r="K2">
        <v>-4</v>
      </c>
      <c r="L2">
        <v>-3</v>
      </c>
      <c r="M2">
        <v>-2</v>
      </c>
      <c r="N2">
        <v>-1</v>
      </c>
      <c r="O2">
        <v>0</v>
      </c>
      <c r="P2">
        <v>1</v>
      </c>
      <c r="Q2">
        <v>2</v>
      </c>
      <c r="R2">
        <v>3</v>
      </c>
      <c r="S2">
        <v>4</v>
      </c>
      <c r="T2">
        <v>5</v>
      </c>
      <c r="U2">
        <v>6</v>
      </c>
      <c r="V2">
        <v>7</v>
      </c>
      <c r="W2">
        <v>8</v>
      </c>
      <c r="X2">
        <v>9</v>
      </c>
      <c r="Y2">
        <v>10</v>
      </c>
      <c r="Z2">
        <v>11</v>
      </c>
      <c r="AA2">
        <v>12</v>
      </c>
    </row>
    <row r="3" spans="1:27" ht="48" customHeight="1" thickBot="1" x14ac:dyDescent="0.3">
      <c r="A3" t="s">
        <v>165</v>
      </c>
      <c r="B3" s="31" t="s">
        <v>163</v>
      </c>
      <c r="C3" s="71" t="str">
        <f ca="1">CONCATENATE("COMPTEUR" &amp; CHAR(10)&amp;  "AU" &amp; CHAR(10)&amp;
TEXT(EOMONTH(TODAY(),C2),"jj/mm/aaaa"))</f>
        <v>COMPTEUR
AU
31/12/2014</v>
      </c>
      <c r="D3" s="71" t="str">
        <f t="shared" ref="D3:AA3" ca="1" si="0">CONCATENATE("COMPTEUR" &amp; CHAR(10)&amp;  "AU" &amp; CHAR(10)&amp;
TEXT(EOMONTH(TODAY(),D2),"jj/mm/aaaa"))</f>
        <v>COMPTEUR
AU
31/01/2015</v>
      </c>
      <c r="E3" s="71" t="str">
        <f t="shared" ca="1" si="0"/>
        <v>COMPTEUR
AU
28/02/2015</v>
      </c>
      <c r="F3" s="71" t="str">
        <f t="shared" ca="1" si="0"/>
        <v>COMPTEUR
AU
31/03/2015</v>
      </c>
      <c r="G3" s="71" t="str">
        <f t="shared" ca="1" si="0"/>
        <v>COMPTEUR
AU
30/04/2015</v>
      </c>
      <c r="H3" s="71" t="str">
        <f t="shared" ca="1" si="0"/>
        <v>COMPTEUR
AU
31/05/2015</v>
      </c>
      <c r="I3" s="71" t="str">
        <f t="shared" ca="1" si="0"/>
        <v>COMPTEUR
AU
30/06/2015</v>
      </c>
      <c r="J3" s="71" t="str">
        <f t="shared" ca="1" si="0"/>
        <v>COMPTEUR
AU
31/07/2015</v>
      </c>
      <c r="K3" s="71" t="str">
        <f t="shared" ca="1" si="0"/>
        <v>COMPTEUR
AU
31/08/2015</v>
      </c>
      <c r="L3" s="71" t="str">
        <f t="shared" ca="1" si="0"/>
        <v>COMPTEUR
AU
30/09/2015</v>
      </c>
      <c r="M3" s="71" t="str">
        <f t="shared" ca="1" si="0"/>
        <v>COMPTEUR
AU
31/10/2015</v>
      </c>
      <c r="N3" s="71" t="str">
        <f t="shared" ca="1" si="0"/>
        <v>COMPTEUR
AU
30/11/2015</v>
      </c>
      <c r="O3" s="71" t="str">
        <f t="shared" ca="1" si="0"/>
        <v>COMPTEUR
AU
31/12/2015</v>
      </c>
      <c r="P3" s="71" t="str">
        <f t="shared" ca="1" si="0"/>
        <v>COMPTEUR
AU
31/01/2016</v>
      </c>
      <c r="Q3" s="71" t="str">
        <f t="shared" ca="1" si="0"/>
        <v>COMPTEUR
AU
29/02/2016</v>
      </c>
      <c r="R3" s="71" t="str">
        <f t="shared" ca="1" si="0"/>
        <v>COMPTEUR
AU
31/03/2016</v>
      </c>
      <c r="S3" s="71" t="str">
        <f t="shared" ca="1" si="0"/>
        <v>COMPTEUR
AU
30/04/2016</v>
      </c>
      <c r="T3" s="71" t="str">
        <f t="shared" ca="1" si="0"/>
        <v>COMPTEUR
AU
31/05/2016</v>
      </c>
      <c r="U3" s="71" t="str">
        <f t="shared" ca="1" si="0"/>
        <v>COMPTEUR
AU
30/06/2016</v>
      </c>
      <c r="V3" s="71" t="str">
        <f t="shared" ca="1" si="0"/>
        <v>COMPTEUR
AU
31/07/2016</v>
      </c>
      <c r="W3" s="71" t="str">
        <f t="shared" ca="1" si="0"/>
        <v>COMPTEUR
AU
31/08/2016</v>
      </c>
      <c r="X3" s="71" t="str">
        <f t="shared" ca="1" si="0"/>
        <v>COMPTEUR
AU
30/09/2016</v>
      </c>
      <c r="Y3" s="71" t="str">
        <f t="shared" ca="1" si="0"/>
        <v>COMPTEUR
AU
31/10/2016</v>
      </c>
      <c r="Z3" s="71" t="str">
        <f t="shared" ca="1" si="0"/>
        <v>COMPTEUR
AU
30/11/2016</v>
      </c>
      <c r="AA3" s="71" t="str">
        <f t="shared" ca="1" si="0"/>
        <v>COMPTEUR
AU
31/12/2016</v>
      </c>
    </row>
    <row r="4" spans="1:27" ht="30" x14ac:dyDescent="0.25">
      <c r="A4" s="17">
        <v>1</v>
      </c>
      <c r="B4" s="23">
        <v>90259230</v>
      </c>
      <c r="C4" s="25" t="s">
        <v>105</v>
      </c>
      <c r="D4" s="34" t="s">
        <v>105</v>
      </c>
      <c r="E4" s="34" t="s">
        <v>105</v>
      </c>
      <c r="F4" s="34" t="s">
        <v>105</v>
      </c>
      <c r="G4" s="34" t="s">
        <v>105</v>
      </c>
      <c r="H4" s="34" t="s">
        <v>105</v>
      </c>
      <c r="I4" s="34" t="s">
        <v>105</v>
      </c>
      <c r="J4" s="34" t="s">
        <v>105</v>
      </c>
      <c r="K4" s="34" t="s">
        <v>105</v>
      </c>
      <c r="L4" s="34" t="s">
        <v>105</v>
      </c>
      <c r="M4" s="34" t="s">
        <v>105</v>
      </c>
      <c r="N4" s="34" t="s">
        <v>105</v>
      </c>
      <c r="O4" s="69" t="str">
        <f t="shared" ref="O4:AA13" ca="1" si="1">IF(ISNA(INDEX(Chariots_Tableau1,MATCH($B4,Chariots_Colonne1,0),MATCH(O$3,Chariots_Ligne1,0))),"",INDEX(Chariots_Tableau1,MATCH($B4,Chariots_Colonne1,0),MATCH(O$3,Chariots_Ligne1,0)))</f>
        <v/>
      </c>
      <c r="P4" s="69" t="str">
        <f t="shared" ca="1" si="1"/>
        <v/>
      </c>
      <c r="Q4" s="69" t="str">
        <f t="shared" ca="1" si="1"/>
        <v/>
      </c>
      <c r="R4" s="69" t="str">
        <f t="shared" ca="1" si="1"/>
        <v/>
      </c>
      <c r="S4" s="69" t="str">
        <f t="shared" ca="1" si="1"/>
        <v/>
      </c>
      <c r="T4" s="69" t="str">
        <f t="shared" ca="1" si="1"/>
        <v/>
      </c>
      <c r="U4" s="69" t="str">
        <f t="shared" ca="1" si="1"/>
        <v/>
      </c>
      <c r="V4" s="69" t="str">
        <f t="shared" ca="1" si="1"/>
        <v/>
      </c>
      <c r="W4" s="69" t="str">
        <f t="shared" ca="1" si="1"/>
        <v/>
      </c>
      <c r="X4" s="69" t="str">
        <f t="shared" ca="1" si="1"/>
        <v/>
      </c>
      <c r="Y4" s="69" t="str">
        <f t="shared" ca="1" si="1"/>
        <v/>
      </c>
      <c r="Z4" s="69" t="str">
        <f t="shared" ca="1" si="1"/>
        <v/>
      </c>
      <c r="AA4" s="69" t="str">
        <f t="shared" ca="1" si="1"/>
        <v/>
      </c>
    </row>
    <row r="5" spans="1:27" ht="30" x14ac:dyDescent="0.25">
      <c r="A5" s="17">
        <v>2</v>
      </c>
      <c r="B5" s="24">
        <v>90259231</v>
      </c>
      <c r="C5" s="26" t="s">
        <v>105</v>
      </c>
      <c r="D5" s="35" t="s">
        <v>105</v>
      </c>
      <c r="E5" s="35" t="s">
        <v>105</v>
      </c>
      <c r="F5" s="35" t="s">
        <v>105</v>
      </c>
      <c r="G5" s="35" t="s">
        <v>105</v>
      </c>
      <c r="H5" s="35" t="s">
        <v>105</v>
      </c>
      <c r="I5" s="35" t="s">
        <v>105</v>
      </c>
      <c r="J5" s="35" t="s">
        <v>105</v>
      </c>
      <c r="K5" s="35" t="s">
        <v>105</v>
      </c>
      <c r="L5" s="35" t="s">
        <v>105</v>
      </c>
      <c r="M5" s="35" t="s">
        <v>105</v>
      </c>
      <c r="N5" s="35" t="s">
        <v>105</v>
      </c>
      <c r="O5" s="69" t="str">
        <f t="shared" ca="1" si="1"/>
        <v/>
      </c>
      <c r="P5" s="69" t="str">
        <f t="shared" ca="1" si="1"/>
        <v/>
      </c>
      <c r="Q5" s="69" t="str">
        <f t="shared" ca="1" si="1"/>
        <v/>
      </c>
      <c r="R5" s="69" t="str">
        <f t="shared" ca="1" si="1"/>
        <v/>
      </c>
      <c r="S5" s="69" t="str">
        <f t="shared" ca="1" si="1"/>
        <v/>
      </c>
      <c r="T5" s="69" t="str">
        <f t="shared" ca="1" si="1"/>
        <v/>
      </c>
      <c r="U5" s="69" t="str">
        <f t="shared" ca="1" si="1"/>
        <v/>
      </c>
      <c r="V5" s="69" t="str">
        <f t="shared" ca="1" si="1"/>
        <v/>
      </c>
      <c r="W5" s="69" t="str">
        <f t="shared" ca="1" si="1"/>
        <v/>
      </c>
      <c r="X5" s="69" t="str">
        <f t="shared" ca="1" si="1"/>
        <v/>
      </c>
      <c r="Y5" s="69" t="str">
        <f t="shared" ca="1" si="1"/>
        <v/>
      </c>
      <c r="Z5" s="69" t="str">
        <f t="shared" ca="1" si="1"/>
        <v/>
      </c>
      <c r="AA5" s="69" t="str">
        <f t="shared" ca="1" si="1"/>
        <v/>
      </c>
    </row>
    <row r="6" spans="1:27" ht="45" x14ac:dyDescent="0.25">
      <c r="A6" s="17">
        <v>3</v>
      </c>
      <c r="B6" s="18" t="s">
        <v>106</v>
      </c>
      <c r="C6" s="26" t="s">
        <v>109</v>
      </c>
      <c r="D6" s="28" t="s">
        <v>109</v>
      </c>
      <c r="E6" s="28" t="s">
        <v>109</v>
      </c>
      <c r="F6" s="28" t="s">
        <v>109</v>
      </c>
      <c r="G6" s="36">
        <v>560.4</v>
      </c>
      <c r="H6" s="36">
        <v>570.20000000000005</v>
      </c>
      <c r="I6" s="36">
        <v>588.29999999999995</v>
      </c>
      <c r="J6" s="36">
        <v>593.1</v>
      </c>
      <c r="K6" s="36">
        <v>595.9</v>
      </c>
      <c r="L6" s="28">
        <v>599.6</v>
      </c>
      <c r="M6" s="28">
        <v>602</v>
      </c>
      <c r="N6" s="28">
        <v>614.1</v>
      </c>
      <c r="O6" s="69" t="str">
        <f t="shared" ca="1" si="1"/>
        <v/>
      </c>
      <c r="P6" s="69" t="str">
        <f t="shared" ca="1" si="1"/>
        <v/>
      </c>
      <c r="Q6" s="69" t="str">
        <f t="shared" ca="1" si="1"/>
        <v/>
      </c>
      <c r="R6" s="69" t="str">
        <f t="shared" ca="1" si="1"/>
        <v/>
      </c>
      <c r="S6" s="69" t="str">
        <f t="shared" ca="1" si="1"/>
        <v/>
      </c>
      <c r="T6" s="69" t="str">
        <f t="shared" ca="1" si="1"/>
        <v/>
      </c>
      <c r="U6" s="69" t="str">
        <f t="shared" ca="1" si="1"/>
        <v/>
      </c>
      <c r="V6" s="69" t="str">
        <f t="shared" ca="1" si="1"/>
        <v/>
      </c>
      <c r="W6" s="69" t="str">
        <f t="shared" ca="1" si="1"/>
        <v/>
      </c>
      <c r="X6" s="69" t="str">
        <f t="shared" ca="1" si="1"/>
        <v/>
      </c>
      <c r="Y6" s="69" t="str">
        <f t="shared" ca="1" si="1"/>
        <v/>
      </c>
      <c r="Z6" s="69" t="str">
        <f t="shared" ca="1" si="1"/>
        <v/>
      </c>
      <c r="AA6" s="69" t="str">
        <f t="shared" ca="1" si="1"/>
        <v/>
      </c>
    </row>
    <row r="7" spans="1:27" x14ac:dyDescent="0.25">
      <c r="A7" s="17">
        <v>4</v>
      </c>
      <c r="B7" s="18" t="s">
        <v>107</v>
      </c>
      <c r="C7" s="37">
        <v>582.70000000000005</v>
      </c>
      <c r="D7" s="36">
        <v>611.79999999999995</v>
      </c>
      <c r="E7" s="36">
        <v>629</v>
      </c>
      <c r="F7" s="36">
        <v>656</v>
      </c>
      <c r="G7" s="36">
        <v>677.2</v>
      </c>
      <c r="H7" s="36">
        <v>693.2</v>
      </c>
      <c r="I7" s="36">
        <v>712.2</v>
      </c>
      <c r="J7" s="36">
        <v>727.4</v>
      </c>
      <c r="K7" s="36">
        <v>748.8</v>
      </c>
      <c r="L7" s="36">
        <v>760.3</v>
      </c>
      <c r="M7" s="36">
        <v>762.8</v>
      </c>
      <c r="N7" s="36">
        <v>782.8</v>
      </c>
      <c r="O7" s="69" t="str">
        <f t="shared" ca="1" si="1"/>
        <v/>
      </c>
      <c r="P7" s="69" t="str">
        <f t="shared" ca="1" si="1"/>
        <v/>
      </c>
      <c r="Q7" s="69" t="str">
        <f t="shared" ca="1" si="1"/>
        <v/>
      </c>
      <c r="R7" s="69" t="str">
        <f t="shared" ca="1" si="1"/>
        <v/>
      </c>
      <c r="S7" s="69" t="str">
        <f t="shared" ca="1" si="1"/>
        <v/>
      </c>
      <c r="T7" s="69" t="str">
        <f t="shared" ca="1" si="1"/>
        <v/>
      </c>
      <c r="U7" s="69" t="str">
        <f t="shared" ca="1" si="1"/>
        <v/>
      </c>
      <c r="V7" s="69" t="str">
        <f t="shared" ca="1" si="1"/>
        <v/>
      </c>
      <c r="W7" s="69" t="str">
        <f t="shared" ca="1" si="1"/>
        <v/>
      </c>
      <c r="X7" s="69" t="str">
        <f t="shared" ca="1" si="1"/>
        <v/>
      </c>
      <c r="Y7" s="69" t="str">
        <f t="shared" ca="1" si="1"/>
        <v/>
      </c>
      <c r="Z7" s="69" t="str">
        <f t="shared" ca="1" si="1"/>
        <v/>
      </c>
      <c r="AA7" s="69" t="str">
        <f t="shared" ca="1" si="1"/>
        <v/>
      </c>
    </row>
    <row r="8" spans="1:27" ht="30" x14ac:dyDescent="0.25">
      <c r="A8" s="17">
        <v>5</v>
      </c>
      <c r="B8" s="18" t="s">
        <v>108</v>
      </c>
      <c r="C8" s="37">
        <v>553.6</v>
      </c>
      <c r="D8" s="38">
        <v>555.6</v>
      </c>
      <c r="E8" s="38">
        <v>559.20000000000005</v>
      </c>
      <c r="F8" s="38">
        <v>580.4</v>
      </c>
      <c r="G8" s="38">
        <v>595.9</v>
      </c>
      <c r="H8" s="38">
        <v>608.20000000000005</v>
      </c>
      <c r="I8" s="38">
        <v>625.1</v>
      </c>
      <c r="J8" s="28" t="s">
        <v>109</v>
      </c>
      <c r="K8" s="28" t="s">
        <v>109</v>
      </c>
      <c r="L8" s="28" t="s">
        <v>109</v>
      </c>
      <c r="M8" s="28" t="s">
        <v>109</v>
      </c>
      <c r="N8" s="38">
        <v>628.70000000000005</v>
      </c>
      <c r="O8" s="69" t="str">
        <f t="shared" ca="1" si="1"/>
        <v/>
      </c>
      <c r="P8" s="69" t="str">
        <f t="shared" ca="1" si="1"/>
        <v/>
      </c>
      <c r="Q8" s="69" t="str">
        <f t="shared" ca="1" si="1"/>
        <v/>
      </c>
      <c r="R8" s="69" t="str">
        <f t="shared" ca="1" si="1"/>
        <v/>
      </c>
      <c r="S8" s="69" t="str">
        <f t="shared" ca="1" si="1"/>
        <v/>
      </c>
      <c r="T8" s="69" t="str">
        <f t="shared" ca="1" si="1"/>
        <v/>
      </c>
      <c r="U8" s="69" t="str">
        <f t="shared" ca="1" si="1"/>
        <v/>
      </c>
      <c r="V8" s="69" t="str">
        <f t="shared" ca="1" si="1"/>
        <v/>
      </c>
      <c r="W8" s="69" t="str">
        <f t="shared" ca="1" si="1"/>
        <v/>
      </c>
      <c r="X8" s="69" t="str">
        <f t="shared" ca="1" si="1"/>
        <v/>
      </c>
      <c r="Y8" s="69" t="str">
        <f t="shared" ca="1" si="1"/>
        <v/>
      </c>
      <c r="Z8" s="69" t="str">
        <f t="shared" ca="1" si="1"/>
        <v/>
      </c>
      <c r="AA8" s="69" t="str">
        <f t="shared" ca="1" si="1"/>
        <v/>
      </c>
    </row>
    <row r="9" spans="1:27" x14ac:dyDescent="0.25">
      <c r="A9" s="17">
        <v>6</v>
      </c>
      <c r="B9" s="18" t="s">
        <v>110</v>
      </c>
      <c r="C9" s="37">
        <v>2484.6999999999998</v>
      </c>
      <c r="D9" s="38">
        <v>2569</v>
      </c>
      <c r="E9" s="38">
        <v>2612.9</v>
      </c>
      <c r="F9" s="38">
        <v>2719.6</v>
      </c>
      <c r="G9" s="38">
        <v>2824.7</v>
      </c>
      <c r="H9" s="38">
        <v>2923.8</v>
      </c>
      <c r="I9" s="38">
        <v>3001.4</v>
      </c>
      <c r="J9" s="38">
        <v>3032.5</v>
      </c>
      <c r="K9" s="38">
        <v>3085.8</v>
      </c>
      <c r="L9" s="38">
        <v>3171.1</v>
      </c>
      <c r="M9" s="38">
        <v>3292</v>
      </c>
      <c r="N9" s="38">
        <v>3326.2</v>
      </c>
      <c r="O9" s="69" t="str">
        <f t="shared" ca="1" si="1"/>
        <v/>
      </c>
      <c r="P9" s="69" t="str">
        <f t="shared" ca="1" si="1"/>
        <v/>
      </c>
      <c r="Q9" s="69" t="str">
        <f t="shared" ca="1" si="1"/>
        <v/>
      </c>
      <c r="R9" s="69" t="str">
        <f t="shared" ca="1" si="1"/>
        <v/>
      </c>
      <c r="S9" s="69" t="str">
        <f t="shared" ca="1" si="1"/>
        <v/>
      </c>
      <c r="T9" s="69" t="str">
        <f t="shared" ca="1" si="1"/>
        <v/>
      </c>
      <c r="U9" s="69" t="str">
        <f t="shared" ca="1" si="1"/>
        <v/>
      </c>
      <c r="V9" s="69" t="str">
        <f t="shared" ca="1" si="1"/>
        <v/>
      </c>
      <c r="W9" s="69" t="str">
        <f t="shared" ca="1" si="1"/>
        <v/>
      </c>
      <c r="X9" s="69" t="str">
        <f t="shared" ca="1" si="1"/>
        <v/>
      </c>
      <c r="Y9" s="69" t="str">
        <f t="shared" ca="1" si="1"/>
        <v/>
      </c>
      <c r="Z9" s="69" t="str">
        <f t="shared" ca="1" si="1"/>
        <v/>
      </c>
      <c r="AA9" s="69" t="str">
        <f t="shared" ca="1" si="1"/>
        <v/>
      </c>
    </row>
    <row r="10" spans="1:27" x14ac:dyDescent="0.25">
      <c r="A10" s="17">
        <v>7</v>
      </c>
      <c r="B10" s="18" t="s">
        <v>111</v>
      </c>
      <c r="C10" s="37">
        <v>2681.8</v>
      </c>
      <c r="D10" s="38">
        <v>2798</v>
      </c>
      <c r="E10" s="38">
        <v>2863.7</v>
      </c>
      <c r="F10" s="38">
        <v>2963</v>
      </c>
      <c r="G10" s="38">
        <v>3061.3</v>
      </c>
      <c r="H10" s="38">
        <v>3161.3</v>
      </c>
      <c r="I10" s="38">
        <v>3273.5</v>
      </c>
      <c r="J10" s="38">
        <v>3376.8</v>
      </c>
      <c r="K10" s="38">
        <v>3450.6</v>
      </c>
      <c r="L10" s="38">
        <v>3554.7</v>
      </c>
      <c r="M10" s="38">
        <v>3671.4</v>
      </c>
      <c r="N10" s="38">
        <v>3790.8</v>
      </c>
      <c r="O10" s="69" t="str">
        <f t="shared" ca="1" si="1"/>
        <v/>
      </c>
      <c r="P10" s="69" t="str">
        <f t="shared" ca="1" si="1"/>
        <v/>
      </c>
      <c r="Q10" s="69" t="str">
        <f t="shared" ca="1" si="1"/>
        <v/>
      </c>
      <c r="R10" s="69" t="str">
        <f t="shared" ca="1" si="1"/>
        <v/>
      </c>
      <c r="S10" s="69" t="str">
        <f t="shared" ca="1" si="1"/>
        <v/>
      </c>
      <c r="T10" s="69" t="str">
        <f t="shared" ca="1" si="1"/>
        <v/>
      </c>
      <c r="U10" s="69" t="str">
        <f t="shared" ca="1" si="1"/>
        <v/>
      </c>
      <c r="V10" s="69" t="str">
        <f t="shared" ca="1" si="1"/>
        <v/>
      </c>
      <c r="W10" s="69" t="str">
        <f t="shared" ca="1" si="1"/>
        <v/>
      </c>
      <c r="X10" s="69" t="str">
        <f t="shared" ca="1" si="1"/>
        <v/>
      </c>
      <c r="Y10" s="69" t="str">
        <f t="shared" ca="1" si="1"/>
        <v/>
      </c>
      <c r="Z10" s="69" t="str">
        <f t="shared" ca="1" si="1"/>
        <v/>
      </c>
      <c r="AA10" s="69" t="str">
        <f t="shared" ca="1" si="1"/>
        <v/>
      </c>
    </row>
    <row r="11" spans="1:27" x14ac:dyDescent="0.25">
      <c r="A11" s="17">
        <v>8</v>
      </c>
      <c r="B11" s="18" t="s">
        <v>112</v>
      </c>
      <c r="C11" s="37">
        <v>2862.9</v>
      </c>
      <c r="D11" s="38">
        <v>2965.9</v>
      </c>
      <c r="E11" s="38">
        <v>3009.1</v>
      </c>
      <c r="F11" s="38">
        <v>3104</v>
      </c>
      <c r="G11" s="38">
        <v>3208.9</v>
      </c>
      <c r="H11" s="38">
        <v>3308</v>
      </c>
      <c r="I11" s="38">
        <v>3423.2</v>
      </c>
      <c r="J11" s="38">
        <v>3528.9</v>
      </c>
      <c r="K11" s="38">
        <v>3652.5</v>
      </c>
      <c r="L11" s="38">
        <v>3765.7</v>
      </c>
      <c r="M11" s="38">
        <v>3867.5</v>
      </c>
      <c r="N11" s="38">
        <v>3879.8</v>
      </c>
      <c r="O11" s="69" t="str">
        <f t="shared" ca="1" si="1"/>
        <v/>
      </c>
      <c r="P11" s="69" t="str">
        <f t="shared" ca="1" si="1"/>
        <v/>
      </c>
      <c r="Q11" s="69" t="str">
        <f t="shared" ca="1" si="1"/>
        <v/>
      </c>
      <c r="R11" s="69" t="str">
        <f t="shared" ca="1" si="1"/>
        <v/>
      </c>
      <c r="S11" s="69" t="str">
        <f t="shared" ca="1" si="1"/>
        <v/>
      </c>
      <c r="T11" s="69" t="str">
        <f t="shared" ca="1" si="1"/>
        <v/>
      </c>
      <c r="U11" s="69" t="str">
        <f t="shared" ca="1" si="1"/>
        <v/>
      </c>
      <c r="V11" s="69" t="str">
        <f t="shared" ca="1" si="1"/>
        <v/>
      </c>
      <c r="W11" s="69" t="str">
        <f t="shared" ca="1" si="1"/>
        <v/>
      </c>
      <c r="X11" s="69" t="str">
        <f t="shared" ca="1" si="1"/>
        <v/>
      </c>
      <c r="Y11" s="69" t="str">
        <f t="shared" ca="1" si="1"/>
        <v/>
      </c>
      <c r="Z11" s="69" t="str">
        <f t="shared" ca="1" si="1"/>
        <v/>
      </c>
      <c r="AA11" s="69" t="str">
        <f t="shared" ca="1" si="1"/>
        <v/>
      </c>
    </row>
    <row r="12" spans="1:27" x14ac:dyDescent="0.25">
      <c r="A12" s="17">
        <v>9</v>
      </c>
      <c r="B12" s="18" t="s">
        <v>113</v>
      </c>
      <c r="C12" s="37">
        <v>2467.5</v>
      </c>
      <c r="D12" s="38">
        <v>2558.8000000000002</v>
      </c>
      <c r="E12" s="38">
        <v>2607.6</v>
      </c>
      <c r="F12" s="38">
        <v>2708.1</v>
      </c>
      <c r="G12" s="38">
        <v>2798.4</v>
      </c>
      <c r="H12" s="38">
        <v>2900</v>
      </c>
      <c r="I12" s="38">
        <v>2990.8</v>
      </c>
      <c r="J12" s="38">
        <v>3068.5</v>
      </c>
      <c r="K12" s="38">
        <v>3164.5</v>
      </c>
      <c r="L12" s="38">
        <v>3307</v>
      </c>
      <c r="M12" s="38">
        <v>3429.5</v>
      </c>
      <c r="N12" s="38">
        <v>3523</v>
      </c>
      <c r="O12" s="69" t="str">
        <f t="shared" ca="1" si="1"/>
        <v/>
      </c>
      <c r="P12" s="69" t="str">
        <f t="shared" ca="1" si="1"/>
        <v/>
      </c>
      <c r="Q12" s="69" t="str">
        <f t="shared" ca="1" si="1"/>
        <v/>
      </c>
      <c r="R12" s="69" t="str">
        <f t="shared" ca="1" si="1"/>
        <v/>
      </c>
      <c r="S12" s="69" t="str">
        <f t="shared" ca="1" si="1"/>
        <v/>
      </c>
      <c r="T12" s="69" t="str">
        <f t="shared" ca="1" si="1"/>
        <v/>
      </c>
      <c r="U12" s="69" t="str">
        <f t="shared" ca="1" si="1"/>
        <v/>
      </c>
      <c r="V12" s="69" t="str">
        <f t="shared" ca="1" si="1"/>
        <v/>
      </c>
      <c r="W12" s="69" t="str">
        <f t="shared" ca="1" si="1"/>
        <v/>
      </c>
      <c r="X12" s="69" t="str">
        <f t="shared" ca="1" si="1"/>
        <v/>
      </c>
      <c r="Y12" s="69" t="str">
        <f t="shared" ca="1" si="1"/>
        <v/>
      </c>
      <c r="Z12" s="69" t="str">
        <f t="shared" ca="1" si="1"/>
        <v/>
      </c>
      <c r="AA12" s="69" t="str">
        <f t="shared" ca="1" si="1"/>
        <v/>
      </c>
    </row>
    <row r="13" spans="1:27" x14ac:dyDescent="0.25">
      <c r="A13" s="17">
        <v>10</v>
      </c>
      <c r="B13" s="18" t="s">
        <v>114</v>
      </c>
      <c r="C13" s="37">
        <v>444</v>
      </c>
      <c r="D13" s="38">
        <v>475</v>
      </c>
      <c r="E13" s="38">
        <v>482</v>
      </c>
      <c r="F13" s="38">
        <v>510</v>
      </c>
      <c r="G13" s="38">
        <v>541</v>
      </c>
      <c r="H13" s="38">
        <v>569</v>
      </c>
      <c r="I13" s="38">
        <v>601</v>
      </c>
      <c r="J13" s="38">
        <v>627</v>
      </c>
      <c r="K13" s="38">
        <v>667</v>
      </c>
      <c r="L13" s="38">
        <v>710</v>
      </c>
      <c r="M13" s="38">
        <v>750</v>
      </c>
      <c r="N13" s="38">
        <v>784</v>
      </c>
      <c r="O13" s="69" t="str">
        <f t="shared" ca="1" si="1"/>
        <v/>
      </c>
      <c r="P13" s="69" t="str">
        <f t="shared" ca="1" si="1"/>
        <v/>
      </c>
      <c r="Q13" s="69" t="str">
        <f t="shared" ca="1" si="1"/>
        <v/>
      </c>
      <c r="R13" s="69" t="str">
        <f t="shared" ca="1" si="1"/>
        <v/>
      </c>
      <c r="S13" s="69" t="str">
        <f t="shared" ca="1" si="1"/>
        <v/>
      </c>
      <c r="T13" s="69" t="str">
        <f t="shared" ca="1" si="1"/>
        <v/>
      </c>
      <c r="U13" s="69" t="str">
        <f t="shared" ca="1" si="1"/>
        <v/>
      </c>
      <c r="V13" s="69" t="str">
        <f t="shared" ca="1" si="1"/>
        <v/>
      </c>
      <c r="W13" s="69" t="str">
        <f t="shared" ca="1" si="1"/>
        <v/>
      </c>
      <c r="X13" s="69" t="str">
        <f t="shared" ca="1" si="1"/>
        <v/>
      </c>
      <c r="Y13" s="69" t="str">
        <f t="shared" ca="1" si="1"/>
        <v/>
      </c>
      <c r="Z13" s="69" t="str">
        <f t="shared" ca="1" si="1"/>
        <v/>
      </c>
      <c r="AA13" s="69" t="str">
        <f t="shared" ca="1" si="1"/>
        <v/>
      </c>
    </row>
    <row r="14" spans="1:27" x14ac:dyDescent="0.25">
      <c r="A14" s="17">
        <v>11</v>
      </c>
      <c r="B14" s="24" t="s">
        <v>115</v>
      </c>
      <c r="C14" s="37">
        <v>876.8</v>
      </c>
      <c r="D14" s="38">
        <v>945.3</v>
      </c>
      <c r="E14" s="38">
        <v>995.8</v>
      </c>
      <c r="F14" s="38">
        <v>1067.8</v>
      </c>
      <c r="G14" s="38">
        <v>1134.0999999999999</v>
      </c>
      <c r="H14" s="38">
        <v>1202.4000000000001</v>
      </c>
      <c r="I14" s="38">
        <v>1232.8</v>
      </c>
      <c r="J14" s="38">
        <v>1312.3</v>
      </c>
      <c r="K14" s="38">
        <v>1373.2</v>
      </c>
      <c r="L14" s="38">
        <v>1434.5</v>
      </c>
      <c r="M14" s="39">
        <v>1515</v>
      </c>
      <c r="N14" s="39">
        <v>1581.7</v>
      </c>
      <c r="O14" s="69" t="str">
        <f t="shared" ref="O14:AA23" ca="1" si="2">IF(ISNA(INDEX(Chariots_Tableau1,MATCH($B14,Chariots_Colonne1,0),MATCH(O$3,Chariots_Ligne1,0))),"",INDEX(Chariots_Tableau1,MATCH($B14,Chariots_Colonne1,0),MATCH(O$3,Chariots_Ligne1,0)))</f>
        <v/>
      </c>
      <c r="P14" s="69" t="str">
        <f t="shared" ca="1" si="2"/>
        <v/>
      </c>
      <c r="Q14" s="69" t="str">
        <f t="shared" ca="1" si="2"/>
        <v/>
      </c>
      <c r="R14" s="69" t="str">
        <f t="shared" ca="1" si="2"/>
        <v/>
      </c>
      <c r="S14" s="69" t="str">
        <f t="shared" ca="1" si="2"/>
        <v/>
      </c>
      <c r="T14" s="69" t="str">
        <f t="shared" ca="1" si="2"/>
        <v/>
      </c>
      <c r="U14" s="69" t="str">
        <f t="shared" ca="1" si="2"/>
        <v/>
      </c>
      <c r="V14" s="69" t="str">
        <f t="shared" ca="1" si="2"/>
        <v/>
      </c>
      <c r="W14" s="69" t="str">
        <f t="shared" ca="1" si="2"/>
        <v/>
      </c>
      <c r="X14" s="69" t="str">
        <f t="shared" ca="1" si="2"/>
        <v/>
      </c>
      <c r="Y14" s="69" t="str">
        <f t="shared" ca="1" si="2"/>
        <v/>
      </c>
      <c r="Z14" s="69" t="str">
        <f t="shared" ca="1" si="2"/>
        <v/>
      </c>
      <c r="AA14" s="69" t="str">
        <f t="shared" ca="1" si="2"/>
        <v/>
      </c>
    </row>
    <row r="15" spans="1:27" x14ac:dyDescent="0.25">
      <c r="A15" s="17">
        <v>12</v>
      </c>
      <c r="B15" s="18" t="s">
        <v>116</v>
      </c>
      <c r="C15" s="40"/>
      <c r="D15" s="41">
        <v>2416.5</v>
      </c>
      <c r="E15" s="41">
        <v>2442.5</v>
      </c>
      <c r="F15" s="41">
        <v>2455.6</v>
      </c>
      <c r="G15" s="41">
        <v>2471.1999999999998</v>
      </c>
      <c r="H15" s="38">
        <v>2509.3000000000002</v>
      </c>
      <c r="I15" s="38">
        <v>2543.4</v>
      </c>
      <c r="J15" s="41" t="s">
        <v>119</v>
      </c>
      <c r="K15" s="41" t="s">
        <v>119</v>
      </c>
      <c r="L15" s="41" t="s">
        <v>119</v>
      </c>
      <c r="M15" s="41" t="s">
        <v>119</v>
      </c>
      <c r="N15" s="41" t="s">
        <v>119</v>
      </c>
      <c r="O15" s="69" t="str">
        <f t="shared" ca="1" si="2"/>
        <v/>
      </c>
      <c r="P15" s="69" t="str">
        <f t="shared" ca="1" si="2"/>
        <v/>
      </c>
      <c r="Q15" s="69" t="str">
        <f t="shared" ca="1" si="2"/>
        <v/>
      </c>
      <c r="R15" s="69" t="str">
        <f t="shared" ca="1" si="2"/>
        <v/>
      </c>
      <c r="S15" s="69" t="str">
        <f t="shared" ca="1" si="2"/>
        <v/>
      </c>
      <c r="T15" s="69" t="str">
        <f t="shared" ca="1" si="2"/>
        <v/>
      </c>
      <c r="U15" s="69" t="str">
        <f t="shared" ca="1" si="2"/>
        <v/>
      </c>
      <c r="V15" s="69" t="str">
        <f t="shared" ca="1" si="2"/>
        <v/>
      </c>
      <c r="W15" s="69" t="str">
        <f t="shared" ca="1" si="2"/>
        <v/>
      </c>
      <c r="X15" s="69" t="str">
        <f t="shared" ca="1" si="2"/>
        <v/>
      </c>
      <c r="Y15" s="69" t="str">
        <f t="shared" ca="1" si="2"/>
        <v/>
      </c>
      <c r="Z15" s="69" t="str">
        <f t="shared" ca="1" si="2"/>
        <v/>
      </c>
      <c r="AA15" s="69" t="str">
        <f t="shared" ca="1" si="2"/>
        <v/>
      </c>
    </row>
    <row r="16" spans="1:27" x14ac:dyDescent="0.25">
      <c r="A16" s="17">
        <v>13</v>
      </c>
      <c r="B16" s="24" t="s">
        <v>117</v>
      </c>
      <c r="C16" s="37">
        <v>733.7</v>
      </c>
      <c r="D16" s="38">
        <v>829.7</v>
      </c>
      <c r="E16" s="40"/>
      <c r="F16" s="40"/>
      <c r="G16" s="41">
        <v>883</v>
      </c>
      <c r="H16" s="38">
        <v>955</v>
      </c>
      <c r="I16" s="38">
        <v>989.3</v>
      </c>
      <c r="J16" s="41">
        <v>1059.8</v>
      </c>
      <c r="K16" s="41">
        <v>1129</v>
      </c>
      <c r="L16" s="41">
        <v>1180.7</v>
      </c>
      <c r="M16" s="39">
        <v>1265.8</v>
      </c>
      <c r="N16" s="39">
        <v>1302</v>
      </c>
      <c r="O16" s="69" t="str">
        <f t="shared" ca="1" si="2"/>
        <v/>
      </c>
      <c r="P16" s="69" t="str">
        <f t="shared" ca="1" si="2"/>
        <v/>
      </c>
      <c r="Q16" s="69" t="str">
        <f t="shared" ca="1" si="2"/>
        <v/>
      </c>
      <c r="R16" s="69" t="str">
        <f t="shared" ca="1" si="2"/>
        <v/>
      </c>
      <c r="S16" s="69" t="str">
        <f t="shared" ca="1" si="2"/>
        <v/>
      </c>
      <c r="T16" s="69" t="str">
        <f t="shared" ca="1" si="2"/>
        <v/>
      </c>
      <c r="U16" s="69" t="str">
        <f t="shared" ca="1" si="2"/>
        <v/>
      </c>
      <c r="V16" s="69" t="str">
        <f t="shared" ca="1" si="2"/>
        <v/>
      </c>
      <c r="W16" s="69" t="str">
        <f t="shared" ca="1" si="2"/>
        <v/>
      </c>
      <c r="X16" s="69" t="str">
        <f t="shared" ca="1" si="2"/>
        <v/>
      </c>
      <c r="Y16" s="69" t="str">
        <f t="shared" ca="1" si="2"/>
        <v/>
      </c>
      <c r="Z16" s="69" t="str">
        <f t="shared" ca="1" si="2"/>
        <v/>
      </c>
      <c r="AA16" s="69" t="str">
        <f t="shared" ca="1" si="2"/>
        <v/>
      </c>
    </row>
    <row r="17" spans="1:27" ht="30" x14ac:dyDescent="0.25">
      <c r="A17" s="17">
        <v>14</v>
      </c>
      <c r="B17" s="18" t="s">
        <v>118</v>
      </c>
      <c r="C17" s="37">
        <v>2444</v>
      </c>
      <c r="D17" s="38">
        <v>2505.6999999999998</v>
      </c>
      <c r="E17" s="38">
        <v>2541.1</v>
      </c>
      <c r="F17" s="38">
        <v>2607.6999999999998</v>
      </c>
      <c r="G17" s="38">
        <v>2664.1</v>
      </c>
      <c r="H17" s="38">
        <v>2715.4</v>
      </c>
      <c r="I17" s="38">
        <v>2783.9</v>
      </c>
      <c r="J17" s="38">
        <v>2832.2</v>
      </c>
      <c r="K17" s="38">
        <v>2892.8</v>
      </c>
      <c r="L17" s="38">
        <v>2945.6</v>
      </c>
      <c r="M17" s="28" t="s">
        <v>109</v>
      </c>
      <c r="N17" s="28" t="s">
        <v>109</v>
      </c>
      <c r="O17" s="69" t="str">
        <f t="shared" ca="1" si="2"/>
        <v/>
      </c>
      <c r="P17" s="69" t="str">
        <f t="shared" ca="1" si="2"/>
        <v/>
      </c>
      <c r="Q17" s="69" t="str">
        <f t="shared" ca="1" si="2"/>
        <v/>
      </c>
      <c r="R17" s="69" t="str">
        <f t="shared" ca="1" si="2"/>
        <v/>
      </c>
      <c r="S17" s="69" t="str">
        <f t="shared" ca="1" si="2"/>
        <v/>
      </c>
      <c r="T17" s="69" t="str">
        <f t="shared" ca="1" si="2"/>
        <v/>
      </c>
      <c r="U17" s="69" t="str">
        <f t="shared" ca="1" si="2"/>
        <v/>
      </c>
      <c r="V17" s="69" t="str">
        <f t="shared" ca="1" si="2"/>
        <v/>
      </c>
      <c r="W17" s="69" t="str">
        <f t="shared" ca="1" si="2"/>
        <v/>
      </c>
      <c r="X17" s="69" t="str">
        <f t="shared" ca="1" si="2"/>
        <v/>
      </c>
      <c r="Y17" s="69" t="str">
        <f t="shared" ca="1" si="2"/>
        <v/>
      </c>
      <c r="Z17" s="69" t="str">
        <f t="shared" ca="1" si="2"/>
        <v/>
      </c>
      <c r="AA17" s="69" t="str">
        <f t="shared" ca="1" si="2"/>
        <v/>
      </c>
    </row>
    <row r="18" spans="1:27" x14ac:dyDescent="0.25">
      <c r="A18" s="17">
        <v>15</v>
      </c>
      <c r="B18" s="24" t="s">
        <v>120</v>
      </c>
      <c r="C18" s="40"/>
      <c r="D18" s="40"/>
      <c r="E18" s="36">
        <v>684.2</v>
      </c>
      <c r="F18" s="36">
        <v>753</v>
      </c>
      <c r="G18" s="36">
        <v>812.3</v>
      </c>
      <c r="H18" s="36">
        <v>873.4</v>
      </c>
      <c r="I18" s="36">
        <v>933.3</v>
      </c>
      <c r="J18" s="36">
        <v>978.9</v>
      </c>
      <c r="K18" s="36">
        <v>1040.5</v>
      </c>
      <c r="L18" s="36" t="s">
        <v>119</v>
      </c>
      <c r="M18" s="39">
        <v>1179.5</v>
      </c>
      <c r="N18" s="39">
        <v>1225.5</v>
      </c>
      <c r="O18" s="69" t="str">
        <f t="shared" ca="1" si="2"/>
        <v/>
      </c>
      <c r="P18" s="69" t="str">
        <f t="shared" ca="1" si="2"/>
        <v/>
      </c>
      <c r="Q18" s="69" t="str">
        <f t="shared" ca="1" si="2"/>
        <v/>
      </c>
      <c r="R18" s="69" t="str">
        <f t="shared" ca="1" si="2"/>
        <v/>
      </c>
      <c r="S18" s="69" t="str">
        <f t="shared" ca="1" si="2"/>
        <v/>
      </c>
      <c r="T18" s="69" t="str">
        <f t="shared" ca="1" si="2"/>
        <v/>
      </c>
      <c r="U18" s="69" t="str">
        <f t="shared" ca="1" si="2"/>
        <v/>
      </c>
      <c r="V18" s="69" t="str">
        <f t="shared" ca="1" si="2"/>
        <v/>
      </c>
      <c r="W18" s="69" t="str">
        <f t="shared" ca="1" si="2"/>
        <v/>
      </c>
      <c r="X18" s="69" t="str">
        <f t="shared" ca="1" si="2"/>
        <v/>
      </c>
      <c r="Y18" s="69" t="str">
        <f t="shared" ca="1" si="2"/>
        <v/>
      </c>
      <c r="Z18" s="69" t="str">
        <f t="shared" ca="1" si="2"/>
        <v/>
      </c>
      <c r="AA18" s="69" t="str">
        <f t="shared" ca="1" si="2"/>
        <v/>
      </c>
    </row>
    <row r="19" spans="1:27" x14ac:dyDescent="0.25">
      <c r="A19" s="17">
        <v>16</v>
      </c>
      <c r="B19" s="24" t="s">
        <v>121</v>
      </c>
      <c r="C19" s="40"/>
      <c r="D19" s="40"/>
      <c r="E19" s="36">
        <v>148.1</v>
      </c>
      <c r="F19" s="36">
        <v>230.8</v>
      </c>
      <c r="G19" s="36">
        <v>305.7</v>
      </c>
      <c r="H19" s="36">
        <v>381.3</v>
      </c>
      <c r="I19" s="36">
        <v>454.1</v>
      </c>
      <c r="J19" s="36">
        <v>534.1</v>
      </c>
      <c r="K19" s="36">
        <v>595.20000000000005</v>
      </c>
      <c r="L19" s="36">
        <v>662.1</v>
      </c>
      <c r="M19" s="39">
        <v>707</v>
      </c>
      <c r="N19" s="39">
        <v>738.6</v>
      </c>
      <c r="O19" s="69" t="str">
        <f t="shared" ca="1" si="2"/>
        <v/>
      </c>
      <c r="P19" s="69" t="str">
        <f t="shared" ca="1" si="2"/>
        <v/>
      </c>
      <c r="Q19" s="69" t="str">
        <f t="shared" ca="1" si="2"/>
        <v/>
      </c>
      <c r="R19" s="69" t="str">
        <f t="shared" ca="1" si="2"/>
        <v/>
      </c>
      <c r="S19" s="69" t="str">
        <f t="shared" ca="1" si="2"/>
        <v/>
      </c>
      <c r="T19" s="69" t="str">
        <f t="shared" ca="1" si="2"/>
        <v/>
      </c>
      <c r="U19" s="69" t="str">
        <f t="shared" ca="1" si="2"/>
        <v/>
      </c>
      <c r="V19" s="69" t="str">
        <f t="shared" ca="1" si="2"/>
        <v/>
      </c>
      <c r="W19" s="69" t="str">
        <f t="shared" ca="1" si="2"/>
        <v/>
      </c>
      <c r="X19" s="69" t="str">
        <f t="shared" ca="1" si="2"/>
        <v/>
      </c>
      <c r="Y19" s="69" t="str">
        <f t="shared" ca="1" si="2"/>
        <v/>
      </c>
      <c r="Z19" s="69" t="str">
        <f t="shared" ca="1" si="2"/>
        <v/>
      </c>
      <c r="AA19" s="69" t="str">
        <f t="shared" ca="1" si="2"/>
        <v/>
      </c>
    </row>
    <row r="20" spans="1:27" x14ac:dyDescent="0.25">
      <c r="A20" s="17">
        <v>17</v>
      </c>
      <c r="B20" s="24" t="s">
        <v>122</v>
      </c>
      <c r="C20" s="40"/>
      <c r="D20" s="40"/>
      <c r="E20" s="36">
        <v>198.1</v>
      </c>
      <c r="F20" s="36">
        <v>286.10000000000002</v>
      </c>
      <c r="G20" s="36">
        <v>352.3</v>
      </c>
      <c r="H20" s="36">
        <v>405.6</v>
      </c>
      <c r="I20" s="36">
        <v>440.6</v>
      </c>
      <c r="J20" s="36">
        <v>456.5</v>
      </c>
      <c r="K20" s="36">
        <v>475.9</v>
      </c>
      <c r="L20" s="36">
        <v>560.70000000000005</v>
      </c>
      <c r="M20" s="36">
        <v>630.79999999999995</v>
      </c>
      <c r="N20" s="36">
        <v>681.3</v>
      </c>
      <c r="O20" s="69" t="str">
        <f t="shared" ca="1" si="2"/>
        <v/>
      </c>
      <c r="P20" s="69" t="str">
        <f t="shared" ca="1" si="2"/>
        <v/>
      </c>
      <c r="Q20" s="69" t="str">
        <f t="shared" ca="1" si="2"/>
        <v/>
      </c>
      <c r="R20" s="69" t="str">
        <f t="shared" ca="1" si="2"/>
        <v/>
      </c>
      <c r="S20" s="69" t="str">
        <f t="shared" ca="1" si="2"/>
        <v/>
      </c>
      <c r="T20" s="69" t="str">
        <f t="shared" ca="1" si="2"/>
        <v/>
      </c>
      <c r="U20" s="69" t="str">
        <f t="shared" ca="1" si="2"/>
        <v/>
      </c>
      <c r="V20" s="69" t="str">
        <f t="shared" ca="1" si="2"/>
        <v/>
      </c>
      <c r="W20" s="69" t="str">
        <f t="shared" ca="1" si="2"/>
        <v/>
      </c>
      <c r="X20" s="69" t="str">
        <f t="shared" ca="1" si="2"/>
        <v/>
      </c>
      <c r="Y20" s="69" t="str">
        <f t="shared" ca="1" si="2"/>
        <v/>
      </c>
      <c r="Z20" s="69" t="str">
        <f t="shared" ca="1" si="2"/>
        <v/>
      </c>
      <c r="AA20" s="69" t="str">
        <f t="shared" ca="1" si="2"/>
        <v/>
      </c>
    </row>
    <row r="21" spans="1:27" x14ac:dyDescent="0.25">
      <c r="A21" s="17">
        <v>18</v>
      </c>
      <c r="B21" s="18" t="s">
        <v>123</v>
      </c>
      <c r="C21" s="37">
        <v>1489.5</v>
      </c>
      <c r="D21" s="38">
        <v>1503.4</v>
      </c>
      <c r="E21" s="38">
        <v>1533.4</v>
      </c>
      <c r="F21" s="38">
        <v>1569.1</v>
      </c>
      <c r="G21" s="38">
        <v>1610.3</v>
      </c>
      <c r="H21" s="38">
        <v>1649.9</v>
      </c>
      <c r="I21" s="38">
        <v>1689.9</v>
      </c>
      <c r="J21" s="38">
        <v>1733.8</v>
      </c>
      <c r="K21" s="36">
        <v>1788.9</v>
      </c>
      <c r="L21" s="36">
        <v>1828.8</v>
      </c>
      <c r="M21" s="36">
        <v>1873</v>
      </c>
      <c r="N21" s="36">
        <v>1911.3</v>
      </c>
      <c r="O21" s="69" t="str">
        <f t="shared" ca="1" si="2"/>
        <v/>
      </c>
      <c r="P21" s="69" t="str">
        <f t="shared" ca="1" si="2"/>
        <v/>
      </c>
      <c r="Q21" s="69" t="str">
        <f t="shared" ca="1" si="2"/>
        <v/>
      </c>
      <c r="R21" s="69" t="str">
        <f t="shared" ca="1" si="2"/>
        <v/>
      </c>
      <c r="S21" s="69" t="str">
        <f t="shared" ca="1" si="2"/>
        <v/>
      </c>
      <c r="T21" s="69" t="str">
        <f t="shared" ca="1" si="2"/>
        <v/>
      </c>
      <c r="U21" s="69" t="str">
        <f t="shared" ca="1" si="2"/>
        <v/>
      </c>
      <c r="V21" s="69" t="str">
        <f t="shared" ca="1" si="2"/>
        <v/>
      </c>
      <c r="W21" s="69" t="str">
        <f t="shared" ca="1" si="2"/>
        <v/>
      </c>
      <c r="X21" s="69" t="str">
        <f t="shared" ca="1" si="2"/>
        <v/>
      </c>
      <c r="Y21" s="69" t="str">
        <f t="shared" ca="1" si="2"/>
        <v/>
      </c>
      <c r="Z21" s="69" t="str">
        <f t="shared" ca="1" si="2"/>
        <v/>
      </c>
      <c r="AA21" s="69" t="str">
        <f t="shared" ca="1" si="2"/>
        <v/>
      </c>
    </row>
    <row r="22" spans="1:27" x14ac:dyDescent="0.25">
      <c r="A22" s="17">
        <v>19</v>
      </c>
      <c r="B22" s="24" t="s">
        <v>124</v>
      </c>
      <c r="C22" s="37">
        <v>916.5</v>
      </c>
      <c r="D22" s="38">
        <v>954.7</v>
      </c>
      <c r="E22" s="38">
        <v>974</v>
      </c>
      <c r="F22" s="38">
        <v>1008.7</v>
      </c>
      <c r="G22" s="38">
        <v>1042.9000000000001</v>
      </c>
      <c r="H22" s="38">
        <v>1072.9000000000001</v>
      </c>
      <c r="I22" s="38">
        <v>1164.8</v>
      </c>
      <c r="J22" s="38">
        <v>1120.4000000000001</v>
      </c>
      <c r="K22" s="36">
        <v>1138.0999999999999</v>
      </c>
      <c r="L22" s="36">
        <v>1166.9000000000001</v>
      </c>
      <c r="M22" s="39">
        <v>1197.8</v>
      </c>
      <c r="N22" s="39">
        <v>1226.8</v>
      </c>
      <c r="O22" s="69" t="str">
        <f t="shared" ca="1" si="2"/>
        <v/>
      </c>
      <c r="P22" s="69" t="str">
        <f t="shared" ca="1" si="2"/>
        <v/>
      </c>
      <c r="Q22" s="69" t="str">
        <f t="shared" ca="1" si="2"/>
        <v/>
      </c>
      <c r="R22" s="69" t="str">
        <f t="shared" ca="1" si="2"/>
        <v/>
      </c>
      <c r="S22" s="69" t="str">
        <f t="shared" ca="1" si="2"/>
        <v/>
      </c>
      <c r="T22" s="69" t="str">
        <f t="shared" ca="1" si="2"/>
        <v/>
      </c>
      <c r="U22" s="69" t="str">
        <f t="shared" ca="1" si="2"/>
        <v/>
      </c>
      <c r="V22" s="69" t="str">
        <f t="shared" ca="1" si="2"/>
        <v/>
      </c>
      <c r="W22" s="69" t="str">
        <f t="shared" ca="1" si="2"/>
        <v/>
      </c>
      <c r="X22" s="69" t="str">
        <f t="shared" ca="1" si="2"/>
        <v/>
      </c>
      <c r="Y22" s="69" t="str">
        <f t="shared" ca="1" si="2"/>
        <v/>
      </c>
      <c r="Z22" s="69" t="str">
        <f t="shared" ca="1" si="2"/>
        <v/>
      </c>
      <c r="AA22" s="69" t="str">
        <f t="shared" ca="1" si="2"/>
        <v/>
      </c>
    </row>
    <row r="23" spans="1:27" x14ac:dyDescent="0.25">
      <c r="A23" s="17">
        <v>20</v>
      </c>
      <c r="B23" s="24" t="s">
        <v>125</v>
      </c>
      <c r="C23" s="37">
        <v>1024.2</v>
      </c>
      <c r="D23" s="36">
        <v>1065</v>
      </c>
      <c r="E23" s="36">
        <v>1098.7</v>
      </c>
      <c r="F23" s="36">
        <v>1130.7</v>
      </c>
      <c r="G23" s="36">
        <v>1164.4000000000001</v>
      </c>
      <c r="H23" s="36">
        <v>1201.5999999999999</v>
      </c>
      <c r="I23" s="38">
        <v>1241.5</v>
      </c>
      <c r="J23" s="36">
        <v>1263.0999999999999</v>
      </c>
      <c r="K23" s="36">
        <v>1292.0999999999999</v>
      </c>
      <c r="L23" s="36">
        <v>1319.3</v>
      </c>
      <c r="M23" s="39">
        <v>1357</v>
      </c>
      <c r="N23" s="39">
        <v>1396</v>
      </c>
      <c r="O23" s="69" t="str">
        <f t="shared" ca="1" si="2"/>
        <v/>
      </c>
      <c r="P23" s="69" t="str">
        <f t="shared" ca="1" si="2"/>
        <v/>
      </c>
      <c r="Q23" s="69" t="str">
        <f t="shared" ca="1" si="2"/>
        <v/>
      </c>
      <c r="R23" s="69" t="str">
        <f t="shared" ca="1" si="2"/>
        <v/>
      </c>
      <c r="S23" s="69" t="str">
        <f t="shared" ca="1" si="2"/>
        <v/>
      </c>
      <c r="T23" s="69" t="str">
        <f t="shared" ca="1" si="2"/>
        <v/>
      </c>
      <c r="U23" s="69" t="str">
        <f t="shared" ca="1" si="2"/>
        <v/>
      </c>
      <c r="V23" s="69" t="str">
        <f t="shared" ca="1" si="2"/>
        <v/>
      </c>
      <c r="W23" s="69" t="str">
        <f t="shared" ca="1" si="2"/>
        <v/>
      </c>
      <c r="X23" s="69" t="str">
        <f t="shared" ca="1" si="2"/>
        <v/>
      </c>
      <c r="Y23" s="69" t="str">
        <f t="shared" ca="1" si="2"/>
        <v/>
      </c>
      <c r="Z23" s="69" t="str">
        <f t="shared" ca="1" si="2"/>
        <v/>
      </c>
      <c r="AA23" s="69" t="str">
        <f t="shared" ca="1" si="2"/>
        <v/>
      </c>
    </row>
    <row r="24" spans="1:27" x14ac:dyDescent="0.25">
      <c r="A24" s="17">
        <v>21</v>
      </c>
      <c r="B24" s="23">
        <v>90473868</v>
      </c>
      <c r="C24" s="42"/>
      <c r="D24" s="42"/>
      <c r="E24" s="43"/>
      <c r="F24" s="43"/>
      <c r="G24" s="43"/>
      <c r="H24" s="43"/>
      <c r="I24" s="43"/>
      <c r="J24" s="43"/>
      <c r="K24" s="43"/>
      <c r="L24" s="27">
        <v>17</v>
      </c>
      <c r="M24" s="27">
        <v>52</v>
      </c>
      <c r="N24" s="27">
        <v>88</v>
      </c>
      <c r="O24" s="69" t="str">
        <f t="shared" ref="O24:AA33" ca="1" si="3">IF(ISNA(INDEX(Chariots_Tableau1,MATCH($B24,Chariots_Colonne1,0),MATCH(O$3,Chariots_Ligne1,0))),"",INDEX(Chariots_Tableau1,MATCH($B24,Chariots_Colonne1,0),MATCH(O$3,Chariots_Ligne1,0)))</f>
        <v/>
      </c>
      <c r="P24" s="69" t="str">
        <f t="shared" ca="1" si="3"/>
        <v/>
      </c>
      <c r="Q24" s="69" t="str">
        <f t="shared" ca="1" si="3"/>
        <v/>
      </c>
      <c r="R24" s="69" t="str">
        <f t="shared" ca="1" si="3"/>
        <v/>
      </c>
      <c r="S24" s="69" t="str">
        <f t="shared" ca="1" si="3"/>
        <v/>
      </c>
      <c r="T24" s="69" t="str">
        <f t="shared" ca="1" si="3"/>
        <v/>
      </c>
      <c r="U24" s="69" t="str">
        <f t="shared" ca="1" si="3"/>
        <v/>
      </c>
      <c r="V24" s="69" t="str">
        <f t="shared" ca="1" si="3"/>
        <v/>
      </c>
      <c r="W24" s="69" t="str">
        <f t="shared" ca="1" si="3"/>
        <v/>
      </c>
      <c r="X24" s="69" t="str">
        <f t="shared" ca="1" si="3"/>
        <v/>
      </c>
      <c r="Y24" s="69" t="str">
        <f t="shared" ca="1" si="3"/>
        <v/>
      </c>
      <c r="Z24" s="69" t="str">
        <f t="shared" ca="1" si="3"/>
        <v/>
      </c>
      <c r="AA24" s="69" t="str">
        <f t="shared" ca="1" si="3"/>
        <v/>
      </c>
    </row>
    <row r="25" spans="1:27" x14ac:dyDescent="0.25">
      <c r="A25" s="17">
        <v>22</v>
      </c>
      <c r="B25" s="23">
        <v>90473869</v>
      </c>
      <c r="C25" s="42"/>
      <c r="D25" s="42"/>
      <c r="E25" s="43"/>
      <c r="F25" s="43"/>
      <c r="G25" s="43"/>
      <c r="H25" s="43"/>
      <c r="I25" s="43"/>
      <c r="J25" s="43"/>
      <c r="K25" s="43"/>
      <c r="L25" s="28">
        <v>20</v>
      </c>
      <c r="M25" s="28">
        <v>56</v>
      </c>
      <c r="N25" s="28">
        <v>69</v>
      </c>
      <c r="O25" s="69" t="str">
        <f t="shared" ca="1" si="3"/>
        <v/>
      </c>
      <c r="P25" s="69" t="str">
        <f t="shared" ca="1" si="3"/>
        <v/>
      </c>
      <c r="Q25" s="69" t="str">
        <f t="shared" ca="1" si="3"/>
        <v/>
      </c>
      <c r="R25" s="69" t="str">
        <f t="shared" ca="1" si="3"/>
        <v/>
      </c>
      <c r="S25" s="69" t="str">
        <f t="shared" ca="1" si="3"/>
        <v/>
      </c>
      <c r="T25" s="69" t="str">
        <f t="shared" ca="1" si="3"/>
        <v/>
      </c>
      <c r="U25" s="69" t="str">
        <f t="shared" ca="1" si="3"/>
        <v/>
      </c>
      <c r="V25" s="69" t="str">
        <f t="shared" ca="1" si="3"/>
        <v/>
      </c>
      <c r="W25" s="69" t="str">
        <f t="shared" ca="1" si="3"/>
        <v/>
      </c>
      <c r="X25" s="69" t="str">
        <f t="shared" ca="1" si="3"/>
        <v/>
      </c>
      <c r="Y25" s="69" t="str">
        <f t="shared" ca="1" si="3"/>
        <v/>
      </c>
      <c r="Z25" s="69" t="str">
        <f t="shared" ca="1" si="3"/>
        <v/>
      </c>
      <c r="AA25" s="69" t="str">
        <f t="shared" ca="1" si="3"/>
        <v/>
      </c>
    </row>
    <row r="26" spans="1:27" x14ac:dyDescent="0.25">
      <c r="A26" s="17">
        <v>23</v>
      </c>
      <c r="B26" s="23">
        <v>90473870</v>
      </c>
      <c r="C26" s="42"/>
      <c r="D26" s="42"/>
      <c r="E26" s="43"/>
      <c r="F26" s="43"/>
      <c r="G26" s="43"/>
      <c r="H26" s="43"/>
      <c r="I26" s="43"/>
      <c r="J26" s="43"/>
      <c r="K26" s="43"/>
      <c r="L26" s="36">
        <v>29</v>
      </c>
      <c r="M26" s="36">
        <v>68</v>
      </c>
      <c r="N26" s="36">
        <v>82</v>
      </c>
      <c r="O26" s="69" t="str">
        <f t="shared" ca="1" si="3"/>
        <v/>
      </c>
      <c r="P26" s="69" t="str">
        <f t="shared" ca="1" si="3"/>
        <v/>
      </c>
      <c r="Q26" s="69" t="str">
        <f t="shared" ca="1" si="3"/>
        <v/>
      </c>
      <c r="R26" s="69" t="str">
        <f t="shared" ca="1" si="3"/>
        <v/>
      </c>
      <c r="S26" s="69" t="str">
        <f t="shared" ca="1" si="3"/>
        <v/>
      </c>
      <c r="T26" s="69" t="str">
        <f t="shared" ca="1" si="3"/>
        <v/>
      </c>
      <c r="U26" s="69" t="str">
        <f t="shared" ca="1" si="3"/>
        <v/>
      </c>
      <c r="V26" s="69" t="str">
        <f t="shared" ca="1" si="3"/>
        <v/>
      </c>
      <c r="W26" s="69" t="str">
        <f t="shared" ca="1" si="3"/>
        <v/>
      </c>
      <c r="X26" s="69" t="str">
        <f t="shared" ca="1" si="3"/>
        <v/>
      </c>
      <c r="Y26" s="69" t="str">
        <f t="shared" ca="1" si="3"/>
        <v/>
      </c>
      <c r="Z26" s="69" t="str">
        <f t="shared" ca="1" si="3"/>
        <v/>
      </c>
      <c r="AA26" s="69" t="str">
        <f t="shared" ca="1" si="3"/>
        <v/>
      </c>
    </row>
    <row r="27" spans="1:27" x14ac:dyDescent="0.25">
      <c r="A27" s="17">
        <v>24</v>
      </c>
      <c r="B27" s="23">
        <v>90473871</v>
      </c>
      <c r="C27" s="42"/>
      <c r="D27" s="42"/>
      <c r="E27" s="43"/>
      <c r="F27" s="43"/>
      <c r="G27" s="43"/>
      <c r="H27" s="43"/>
      <c r="I27" s="43"/>
      <c r="J27" s="43"/>
      <c r="K27" s="43"/>
      <c r="L27" s="36">
        <v>4</v>
      </c>
      <c r="M27" s="36">
        <v>25</v>
      </c>
      <c r="N27" s="36">
        <v>56</v>
      </c>
      <c r="O27" s="69" t="str">
        <f t="shared" ca="1" si="3"/>
        <v/>
      </c>
      <c r="P27" s="69" t="str">
        <f t="shared" ca="1" si="3"/>
        <v/>
      </c>
      <c r="Q27" s="69" t="str">
        <f t="shared" ca="1" si="3"/>
        <v/>
      </c>
      <c r="R27" s="69" t="str">
        <f t="shared" ca="1" si="3"/>
        <v/>
      </c>
      <c r="S27" s="69" t="str">
        <f t="shared" ca="1" si="3"/>
        <v/>
      </c>
      <c r="T27" s="69" t="str">
        <f t="shared" ca="1" si="3"/>
        <v/>
      </c>
      <c r="U27" s="69" t="str">
        <f t="shared" ca="1" si="3"/>
        <v/>
      </c>
      <c r="V27" s="69" t="str">
        <f t="shared" ca="1" si="3"/>
        <v/>
      </c>
      <c r="W27" s="69" t="str">
        <f t="shared" ca="1" si="3"/>
        <v/>
      </c>
      <c r="X27" s="69" t="str">
        <f t="shared" ca="1" si="3"/>
        <v/>
      </c>
      <c r="Y27" s="69" t="str">
        <f t="shared" ca="1" si="3"/>
        <v/>
      </c>
      <c r="Z27" s="69" t="str">
        <f t="shared" ca="1" si="3"/>
        <v/>
      </c>
      <c r="AA27" s="69" t="str">
        <f t="shared" ca="1" si="3"/>
        <v/>
      </c>
    </row>
    <row r="28" spans="1:27" x14ac:dyDescent="0.25">
      <c r="A28" s="17">
        <v>25</v>
      </c>
      <c r="B28" s="23">
        <v>90473872</v>
      </c>
      <c r="C28" s="42"/>
      <c r="D28" s="42"/>
      <c r="E28" s="43"/>
      <c r="F28" s="43"/>
      <c r="G28" s="43"/>
      <c r="H28" s="43"/>
      <c r="I28" s="43"/>
      <c r="J28" s="43"/>
      <c r="K28" s="43"/>
      <c r="L28" s="28">
        <v>28</v>
      </c>
      <c r="M28" s="28">
        <v>63</v>
      </c>
      <c r="N28" s="28">
        <v>143</v>
      </c>
      <c r="O28" s="69" t="str">
        <f t="shared" ca="1" si="3"/>
        <v/>
      </c>
      <c r="P28" s="69" t="str">
        <f t="shared" ca="1" si="3"/>
        <v/>
      </c>
      <c r="Q28" s="69" t="str">
        <f t="shared" ca="1" si="3"/>
        <v/>
      </c>
      <c r="R28" s="69" t="str">
        <f t="shared" ca="1" si="3"/>
        <v/>
      </c>
      <c r="S28" s="69" t="str">
        <f t="shared" ca="1" si="3"/>
        <v/>
      </c>
      <c r="T28" s="69" t="str">
        <f t="shared" ca="1" si="3"/>
        <v/>
      </c>
      <c r="U28" s="69" t="str">
        <f t="shared" ca="1" si="3"/>
        <v/>
      </c>
      <c r="V28" s="69" t="str">
        <f t="shared" ca="1" si="3"/>
        <v/>
      </c>
      <c r="W28" s="69" t="str">
        <f t="shared" ca="1" si="3"/>
        <v/>
      </c>
      <c r="X28" s="69" t="str">
        <f t="shared" ca="1" si="3"/>
        <v/>
      </c>
      <c r="Y28" s="69" t="str">
        <f t="shared" ca="1" si="3"/>
        <v/>
      </c>
      <c r="Z28" s="69" t="str">
        <f t="shared" ca="1" si="3"/>
        <v/>
      </c>
      <c r="AA28" s="69" t="str">
        <f t="shared" ca="1" si="3"/>
        <v/>
      </c>
    </row>
    <row r="29" spans="1:27" x14ac:dyDescent="0.25">
      <c r="A29" s="17">
        <v>26</v>
      </c>
      <c r="B29" s="23">
        <v>90473873</v>
      </c>
      <c r="C29" s="42"/>
      <c r="D29" s="42"/>
      <c r="E29" s="43"/>
      <c r="F29" s="43"/>
      <c r="G29" s="43"/>
      <c r="H29" s="43"/>
      <c r="I29" s="43"/>
      <c r="J29" s="43"/>
      <c r="K29" s="43"/>
      <c r="L29" s="38">
        <v>20</v>
      </c>
      <c r="M29" s="38">
        <v>35</v>
      </c>
      <c r="N29" s="38">
        <v>78</v>
      </c>
      <c r="O29" s="69" t="str">
        <f t="shared" ca="1" si="3"/>
        <v/>
      </c>
      <c r="P29" s="69" t="str">
        <f t="shared" ca="1" si="3"/>
        <v/>
      </c>
      <c r="Q29" s="69" t="str">
        <f t="shared" ca="1" si="3"/>
        <v/>
      </c>
      <c r="R29" s="69" t="str">
        <f t="shared" ca="1" si="3"/>
        <v/>
      </c>
      <c r="S29" s="69" t="str">
        <f t="shared" ca="1" si="3"/>
        <v/>
      </c>
      <c r="T29" s="69" t="str">
        <f t="shared" ca="1" si="3"/>
        <v/>
      </c>
      <c r="U29" s="69" t="str">
        <f t="shared" ca="1" si="3"/>
        <v/>
      </c>
      <c r="V29" s="69" t="str">
        <f t="shared" ca="1" si="3"/>
        <v/>
      </c>
      <c r="W29" s="69" t="str">
        <f t="shared" ca="1" si="3"/>
        <v/>
      </c>
      <c r="X29" s="69" t="str">
        <f t="shared" ca="1" si="3"/>
        <v/>
      </c>
      <c r="Y29" s="69" t="str">
        <f t="shared" ca="1" si="3"/>
        <v/>
      </c>
      <c r="Z29" s="69" t="str">
        <f t="shared" ca="1" si="3"/>
        <v/>
      </c>
      <c r="AA29" s="69" t="str">
        <f t="shared" ca="1" si="3"/>
        <v/>
      </c>
    </row>
    <row r="30" spans="1:27" x14ac:dyDescent="0.25">
      <c r="A30" s="17">
        <v>27</v>
      </c>
      <c r="B30" s="18">
        <v>98121209</v>
      </c>
      <c r="C30" s="42"/>
      <c r="D30" s="42"/>
      <c r="E30" s="43"/>
      <c r="F30" s="43"/>
      <c r="G30" s="43"/>
      <c r="H30" s="43"/>
      <c r="I30" s="43"/>
      <c r="J30" s="43"/>
      <c r="K30" s="43"/>
      <c r="L30" s="38">
        <v>0</v>
      </c>
      <c r="M30" s="38">
        <v>65</v>
      </c>
      <c r="N30" s="38">
        <v>91</v>
      </c>
      <c r="O30" s="69" t="str">
        <f t="shared" ca="1" si="3"/>
        <v/>
      </c>
      <c r="P30" s="69" t="str">
        <f t="shared" ca="1" si="3"/>
        <v/>
      </c>
      <c r="Q30" s="69" t="str">
        <f t="shared" ca="1" si="3"/>
        <v/>
      </c>
      <c r="R30" s="69" t="str">
        <f t="shared" ca="1" si="3"/>
        <v/>
      </c>
      <c r="S30" s="69" t="str">
        <f t="shared" ca="1" si="3"/>
        <v/>
      </c>
      <c r="T30" s="69" t="str">
        <f t="shared" ca="1" si="3"/>
        <v/>
      </c>
      <c r="U30" s="69" t="str">
        <f t="shared" ca="1" si="3"/>
        <v/>
      </c>
      <c r="V30" s="69" t="str">
        <f t="shared" ca="1" si="3"/>
        <v/>
      </c>
      <c r="W30" s="69" t="str">
        <f t="shared" ca="1" si="3"/>
        <v/>
      </c>
      <c r="X30" s="69" t="str">
        <f t="shared" ca="1" si="3"/>
        <v/>
      </c>
      <c r="Y30" s="69" t="str">
        <f t="shared" ca="1" si="3"/>
        <v/>
      </c>
      <c r="Z30" s="69" t="str">
        <f t="shared" ca="1" si="3"/>
        <v/>
      </c>
      <c r="AA30" s="69" t="str">
        <f t="shared" ca="1" si="3"/>
        <v/>
      </c>
    </row>
    <row r="31" spans="1:27" x14ac:dyDescent="0.25">
      <c r="A31" s="17">
        <v>28</v>
      </c>
      <c r="B31" s="18">
        <v>98121210</v>
      </c>
      <c r="C31" s="42"/>
      <c r="D31" s="42"/>
      <c r="E31" s="43"/>
      <c r="F31" s="43"/>
      <c r="G31" s="43"/>
      <c r="H31" s="43"/>
      <c r="I31" s="43"/>
      <c r="J31" s="43"/>
      <c r="K31" s="43"/>
      <c r="L31" s="38">
        <v>14</v>
      </c>
      <c r="M31" s="38">
        <v>52</v>
      </c>
      <c r="N31" s="38">
        <v>77</v>
      </c>
      <c r="O31" s="69" t="str">
        <f t="shared" ca="1" si="3"/>
        <v/>
      </c>
      <c r="P31" s="69" t="str">
        <f t="shared" ca="1" si="3"/>
        <v/>
      </c>
      <c r="Q31" s="69" t="str">
        <f t="shared" ca="1" si="3"/>
        <v/>
      </c>
      <c r="R31" s="69" t="str">
        <f t="shared" ca="1" si="3"/>
        <v/>
      </c>
      <c r="S31" s="69" t="str">
        <f t="shared" ca="1" si="3"/>
        <v/>
      </c>
      <c r="T31" s="69" t="str">
        <f t="shared" ca="1" si="3"/>
        <v/>
      </c>
      <c r="U31" s="69" t="str">
        <f t="shared" ca="1" si="3"/>
        <v/>
      </c>
      <c r="V31" s="69" t="str">
        <f t="shared" ca="1" si="3"/>
        <v/>
      </c>
      <c r="W31" s="69" t="str">
        <f t="shared" ca="1" si="3"/>
        <v/>
      </c>
      <c r="X31" s="69" t="str">
        <f t="shared" ca="1" si="3"/>
        <v/>
      </c>
      <c r="Y31" s="69" t="str">
        <f t="shared" ca="1" si="3"/>
        <v/>
      </c>
      <c r="Z31" s="69" t="str">
        <f t="shared" ca="1" si="3"/>
        <v/>
      </c>
      <c r="AA31" s="69" t="str">
        <f t="shared" ca="1" si="3"/>
        <v/>
      </c>
    </row>
    <row r="32" spans="1:27" x14ac:dyDescent="0.25">
      <c r="A32" s="17">
        <v>29</v>
      </c>
      <c r="B32" s="18">
        <v>98121211</v>
      </c>
      <c r="C32" s="42"/>
      <c r="D32" s="42"/>
      <c r="E32" s="43"/>
      <c r="F32" s="43"/>
      <c r="G32" s="43"/>
      <c r="H32" s="43"/>
      <c r="I32" s="43"/>
      <c r="J32" s="43"/>
      <c r="K32" s="43"/>
      <c r="L32" s="38">
        <v>0</v>
      </c>
      <c r="M32" s="38">
        <v>13</v>
      </c>
      <c r="N32" s="38">
        <v>40</v>
      </c>
      <c r="O32" s="69" t="str">
        <f t="shared" ca="1" si="3"/>
        <v/>
      </c>
      <c r="P32" s="69" t="str">
        <f t="shared" ca="1" si="3"/>
        <v/>
      </c>
      <c r="Q32" s="69" t="str">
        <f t="shared" ca="1" si="3"/>
        <v/>
      </c>
      <c r="R32" s="69" t="str">
        <f t="shared" ca="1" si="3"/>
        <v/>
      </c>
      <c r="S32" s="69" t="str">
        <f t="shared" ca="1" si="3"/>
        <v/>
      </c>
      <c r="T32" s="69" t="str">
        <f t="shared" ca="1" si="3"/>
        <v/>
      </c>
      <c r="U32" s="69" t="str">
        <f t="shared" ca="1" si="3"/>
        <v/>
      </c>
      <c r="V32" s="69" t="str">
        <f t="shared" ca="1" si="3"/>
        <v/>
      </c>
      <c r="W32" s="69" t="str">
        <f t="shared" ca="1" si="3"/>
        <v/>
      </c>
      <c r="X32" s="69" t="str">
        <f t="shared" ca="1" si="3"/>
        <v/>
      </c>
      <c r="Y32" s="69" t="str">
        <f t="shared" ca="1" si="3"/>
        <v/>
      </c>
      <c r="Z32" s="69" t="str">
        <f t="shared" ca="1" si="3"/>
        <v/>
      </c>
      <c r="AA32" s="69" t="str">
        <f t="shared" ca="1" si="3"/>
        <v/>
      </c>
    </row>
    <row r="33" spans="1:27" x14ac:dyDescent="0.25">
      <c r="A33" s="17">
        <v>30</v>
      </c>
      <c r="B33" s="18">
        <v>98120770</v>
      </c>
      <c r="C33" s="42"/>
      <c r="D33" s="42"/>
      <c r="E33" s="43"/>
      <c r="F33" s="43"/>
      <c r="G33" s="43"/>
      <c r="H33" s="43"/>
      <c r="I33" s="43"/>
      <c r="J33" s="43"/>
      <c r="K33" s="43"/>
      <c r="L33" s="38">
        <v>28</v>
      </c>
      <c r="M33" s="38">
        <v>51</v>
      </c>
      <c r="N33" s="38">
        <v>138</v>
      </c>
      <c r="O33" s="69" t="str">
        <f t="shared" ca="1" si="3"/>
        <v/>
      </c>
      <c r="P33" s="69" t="str">
        <f t="shared" ca="1" si="3"/>
        <v/>
      </c>
      <c r="Q33" s="69" t="str">
        <f t="shared" ca="1" si="3"/>
        <v/>
      </c>
      <c r="R33" s="69" t="str">
        <f t="shared" ca="1" si="3"/>
        <v/>
      </c>
      <c r="S33" s="69" t="str">
        <f t="shared" ca="1" si="3"/>
        <v/>
      </c>
      <c r="T33" s="69" t="str">
        <f t="shared" ca="1" si="3"/>
        <v/>
      </c>
      <c r="U33" s="69" t="str">
        <f t="shared" ca="1" si="3"/>
        <v/>
      </c>
      <c r="V33" s="69" t="str">
        <f t="shared" ca="1" si="3"/>
        <v/>
      </c>
      <c r="W33" s="69" t="str">
        <f t="shared" ca="1" si="3"/>
        <v/>
      </c>
      <c r="X33" s="69" t="str">
        <f t="shared" ca="1" si="3"/>
        <v/>
      </c>
      <c r="Y33" s="69" t="str">
        <f t="shared" ca="1" si="3"/>
        <v/>
      </c>
      <c r="Z33" s="69" t="str">
        <f t="shared" ca="1" si="3"/>
        <v/>
      </c>
      <c r="AA33" s="69" t="str">
        <f t="shared" ca="1" si="3"/>
        <v/>
      </c>
    </row>
    <row r="34" spans="1:27" x14ac:dyDescent="0.25">
      <c r="A34" s="17">
        <v>31</v>
      </c>
      <c r="B34" s="18">
        <v>98120771</v>
      </c>
      <c r="C34" s="42"/>
      <c r="D34" s="42"/>
      <c r="E34" s="43"/>
      <c r="F34" s="43"/>
      <c r="G34" s="43"/>
      <c r="H34" s="43"/>
      <c r="I34" s="43"/>
      <c r="J34" s="43"/>
      <c r="K34" s="43"/>
      <c r="L34" s="38">
        <v>51</v>
      </c>
      <c r="M34" s="38">
        <v>133</v>
      </c>
      <c r="N34" s="38">
        <v>169</v>
      </c>
      <c r="O34" s="69" t="str">
        <f t="shared" ref="O34:AA43" ca="1" si="4">IF(ISNA(INDEX(Chariots_Tableau1,MATCH($B34,Chariots_Colonne1,0),MATCH(O$3,Chariots_Ligne1,0))),"",INDEX(Chariots_Tableau1,MATCH($B34,Chariots_Colonne1,0),MATCH(O$3,Chariots_Ligne1,0)))</f>
        <v/>
      </c>
      <c r="P34" s="69" t="str">
        <f t="shared" ca="1" si="4"/>
        <v/>
      </c>
      <c r="Q34" s="69" t="str">
        <f t="shared" ca="1" si="4"/>
        <v/>
      </c>
      <c r="R34" s="69" t="str">
        <f t="shared" ca="1" si="4"/>
        <v/>
      </c>
      <c r="S34" s="69" t="str">
        <f t="shared" ca="1" si="4"/>
        <v/>
      </c>
      <c r="T34" s="69" t="str">
        <f t="shared" ca="1" si="4"/>
        <v/>
      </c>
      <c r="U34" s="69" t="str">
        <f t="shared" ca="1" si="4"/>
        <v/>
      </c>
      <c r="V34" s="69" t="str">
        <f t="shared" ca="1" si="4"/>
        <v/>
      </c>
      <c r="W34" s="69" t="str">
        <f t="shared" ca="1" si="4"/>
        <v/>
      </c>
      <c r="X34" s="69" t="str">
        <f t="shared" ca="1" si="4"/>
        <v/>
      </c>
      <c r="Y34" s="69" t="str">
        <f t="shared" ca="1" si="4"/>
        <v/>
      </c>
      <c r="Z34" s="69" t="str">
        <f t="shared" ca="1" si="4"/>
        <v/>
      </c>
      <c r="AA34" s="69" t="str">
        <f t="shared" ca="1" si="4"/>
        <v/>
      </c>
    </row>
    <row r="35" spans="1:27" x14ac:dyDescent="0.25">
      <c r="A35" s="17">
        <v>32</v>
      </c>
      <c r="B35" s="18">
        <v>98120772</v>
      </c>
      <c r="C35" s="42"/>
      <c r="D35" s="42"/>
      <c r="E35" s="43"/>
      <c r="F35" s="43"/>
      <c r="G35" s="43"/>
      <c r="H35" s="43"/>
      <c r="I35" s="43"/>
      <c r="J35" s="43"/>
      <c r="K35" s="43"/>
      <c r="L35" s="38">
        <v>30</v>
      </c>
      <c r="M35" s="38">
        <v>65</v>
      </c>
      <c r="N35" s="38">
        <v>112</v>
      </c>
      <c r="O35" s="69" t="str">
        <f t="shared" ca="1" si="4"/>
        <v/>
      </c>
      <c r="P35" s="69" t="str">
        <f t="shared" ca="1" si="4"/>
        <v/>
      </c>
      <c r="Q35" s="69" t="str">
        <f t="shared" ca="1" si="4"/>
        <v/>
      </c>
      <c r="R35" s="69" t="str">
        <f t="shared" ca="1" si="4"/>
        <v/>
      </c>
      <c r="S35" s="69" t="str">
        <f t="shared" ca="1" si="4"/>
        <v/>
      </c>
      <c r="T35" s="69" t="str">
        <f t="shared" ca="1" si="4"/>
        <v/>
      </c>
      <c r="U35" s="69" t="str">
        <f t="shared" ca="1" si="4"/>
        <v/>
      </c>
      <c r="V35" s="69" t="str">
        <f t="shared" ca="1" si="4"/>
        <v/>
      </c>
      <c r="W35" s="69" t="str">
        <f t="shared" ca="1" si="4"/>
        <v/>
      </c>
      <c r="X35" s="69" t="str">
        <f t="shared" ca="1" si="4"/>
        <v/>
      </c>
      <c r="Y35" s="69" t="str">
        <f t="shared" ca="1" si="4"/>
        <v/>
      </c>
      <c r="Z35" s="69" t="str">
        <f t="shared" ca="1" si="4"/>
        <v/>
      </c>
      <c r="AA35" s="69" t="str">
        <f t="shared" ca="1" si="4"/>
        <v/>
      </c>
    </row>
    <row r="36" spans="1:27" x14ac:dyDescent="0.25">
      <c r="A36" s="17">
        <v>33</v>
      </c>
      <c r="B36" s="18">
        <v>98120773</v>
      </c>
      <c r="C36" s="42"/>
      <c r="D36" s="42"/>
      <c r="E36" s="43"/>
      <c r="F36" s="43"/>
      <c r="G36" s="43"/>
      <c r="H36" s="43"/>
      <c r="I36" s="43"/>
      <c r="J36" s="43"/>
      <c r="K36" s="43"/>
      <c r="L36" s="38">
        <v>51</v>
      </c>
      <c r="M36" s="38">
        <v>80</v>
      </c>
      <c r="N36" s="38">
        <v>113</v>
      </c>
      <c r="O36" s="69" t="str">
        <f t="shared" ca="1" si="4"/>
        <v/>
      </c>
      <c r="P36" s="69" t="str">
        <f t="shared" ca="1" si="4"/>
        <v/>
      </c>
      <c r="Q36" s="69" t="str">
        <f t="shared" ca="1" si="4"/>
        <v/>
      </c>
      <c r="R36" s="69" t="str">
        <f t="shared" ca="1" si="4"/>
        <v/>
      </c>
      <c r="S36" s="69" t="str">
        <f t="shared" ca="1" si="4"/>
        <v/>
      </c>
      <c r="T36" s="69" t="str">
        <f t="shared" ca="1" si="4"/>
        <v/>
      </c>
      <c r="U36" s="69" t="str">
        <f t="shared" ca="1" si="4"/>
        <v/>
      </c>
      <c r="V36" s="69" t="str">
        <f t="shared" ca="1" si="4"/>
        <v/>
      </c>
      <c r="W36" s="69" t="str">
        <f t="shared" ca="1" si="4"/>
        <v/>
      </c>
      <c r="X36" s="69" t="str">
        <f t="shared" ca="1" si="4"/>
        <v/>
      </c>
      <c r="Y36" s="69" t="str">
        <f t="shared" ca="1" si="4"/>
        <v/>
      </c>
      <c r="Z36" s="69" t="str">
        <f t="shared" ca="1" si="4"/>
        <v/>
      </c>
      <c r="AA36" s="69" t="str">
        <f t="shared" ca="1" si="4"/>
        <v/>
      </c>
    </row>
    <row r="37" spans="1:27" x14ac:dyDescent="0.25">
      <c r="A37" s="17">
        <v>34</v>
      </c>
      <c r="B37" s="18">
        <v>98120774</v>
      </c>
      <c r="C37" s="42"/>
      <c r="D37" s="42"/>
      <c r="E37" s="43"/>
      <c r="F37" s="43"/>
      <c r="G37" s="43"/>
      <c r="H37" s="43"/>
      <c r="I37" s="43"/>
      <c r="J37" s="43"/>
      <c r="K37" s="43"/>
      <c r="L37" s="38">
        <v>17</v>
      </c>
      <c r="M37" s="38">
        <v>53</v>
      </c>
      <c r="N37" s="38">
        <v>93</v>
      </c>
      <c r="O37" s="69" t="str">
        <f t="shared" ca="1" si="4"/>
        <v/>
      </c>
      <c r="P37" s="69" t="str">
        <f t="shared" ca="1" si="4"/>
        <v/>
      </c>
      <c r="Q37" s="69" t="str">
        <f t="shared" ca="1" si="4"/>
        <v/>
      </c>
      <c r="R37" s="69" t="str">
        <f t="shared" ca="1" si="4"/>
        <v/>
      </c>
      <c r="S37" s="69" t="str">
        <f t="shared" ca="1" si="4"/>
        <v/>
      </c>
      <c r="T37" s="69" t="str">
        <f t="shared" ca="1" si="4"/>
        <v/>
      </c>
      <c r="U37" s="69" t="str">
        <f t="shared" ca="1" si="4"/>
        <v/>
      </c>
      <c r="V37" s="69" t="str">
        <f t="shared" ca="1" si="4"/>
        <v/>
      </c>
      <c r="W37" s="69" t="str">
        <f t="shared" ca="1" si="4"/>
        <v/>
      </c>
      <c r="X37" s="69" t="str">
        <f t="shared" ca="1" si="4"/>
        <v/>
      </c>
      <c r="Y37" s="69" t="str">
        <f t="shared" ca="1" si="4"/>
        <v/>
      </c>
      <c r="Z37" s="69" t="str">
        <f t="shared" ca="1" si="4"/>
        <v/>
      </c>
      <c r="AA37" s="69" t="str">
        <f t="shared" ca="1" si="4"/>
        <v/>
      </c>
    </row>
    <row r="38" spans="1:27" x14ac:dyDescent="0.25">
      <c r="A38" s="17">
        <v>35</v>
      </c>
      <c r="B38" s="18">
        <v>98120775</v>
      </c>
      <c r="C38" s="42"/>
      <c r="D38" s="42"/>
      <c r="E38" s="43"/>
      <c r="F38" s="43"/>
      <c r="G38" s="43"/>
      <c r="H38" s="43"/>
      <c r="I38" s="43"/>
      <c r="J38" s="43"/>
      <c r="K38" s="43"/>
      <c r="L38" s="38">
        <v>20</v>
      </c>
      <c r="M38" s="38">
        <v>49</v>
      </c>
      <c r="N38" s="38">
        <v>98</v>
      </c>
      <c r="O38" s="69" t="str">
        <f t="shared" ca="1" si="4"/>
        <v/>
      </c>
      <c r="P38" s="69" t="str">
        <f t="shared" ca="1" si="4"/>
        <v/>
      </c>
      <c r="Q38" s="69" t="str">
        <f t="shared" ca="1" si="4"/>
        <v/>
      </c>
      <c r="R38" s="69" t="str">
        <f t="shared" ca="1" si="4"/>
        <v/>
      </c>
      <c r="S38" s="69" t="str">
        <f t="shared" ca="1" si="4"/>
        <v/>
      </c>
      <c r="T38" s="69" t="str">
        <f t="shared" ca="1" si="4"/>
        <v/>
      </c>
      <c r="U38" s="69" t="str">
        <f t="shared" ca="1" si="4"/>
        <v/>
      </c>
      <c r="V38" s="69" t="str">
        <f t="shared" ca="1" si="4"/>
        <v/>
      </c>
      <c r="W38" s="69" t="str">
        <f t="shared" ca="1" si="4"/>
        <v/>
      </c>
      <c r="X38" s="69" t="str">
        <f t="shared" ca="1" si="4"/>
        <v/>
      </c>
      <c r="Y38" s="69" t="str">
        <f t="shared" ca="1" si="4"/>
        <v/>
      </c>
      <c r="Z38" s="69" t="str">
        <f t="shared" ca="1" si="4"/>
        <v/>
      </c>
      <c r="AA38" s="69" t="str">
        <f t="shared" ca="1" si="4"/>
        <v/>
      </c>
    </row>
    <row r="39" spans="1:27" x14ac:dyDescent="0.25">
      <c r="A39" s="17">
        <v>36</v>
      </c>
      <c r="B39" s="18">
        <v>98120776</v>
      </c>
      <c r="C39" s="42"/>
      <c r="D39" s="42"/>
      <c r="E39" s="43"/>
      <c r="F39" s="43"/>
      <c r="G39" s="43"/>
      <c r="H39" s="43"/>
      <c r="I39" s="43"/>
      <c r="J39" s="43"/>
      <c r="K39" s="43"/>
      <c r="L39" s="38">
        <v>49</v>
      </c>
      <c r="M39" s="38">
        <v>78</v>
      </c>
      <c r="N39" s="38">
        <v>125</v>
      </c>
      <c r="O39" s="69" t="str">
        <f t="shared" ca="1" si="4"/>
        <v/>
      </c>
      <c r="P39" s="69" t="str">
        <f t="shared" ca="1" si="4"/>
        <v/>
      </c>
      <c r="Q39" s="69" t="str">
        <f t="shared" ca="1" si="4"/>
        <v/>
      </c>
      <c r="R39" s="69" t="str">
        <f t="shared" ca="1" si="4"/>
        <v/>
      </c>
      <c r="S39" s="69" t="str">
        <f t="shared" ca="1" si="4"/>
        <v/>
      </c>
      <c r="T39" s="69" t="str">
        <f t="shared" ca="1" si="4"/>
        <v/>
      </c>
      <c r="U39" s="69" t="str">
        <f t="shared" ca="1" si="4"/>
        <v/>
      </c>
      <c r="V39" s="69" t="str">
        <f t="shared" ca="1" si="4"/>
        <v/>
      </c>
      <c r="W39" s="69" t="str">
        <f t="shared" ca="1" si="4"/>
        <v/>
      </c>
      <c r="X39" s="69" t="str">
        <f t="shared" ca="1" si="4"/>
        <v/>
      </c>
      <c r="Y39" s="69" t="str">
        <f t="shared" ca="1" si="4"/>
        <v/>
      </c>
      <c r="Z39" s="69" t="str">
        <f t="shared" ca="1" si="4"/>
        <v/>
      </c>
      <c r="AA39" s="69" t="str">
        <f t="shared" ca="1" si="4"/>
        <v/>
      </c>
    </row>
    <row r="40" spans="1:27" x14ac:dyDescent="0.25">
      <c r="A40" s="17">
        <v>37</v>
      </c>
      <c r="B40" s="18">
        <v>98120777</v>
      </c>
      <c r="C40" s="42"/>
      <c r="D40" s="42"/>
      <c r="E40" s="43"/>
      <c r="F40" s="43"/>
      <c r="G40" s="43"/>
      <c r="H40" s="43"/>
      <c r="I40" s="43"/>
      <c r="J40" s="43"/>
      <c r="K40" s="43"/>
      <c r="L40" s="38">
        <v>34</v>
      </c>
      <c r="M40" s="38">
        <v>42</v>
      </c>
      <c r="N40" s="38">
        <v>73</v>
      </c>
      <c r="O40" s="69" t="str">
        <f t="shared" ca="1" si="4"/>
        <v/>
      </c>
      <c r="P40" s="69" t="str">
        <f t="shared" ca="1" si="4"/>
        <v/>
      </c>
      <c r="Q40" s="69" t="str">
        <f t="shared" ca="1" si="4"/>
        <v/>
      </c>
      <c r="R40" s="69" t="str">
        <f t="shared" ca="1" si="4"/>
        <v/>
      </c>
      <c r="S40" s="69" t="str">
        <f t="shared" ca="1" si="4"/>
        <v/>
      </c>
      <c r="T40" s="69" t="str">
        <f t="shared" ca="1" si="4"/>
        <v/>
      </c>
      <c r="U40" s="69" t="str">
        <f t="shared" ca="1" si="4"/>
        <v/>
      </c>
      <c r="V40" s="69" t="str">
        <f t="shared" ca="1" si="4"/>
        <v/>
      </c>
      <c r="W40" s="69" t="str">
        <f t="shared" ca="1" si="4"/>
        <v/>
      </c>
      <c r="X40" s="69" t="str">
        <f t="shared" ca="1" si="4"/>
        <v/>
      </c>
      <c r="Y40" s="69" t="str">
        <f t="shared" ca="1" si="4"/>
        <v/>
      </c>
      <c r="Z40" s="69" t="str">
        <f t="shared" ca="1" si="4"/>
        <v/>
      </c>
      <c r="AA40" s="69" t="str">
        <f t="shared" ca="1" si="4"/>
        <v/>
      </c>
    </row>
    <row r="41" spans="1:27" x14ac:dyDescent="0.25">
      <c r="A41" s="17">
        <v>38</v>
      </c>
      <c r="B41" s="18">
        <v>98120778</v>
      </c>
      <c r="C41" s="42"/>
      <c r="D41" s="42"/>
      <c r="E41" s="43"/>
      <c r="F41" s="43"/>
      <c r="G41" s="43"/>
      <c r="H41" s="43"/>
      <c r="I41" s="43"/>
      <c r="J41" s="43"/>
      <c r="K41" s="43"/>
      <c r="L41" s="38">
        <v>11</v>
      </c>
      <c r="M41" s="38">
        <v>30</v>
      </c>
      <c r="N41" s="38">
        <v>64</v>
      </c>
      <c r="O41" s="69" t="str">
        <f t="shared" ca="1" si="4"/>
        <v/>
      </c>
      <c r="P41" s="69" t="str">
        <f t="shared" ca="1" si="4"/>
        <v/>
      </c>
      <c r="Q41" s="69" t="str">
        <f t="shared" ca="1" si="4"/>
        <v/>
      </c>
      <c r="R41" s="69" t="str">
        <f t="shared" ca="1" si="4"/>
        <v/>
      </c>
      <c r="S41" s="69" t="str">
        <f t="shared" ca="1" si="4"/>
        <v/>
      </c>
      <c r="T41" s="69" t="str">
        <f t="shared" ca="1" si="4"/>
        <v/>
      </c>
      <c r="U41" s="69" t="str">
        <f t="shared" ca="1" si="4"/>
        <v/>
      </c>
      <c r="V41" s="69" t="str">
        <f t="shared" ca="1" si="4"/>
        <v/>
      </c>
      <c r="W41" s="69" t="str">
        <f t="shared" ca="1" si="4"/>
        <v/>
      </c>
      <c r="X41" s="69" t="str">
        <f t="shared" ca="1" si="4"/>
        <v/>
      </c>
      <c r="Y41" s="69" t="str">
        <f t="shared" ca="1" si="4"/>
        <v/>
      </c>
      <c r="Z41" s="69" t="str">
        <f t="shared" ca="1" si="4"/>
        <v/>
      </c>
      <c r="AA41" s="69" t="str">
        <f t="shared" ca="1" si="4"/>
        <v/>
      </c>
    </row>
    <row r="42" spans="1:27" x14ac:dyDescent="0.25">
      <c r="A42" s="17">
        <v>39</v>
      </c>
      <c r="B42" s="18">
        <v>91100391</v>
      </c>
      <c r="C42" s="42"/>
      <c r="D42" s="42"/>
      <c r="E42" s="43"/>
      <c r="F42" s="43"/>
      <c r="G42" s="43"/>
      <c r="H42" s="43"/>
      <c r="I42" s="43"/>
      <c r="J42" s="43"/>
      <c r="K42" s="43"/>
      <c r="L42" s="38">
        <v>43</v>
      </c>
      <c r="M42" s="38">
        <v>65</v>
      </c>
      <c r="N42" s="38">
        <v>189</v>
      </c>
      <c r="O42" s="69" t="str">
        <f t="shared" ca="1" si="4"/>
        <v/>
      </c>
      <c r="P42" s="69" t="str">
        <f t="shared" ca="1" si="4"/>
        <v/>
      </c>
      <c r="Q42" s="69" t="str">
        <f t="shared" ca="1" si="4"/>
        <v/>
      </c>
      <c r="R42" s="69" t="str">
        <f t="shared" ca="1" si="4"/>
        <v/>
      </c>
      <c r="S42" s="69" t="str">
        <f t="shared" ca="1" si="4"/>
        <v/>
      </c>
      <c r="T42" s="69" t="str">
        <f t="shared" ca="1" si="4"/>
        <v/>
      </c>
      <c r="U42" s="69" t="str">
        <f t="shared" ca="1" si="4"/>
        <v/>
      </c>
      <c r="V42" s="69" t="str">
        <f t="shared" ca="1" si="4"/>
        <v/>
      </c>
      <c r="W42" s="69" t="str">
        <f t="shared" ca="1" si="4"/>
        <v/>
      </c>
      <c r="X42" s="69" t="str">
        <f t="shared" ca="1" si="4"/>
        <v/>
      </c>
      <c r="Y42" s="69" t="str">
        <f t="shared" ca="1" si="4"/>
        <v/>
      </c>
      <c r="Z42" s="69" t="str">
        <f t="shared" ca="1" si="4"/>
        <v/>
      </c>
      <c r="AA42" s="69" t="str">
        <f t="shared" ca="1" si="4"/>
        <v/>
      </c>
    </row>
    <row r="43" spans="1:27" x14ac:dyDescent="0.25">
      <c r="A43" s="17">
        <v>40</v>
      </c>
      <c r="B43" s="18">
        <v>91100392</v>
      </c>
      <c r="C43" s="42"/>
      <c r="D43" s="42"/>
      <c r="E43" s="43"/>
      <c r="F43" s="43"/>
      <c r="G43" s="43"/>
      <c r="H43" s="43"/>
      <c r="I43" s="43"/>
      <c r="J43" s="43"/>
      <c r="K43" s="43"/>
      <c r="L43" s="38">
        <v>8</v>
      </c>
      <c r="M43" s="38">
        <v>49</v>
      </c>
      <c r="N43" s="38">
        <v>220</v>
      </c>
      <c r="O43" s="69" t="str">
        <f t="shared" ca="1" si="4"/>
        <v/>
      </c>
      <c r="P43" s="69" t="str">
        <f t="shared" ca="1" si="4"/>
        <v/>
      </c>
      <c r="Q43" s="69" t="str">
        <f t="shared" ca="1" si="4"/>
        <v/>
      </c>
      <c r="R43" s="69" t="str">
        <f t="shared" ca="1" si="4"/>
        <v/>
      </c>
      <c r="S43" s="69" t="str">
        <f t="shared" ca="1" si="4"/>
        <v/>
      </c>
      <c r="T43" s="69" t="str">
        <f t="shared" ca="1" si="4"/>
        <v/>
      </c>
      <c r="U43" s="69" t="str">
        <f t="shared" ca="1" si="4"/>
        <v/>
      </c>
      <c r="V43" s="69" t="str">
        <f t="shared" ca="1" si="4"/>
        <v/>
      </c>
      <c r="W43" s="69" t="str">
        <f t="shared" ca="1" si="4"/>
        <v/>
      </c>
      <c r="X43" s="69" t="str">
        <f t="shared" ca="1" si="4"/>
        <v/>
      </c>
      <c r="Y43" s="69" t="str">
        <f t="shared" ca="1" si="4"/>
        <v/>
      </c>
      <c r="Z43" s="69" t="str">
        <f t="shared" ca="1" si="4"/>
        <v/>
      </c>
      <c r="AA43" s="69" t="str">
        <f t="shared" ca="1" si="4"/>
        <v/>
      </c>
    </row>
    <row r="44" spans="1:27" x14ac:dyDescent="0.25">
      <c r="A44" s="17">
        <v>41</v>
      </c>
      <c r="B44" s="18">
        <v>91100393</v>
      </c>
      <c r="C44" s="42"/>
      <c r="D44" s="42"/>
      <c r="E44" s="43"/>
      <c r="F44" s="43"/>
      <c r="G44" s="43"/>
      <c r="H44" s="43"/>
      <c r="I44" s="43"/>
      <c r="J44" s="43"/>
      <c r="K44" s="43"/>
      <c r="L44" s="38">
        <v>17</v>
      </c>
      <c r="M44" s="38">
        <v>71</v>
      </c>
      <c r="N44" s="38">
        <v>83</v>
      </c>
      <c r="O44" s="69" t="str">
        <f t="shared" ref="O44:AA53" ca="1" si="5">IF(ISNA(INDEX(Chariots_Tableau1,MATCH($B44,Chariots_Colonne1,0),MATCH(O$3,Chariots_Ligne1,0))),"",INDEX(Chariots_Tableau1,MATCH($B44,Chariots_Colonne1,0),MATCH(O$3,Chariots_Ligne1,0)))</f>
        <v/>
      </c>
      <c r="P44" s="69" t="str">
        <f t="shared" ca="1" si="5"/>
        <v/>
      </c>
      <c r="Q44" s="69" t="str">
        <f t="shared" ca="1" si="5"/>
        <v/>
      </c>
      <c r="R44" s="69" t="str">
        <f t="shared" ca="1" si="5"/>
        <v/>
      </c>
      <c r="S44" s="69" t="str">
        <f t="shared" ca="1" si="5"/>
        <v/>
      </c>
      <c r="T44" s="69" t="str">
        <f t="shared" ca="1" si="5"/>
        <v/>
      </c>
      <c r="U44" s="69" t="str">
        <f t="shared" ca="1" si="5"/>
        <v/>
      </c>
      <c r="V44" s="69" t="str">
        <f t="shared" ca="1" si="5"/>
        <v/>
      </c>
      <c r="W44" s="69" t="str">
        <f t="shared" ca="1" si="5"/>
        <v/>
      </c>
      <c r="X44" s="69" t="str">
        <f t="shared" ca="1" si="5"/>
        <v/>
      </c>
      <c r="Y44" s="69" t="str">
        <f t="shared" ca="1" si="5"/>
        <v/>
      </c>
      <c r="Z44" s="69" t="str">
        <f t="shared" ca="1" si="5"/>
        <v/>
      </c>
      <c r="AA44" s="69" t="str">
        <f t="shared" ca="1" si="5"/>
        <v/>
      </c>
    </row>
    <row r="45" spans="1:27" x14ac:dyDescent="0.25">
      <c r="A45" s="17">
        <v>42</v>
      </c>
      <c r="B45" s="18">
        <v>91100394</v>
      </c>
      <c r="C45" s="42"/>
      <c r="D45" s="42"/>
      <c r="E45" s="43"/>
      <c r="F45" s="43"/>
      <c r="G45" s="43"/>
      <c r="H45" s="43"/>
      <c r="I45" s="43"/>
      <c r="J45" s="43"/>
      <c r="K45" s="43"/>
      <c r="L45" s="38">
        <v>11</v>
      </c>
      <c r="M45" s="38">
        <v>28</v>
      </c>
      <c r="N45" s="38">
        <v>143</v>
      </c>
      <c r="O45" s="69" t="str">
        <f t="shared" ca="1" si="5"/>
        <v/>
      </c>
      <c r="P45" s="69" t="str">
        <f t="shared" ca="1" si="5"/>
        <v/>
      </c>
      <c r="Q45" s="69" t="str">
        <f t="shared" ca="1" si="5"/>
        <v/>
      </c>
      <c r="R45" s="69" t="str">
        <f t="shared" ca="1" si="5"/>
        <v/>
      </c>
      <c r="S45" s="69" t="str">
        <f t="shared" ca="1" si="5"/>
        <v/>
      </c>
      <c r="T45" s="69" t="str">
        <f t="shared" ca="1" si="5"/>
        <v/>
      </c>
      <c r="U45" s="69" t="str">
        <f t="shared" ca="1" si="5"/>
        <v/>
      </c>
      <c r="V45" s="69" t="str">
        <f t="shared" ca="1" si="5"/>
        <v/>
      </c>
      <c r="W45" s="69" t="str">
        <f t="shared" ca="1" si="5"/>
        <v/>
      </c>
      <c r="X45" s="69" t="str">
        <f t="shared" ca="1" si="5"/>
        <v/>
      </c>
      <c r="Y45" s="69" t="str">
        <f t="shared" ca="1" si="5"/>
        <v/>
      </c>
      <c r="Z45" s="69" t="str">
        <f t="shared" ca="1" si="5"/>
        <v/>
      </c>
      <c r="AA45" s="69" t="str">
        <f t="shared" ca="1" si="5"/>
        <v/>
      </c>
    </row>
    <row r="46" spans="1:27" x14ac:dyDescent="0.25">
      <c r="A46" s="17">
        <v>43</v>
      </c>
      <c r="B46" s="18">
        <v>91100395</v>
      </c>
      <c r="C46" s="42"/>
      <c r="D46" s="42"/>
      <c r="E46" s="43"/>
      <c r="F46" s="43"/>
      <c r="G46" s="43"/>
      <c r="H46" s="43"/>
      <c r="I46" s="43"/>
      <c r="J46" s="43"/>
      <c r="K46" s="43"/>
      <c r="L46" s="38">
        <v>25</v>
      </c>
      <c r="M46" s="38">
        <v>111</v>
      </c>
      <c r="N46" s="38">
        <v>159</v>
      </c>
      <c r="O46" s="69" t="str">
        <f t="shared" ca="1" si="5"/>
        <v/>
      </c>
      <c r="P46" s="69" t="str">
        <f t="shared" ca="1" si="5"/>
        <v/>
      </c>
      <c r="Q46" s="69" t="str">
        <f t="shared" ca="1" si="5"/>
        <v/>
      </c>
      <c r="R46" s="69" t="str">
        <f t="shared" ca="1" si="5"/>
        <v/>
      </c>
      <c r="S46" s="69" t="str">
        <f t="shared" ca="1" si="5"/>
        <v/>
      </c>
      <c r="T46" s="69" t="str">
        <f t="shared" ca="1" si="5"/>
        <v/>
      </c>
      <c r="U46" s="69" t="str">
        <f t="shared" ca="1" si="5"/>
        <v/>
      </c>
      <c r="V46" s="69" t="str">
        <f t="shared" ca="1" si="5"/>
        <v/>
      </c>
      <c r="W46" s="69" t="str">
        <f t="shared" ca="1" si="5"/>
        <v/>
      </c>
      <c r="X46" s="69" t="str">
        <f t="shared" ca="1" si="5"/>
        <v/>
      </c>
      <c r="Y46" s="69" t="str">
        <f t="shared" ca="1" si="5"/>
        <v/>
      </c>
      <c r="Z46" s="69" t="str">
        <f t="shared" ca="1" si="5"/>
        <v/>
      </c>
      <c r="AA46" s="69" t="str">
        <f t="shared" ca="1" si="5"/>
        <v/>
      </c>
    </row>
    <row r="47" spans="1:27" x14ac:dyDescent="0.25">
      <c r="A47" s="17">
        <v>44</v>
      </c>
      <c r="B47" s="18">
        <v>91100396</v>
      </c>
      <c r="C47" s="42"/>
      <c r="D47" s="42"/>
      <c r="E47" s="43"/>
      <c r="F47" s="43"/>
      <c r="G47" s="43"/>
      <c r="H47" s="43"/>
      <c r="I47" s="43"/>
      <c r="J47" s="43"/>
      <c r="K47" s="43"/>
      <c r="L47" s="38">
        <v>9</v>
      </c>
      <c r="M47" s="38">
        <v>152</v>
      </c>
      <c r="N47" s="38">
        <v>278</v>
      </c>
      <c r="O47" s="69" t="str">
        <f t="shared" ca="1" si="5"/>
        <v/>
      </c>
      <c r="P47" s="69" t="str">
        <f t="shared" ca="1" si="5"/>
        <v/>
      </c>
      <c r="Q47" s="69" t="str">
        <f t="shared" ca="1" si="5"/>
        <v/>
      </c>
      <c r="R47" s="69" t="str">
        <f t="shared" ca="1" si="5"/>
        <v/>
      </c>
      <c r="S47" s="69" t="str">
        <f t="shared" ca="1" si="5"/>
        <v/>
      </c>
      <c r="T47" s="69" t="str">
        <f t="shared" ca="1" si="5"/>
        <v/>
      </c>
      <c r="U47" s="69" t="str">
        <f t="shared" ca="1" si="5"/>
        <v/>
      </c>
      <c r="V47" s="69" t="str">
        <f t="shared" ca="1" si="5"/>
        <v/>
      </c>
      <c r="W47" s="69" t="str">
        <f t="shared" ca="1" si="5"/>
        <v/>
      </c>
      <c r="X47" s="69" t="str">
        <f t="shared" ca="1" si="5"/>
        <v/>
      </c>
      <c r="Y47" s="69" t="str">
        <f t="shared" ca="1" si="5"/>
        <v/>
      </c>
      <c r="Z47" s="69" t="str">
        <f t="shared" ca="1" si="5"/>
        <v/>
      </c>
      <c r="AA47" s="69" t="str">
        <f t="shared" ca="1" si="5"/>
        <v/>
      </c>
    </row>
    <row r="48" spans="1:27" x14ac:dyDescent="0.25">
      <c r="A48" s="17">
        <v>45</v>
      </c>
      <c r="B48" s="18">
        <v>91100397</v>
      </c>
      <c r="C48" s="42"/>
      <c r="D48" s="42"/>
      <c r="E48" s="43"/>
      <c r="F48" s="43"/>
      <c r="G48" s="43"/>
      <c r="H48" s="43"/>
      <c r="I48" s="43"/>
      <c r="J48" s="43"/>
      <c r="K48" s="43"/>
      <c r="L48" s="38">
        <v>26</v>
      </c>
      <c r="M48" s="38">
        <v>96</v>
      </c>
      <c r="N48" s="38">
        <v>108</v>
      </c>
      <c r="O48" s="69" t="str">
        <f t="shared" ca="1" si="5"/>
        <v/>
      </c>
      <c r="P48" s="69" t="str">
        <f t="shared" ca="1" si="5"/>
        <v/>
      </c>
      <c r="Q48" s="69" t="str">
        <f t="shared" ca="1" si="5"/>
        <v/>
      </c>
      <c r="R48" s="69" t="str">
        <f t="shared" ca="1" si="5"/>
        <v/>
      </c>
      <c r="S48" s="69" t="str">
        <f t="shared" ca="1" si="5"/>
        <v/>
      </c>
      <c r="T48" s="69" t="str">
        <f t="shared" ca="1" si="5"/>
        <v/>
      </c>
      <c r="U48" s="69" t="str">
        <f t="shared" ca="1" si="5"/>
        <v/>
      </c>
      <c r="V48" s="69" t="str">
        <f t="shared" ca="1" si="5"/>
        <v/>
      </c>
      <c r="W48" s="69" t="str">
        <f t="shared" ca="1" si="5"/>
        <v/>
      </c>
      <c r="X48" s="69" t="str">
        <f t="shared" ca="1" si="5"/>
        <v/>
      </c>
      <c r="Y48" s="69" t="str">
        <f t="shared" ca="1" si="5"/>
        <v/>
      </c>
      <c r="Z48" s="69" t="str">
        <f t="shared" ca="1" si="5"/>
        <v/>
      </c>
      <c r="AA48" s="69" t="str">
        <f t="shared" ca="1" si="5"/>
        <v/>
      </c>
    </row>
    <row r="49" spans="1:27" ht="30" x14ac:dyDescent="0.25">
      <c r="A49" s="17">
        <v>46</v>
      </c>
      <c r="B49" s="18">
        <v>90124342</v>
      </c>
      <c r="C49" s="42"/>
      <c r="D49" s="42"/>
      <c r="E49" s="43"/>
      <c r="F49" s="43"/>
      <c r="G49" s="43"/>
      <c r="H49" s="43"/>
      <c r="I49" s="43"/>
      <c r="J49" s="43"/>
      <c r="K49" s="43"/>
      <c r="L49" s="44" t="s">
        <v>126</v>
      </c>
      <c r="M49" s="45"/>
      <c r="N49" s="45"/>
      <c r="O49" s="69" t="str">
        <f t="shared" ca="1" si="5"/>
        <v/>
      </c>
      <c r="P49" s="69" t="str">
        <f t="shared" ca="1" si="5"/>
        <v/>
      </c>
      <c r="Q49" s="69" t="str">
        <f t="shared" ca="1" si="5"/>
        <v/>
      </c>
      <c r="R49" s="69" t="str">
        <f t="shared" ca="1" si="5"/>
        <v/>
      </c>
      <c r="S49" s="69" t="str">
        <f t="shared" ca="1" si="5"/>
        <v/>
      </c>
      <c r="T49" s="69" t="str">
        <f t="shared" ca="1" si="5"/>
        <v/>
      </c>
      <c r="U49" s="69" t="str">
        <f t="shared" ca="1" si="5"/>
        <v/>
      </c>
      <c r="V49" s="69" t="str">
        <f t="shared" ca="1" si="5"/>
        <v/>
      </c>
      <c r="W49" s="69" t="str">
        <f t="shared" ca="1" si="5"/>
        <v/>
      </c>
      <c r="X49" s="69" t="str">
        <f t="shared" ca="1" si="5"/>
        <v/>
      </c>
      <c r="Y49" s="69" t="str">
        <f t="shared" ca="1" si="5"/>
        <v/>
      </c>
      <c r="Z49" s="69" t="str">
        <f t="shared" ca="1" si="5"/>
        <v/>
      </c>
      <c r="AA49" s="69" t="str">
        <f t="shared" ca="1" si="5"/>
        <v/>
      </c>
    </row>
    <row r="50" spans="1:27" x14ac:dyDescent="0.25">
      <c r="A50" s="17">
        <v>47</v>
      </c>
      <c r="B50" s="18">
        <v>91048035</v>
      </c>
      <c r="C50" s="42"/>
      <c r="D50" s="42"/>
      <c r="E50" s="43"/>
      <c r="F50" s="43"/>
      <c r="G50" s="43"/>
      <c r="H50" s="43"/>
      <c r="I50" s="43"/>
      <c r="J50" s="43"/>
      <c r="K50" s="43"/>
      <c r="L50" s="38">
        <v>6025</v>
      </c>
      <c r="M50" s="38">
        <v>6025</v>
      </c>
      <c r="N50" s="38">
        <v>6037</v>
      </c>
      <c r="O50" s="69" t="str">
        <f t="shared" ca="1" si="5"/>
        <v/>
      </c>
      <c r="P50" s="69" t="str">
        <f t="shared" ca="1" si="5"/>
        <v/>
      </c>
      <c r="Q50" s="69" t="str">
        <f t="shared" ca="1" si="5"/>
        <v/>
      </c>
      <c r="R50" s="69" t="str">
        <f t="shared" ca="1" si="5"/>
        <v/>
      </c>
      <c r="S50" s="69" t="str">
        <f t="shared" ca="1" si="5"/>
        <v/>
      </c>
      <c r="T50" s="69" t="str">
        <f t="shared" ca="1" si="5"/>
        <v/>
      </c>
      <c r="U50" s="69" t="str">
        <f t="shared" ca="1" si="5"/>
        <v/>
      </c>
      <c r="V50" s="69" t="str">
        <f t="shared" ca="1" si="5"/>
        <v/>
      </c>
      <c r="W50" s="69" t="str">
        <f t="shared" ca="1" si="5"/>
        <v/>
      </c>
      <c r="X50" s="69" t="str">
        <f t="shared" ca="1" si="5"/>
        <v/>
      </c>
      <c r="Y50" s="69" t="str">
        <f t="shared" ca="1" si="5"/>
        <v/>
      </c>
      <c r="Z50" s="69" t="str">
        <f t="shared" ca="1" si="5"/>
        <v/>
      </c>
      <c r="AA50" s="69" t="str">
        <f t="shared" ca="1" si="5"/>
        <v/>
      </c>
    </row>
    <row r="51" spans="1:27" x14ac:dyDescent="0.25">
      <c r="A51" s="17">
        <v>48</v>
      </c>
      <c r="B51" s="18">
        <v>91048034</v>
      </c>
      <c r="C51" s="42"/>
      <c r="D51" s="42"/>
      <c r="E51" s="43"/>
      <c r="F51" s="43"/>
      <c r="G51" s="43"/>
      <c r="H51" s="43"/>
      <c r="I51" s="43"/>
      <c r="J51" s="43"/>
      <c r="K51" s="43"/>
      <c r="L51" s="38">
        <v>6262</v>
      </c>
      <c r="M51" s="38">
        <v>6262</v>
      </c>
      <c r="N51" s="38">
        <v>6262</v>
      </c>
      <c r="O51" s="69" t="str">
        <f t="shared" ca="1" si="5"/>
        <v/>
      </c>
      <c r="P51" s="69" t="str">
        <f t="shared" ca="1" si="5"/>
        <v/>
      </c>
      <c r="Q51" s="69" t="str">
        <f t="shared" ca="1" si="5"/>
        <v/>
      </c>
      <c r="R51" s="69" t="str">
        <f t="shared" ca="1" si="5"/>
        <v/>
      </c>
      <c r="S51" s="69" t="str">
        <f t="shared" ca="1" si="5"/>
        <v/>
      </c>
      <c r="T51" s="69" t="str">
        <f t="shared" ca="1" si="5"/>
        <v/>
      </c>
      <c r="U51" s="69" t="str">
        <f t="shared" ca="1" si="5"/>
        <v/>
      </c>
      <c r="V51" s="69" t="str">
        <f t="shared" ca="1" si="5"/>
        <v/>
      </c>
      <c r="W51" s="69" t="str">
        <f t="shared" ca="1" si="5"/>
        <v/>
      </c>
      <c r="X51" s="69" t="str">
        <f t="shared" ca="1" si="5"/>
        <v/>
      </c>
      <c r="Y51" s="69" t="str">
        <f t="shared" ca="1" si="5"/>
        <v/>
      </c>
      <c r="Z51" s="69" t="str">
        <f t="shared" ca="1" si="5"/>
        <v/>
      </c>
      <c r="AA51" s="69" t="str">
        <f t="shared" ca="1" si="5"/>
        <v/>
      </c>
    </row>
    <row r="52" spans="1:27" x14ac:dyDescent="0.25">
      <c r="A52" s="17">
        <v>49</v>
      </c>
      <c r="B52" s="18">
        <v>91057576</v>
      </c>
      <c r="C52" s="42"/>
      <c r="D52" s="42"/>
      <c r="E52" s="43"/>
      <c r="F52" s="43"/>
      <c r="G52" s="43"/>
      <c r="H52" s="43"/>
      <c r="I52" s="43"/>
      <c r="J52" s="43"/>
      <c r="K52" s="43"/>
      <c r="L52" s="38">
        <v>1000</v>
      </c>
      <c r="M52" s="38">
        <v>1000</v>
      </c>
      <c r="N52" s="38">
        <v>1109</v>
      </c>
      <c r="O52" s="69" t="str">
        <f t="shared" ca="1" si="5"/>
        <v/>
      </c>
      <c r="P52" s="69" t="str">
        <f t="shared" ca="1" si="5"/>
        <v/>
      </c>
      <c r="Q52" s="69" t="str">
        <f t="shared" ca="1" si="5"/>
        <v/>
      </c>
      <c r="R52" s="69" t="str">
        <f t="shared" ca="1" si="5"/>
        <v/>
      </c>
      <c r="S52" s="69" t="str">
        <f t="shared" ca="1" si="5"/>
        <v/>
      </c>
      <c r="T52" s="69" t="str">
        <f t="shared" ca="1" si="5"/>
        <v/>
      </c>
      <c r="U52" s="69" t="str">
        <f t="shared" ca="1" si="5"/>
        <v/>
      </c>
      <c r="V52" s="69" t="str">
        <f t="shared" ca="1" si="5"/>
        <v/>
      </c>
      <c r="W52" s="69" t="str">
        <f t="shared" ca="1" si="5"/>
        <v/>
      </c>
      <c r="X52" s="69" t="str">
        <f t="shared" ca="1" si="5"/>
        <v/>
      </c>
      <c r="Y52" s="69" t="str">
        <f t="shared" ca="1" si="5"/>
        <v/>
      </c>
      <c r="Z52" s="69" t="str">
        <f t="shared" ca="1" si="5"/>
        <v/>
      </c>
      <c r="AA52" s="69" t="str">
        <f t="shared" ca="1" si="5"/>
        <v/>
      </c>
    </row>
    <row r="53" spans="1:27" x14ac:dyDescent="0.25">
      <c r="A53" s="17">
        <v>50</v>
      </c>
      <c r="B53" s="18">
        <v>91048036</v>
      </c>
      <c r="C53" s="42"/>
      <c r="D53" s="42"/>
      <c r="E53" s="43"/>
      <c r="F53" s="43"/>
      <c r="G53" s="43"/>
      <c r="H53" s="43"/>
      <c r="I53" s="43"/>
      <c r="J53" s="43"/>
      <c r="K53" s="43"/>
      <c r="L53" s="38">
        <v>6056</v>
      </c>
      <c r="M53" s="38">
        <v>6137</v>
      </c>
      <c r="N53" s="38">
        <v>6202</v>
      </c>
      <c r="O53" s="69" t="str">
        <f t="shared" ca="1" si="5"/>
        <v/>
      </c>
      <c r="P53" s="69" t="str">
        <f t="shared" ca="1" si="5"/>
        <v/>
      </c>
      <c r="Q53" s="69" t="str">
        <f t="shared" ca="1" si="5"/>
        <v/>
      </c>
      <c r="R53" s="69" t="str">
        <f t="shared" ca="1" si="5"/>
        <v/>
      </c>
      <c r="S53" s="69" t="str">
        <f t="shared" ca="1" si="5"/>
        <v/>
      </c>
      <c r="T53" s="69" t="str">
        <f t="shared" ca="1" si="5"/>
        <v/>
      </c>
      <c r="U53" s="69" t="str">
        <f t="shared" ca="1" si="5"/>
        <v/>
      </c>
      <c r="V53" s="69" t="str">
        <f t="shared" ca="1" si="5"/>
        <v/>
      </c>
      <c r="W53" s="69" t="str">
        <f t="shared" ca="1" si="5"/>
        <v/>
      </c>
      <c r="X53" s="69" t="str">
        <f t="shared" ca="1" si="5"/>
        <v/>
      </c>
      <c r="Y53" s="69" t="str">
        <f t="shared" ca="1" si="5"/>
        <v/>
      </c>
      <c r="Z53" s="69" t="str">
        <f t="shared" ca="1" si="5"/>
        <v/>
      </c>
      <c r="AA53" s="69" t="str">
        <f t="shared" ca="1" si="5"/>
        <v/>
      </c>
    </row>
    <row r="54" spans="1:27" x14ac:dyDescent="0.25">
      <c r="A54" s="17">
        <v>51</v>
      </c>
      <c r="B54" s="18">
        <v>91057575</v>
      </c>
      <c r="C54" s="42"/>
      <c r="D54" s="42"/>
      <c r="E54" s="43"/>
      <c r="F54" s="43"/>
      <c r="G54" s="43"/>
      <c r="H54" s="43"/>
      <c r="I54" s="43"/>
      <c r="J54" s="43"/>
      <c r="K54" s="43"/>
      <c r="L54" s="38">
        <v>5593</v>
      </c>
      <c r="M54" s="38">
        <v>5719</v>
      </c>
      <c r="N54" s="38">
        <v>5738</v>
      </c>
      <c r="O54" s="69" t="str">
        <f t="shared" ref="O54:AA63" ca="1" si="6">IF(ISNA(INDEX(Chariots_Tableau1,MATCH($B54,Chariots_Colonne1,0),MATCH(O$3,Chariots_Ligne1,0))),"",INDEX(Chariots_Tableau1,MATCH($B54,Chariots_Colonne1,0),MATCH(O$3,Chariots_Ligne1,0)))</f>
        <v/>
      </c>
      <c r="P54" s="69" t="str">
        <f t="shared" ca="1" si="6"/>
        <v/>
      </c>
      <c r="Q54" s="69" t="str">
        <f t="shared" ca="1" si="6"/>
        <v/>
      </c>
      <c r="R54" s="69" t="str">
        <f t="shared" ca="1" si="6"/>
        <v/>
      </c>
      <c r="S54" s="69" t="str">
        <f t="shared" ca="1" si="6"/>
        <v/>
      </c>
      <c r="T54" s="69" t="str">
        <f t="shared" ca="1" si="6"/>
        <v/>
      </c>
      <c r="U54" s="69" t="str">
        <f t="shared" ca="1" si="6"/>
        <v/>
      </c>
      <c r="V54" s="69" t="str">
        <f t="shared" ca="1" si="6"/>
        <v/>
      </c>
      <c r="W54" s="69" t="str">
        <f t="shared" ca="1" si="6"/>
        <v/>
      </c>
      <c r="X54" s="69" t="str">
        <f t="shared" ca="1" si="6"/>
        <v/>
      </c>
      <c r="Y54" s="69" t="str">
        <f t="shared" ca="1" si="6"/>
        <v/>
      </c>
      <c r="Z54" s="69" t="str">
        <f t="shared" ca="1" si="6"/>
        <v/>
      </c>
      <c r="AA54" s="69" t="str">
        <f t="shared" ca="1" si="6"/>
        <v/>
      </c>
    </row>
    <row r="55" spans="1:27" x14ac:dyDescent="0.25">
      <c r="A55" s="17">
        <v>52</v>
      </c>
      <c r="B55" s="18">
        <v>91057577</v>
      </c>
      <c r="C55" s="42"/>
      <c r="D55" s="42"/>
      <c r="E55" s="43"/>
      <c r="F55" s="43"/>
      <c r="G55" s="43"/>
      <c r="H55" s="43"/>
      <c r="I55" s="43"/>
      <c r="J55" s="43"/>
      <c r="K55" s="43"/>
      <c r="L55" s="38">
        <v>5256</v>
      </c>
      <c r="M55" s="38">
        <v>5256</v>
      </c>
      <c r="N55" s="38">
        <v>5258</v>
      </c>
      <c r="O55" s="69" t="str">
        <f t="shared" ca="1" si="6"/>
        <v/>
      </c>
      <c r="P55" s="69" t="str">
        <f t="shared" ca="1" si="6"/>
        <v/>
      </c>
      <c r="Q55" s="69" t="str">
        <f t="shared" ca="1" si="6"/>
        <v/>
      </c>
      <c r="R55" s="69" t="str">
        <f t="shared" ca="1" si="6"/>
        <v/>
      </c>
      <c r="S55" s="69" t="str">
        <f t="shared" ca="1" si="6"/>
        <v/>
      </c>
      <c r="T55" s="69" t="str">
        <f t="shared" ca="1" si="6"/>
        <v/>
      </c>
      <c r="U55" s="69" t="str">
        <f t="shared" ca="1" si="6"/>
        <v/>
      </c>
      <c r="V55" s="69" t="str">
        <f t="shared" ca="1" si="6"/>
        <v/>
      </c>
      <c r="W55" s="69" t="str">
        <f t="shared" ca="1" si="6"/>
        <v/>
      </c>
      <c r="X55" s="69" t="str">
        <f t="shared" ca="1" si="6"/>
        <v/>
      </c>
      <c r="Y55" s="69" t="str">
        <f t="shared" ca="1" si="6"/>
        <v/>
      </c>
      <c r="Z55" s="69" t="str">
        <f t="shared" ca="1" si="6"/>
        <v/>
      </c>
      <c r="AA55" s="69" t="str">
        <f t="shared" ca="1" si="6"/>
        <v/>
      </c>
    </row>
    <row r="56" spans="1:27" x14ac:dyDescent="0.25">
      <c r="A56" s="17">
        <v>53</v>
      </c>
      <c r="B56" s="18">
        <v>98048337</v>
      </c>
      <c r="C56" s="42"/>
      <c r="D56" s="42"/>
      <c r="E56" s="43"/>
      <c r="F56" s="43"/>
      <c r="G56" s="43"/>
      <c r="H56" s="43"/>
      <c r="I56" s="43"/>
      <c r="J56" s="43"/>
      <c r="K56" s="43"/>
      <c r="L56" s="38">
        <v>2563</v>
      </c>
      <c r="M56" s="38" t="s">
        <v>127</v>
      </c>
      <c r="N56" s="38" t="s">
        <v>127</v>
      </c>
      <c r="O56" s="69" t="str">
        <f t="shared" ca="1" si="6"/>
        <v/>
      </c>
      <c r="P56" s="69" t="str">
        <f t="shared" ca="1" si="6"/>
        <v/>
      </c>
      <c r="Q56" s="69" t="str">
        <f t="shared" ca="1" si="6"/>
        <v/>
      </c>
      <c r="R56" s="69" t="str">
        <f t="shared" ca="1" si="6"/>
        <v/>
      </c>
      <c r="S56" s="69" t="str">
        <f t="shared" ca="1" si="6"/>
        <v/>
      </c>
      <c r="T56" s="69" t="str">
        <f t="shared" ca="1" si="6"/>
        <v/>
      </c>
      <c r="U56" s="69" t="str">
        <f t="shared" ca="1" si="6"/>
        <v/>
      </c>
      <c r="V56" s="69" t="str">
        <f t="shared" ca="1" si="6"/>
        <v/>
      </c>
      <c r="W56" s="69" t="str">
        <f t="shared" ca="1" si="6"/>
        <v/>
      </c>
      <c r="X56" s="69" t="str">
        <f t="shared" ca="1" si="6"/>
        <v/>
      </c>
      <c r="Y56" s="69" t="str">
        <f t="shared" ca="1" si="6"/>
        <v/>
      </c>
      <c r="Z56" s="69" t="str">
        <f t="shared" ca="1" si="6"/>
        <v/>
      </c>
      <c r="AA56" s="69" t="str">
        <f t="shared" ca="1" si="6"/>
        <v/>
      </c>
    </row>
    <row r="57" spans="1:27" x14ac:dyDescent="0.25">
      <c r="A57" s="17">
        <v>54</v>
      </c>
      <c r="B57" s="18">
        <v>98048338</v>
      </c>
      <c r="C57" s="42"/>
      <c r="D57" s="42"/>
      <c r="E57" s="43"/>
      <c r="F57" s="43"/>
      <c r="G57" s="43"/>
      <c r="H57" s="43"/>
      <c r="I57" s="43"/>
      <c r="J57" s="43"/>
      <c r="K57" s="43"/>
      <c r="L57" s="38">
        <v>3039</v>
      </c>
      <c r="M57" s="38">
        <v>3087</v>
      </c>
      <c r="N57" s="38">
        <v>3112</v>
      </c>
      <c r="O57" s="69" t="str">
        <f t="shared" ca="1" si="6"/>
        <v/>
      </c>
      <c r="P57" s="69" t="str">
        <f t="shared" ca="1" si="6"/>
        <v/>
      </c>
      <c r="Q57" s="69" t="str">
        <f t="shared" ca="1" si="6"/>
        <v/>
      </c>
      <c r="R57" s="69" t="str">
        <f t="shared" ca="1" si="6"/>
        <v/>
      </c>
      <c r="S57" s="69" t="str">
        <f t="shared" ca="1" si="6"/>
        <v/>
      </c>
      <c r="T57" s="69" t="str">
        <f t="shared" ca="1" si="6"/>
        <v/>
      </c>
      <c r="U57" s="69" t="str">
        <f t="shared" ca="1" si="6"/>
        <v/>
      </c>
      <c r="V57" s="69" t="str">
        <f t="shared" ca="1" si="6"/>
        <v/>
      </c>
      <c r="W57" s="69" t="str">
        <f t="shared" ca="1" si="6"/>
        <v/>
      </c>
      <c r="X57" s="69" t="str">
        <f t="shared" ca="1" si="6"/>
        <v/>
      </c>
      <c r="Y57" s="69" t="str">
        <f t="shared" ca="1" si="6"/>
        <v/>
      </c>
      <c r="Z57" s="69" t="str">
        <f t="shared" ca="1" si="6"/>
        <v/>
      </c>
      <c r="AA57" s="69" t="str">
        <f t="shared" ca="1" si="6"/>
        <v/>
      </c>
    </row>
    <row r="58" spans="1:27" x14ac:dyDescent="0.25">
      <c r="A58" s="17">
        <v>55</v>
      </c>
      <c r="B58" s="18">
        <v>90264767</v>
      </c>
      <c r="C58" s="42"/>
      <c r="D58" s="42"/>
      <c r="E58" s="43"/>
      <c r="F58" s="43"/>
      <c r="G58" s="43"/>
      <c r="H58" s="43"/>
      <c r="I58" s="43"/>
      <c r="J58" s="43"/>
      <c r="K58" s="43"/>
      <c r="L58" s="38" t="s">
        <v>128</v>
      </c>
      <c r="M58" s="38">
        <v>5331</v>
      </c>
      <c r="N58" s="38">
        <v>5389</v>
      </c>
      <c r="O58" s="69" t="str">
        <f t="shared" ca="1" si="6"/>
        <v/>
      </c>
      <c r="P58" s="69" t="str">
        <f t="shared" ca="1" si="6"/>
        <v/>
      </c>
      <c r="Q58" s="69" t="str">
        <f t="shared" ca="1" si="6"/>
        <v/>
      </c>
      <c r="R58" s="69" t="str">
        <f t="shared" ca="1" si="6"/>
        <v/>
      </c>
      <c r="S58" s="69" t="str">
        <f t="shared" ca="1" si="6"/>
        <v/>
      </c>
      <c r="T58" s="69" t="str">
        <f t="shared" ca="1" si="6"/>
        <v/>
      </c>
      <c r="U58" s="69" t="str">
        <f t="shared" ca="1" si="6"/>
        <v/>
      </c>
      <c r="V58" s="69" t="str">
        <f t="shared" ca="1" si="6"/>
        <v/>
      </c>
      <c r="W58" s="69" t="str">
        <f t="shared" ca="1" si="6"/>
        <v/>
      </c>
      <c r="X58" s="69" t="str">
        <f t="shared" ca="1" si="6"/>
        <v/>
      </c>
      <c r="Y58" s="69" t="str">
        <f t="shared" ca="1" si="6"/>
        <v/>
      </c>
      <c r="Z58" s="69" t="str">
        <f t="shared" ca="1" si="6"/>
        <v/>
      </c>
      <c r="AA58" s="69" t="str">
        <f t="shared" ca="1" si="6"/>
        <v/>
      </c>
    </row>
    <row r="59" spans="1:27" x14ac:dyDescent="0.25">
      <c r="A59" s="17">
        <v>56</v>
      </c>
      <c r="B59" s="18">
        <v>98050867</v>
      </c>
      <c r="C59" s="42"/>
      <c r="D59" s="42"/>
      <c r="E59" s="43"/>
      <c r="F59" s="43"/>
      <c r="G59" s="43"/>
      <c r="H59" s="43"/>
      <c r="I59" s="43"/>
      <c r="J59" s="43"/>
      <c r="K59" s="43"/>
      <c r="L59" s="38" t="s">
        <v>119</v>
      </c>
      <c r="M59" s="44">
        <v>749</v>
      </c>
      <c r="N59" s="44">
        <v>769</v>
      </c>
      <c r="O59" s="69" t="str">
        <f t="shared" ca="1" si="6"/>
        <v/>
      </c>
      <c r="P59" s="69" t="str">
        <f t="shared" ca="1" si="6"/>
        <v/>
      </c>
      <c r="Q59" s="69" t="str">
        <f t="shared" ca="1" si="6"/>
        <v/>
      </c>
      <c r="R59" s="69" t="str">
        <f t="shared" ca="1" si="6"/>
        <v/>
      </c>
      <c r="S59" s="69" t="str">
        <f t="shared" ca="1" si="6"/>
        <v/>
      </c>
      <c r="T59" s="69" t="str">
        <f t="shared" ca="1" si="6"/>
        <v/>
      </c>
      <c r="U59" s="69" t="str">
        <f t="shared" ca="1" si="6"/>
        <v/>
      </c>
      <c r="V59" s="69" t="str">
        <f t="shared" ca="1" si="6"/>
        <v/>
      </c>
      <c r="W59" s="69" t="str">
        <f t="shared" ca="1" si="6"/>
        <v/>
      </c>
      <c r="X59" s="69" t="str">
        <f t="shared" ca="1" si="6"/>
        <v/>
      </c>
      <c r="Y59" s="69" t="str">
        <f t="shared" ca="1" si="6"/>
        <v/>
      </c>
      <c r="Z59" s="69" t="str">
        <f t="shared" ca="1" si="6"/>
        <v/>
      </c>
      <c r="AA59" s="69" t="str">
        <f t="shared" ca="1" si="6"/>
        <v/>
      </c>
    </row>
    <row r="60" spans="1:27" x14ac:dyDescent="0.25">
      <c r="A60" s="17">
        <v>57</v>
      </c>
      <c r="B60" s="18">
        <v>98050842</v>
      </c>
      <c r="C60" s="42"/>
      <c r="D60" s="42"/>
      <c r="E60" s="43"/>
      <c r="F60" s="43"/>
      <c r="G60" s="43"/>
      <c r="H60" s="43"/>
      <c r="I60" s="43"/>
      <c r="J60" s="43"/>
      <c r="K60" s="43"/>
      <c r="L60" s="38">
        <v>802</v>
      </c>
      <c r="M60" s="38">
        <v>835</v>
      </c>
      <c r="N60" s="38">
        <v>862</v>
      </c>
      <c r="O60" s="69" t="str">
        <f t="shared" ca="1" si="6"/>
        <v/>
      </c>
      <c r="P60" s="69" t="str">
        <f t="shared" ca="1" si="6"/>
        <v/>
      </c>
      <c r="Q60" s="69" t="str">
        <f t="shared" ca="1" si="6"/>
        <v/>
      </c>
      <c r="R60" s="69" t="str">
        <f t="shared" ca="1" si="6"/>
        <v/>
      </c>
      <c r="S60" s="69" t="str">
        <f t="shared" ca="1" si="6"/>
        <v/>
      </c>
      <c r="T60" s="69" t="str">
        <f t="shared" ca="1" si="6"/>
        <v/>
      </c>
      <c r="U60" s="69" t="str">
        <f t="shared" ca="1" si="6"/>
        <v/>
      </c>
      <c r="V60" s="69" t="str">
        <f t="shared" ca="1" si="6"/>
        <v/>
      </c>
      <c r="W60" s="69" t="str">
        <f t="shared" ca="1" si="6"/>
        <v/>
      </c>
      <c r="X60" s="69" t="str">
        <f t="shared" ca="1" si="6"/>
        <v/>
      </c>
      <c r="Y60" s="69" t="str">
        <f t="shared" ca="1" si="6"/>
        <v/>
      </c>
      <c r="Z60" s="69" t="str">
        <f t="shared" ca="1" si="6"/>
        <v/>
      </c>
      <c r="AA60" s="69" t="str">
        <f t="shared" ca="1" si="6"/>
        <v/>
      </c>
    </row>
    <row r="61" spans="1:27" x14ac:dyDescent="0.25">
      <c r="A61" s="17">
        <v>58</v>
      </c>
      <c r="B61" s="18">
        <v>98045377</v>
      </c>
      <c r="C61" s="42"/>
      <c r="D61" s="42"/>
      <c r="E61" s="43"/>
      <c r="F61" s="43"/>
      <c r="G61" s="43"/>
      <c r="H61" s="43"/>
      <c r="I61" s="43"/>
      <c r="J61" s="43"/>
      <c r="K61" s="43"/>
      <c r="L61" s="38" t="s">
        <v>119</v>
      </c>
      <c r="M61" s="38">
        <v>585</v>
      </c>
      <c r="N61" s="38">
        <v>612</v>
      </c>
      <c r="O61" s="69" t="str">
        <f t="shared" ca="1" si="6"/>
        <v/>
      </c>
      <c r="P61" s="69" t="str">
        <f t="shared" ca="1" si="6"/>
        <v/>
      </c>
      <c r="Q61" s="69" t="str">
        <f t="shared" ca="1" si="6"/>
        <v/>
      </c>
      <c r="R61" s="69" t="str">
        <f t="shared" ca="1" si="6"/>
        <v/>
      </c>
      <c r="S61" s="69" t="str">
        <f t="shared" ca="1" si="6"/>
        <v/>
      </c>
      <c r="T61" s="69" t="str">
        <f t="shared" ca="1" si="6"/>
        <v/>
      </c>
      <c r="U61" s="69" t="str">
        <f t="shared" ca="1" si="6"/>
        <v/>
      </c>
      <c r="V61" s="69" t="str">
        <f t="shared" ca="1" si="6"/>
        <v/>
      </c>
      <c r="W61" s="69" t="str">
        <f t="shared" ca="1" si="6"/>
        <v/>
      </c>
      <c r="X61" s="69" t="str">
        <f t="shared" ca="1" si="6"/>
        <v/>
      </c>
      <c r="Y61" s="69" t="str">
        <f t="shared" ca="1" si="6"/>
        <v/>
      </c>
      <c r="Z61" s="69" t="str">
        <f t="shared" ca="1" si="6"/>
        <v/>
      </c>
      <c r="AA61" s="69" t="str">
        <f t="shared" ca="1" si="6"/>
        <v/>
      </c>
    </row>
    <row r="62" spans="1:27" x14ac:dyDescent="0.25">
      <c r="A62" s="17">
        <v>59</v>
      </c>
      <c r="B62" s="18">
        <v>91565713</v>
      </c>
      <c r="C62" s="42"/>
      <c r="D62" s="42"/>
      <c r="E62" s="43"/>
      <c r="F62" s="43"/>
      <c r="G62" s="43"/>
      <c r="H62" s="43"/>
      <c r="I62" s="43"/>
      <c r="J62" s="43"/>
      <c r="K62" s="43"/>
      <c r="L62" s="38">
        <v>593</v>
      </c>
      <c r="M62" s="45"/>
      <c r="N62" s="45"/>
      <c r="O62" s="69" t="str">
        <f t="shared" ca="1" si="6"/>
        <v/>
      </c>
      <c r="P62" s="69" t="str">
        <f t="shared" ca="1" si="6"/>
        <v/>
      </c>
      <c r="Q62" s="69" t="str">
        <f t="shared" ca="1" si="6"/>
        <v/>
      </c>
      <c r="R62" s="69" t="str">
        <f t="shared" ca="1" si="6"/>
        <v/>
      </c>
      <c r="S62" s="69" t="str">
        <f t="shared" ca="1" si="6"/>
        <v/>
      </c>
      <c r="T62" s="69" t="str">
        <f t="shared" ca="1" si="6"/>
        <v/>
      </c>
      <c r="U62" s="69" t="str">
        <f t="shared" ca="1" si="6"/>
        <v/>
      </c>
      <c r="V62" s="69" t="str">
        <f t="shared" ca="1" si="6"/>
        <v/>
      </c>
      <c r="W62" s="69" t="str">
        <f t="shared" ca="1" si="6"/>
        <v/>
      </c>
      <c r="X62" s="69" t="str">
        <f t="shared" ca="1" si="6"/>
        <v/>
      </c>
      <c r="Y62" s="69" t="str">
        <f t="shared" ca="1" si="6"/>
        <v/>
      </c>
      <c r="Z62" s="69" t="str">
        <f t="shared" ca="1" si="6"/>
        <v/>
      </c>
      <c r="AA62" s="69" t="str">
        <f t="shared" ca="1" si="6"/>
        <v/>
      </c>
    </row>
    <row r="63" spans="1:27" x14ac:dyDescent="0.25">
      <c r="A63" s="17">
        <v>60</v>
      </c>
      <c r="B63" s="18">
        <v>91593326</v>
      </c>
      <c r="C63" s="42"/>
      <c r="D63" s="42"/>
      <c r="E63" s="43"/>
      <c r="F63" s="43"/>
      <c r="G63" s="43"/>
      <c r="H63" s="43"/>
      <c r="I63" s="43"/>
      <c r="J63" s="43"/>
      <c r="K63" s="43"/>
      <c r="L63" s="38">
        <v>0</v>
      </c>
      <c r="M63" s="38">
        <v>0</v>
      </c>
      <c r="N63" s="38">
        <v>0</v>
      </c>
      <c r="O63" s="69" t="str">
        <f t="shared" ca="1" si="6"/>
        <v/>
      </c>
      <c r="P63" s="69" t="str">
        <f t="shared" ca="1" si="6"/>
        <v/>
      </c>
      <c r="Q63" s="69" t="str">
        <f t="shared" ca="1" si="6"/>
        <v/>
      </c>
      <c r="R63" s="69" t="str">
        <f t="shared" ca="1" si="6"/>
        <v/>
      </c>
      <c r="S63" s="69" t="str">
        <f t="shared" ca="1" si="6"/>
        <v/>
      </c>
      <c r="T63" s="69" t="str">
        <f t="shared" ca="1" si="6"/>
        <v/>
      </c>
      <c r="U63" s="69" t="str">
        <f t="shared" ca="1" si="6"/>
        <v/>
      </c>
      <c r="V63" s="69" t="str">
        <f t="shared" ca="1" si="6"/>
        <v/>
      </c>
      <c r="W63" s="69" t="str">
        <f t="shared" ca="1" si="6"/>
        <v/>
      </c>
      <c r="X63" s="69" t="str">
        <f t="shared" ca="1" si="6"/>
        <v/>
      </c>
      <c r="Y63" s="69" t="str">
        <f t="shared" ca="1" si="6"/>
        <v/>
      </c>
      <c r="Z63" s="69" t="str">
        <f t="shared" ca="1" si="6"/>
        <v/>
      </c>
      <c r="AA63" s="69" t="str">
        <f t="shared" ca="1" si="6"/>
        <v/>
      </c>
    </row>
    <row r="64" spans="1:27" x14ac:dyDescent="0.25">
      <c r="A64" s="17">
        <v>61</v>
      </c>
      <c r="B64" s="18">
        <v>91593327</v>
      </c>
      <c r="C64" s="42"/>
      <c r="D64" s="42"/>
      <c r="E64" s="43"/>
      <c r="F64" s="43"/>
      <c r="G64" s="43"/>
      <c r="H64" s="43"/>
      <c r="I64" s="43"/>
      <c r="J64" s="43"/>
      <c r="K64" s="43"/>
      <c r="L64" s="38">
        <v>0</v>
      </c>
      <c r="M64" s="38">
        <v>0</v>
      </c>
      <c r="N64" s="38">
        <v>0</v>
      </c>
      <c r="O64" s="69" t="str">
        <f t="shared" ref="O64:AA73" ca="1" si="7">IF(ISNA(INDEX(Chariots_Tableau1,MATCH($B64,Chariots_Colonne1,0),MATCH(O$3,Chariots_Ligne1,0))),"",INDEX(Chariots_Tableau1,MATCH($B64,Chariots_Colonne1,0),MATCH(O$3,Chariots_Ligne1,0)))</f>
        <v/>
      </c>
      <c r="P64" s="69" t="str">
        <f t="shared" ca="1" si="7"/>
        <v/>
      </c>
      <c r="Q64" s="69" t="str">
        <f t="shared" ca="1" si="7"/>
        <v/>
      </c>
      <c r="R64" s="69" t="str">
        <f t="shared" ca="1" si="7"/>
        <v/>
      </c>
      <c r="S64" s="69" t="str">
        <f t="shared" ca="1" si="7"/>
        <v/>
      </c>
      <c r="T64" s="69" t="str">
        <f t="shared" ca="1" si="7"/>
        <v/>
      </c>
      <c r="U64" s="69" t="str">
        <f t="shared" ca="1" si="7"/>
        <v/>
      </c>
      <c r="V64" s="69" t="str">
        <f t="shared" ca="1" si="7"/>
        <v/>
      </c>
      <c r="W64" s="69" t="str">
        <f t="shared" ca="1" si="7"/>
        <v/>
      </c>
      <c r="X64" s="69" t="str">
        <f t="shared" ca="1" si="7"/>
        <v/>
      </c>
      <c r="Y64" s="69" t="str">
        <f t="shared" ca="1" si="7"/>
        <v/>
      </c>
      <c r="Z64" s="69" t="str">
        <f t="shared" ca="1" si="7"/>
        <v/>
      </c>
      <c r="AA64" s="69" t="str">
        <f t="shared" ca="1" si="7"/>
        <v/>
      </c>
    </row>
    <row r="65" spans="1:27" x14ac:dyDescent="0.25">
      <c r="A65" s="17">
        <v>62</v>
      </c>
      <c r="B65" s="18">
        <v>91593328</v>
      </c>
      <c r="C65" s="42"/>
      <c r="D65" s="42"/>
      <c r="E65" s="43"/>
      <c r="F65" s="43"/>
      <c r="G65" s="43"/>
      <c r="H65" s="43"/>
      <c r="I65" s="43"/>
      <c r="J65" s="43"/>
      <c r="K65" s="43"/>
      <c r="L65" s="38">
        <v>0</v>
      </c>
      <c r="M65" s="38">
        <v>0</v>
      </c>
      <c r="N65" s="38">
        <v>0</v>
      </c>
      <c r="O65" s="69" t="str">
        <f t="shared" ca="1" si="7"/>
        <v/>
      </c>
      <c r="P65" s="69" t="str">
        <f t="shared" ca="1" si="7"/>
        <v/>
      </c>
      <c r="Q65" s="69" t="str">
        <f t="shared" ca="1" si="7"/>
        <v/>
      </c>
      <c r="R65" s="69" t="str">
        <f t="shared" ca="1" si="7"/>
        <v/>
      </c>
      <c r="S65" s="69" t="str">
        <f t="shared" ca="1" si="7"/>
        <v/>
      </c>
      <c r="T65" s="69" t="str">
        <f t="shared" ca="1" si="7"/>
        <v/>
      </c>
      <c r="U65" s="69" t="str">
        <f t="shared" ca="1" si="7"/>
        <v/>
      </c>
      <c r="V65" s="69" t="str">
        <f t="shared" ca="1" si="7"/>
        <v/>
      </c>
      <c r="W65" s="69" t="str">
        <f t="shared" ca="1" si="7"/>
        <v/>
      </c>
      <c r="X65" s="69" t="str">
        <f t="shared" ca="1" si="7"/>
        <v/>
      </c>
      <c r="Y65" s="69" t="str">
        <f t="shared" ca="1" si="7"/>
        <v/>
      </c>
      <c r="Z65" s="69" t="str">
        <f t="shared" ca="1" si="7"/>
        <v/>
      </c>
      <c r="AA65" s="69" t="str">
        <f t="shared" ca="1" si="7"/>
        <v/>
      </c>
    </row>
    <row r="66" spans="1:27" x14ac:dyDescent="0.25">
      <c r="A66" s="17">
        <v>63</v>
      </c>
      <c r="B66" s="18"/>
      <c r="C66" s="42"/>
      <c r="D66" s="42"/>
      <c r="E66" s="43"/>
      <c r="F66" s="43"/>
      <c r="G66" s="43"/>
      <c r="H66" s="43"/>
      <c r="I66" s="43"/>
      <c r="J66" s="43"/>
      <c r="K66" s="43"/>
      <c r="L66" s="38"/>
      <c r="M66" s="38"/>
      <c r="N66" s="38"/>
      <c r="O66" s="69" t="str">
        <f t="shared" ca="1" si="7"/>
        <v/>
      </c>
      <c r="P66" s="69" t="str">
        <f t="shared" ca="1" si="7"/>
        <v/>
      </c>
      <c r="Q66" s="69" t="str">
        <f t="shared" ca="1" si="7"/>
        <v/>
      </c>
      <c r="R66" s="69" t="str">
        <f t="shared" ca="1" si="7"/>
        <v/>
      </c>
      <c r="S66" s="69" t="str">
        <f t="shared" ca="1" si="7"/>
        <v/>
      </c>
      <c r="T66" s="69" t="str">
        <f t="shared" ca="1" si="7"/>
        <v/>
      </c>
      <c r="U66" s="69" t="str">
        <f t="shared" ca="1" si="7"/>
        <v/>
      </c>
      <c r="V66" s="69" t="str">
        <f t="shared" ca="1" si="7"/>
        <v/>
      </c>
      <c r="W66" s="69" t="str">
        <f t="shared" ca="1" si="7"/>
        <v/>
      </c>
      <c r="X66" s="69" t="str">
        <f t="shared" ca="1" si="7"/>
        <v/>
      </c>
      <c r="Y66" s="69" t="str">
        <f t="shared" ca="1" si="7"/>
        <v/>
      </c>
      <c r="Z66" s="69" t="str">
        <f t="shared" ca="1" si="7"/>
        <v/>
      </c>
      <c r="AA66" s="69" t="str">
        <f t="shared" ca="1" si="7"/>
        <v/>
      </c>
    </row>
    <row r="67" spans="1:27" x14ac:dyDescent="0.25">
      <c r="A67" s="17">
        <v>64</v>
      </c>
      <c r="B67" s="18"/>
      <c r="C67" s="42"/>
      <c r="D67" s="42"/>
      <c r="E67" s="43"/>
      <c r="F67" s="43"/>
      <c r="G67" s="43"/>
      <c r="H67" s="43"/>
      <c r="I67" s="43"/>
      <c r="J67" s="43"/>
      <c r="K67" s="43"/>
      <c r="L67" s="38"/>
      <c r="M67" s="38"/>
      <c r="N67" s="38"/>
      <c r="O67" s="69" t="str">
        <f t="shared" ca="1" si="7"/>
        <v/>
      </c>
      <c r="P67" s="69" t="str">
        <f t="shared" ca="1" si="7"/>
        <v/>
      </c>
      <c r="Q67" s="69" t="str">
        <f t="shared" ca="1" si="7"/>
        <v/>
      </c>
      <c r="R67" s="69" t="str">
        <f t="shared" ca="1" si="7"/>
        <v/>
      </c>
      <c r="S67" s="69" t="str">
        <f t="shared" ca="1" si="7"/>
        <v/>
      </c>
      <c r="T67" s="69" t="str">
        <f t="shared" ca="1" si="7"/>
        <v/>
      </c>
      <c r="U67" s="69" t="str">
        <f t="shared" ca="1" si="7"/>
        <v/>
      </c>
      <c r="V67" s="69" t="str">
        <f t="shared" ca="1" si="7"/>
        <v/>
      </c>
      <c r="W67" s="69" t="str">
        <f t="shared" ca="1" si="7"/>
        <v/>
      </c>
      <c r="X67" s="69" t="str">
        <f t="shared" ca="1" si="7"/>
        <v/>
      </c>
      <c r="Y67" s="69" t="str">
        <f t="shared" ca="1" si="7"/>
        <v/>
      </c>
      <c r="Z67" s="69" t="str">
        <f t="shared" ca="1" si="7"/>
        <v/>
      </c>
      <c r="AA67" s="69" t="str">
        <f t="shared" ca="1" si="7"/>
        <v/>
      </c>
    </row>
    <row r="68" spans="1:27" ht="30" x14ac:dyDescent="0.25">
      <c r="A68" s="17">
        <v>65</v>
      </c>
      <c r="B68" s="18">
        <v>98124220</v>
      </c>
      <c r="C68" s="42"/>
      <c r="D68" s="42"/>
      <c r="E68" s="43"/>
      <c r="F68" s="43"/>
      <c r="G68" s="43"/>
      <c r="H68" s="43"/>
      <c r="I68" s="43"/>
      <c r="J68" s="43"/>
      <c r="K68" s="43"/>
      <c r="L68" s="44" t="s">
        <v>126</v>
      </c>
      <c r="M68" s="44" t="s">
        <v>126</v>
      </c>
      <c r="N68" s="44" t="s">
        <v>126</v>
      </c>
      <c r="O68" s="69" t="str">
        <f t="shared" ca="1" si="7"/>
        <v/>
      </c>
      <c r="P68" s="69" t="str">
        <f t="shared" ca="1" si="7"/>
        <v/>
      </c>
      <c r="Q68" s="69" t="str">
        <f t="shared" ca="1" si="7"/>
        <v/>
      </c>
      <c r="R68" s="69" t="str">
        <f t="shared" ca="1" si="7"/>
        <v/>
      </c>
      <c r="S68" s="69" t="str">
        <f t="shared" ca="1" si="7"/>
        <v/>
      </c>
      <c r="T68" s="69" t="str">
        <f t="shared" ca="1" si="7"/>
        <v/>
      </c>
      <c r="U68" s="69" t="str">
        <f t="shared" ca="1" si="7"/>
        <v/>
      </c>
      <c r="V68" s="69" t="str">
        <f t="shared" ca="1" si="7"/>
        <v/>
      </c>
      <c r="W68" s="69" t="str">
        <f t="shared" ca="1" si="7"/>
        <v/>
      </c>
      <c r="X68" s="69" t="str">
        <f t="shared" ca="1" si="7"/>
        <v/>
      </c>
      <c r="Y68" s="69" t="str">
        <f t="shared" ca="1" si="7"/>
        <v/>
      </c>
      <c r="Z68" s="69" t="str">
        <f t="shared" ca="1" si="7"/>
        <v/>
      </c>
      <c r="AA68" s="69" t="str">
        <f t="shared" ca="1" si="7"/>
        <v/>
      </c>
    </row>
    <row r="69" spans="1:27" x14ac:dyDescent="0.25">
      <c r="A69" s="17">
        <v>66</v>
      </c>
      <c r="B69" s="18">
        <v>98018949</v>
      </c>
      <c r="C69" s="42"/>
      <c r="D69" s="42"/>
      <c r="E69" s="43"/>
      <c r="F69" s="43"/>
      <c r="G69" s="43"/>
      <c r="H69" s="43"/>
      <c r="I69" s="43"/>
      <c r="J69" s="43"/>
      <c r="K69" s="43"/>
      <c r="L69" s="38"/>
      <c r="M69" s="38"/>
      <c r="N69" s="38"/>
      <c r="O69" s="69" t="str">
        <f t="shared" ca="1" si="7"/>
        <v/>
      </c>
      <c r="P69" s="69" t="str">
        <f t="shared" ca="1" si="7"/>
        <v/>
      </c>
      <c r="Q69" s="69" t="str">
        <f t="shared" ca="1" si="7"/>
        <v/>
      </c>
      <c r="R69" s="69" t="str">
        <f t="shared" ca="1" si="7"/>
        <v/>
      </c>
      <c r="S69" s="69" t="str">
        <f t="shared" ca="1" si="7"/>
        <v/>
      </c>
      <c r="T69" s="69" t="str">
        <f t="shared" ca="1" si="7"/>
        <v/>
      </c>
      <c r="U69" s="69" t="str">
        <f t="shared" ca="1" si="7"/>
        <v/>
      </c>
      <c r="V69" s="69" t="str">
        <f t="shared" ca="1" si="7"/>
        <v/>
      </c>
      <c r="W69" s="69" t="str">
        <f t="shared" ca="1" si="7"/>
        <v/>
      </c>
      <c r="X69" s="69" t="str">
        <f t="shared" ca="1" si="7"/>
        <v/>
      </c>
      <c r="Y69" s="69" t="str">
        <f t="shared" ca="1" si="7"/>
        <v/>
      </c>
      <c r="Z69" s="69" t="str">
        <f t="shared" ca="1" si="7"/>
        <v/>
      </c>
      <c r="AA69" s="69" t="str">
        <f t="shared" ca="1" si="7"/>
        <v/>
      </c>
    </row>
    <row r="70" spans="1:27" x14ac:dyDescent="0.25">
      <c r="A70" s="17">
        <v>67</v>
      </c>
      <c r="B70" s="29" t="s">
        <v>129</v>
      </c>
      <c r="C70" s="46">
        <v>1751</v>
      </c>
      <c r="D70" s="46">
        <v>1753</v>
      </c>
      <c r="E70" s="38">
        <v>1755</v>
      </c>
      <c r="F70" s="38">
        <v>1768</v>
      </c>
      <c r="G70" s="38">
        <v>1776</v>
      </c>
      <c r="H70" s="47">
        <v>1806</v>
      </c>
      <c r="I70" s="47">
        <v>1814</v>
      </c>
      <c r="J70" s="47">
        <v>1817</v>
      </c>
      <c r="K70" s="47">
        <v>1821</v>
      </c>
      <c r="L70" s="43"/>
      <c r="M70" s="47">
        <v>1828</v>
      </c>
      <c r="N70" s="48">
        <v>1830</v>
      </c>
      <c r="O70" s="69" t="str">
        <f t="shared" ca="1" si="7"/>
        <v/>
      </c>
      <c r="P70" s="69" t="str">
        <f t="shared" ca="1" si="7"/>
        <v/>
      </c>
      <c r="Q70" s="69" t="str">
        <f t="shared" ca="1" si="7"/>
        <v/>
      </c>
      <c r="R70" s="69" t="str">
        <f t="shared" ca="1" si="7"/>
        <v/>
      </c>
      <c r="S70" s="69" t="str">
        <f t="shared" ca="1" si="7"/>
        <v/>
      </c>
      <c r="T70" s="69" t="str">
        <f t="shared" ca="1" si="7"/>
        <v/>
      </c>
      <c r="U70" s="69" t="str">
        <f t="shared" ca="1" si="7"/>
        <v/>
      </c>
      <c r="V70" s="69" t="str">
        <f t="shared" ca="1" si="7"/>
        <v/>
      </c>
      <c r="W70" s="69" t="str">
        <f t="shared" ca="1" si="7"/>
        <v/>
      </c>
      <c r="X70" s="69" t="str">
        <f t="shared" ca="1" si="7"/>
        <v/>
      </c>
      <c r="Y70" s="69" t="str">
        <f t="shared" ca="1" si="7"/>
        <v/>
      </c>
      <c r="Z70" s="69" t="str">
        <f t="shared" ca="1" si="7"/>
        <v/>
      </c>
      <c r="AA70" s="69" t="str">
        <f t="shared" ca="1" si="7"/>
        <v/>
      </c>
    </row>
    <row r="71" spans="1:27" x14ac:dyDescent="0.25">
      <c r="A71" s="17">
        <v>68</v>
      </c>
      <c r="B71" s="29" t="s">
        <v>130</v>
      </c>
      <c r="C71" s="46">
        <v>50</v>
      </c>
      <c r="D71" s="46">
        <v>54</v>
      </c>
      <c r="E71" s="38">
        <v>58</v>
      </c>
      <c r="F71" s="38">
        <v>61</v>
      </c>
      <c r="G71" s="38">
        <v>61</v>
      </c>
      <c r="H71" s="47">
        <v>80</v>
      </c>
      <c r="I71" s="47">
        <v>84</v>
      </c>
      <c r="J71" s="47">
        <v>87</v>
      </c>
      <c r="K71" s="47">
        <v>94</v>
      </c>
      <c r="L71" s="43"/>
      <c r="M71" s="47">
        <v>168</v>
      </c>
      <c r="N71" s="48">
        <v>176</v>
      </c>
      <c r="O71" s="69" t="str">
        <f t="shared" ca="1" si="7"/>
        <v/>
      </c>
      <c r="P71" s="69" t="str">
        <f t="shared" ca="1" si="7"/>
        <v/>
      </c>
      <c r="Q71" s="69" t="str">
        <f t="shared" ca="1" si="7"/>
        <v/>
      </c>
      <c r="R71" s="69" t="str">
        <f t="shared" ca="1" si="7"/>
        <v/>
      </c>
      <c r="S71" s="69" t="str">
        <f t="shared" ca="1" si="7"/>
        <v/>
      </c>
      <c r="T71" s="69" t="str">
        <f t="shared" ca="1" si="7"/>
        <v/>
      </c>
      <c r="U71" s="69" t="str">
        <f t="shared" ca="1" si="7"/>
        <v/>
      </c>
      <c r="V71" s="69" t="str">
        <f t="shared" ca="1" si="7"/>
        <v/>
      </c>
      <c r="W71" s="69" t="str">
        <f t="shared" ca="1" si="7"/>
        <v/>
      </c>
      <c r="X71" s="69" t="str">
        <f t="shared" ca="1" si="7"/>
        <v/>
      </c>
      <c r="Y71" s="69" t="str">
        <f t="shared" ca="1" si="7"/>
        <v/>
      </c>
      <c r="Z71" s="69" t="str">
        <f t="shared" ca="1" si="7"/>
        <v/>
      </c>
      <c r="AA71" s="69" t="str">
        <f t="shared" ca="1" si="7"/>
        <v/>
      </c>
    </row>
    <row r="72" spans="1:27" x14ac:dyDescent="0.25">
      <c r="A72" s="17">
        <v>69</v>
      </c>
      <c r="B72" s="29" t="s">
        <v>131</v>
      </c>
      <c r="C72" s="46">
        <v>6261.2</v>
      </c>
      <c r="D72" s="46">
        <v>6383</v>
      </c>
      <c r="E72" s="38">
        <v>6455</v>
      </c>
      <c r="F72" s="38">
        <v>6592</v>
      </c>
      <c r="G72" s="38">
        <v>6664</v>
      </c>
      <c r="H72" s="38">
        <v>6751</v>
      </c>
      <c r="I72" s="38">
        <v>6802</v>
      </c>
      <c r="J72" s="38">
        <v>7272</v>
      </c>
      <c r="K72" s="38">
        <v>7328</v>
      </c>
      <c r="L72" s="43"/>
      <c r="M72" s="39">
        <v>7357.3</v>
      </c>
      <c r="N72" s="49">
        <v>7358.2</v>
      </c>
      <c r="O72" s="69" t="str">
        <f t="shared" ca="1" si="7"/>
        <v/>
      </c>
      <c r="P72" s="69" t="str">
        <f t="shared" ca="1" si="7"/>
        <v/>
      </c>
      <c r="Q72" s="69" t="str">
        <f t="shared" ca="1" si="7"/>
        <v/>
      </c>
      <c r="R72" s="69" t="str">
        <f t="shared" ca="1" si="7"/>
        <v/>
      </c>
      <c r="S72" s="69" t="str">
        <f t="shared" ca="1" si="7"/>
        <v/>
      </c>
      <c r="T72" s="69" t="str">
        <f t="shared" ca="1" si="7"/>
        <v/>
      </c>
      <c r="U72" s="69" t="str">
        <f t="shared" ca="1" si="7"/>
        <v/>
      </c>
      <c r="V72" s="69" t="str">
        <f t="shared" ca="1" si="7"/>
        <v/>
      </c>
      <c r="W72" s="69" t="str">
        <f t="shared" ca="1" si="7"/>
        <v/>
      </c>
      <c r="X72" s="69" t="str">
        <f t="shared" ca="1" si="7"/>
        <v/>
      </c>
      <c r="Y72" s="69" t="str">
        <f t="shared" ca="1" si="7"/>
        <v/>
      </c>
      <c r="Z72" s="69" t="str">
        <f t="shared" ca="1" si="7"/>
        <v/>
      </c>
      <c r="AA72" s="69" t="str">
        <f t="shared" ca="1" si="7"/>
        <v/>
      </c>
    </row>
    <row r="73" spans="1:27" x14ac:dyDescent="0.25">
      <c r="A73" s="17">
        <v>70</v>
      </c>
      <c r="B73" s="29" t="s">
        <v>132</v>
      </c>
      <c r="C73" s="46">
        <v>3397</v>
      </c>
      <c r="D73" s="46">
        <v>3426</v>
      </c>
      <c r="E73" s="38">
        <v>3435</v>
      </c>
      <c r="F73" s="38">
        <v>3467</v>
      </c>
      <c r="G73" s="38">
        <v>3491</v>
      </c>
      <c r="H73" s="45"/>
      <c r="I73" s="45"/>
      <c r="J73" s="45"/>
      <c r="K73" s="45"/>
      <c r="L73" s="43"/>
      <c r="M73" s="45"/>
      <c r="N73" s="50"/>
      <c r="O73" s="69" t="str">
        <f t="shared" ca="1" si="7"/>
        <v/>
      </c>
      <c r="P73" s="69" t="str">
        <f t="shared" ca="1" si="7"/>
        <v/>
      </c>
      <c r="Q73" s="69" t="str">
        <f t="shared" ca="1" si="7"/>
        <v/>
      </c>
      <c r="R73" s="69" t="str">
        <f t="shared" ca="1" si="7"/>
        <v/>
      </c>
      <c r="S73" s="69" t="str">
        <f t="shared" ca="1" si="7"/>
        <v/>
      </c>
      <c r="T73" s="69" t="str">
        <f t="shared" ca="1" si="7"/>
        <v/>
      </c>
      <c r="U73" s="69" t="str">
        <f t="shared" ca="1" si="7"/>
        <v/>
      </c>
      <c r="V73" s="69" t="str">
        <f t="shared" ca="1" si="7"/>
        <v/>
      </c>
      <c r="W73" s="69" t="str">
        <f t="shared" ca="1" si="7"/>
        <v/>
      </c>
      <c r="X73" s="69" t="str">
        <f t="shared" ca="1" si="7"/>
        <v/>
      </c>
      <c r="Y73" s="69" t="str">
        <f t="shared" ca="1" si="7"/>
        <v/>
      </c>
      <c r="Z73" s="69" t="str">
        <f t="shared" ca="1" si="7"/>
        <v/>
      </c>
      <c r="AA73" s="69" t="str">
        <f t="shared" ca="1" si="7"/>
        <v/>
      </c>
    </row>
    <row r="74" spans="1:27" x14ac:dyDescent="0.25">
      <c r="A74" s="17">
        <v>71</v>
      </c>
      <c r="B74" s="18" t="s">
        <v>133</v>
      </c>
      <c r="C74" s="46">
        <v>3378</v>
      </c>
      <c r="D74" s="46">
        <v>3431</v>
      </c>
      <c r="E74" s="45"/>
      <c r="F74" s="45"/>
      <c r="G74" s="45"/>
      <c r="H74" s="51"/>
      <c r="I74" s="51"/>
      <c r="J74" s="51"/>
      <c r="K74" s="51"/>
      <c r="L74" s="43"/>
      <c r="M74" s="51"/>
      <c r="N74" s="52"/>
      <c r="O74" s="69" t="str">
        <f t="shared" ref="O74:AA83" ca="1" si="8">IF(ISNA(INDEX(Chariots_Tableau1,MATCH($B74,Chariots_Colonne1,0),MATCH(O$3,Chariots_Ligne1,0))),"",INDEX(Chariots_Tableau1,MATCH($B74,Chariots_Colonne1,0),MATCH(O$3,Chariots_Ligne1,0)))</f>
        <v/>
      </c>
      <c r="P74" s="69" t="str">
        <f t="shared" ca="1" si="8"/>
        <v/>
      </c>
      <c r="Q74" s="69" t="str">
        <f t="shared" ca="1" si="8"/>
        <v/>
      </c>
      <c r="R74" s="69" t="str">
        <f t="shared" ca="1" si="8"/>
        <v/>
      </c>
      <c r="S74" s="69" t="str">
        <f t="shared" ca="1" si="8"/>
        <v/>
      </c>
      <c r="T74" s="69" t="str">
        <f t="shared" ca="1" si="8"/>
        <v/>
      </c>
      <c r="U74" s="69" t="str">
        <f t="shared" ca="1" si="8"/>
        <v/>
      </c>
      <c r="V74" s="69" t="str">
        <f t="shared" ca="1" si="8"/>
        <v/>
      </c>
      <c r="W74" s="69" t="str">
        <f t="shared" ca="1" si="8"/>
        <v/>
      </c>
      <c r="X74" s="69" t="str">
        <f t="shared" ca="1" si="8"/>
        <v/>
      </c>
      <c r="Y74" s="69" t="str">
        <f t="shared" ca="1" si="8"/>
        <v/>
      </c>
      <c r="Z74" s="69" t="str">
        <f t="shared" ca="1" si="8"/>
        <v/>
      </c>
      <c r="AA74" s="69" t="str">
        <f t="shared" ca="1" si="8"/>
        <v/>
      </c>
    </row>
    <row r="75" spans="1:27" x14ac:dyDescent="0.25">
      <c r="A75" s="17">
        <v>72</v>
      </c>
      <c r="B75" s="29" t="s">
        <v>134</v>
      </c>
      <c r="C75" s="46">
        <v>559</v>
      </c>
      <c r="D75" s="46">
        <v>670</v>
      </c>
      <c r="E75" s="38">
        <v>677</v>
      </c>
      <c r="F75" s="38">
        <v>769</v>
      </c>
      <c r="G75" s="38">
        <v>885</v>
      </c>
      <c r="H75" s="47">
        <v>982</v>
      </c>
      <c r="I75" s="47">
        <v>1065</v>
      </c>
      <c r="J75" s="47">
        <v>1215</v>
      </c>
      <c r="K75" s="47">
        <v>1307</v>
      </c>
      <c r="L75" s="43"/>
      <c r="M75" s="47">
        <v>1527</v>
      </c>
      <c r="N75" s="48">
        <v>1618.7</v>
      </c>
      <c r="O75" s="69" t="str">
        <f t="shared" ca="1" si="8"/>
        <v/>
      </c>
      <c r="P75" s="69" t="str">
        <f t="shared" ca="1" si="8"/>
        <v/>
      </c>
      <c r="Q75" s="69" t="str">
        <f t="shared" ca="1" si="8"/>
        <v/>
      </c>
      <c r="R75" s="69" t="str">
        <f t="shared" ca="1" si="8"/>
        <v/>
      </c>
      <c r="S75" s="69" t="str">
        <f t="shared" ca="1" si="8"/>
        <v/>
      </c>
      <c r="T75" s="69" t="str">
        <f t="shared" ca="1" si="8"/>
        <v/>
      </c>
      <c r="U75" s="69" t="str">
        <f t="shared" ca="1" si="8"/>
        <v/>
      </c>
      <c r="V75" s="69" t="str">
        <f t="shared" ca="1" si="8"/>
        <v/>
      </c>
      <c r="W75" s="69" t="str">
        <f t="shared" ca="1" si="8"/>
        <v/>
      </c>
      <c r="X75" s="69" t="str">
        <f t="shared" ca="1" si="8"/>
        <v/>
      </c>
      <c r="Y75" s="69" t="str">
        <f t="shared" ca="1" si="8"/>
        <v/>
      </c>
      <c r="Z75" s="69" t="str">
        <f t="shared" ca="1" si="8"/>
        <v/>
      </c>
      <c r="AA75" s="69" t="str">
        <f t="shared" ca="1" si="8"/>
        <v/>
      </c>
    </row>
    <row r="76" spans="1:27" x14ac:dyDescent="0.25">
      <c r="A76" s="17">
        <v>73</v>
      </c>
      <c r="B76" s="29" t="s">
        <v>135</v>
      </c>
      <c r="C76" s="46">
        <v>503</v>
      </c>
      <c r="D76" s="46">
        <v>682</v>
      </c>
      <c r="E76" s="38">
        <v>688</v>
      </c>
      <c r="F76" s="38">
        <v>758</v>
      </c>
      <c r="G76" s="38">
        <v>825</v>
      </c>
      <c r="H76" s="47">
        <v>929</v>
      </c>
      <c r="I76" s="47">
        <v>1022</v>
      </c>
      <c r="J76" s="47">
        <v>1170</v>
      </c>
      <c r="K76" s="47">
        <v>1278</v>
      </c>
      <c r="L76" s="43"/>
      <c r="M76" s="47">
        <v>467.2</v>
      </c>
      <c r="N76" s="48">
        <v>1678.3</v>
      </c>
      <c r="O76" s="69" t="str">
        <f t="shared" ca="1" si="8"/>
        <v/>
      </c>
      <c r="P76" s="69" t="str">
        <f t="shared" ca="1" si="8"/>
        <v/>
      </c>
      <c r="Q76" s="69" t="str">
        <f t="shared" ca="1" si="8"/>
        <v/>
      </c>
      <c r="R76" s="69" t="str">
        <f t="shared" ca="1" si="8"/>
        <v/>
      </c>
      <c r="S76" s="69" t="str">
        <f t="shared" ca="1" si="8"/>
        <v/>
      </c>
      <c r="T76" s="69" t="str">
        <f t="shared" ca="1" si="8"/>
        <v/>
      </c>
      <c r="U76" s="69" t="str">
        <f t="shared" ca="1" si="8"/>
        <v/>
      </c>
      <c r="V76" s="69" t="str">
        <f t="shared" ca="1" si="8"/>
        <v/>
      </c>
      <c r="W76" s="69" t="str">
        <f t="shared" ca="1" si="8"/>
        <v/>
      </c>
      <c r="X76" s="69" t="str">
        <f t="shared" ca="1" si="8"/>
        <v/>
      </c>
      <c r="Y76" s="69" t="str">
        <f t="shared" ca="1" si="8"/>
        <v/>
      </c>
      <c r="Z76" s="69" t="str">
        <f t="shared" ca="1" si="8"/>
        <v/>
      </c>
      <c r="AA76" s="69" t="str">
        <f t="shared" ca="1" si="8"/>
        <v/>
      </c>
    </row>
    <row r="77" spans="1:27" x14ac:dyDescent="0.25">
      <c r="A77" s="17">
        <v>74</v>
      </c>
      <c r="B77" s="29" t="s">
        <v>136</v>
      </c>
      <c r="C77" s="46">
        <v>500</v>
      </c>
      <c r="D77" s="46">
        <v>746</v>
      </c>
      <c r="E77" s="38">
        <v>752</v>
      </c>
      <c r="F77" s="38">
        <v>859</v>
      </c>
      <c r="G77" s="38">
        <v>993</v>
      </c>
      <c r="H77" s="47">
        <v>1136</v>
      </c>
      <c r="I77" s="47">
        <v>1222</v>
      </c>
      <c r="J77" s="47">
        <v>1310</v>
      </c>
      <c r="K77" s="47">
        <v>1432</v>
      </c>
      <c r="L77" s="43"/>
      <c r="M77" s="47">
        <v>673.8</v>
      </c>
      <c r="N77" s="48">
        <v>1802.3</v>
      </c>
      <c r="O77" s="69" t="str">
        <f t="shared" ca="1" si="8"/>
        <v/>
      </c>
      <c r="P77" s="69" t="str">
        <f t="shared" ca="1" si="8"/>
        <v/>
      </c>
      <c r="Q77" s="69" t="str">
        <f t="shared" ca="1" si="8"/>
        <v/>
      </c>
      <c r="R77" s="69" t="str">
        <f t="shared" ca="1" si="8"/>
        <v/>
      </c>
      <c r="S77" s="69" t="str">
        <f t="shared" ca="1" si="8"/>
        <v/>
      </c>
      <c r="T77" s="69" t="str">
        <f t="shared" ca="1" si="8"/>
        <v/>
      </c>
      <c r="U77" s="69" t="str">
        <f t="shared" ca="1" si="8"/>
        <v/>
      </c>
      <c r="V77" s="69" t="str">
        <f t="shared" ca="1" si="8"/>
        <v/>
      </c>
      <c r="W77" s="69" t="str">
        <f t="shared" ca="1" si="8"/>
        <v/>
      </c>
      <c r="X77" s="69" t="str">
        <f t="shared" ca="1" si="8"/>
        <v/>
      </c>
      <c r="Y77" s="69" t="str">
        <f t="shared" ca="1" si="8"/>
        <v/>
      </c>
      <c r="Z77" s="69" t="str">
        <f t="shared" ca="1" si="8"/>
        <v/>
      </c>
      <c r="AA77" s="69" t="str">
        <f t="shared" ca="1" si="8"/>
        <v/>
      </c>
    </row>
    <row r="78" spans="1:27" x14ac:dyDescent="0.25">
      <c r="A78" s="17">
        <v>75</v>
      </c>
      <c r="B78" s="29" t="s">
        <v>137</v>
      </c>
      <c r="C78" s="46">
        <v>491</v>
      </c>
      <c r="D78" s="46">
        <v>681</v>
      </c>
      <c r="E78" s="38">
        <v>758</v>
      </c>
      <c r="F78" s="38">
        <v>857</v>
      </c>
      <c r="G78" s="38">
        <v>991</v>
      </c>
      <c r="H78" s="47">
        <v>1138</v>
      </c>
      <c r="I78" s="47">
        <v>1254</v>
      </c>
      <c r="J78" s="47">
        <v>1373</v>
      </c>
      <c r="K78" s="47">
        <v>1425</v>
      </c>
      <c r="L78" s="43"/>
      <c r="M78" s="47">
        <v>1587.9</v>
      </c>
      <c r="N78" s="48">
        <v>1629.7</v>
      </c>
      <c r="O78" s="69" t="str">
        <f t="shared" ca="1" si="8"/>
        <v/>
      </c>
      <c r="P78" s="69" t="str">
        <f t="shared" ca="1" si="8"/>
        <v/>
      </c>
      <c r="Q78" s="69" t="str">
        <f t="shared" ca="1" si="8"/>
        <v/>
      </c>
      <c r="R78" s="69" t="str">
        <f t="shared" ca="1" si="8"/>
        <v/>
      </c>
      <c r="S78" s="69" t="str">
        <f t="shared" ca="1" si="8"/>
        <v/>
      </c>
      <c r="T78" s="69" t="str">
        <f t="shared" ca="1" si="8"/>
        <v/>
      </c>
      <c r="U78" s="69" t="str">
        <f t="shared" ca="1" si="8"/>
        <v/>
      </c>
      <c r="V78" s="69" t="str">
        <f t="shared" ca="1" si="8"/>
        <v/>
      </c>
      <c r="W78" s="69" t="str">
        <f t="shared" ca="1" si="8"/>
        <v/>
      </c>
      <c r="X78" s="69" t="str">
        <f t="shared" ca="1" si="8"/>
        <v/>
      </c>
      <c r="Y78" s="69" t="str">
        <f t="shared" ca="1" si="8"/>
        <v/>
      </c>
      <c r="Z78" s="69" t="str">
        <f t="shared" ca="1" si="8"/>
        <v/>
      </c>
      <c r="AA78" s="69" t="str">
        <f t="shared" ca="1" si="8"/>
        <v/>
      </c>
    </row>
    <row r="79" spans="1:27" x14ac:dyDescent="0.25">
      <c r="A79" s="17">
        <v>76</v>
      </c>
      <c r="B79" s="29" t="s">
        <v>138</v>
      </c>
      <c r="C79" s="46">
        <v>484</v>
      </c>
      <c r="D79" s="46">
        <v>722</v>
      </c>
      <c r="E79" s="38">
        <v>802</v>
      </c>
      <c r="F79" s="38">
        <v>932</v>
      </c>
      <c r="G79" s="38">
        <v>1074</v>
      </c>
      <c r="H79" s="47">
        <v>1200</v>
      </c>
      <c r="I79" s="47">
        <v>1305</v>
      </c>
      <c r="J79" s="47">
        <v>1434</v>
      </c>
      <c r="K79" s="47">
        <v>1567</v>
      </c>
      <c r="L79" s="43"/>
      <c r="M79" s="47">
        <v>1873.2</v>
      </c>
      <c r="N79" s="48">
        <v>1887.1</v>
      </c>
      <c r="O79" s="69" t="str">
        <f t="shared" ca="1" si="8"/>
        <v/>
      </c>
      <c r="P79" s="69" t="str">
        <f t="shared" ca="1" si="8"/>
        <v/>
      </c>
      <c r="Q79" s="69" t="str">
        <f t="shared" ca="1" si="8"/>
        <v/>
      </c>
      <c r="R79" s="69" t="str">
        <f t="shared" ca="1" si="8"/>
        <v/>
      </c>
      <c r="S79" s="69" t="str">
        <f t="shared" ca="1" si="8"/>
        <v/>
      </c>
      <c r="T79" s="69" t="str">
        <f t="shared" ca="1" si="8"/>
        <v/>
      </c>
      <c r="U79" s="69" t="str">
        <f t="shared" ca="1" si="8"/>
        <v/>
      </c>
      <c r="V79" s="69" t="str">
        <f t="shared" ca="1" si="8"/>
        <v/>
      </c>
      <c r="W79" s="69" t="str">
        <f t="shared" ca="1" si="8"/>
        <v/>
      </c>
      <c r="X79" s="69" t="str">
        <f t="shared" ca="1" si="8"/>
        <v/>
      </c>
      <c r="Y79" s="69" t="str">
        <f t="shared" ca="1" si="8"/>
        <v/>
      </c>
      <c r="Z79" s="69" t="str">
        <f t="shared" ca="1" si="8"/>
        <v/>
      </c>
      <c r="AA79" s="69" t="str">
        <f t="shared" ca="1" si="8"/>
        <v/>
      </c>
    </row>
    <row r="80" spans="1:27" x14ac:dyDescent="0.25">
      <c r="A80" s="17">
        <v>77</v>
      </c>
      <c r="B80" s="29" t="s">
        <v>139</v>
      </c>
      <c r="C80" s="46">
        <v>454</v>
      </c>
      <c r="D80" s="46">
        <v>676</v>
      </c>
      <c r="E80" s="38">
        <v>767</v>
      </c>
      <c r="F80" s="38">
        <v>892</v>
      </c>
      <c r="G80" s="38">
        <v>1024</v>
      </c>
      <c r="H80" s="47">
        <v>1157</v>
      </c>
      <c r="I80" s="47">
        <v>1267</v>
      </c>
      <c r="J80" s="47">
        <v>1432</v>
      </c>
      <c r="K80" s="47">
        <v>1557</v>
      </c>
      <c r="L80" s="43"/>
      <c r="M80" s="47">
        <v>1675</v>
      </c>
      <c r="N80" s="48">
        <v>1925.5</v>
      </c>
      <c r="O80" s="69" t="str">
        <f t="shared" ca="1" si="8"/>
        <v/>
      </c>
      <c r="P80" s="69" t="str">
        <f t="shared" ca="1" si="8"/>
        <v/>
      </c>
      <c r="Q80" s="69" t="str">
        <f t="shared" ca="1" si="8"/>
        <v/>
      </c>
      <c r="R80" s="69" t="str">
        <f t="shared" ca="1" si="8"/>
        <v/>
      </c>
      <c r="S80" s="69" t="str">
        <f t="shared" ca="1" si="8"/>
        <v/>
      </c>
      <c r="T80" s="69" t="str">
        <f t="shared" ca="1" si="8"/>
        <v/>
      </c>
      <c r="U80" s="69" t="str">
        <f t="shared" ca="1" si="8"/>
        <v/>
      </c>
      <c r="V80" s="69" t="str">
        <f t="shared" ca="1" si="8"/>
        <v/>
      </c>
      <c r="W80" s="69" t="str">
        <f t="shared" ca="1" si="8"/>
        <v/>
      </c>
      <c r="X80" s="69" t="str">
        <f t="shared" ca="1" si="8"/>
        <v/>
      </c>
      <c r="Y80" s="69" t="str">
        <f t="shared" ca="1" si="8"/>
        <v/>
      </c>
      <c r="Z80" s="69" t="str">
        <f t="shared" ca="1" si="8"/>
        <v/>
      </c>
      <c r="AA80" s="69" t="str">
        <f t="shared" ca="1" si="8"/>
        <v/>
      </c>
    </row>
    <row r="81" spans="1:27" x14ac:dyDescent="0.25">
      <c r="A81" s="17">
        <v>78</v>
      </c>
      <c r="B81" s="30" t="s">
        <v>140</v>
      </c>
      <c r="C81" s="45"/>
      <c r="D81" s="45"/>
      <c r="E81" s="38">
        <v>308</v>
      </c>
      <c r="F81" s="38">
        <v>318</v>
      </c>
      <c r="G81" s="38">
        <v>384</v>
      </c>
      <c r="H81" s="53">
        <v>509</v>
      </c>
      <c r="I81" s="53">
        <v>590</v>
      </c>
      <c r="J81" s="53">
        <v>721</v>
      </c>
      <c r="K81" s="53">
        <v>872</v>
      </c>
      <c r="L81" s="43"/>
      <c r="M81" s="54">
        <v>1033.8</v>
      </c>
      <c r="N81" s="48">
        <v>1201.5999999999999</v>
      </c>
      <c r="O81" s="69" t="str">
        <f t="shared" ca="1" si="8"/>
        <v/>
      </c>
      <c r="P81" s="69" t="str">
        <f t="shared" ca="1" si="8"/>
        <v/>
      </c>
      <c r="Q81" s="69" t="str">
        <f t="shared" ca="1" si="8"/>
        <v/>
      </c>
      <c r="R81" s="69" t="str">
        <f t="shared" ca="1" si="8"/>
        <v/>
      </c>
      <c r="S81" s="69" t="str">
        <f t="shared" ca="1" si="8"/>
        <v/>
      </c>
      <c r="T81" s="69" t="str">
        <f t="shared" ca="1" si="8"/>
        <v/>
      </c>
      <c r="U81" s="69" t="str">
        <f t="shared" ca="1" si="8"/>
        <v/>
      </c>
      <c r="V81" s="69" t="str">
        <f t="shared" ca="1" si="8"/>
        <v/>
      </c>
      <c r="W81" s="69" t="str">
        <f t="shared" ca="1" si="8"/>
        <v/>
      </c>
      <c r="X81" s="69" t="str">
        <f t="shared" ca="1" si="8"/>
        <v/>
      </c>
      <c r="Y81" s="69" t="str">
        <f t="shared" ca="1" si="8"/>
        <v/>
      </c>
      <c r="Z81" s="69" t="str">
        <f t="shared" ca="1" si="8"/>
        <v/>
      </c>
      <c r="AA81" s="69" t="str">
        <f t="shared" ca="1" si="8"/>
        <v/>
      </c>
    </row>
    <row r="82" spans="1:27" x14ac:dyDescent="0.25">
      <c r="A82" s="17">
        <v>79</v>
      </c>
      <c r="B82" s="29" t="s">
        <v>141</v>
      </c>
      <c r="C82" s="46">
        <v>489</v>
      </c>
      <c r="D82" s="46">
        <v>505</v>
      </c>
      <c r="E82" s="38">
        <v>511</v>
      </c>
      <c r="F82" s="38">
        <v>518</v>
      </c>
      <c r="G82" s="38">
        <v>532</v>
      </c>
      <c r="H82" s="47">
        <v>546</v>
      </c>
      <c r="I82" s="47">
        <v>562</v>
      </c>
      <c r="J82" s="47">
        <v>582</v>
      </c>
      <c r="K82" s="47">
        <v>591</v>
      </c>
      <c r="L82" s="43"/>
      <c r="M82" s="47" t="s">
        <v>119</v>
      </c>
      <c r="N82" s="48">
        <v>629</v>
      </c>
      <c r="O82" s="69" t="str">
        <f t="shared" ca="1" si="8"/>
        <v/>
      </c>
      <c r="P82" s="69" t="str">
        <f t="shared" ca="1" si="8"/>
        <v/>
      </c>
      <c r="Q82" s="69" t="str">
        <f t="shared" ca="1" si="8"/>
        <v/>
      </c>
      <c r="R82" s="69" t="str">
        <f t="shared" ca="1" si="8"/>
        <v/>
      </c>
      <c r="S82" s="69" t="str">
        <f t="shared" ca="1" si="8"/>
        <v/>
      </c>
      <c r="T82" s="69" t="str">
        <f t="shared" ca="1" si="8"/>
        <v/>
      </c>
      <c r="U82" s="69" t="str">
        <f t="shared" ca="1" si="8"/>
        <v/>
      </c>
      <c r="V82" s="69" t="str">
        <f t="shared" ca="1" si="8"/>
        <v/>
      </c>
      <c r="W82" s="69" t="str">
        <f t="shared" ca="1" si="8"/>
        <v/>
      </c>
      <c r="X82" s="69" t="str">
        <f t="shared" ca="1" si="8"/>
        <v/>
      </c>
      <c r="Y82" s="69" t="str">
        <f t="shared" ca="1" si="8"/>
        <v/>
      </c>
      <c r="Z82" s="69" t="str">
        <f t="shared" ca="1" si="8"/>
        <v/>
      </c>
      <c r="AA82" s="69" t="str">
        <f t="shared" ca="1" si="8"/>
        <v/>
      </c>
    </row>
    <row r="83" spans="1:27" x14ac:dyDescent="0.25">
      <c r="A83" s="17">
        <v>80</v>
      </c>
      <c r="B83" s="29" t="s">
        <v>142</v>
      </c>
      <c r="C83" s="46">
        <v>1311.5</v>
      </c>
      <c r="D83" s="46">
        <v>1367</v>
      </c>
      <c r="E83" s="38">
        <v>1397</v>
      </c>
      <c r="F83" s="38">
        <v>1442</v>
      </c>
      <c r="G83" s="38">
        <v>1492</v>
      </c>
      <c r="H83" s="38">
        <v>1543</v>
      </c>
      <c r="I83" s="38">
        <v>1585</v>
      </c>
      <c r="J83" s="38">
        <v>1606</v>
      </c>
      <c r="K83" s="38">
        <v>1672</v>
      </c>
      <c r="L83" s="43"/>
      <c r="M83" s="38">
        <v>1768.1</v>
      </c>
      <c r="N83" s="49">
        <v>1788.3</v>
      </c>
      <c r="O83" s="69" t="str">
        <f t="shared" ca="1" si="8"/>
        <v/>
      </c>
      <c r="P83" s="69" t="str">
        <f t="shared" ca="1" si="8"/>
        <v/>
      </c>
      <c r="Q83" s="69" t="str">
        <f t="shared" ca="1" si="8"/>
        <v/>
      </c>
      <c r="R83" s="69" t="str">
        <f t="shared" ca="1" si="8"/>
        <v/>
      </c>
      <c r="S83" s="69" t="str">
        <f t="shared" ca="1" si="8"/>
        <v/>
      </c>
      <c r="T83" s="69" t="str">
        <f t="shared" ca="1" si="8"/>
        <v/>
      </c>
      <c r="U83" s="69" t="str">
        <f t="shared" ca="1" si="8"/>
        <v/>
      </c>
      <c r="V83" s="69" t="str">
        <f t="shared" ca="1" si="8"/>
        <v/>
      </c>
      <c r="W83" s="69" t="str">
        <f t="shared" ca="1" si="8"/>
        <v/>
      </c>
      <c r="X83" s="69" t="str">
        <f t="shared" ca="1" si="8"/>
        <v/>
      </c>
      <c r="Y83" s="69" t="str">
        <f t="shared" ca="1" si="8"/>
        <v/>
      </c>
      <c r="Z83" s="69" t="str">
        <f t="shared" ca="1" si="8"/>
        <v/>
      </c>
      <c r="AA83" s="69" t="str">
        <f t="shared" ca="1" si="8"/>
        <v/>
      </c>
    </row>
    <row r="84" spans="1:27" x14ac:dyDescent="0.25">
      <c r="A84" s="17">
        <v>81</v>
      </c>
      <c r="B84" s="29" t="s">
        <v>143</v>
      </c>
      <c r="C84" s="55" t="s">
        <v>161</v>
      </c>
      <c r="D84" s="46" t="s">
        <v>162</v>
      </c>
      <c r="E84" s="38" t="s">
        <v>162</v>
      </c>
      <c r="F84" s="56" t="s">
        <v>162</v>
      </c>
      <c r="G84" s="57" t="s">
        <v>162</v>
      </c>
      <c r="H84" s="38" t="s">
        <v>162</v>
      </c>
      <c r="I84" s="38" t="s">
        <v>162</v>
      </c>
      <c r="J84" s="38" t="s">
        <v>162</v>
      </c>
      <c r="K84" s="38" t="s">
        <v>162</v>
      </c>
      <c r="L84" s="43"/>
      <c r="M84" s="40"/>
      <c r="N84" s="52"/>
      <c r="O84" s="69" t="str">
        <f t="shared" ref="O84:AA93" ca="1" si="9">IF(ISNA(INDEX(Chariots_Tableau1,MATCH($B84,Chariots_Colonne1,0),MATCH(O$3,Chariots_Ligne1,0))),"",INDEX(Chariots_Tableau1,MATCH($B84,Chariots_Colonne1,0),MATCH(O$3,Chariots_Ligne1,0)))</f>
        <v/>
      </c>
      <c r="P84" s="69" t="str">
        <f t="shared" ca="1" si="9"/>
        <v/>
      </c>
      <c r="Q84" s="69" t="str">
        <f t="shared" ca="1" si="9"/>
        <v/>
      </c>
      <c r="R84" s="69" t="str">
        <f t="shared" ca="1" si="9"/>
        <v/>
      </c>
      <c r="S84" s="69" t="str">
        <f t="shared" ca="1" si="9"/>
        <v/>
      </c>
      <c r="T84" s="69" t="str">
        <f t="shared" ca="1" si="9"/>
        <v/>
      </c>
      <c r="U84" s="69" t="str">
        <f t="shared" ca="1" si="9"/>
        <v/>
      </c>
      <c r="V84" s="69" t="str">
        <f t="shared" ca="1" si="9"/>
        <v/>
      </c>
      <c r="W84" s="69" t="str">
        <f t="shared" ca="1" si="9"/>
        <v/>
      </c>
      <c r="X84" s="69" t="str">
        <f t="shared" ca="1" si="9"/>
        <v/>
      </c>
      <c r="Y84" s="69" t="str">
        <f t="shared" ca="1" si="9"/>
        <v/>
      </c>
      <c r="Z84" s="69" t="str">
        <f t="shared" ca="1" si="9"/>
        <v/>
      </c>
      <c r="AA84" s="69" t="str">
        <f t="shared" ca="1" si="9"/>
        <v/>
      </c>
    </row>
    <row r="85" spans="1:27" x14ac:dyDescent="0.25">
      <c r="A85" s="17">
        <v>82</v>
      </c>
      <c r="B85" s="29" t="s">
        <v>144</v>
      </c>
      <c r="C85" s="46">
        <v>6709.5</v>
      </c>
      <c r="D85" s="46">
        <v>6752</v>
      </c>
      <c r="E85" s="38">
        <v>6773</v>
      </c>
      <c r="F85" s="38"/>
      <c r="G85" s="38">
        <v>6819</v>
      </c>
      <c r="H85" s="38">
        <v>6846</v>
      </c>
      <c r="I85" s="38">
        <v>6860</v>
      </c>
      <c r="J85" s="38">
        <v>6878</v>
      </c>
      <c r="K85" s="38">
        <v>6919</v>
      </c>
      <c r="L85" s="43"/>
      <c r="M85" s="39">
        <v>6938.1</v>
      </c>
      <c r="N85" s="58">
        <v>6939.1</v>
      </c>
      <c r="O85" s="69" t="str">
        <f t="shared" ca="1" si="9"/>
        <v/>
      </c>
      <c r="P85" s="69" t="str">
        <f t="shared" ca="1" si="9"/>
        <v/>
      </c>
      <c r="Q85" s="69" t="str">
        <f t="shared" ca="1" si="9"/>
        <v/>
      </c>
      <c r="R85" s="69" t="str">
        <f t="shared" ca="1" si="9"/>
        <v/>
      </c>
      <c r="S85" s="69" t="str">
        <f t="shared" ca="1" si="9"/>
        <v/>
      </c>
      <c r="T85" s="69" t="str">
        <f t="shared" ca="1" si="9"/>
        <v/>
      </c>
      <c r="U85" s="69" t="str">
        <f t="shared" ca="1" si="9"/>
        <v/>
      </c>
      <c r="V85" s="69" t="str">
        <f t="shared" ca="1" si="9"/>
        <v/>
      </c>
      <c r="W85" s="69" t="str">
        <f t="shared" ca="1" si="9"/>
        <v/>
      </c>
      <c r="X85" s="69" t="str">
        <f t="shared" ca="1" si="9"/>
        <v/>
      </c>
      <c r="Y85" s="69" t="str">
        <f t="shared" ca="1" si="9"/>
        <v/>
      </c>
      <c r="Z85" s="69" t="str">
        <f t="shared" ca="1" si="9"/>
        <v/>
      </c>
      <c r="AA85" s="69" t="str">
        <f t="shared" ca="1" si="9"/>
        <v/>
      </c>
    </row>
    <row r="86" spans="1:27" x14ac:dyDescent="0.25">
      <c r="A86" s="17">
        <v>83</v>
      </c>
      <c r="B86" s="18" t="s">
        <v>145</v>
      </c>
      <c r="C86" s="46">
        <v>212</v>
      </c>
      <c r="D86" s="46">
        <v>215</v>
      </c>
      <c r="E86" s="38">
        <v>218</v>
      </c>
      <c r="F86" s="38">
        <v>221</v>
      </c>
      <c r="G86" s="38">
        <v>224</v>
      </c>
      <c r="H86" s="45"/>
      <c r="I86" s="45"/>
      <c r="J86" s="45"/>
      <c r="K86" s="45"/>
      <c r="L86" s="43"/>
      <c r="M86" s="45"/>
      <c r="N86" s="50"/>
      <c r="O86" s="69" t="str">
        <f t="shared" ca="1" si="9"/>
        <v/>
      </c>
      <c r="P86" s="69" t="str">
        <f t="shared" ca="1" si="9"/>
        <v/>
      </c>
      <c r="Q86" s="69" t="str">
        <f t="shared" ca="1" si="9"/>
        <v/>
      </c>
      <c r="R86" s="69" t="str">
        <f t="shared" ca="1" si="9"/>
        <v/>
      </c>
      <c r="S86" s="69" t="str">
        <f t="shared" ca="1" si="9"/>
        <v/>
      </c>
      <c r="T86" s="69" t="str">
        <f t="shared" ca="1" si="9"/>
        <v/>
      </c>
      <c r="U86" s="69" t="str">
        <f t="shared" ca="1" si="9"/>
        <v/>
      </c>
      <c r="V86" s="69" t="str">
        <f t="shared" ca="1" si="9"/>
        <v/>
      </c>
      <c r="W86" s="69" t="str">
        <f t="shared" ca="1" si="9"/>
        <v/>
      </c>
      <c r="X86" s="69" t="str">
        <f t="shared" ca="1" si="9"/>
        <v/>
      </c>
      <c r="Y86" s="69" t="str">
        <f t="shared" ca="1" si="9"/>
        <v/>
      </c>
      <c r="Z86" s="69" t="str">
        <f t="shared" ca="1" si="9"/>
        <v/>
      </c>
      <c r="AA86" s="69" t="str">
        <f t="shared" ca="1" si="9"/>
        <v/>
      </c>
    </row>
    <row r="87" spans="1:27" x14ac:dyDescent="0.25">
      <c r="A87" s="17">
        <v>84</v>
      </c>
      <c r="B87" s="18" t="s">
        <v>146</v>
      </c>
      <c r="C87" s="46">
        <v>630</v>
      </c>
      <c r="D87" s="46">
        <v>631</v>
      </c>
      <c r="E87" s="38">
        <v>631</v>
      </c>
      <c r="F87" s="38">
        <v>632</v>
      </c>
      <c r="G87" s="38">
        <v>632</v>
      </c>
      <c r="H87" s="38">
        <v>632</v>
      </c>
      <c r="I87" s="38">
        <v>633</v>
      </c>
      <c r="J87" s="38">
        <v>634</v>
      </c>
      <c r="K87" s="38">
        <v>634</v>
      </c>
      <c r="L87" s="43"/>
      <c r="M87" s="38">
        <v>738.8</v>
      </c>
      <c r="N87" s="58">
        <v>833.5</v>
      </c>
      <c r="O87" s="69" t="str">
        <f t="shared" ca="1" si="9"/>
        <v/>
      </c>
      <c r="P87" s="69" t="str">
        <f t="shared" ca="1" si="9"/>
        <v/>
      </c>
      <c r="Q87" s="69" t="str">
        <f t="shared" ca="1" si="9"/>
        <v/>
      </c>
      <c r="R87" s="69" t="str">
        <f t="shared" ca="1" si="9"/>
        <v/>
      </c>
      <c r="S87" s="69" t="str">
        <f t="shared" ca="1" si="9"/>
        <v/>
      </c>
      <c r="T87" s="69" t="str">
        <f t="shared" ca="1" si="9"/>
        <v/>
      </c>
      <c r="U87" s="69" t="str">
        <f t="shared" ca="1" si="9"/>
        <v/>
      </c>
      <c r="V87" s="69" t="str">
        <f t="shared" ca="1" si="9"/>
        <v/>
      </c>
      <c r="W87" s="69" t="str">
        <f t="shared" ca="1" si="9"/>
        <v/>
      </c>
      <c r="X87" s="69" t="str">
        <f t="shared" ca="1" si="9"/>
        <v/>
      </c>
      <c r="Y87" s="69" t="str">
        <f t="shared" ca="1" si="9"/>
        <v/>
      </c>
      <c r="Z87" s="69" t="str">
        <f t="shared" ca="1" si="9"/>
        <v/>
      </c>
      <c r="AA87" s="69" t="str">
        <f t="shared" ca="1" si="9"/>
        <v/>
      </c>
    </row>
    <row r="88" spans="1:27" x14ac:dyDescent="0.25">
      <c r="A88" s="17">
        <v>85</v>
      </c>
      <c r="B88" s="29" t="s">
        <v>147</v>
      </c>
      <c r="C88" s="46">
        <v>1615</v>
      </c>
      <c r="D88" s="46">
        <v>1645</v>
      </c>
      <c r="E88" s="38">
        <v>1654</v>
      </c>
      <c r="F88" s="38">
        <v>1671</v>
      </c>
      <c r="G88" s="38">
        <v>1704</v>
      </c>
      <c r="H88" s="47">
        <v>1736</v>
      </c>
      <c r="I88" s="47">
        <v>1760</v>
      </c>
      <c r="J88" s="47">
        <v>1788</v>
      </c>
      <c r="K88" s="47">
        <v>1807</v>
      </c>
      <c r="L88" s="43"/>
      <c r="M88" s="40"/>
      <c r="N88" s="52"/>
      <c r="O88" s="69" t="str">
        <f t="shared" ca="1" si="9"/>
        <v/>
      </c>
      <c r="P88" s="69" t="str">
        <f t="shared" ca="1" si="9"/>
        <v/>
      </c>
      <c r="Q88" s="69" t="str">
        <f t="shared" ca="1" si="9"/>
        <v/>
      </c>
      <c r="R88" s="69" t="str">
        <f t="shared" ca="1" si="9"/>
        <v/>
      </c>
      <c r="S88" s="69" t="str">
        <f t="shared" ca="1" si="9"/>
        <v/>
      </c>
      <c r="T88" s="69" t="str">
        <f t="shared" ca="1" si="9"/>
        <v/>
      </c>
      <c r="U88" s="69" t="str">
        <f t="shared" ca="1" si="9"/>
        <v/>
      </c>
      <c r="V88" s="69" t="str">
        <f t="shared" ca="1" si="9"/>
        <v/>
      </c>
      <c r="W88" s="69" t="str">
        <f t="shared" ca="1" si="9"/>
        <v/>
      </c>
      <c r="X88" s="69" t="str">
        <f t="shared" ca="1" si="9"/>
        <v/>
      </c>
      <c r="Y88" s="69" t="str">
        <f t="shared" ca="1" si="9"/>
        <v/>
      </c>
      <c r="Z88" s="69" t="str">
        <f t="shared" ca="1" si="9"/>
        <v/>
      </c>
      <c r="AA88" s="69" t="str">
        <f t="shared" ca="1" si="9"/>
        <v/>
      </c>
    </row>
    <row r="89" spans="1:27" x14ac:dyDescent="0.25">
      <c r="A89" s="17">
        <v>86</v>
      </c>
      <c r="B89" s="29" t="s">
        <v>148</v>
      </c>
      <c r="C89" s="46">
        <v>183</v>
      </c>
      <c r="D89" s="46">
        <v>214</v>
      </c>
      <c r="E89" s="38">
        <v>247</v>
      </c>
      <c r="F89" s="38">
        <v>276</v>
      </c>
      <c r="G89" s="38">
        <v>308</v>
      </c>
      <c r="H89" s="47">
        <v>350</v>
      </c>
      <c r="I89" s="47">
        <v>388</v>
      </c>
      <c r="J89" s="47">
        <v>425</v>
      </c>
      <c r="K89" s="47">
        <v>465</v>
      </c>
      <c r="L89" s="43"/>
      <c r="M89" s="47">
        <v>549.4</v>
      </c>
      <c r="N89" s="48">
        <v>59138</v>
      </c>
      <c r="O89" s="69" t="str">
        <f t="shared" ca="1" si="9"/>
        <v/>
      </c>
      <c r="P89" s="69" t="str">
        <f t="shared" ca="1" si="9"/>
        <v/>
      </c>
      <c r="Q89" s="69" t="str">
        <f t="shared" ca="1" si="9"/>
        <v/>
      </c>
      <c r="R89" s="69" t="str">
        <f t="shared" ca="1" si="9"/>
        <v/>
      </c>
      <c r="S89" s="69" t="str">
        <f t="shared" ca="1" si="9"/>
        <v/>
      </c>
      <c r="T89" s="69" t="str">
        <f t="shared" ca="1" si="9"/>
        <v/>
      </c>
      <c r="U89" s="69" t="str">
        <f t="shared" ca="1" si="9"/>
        <v/>
      </c>
      <c r="V89" s="69" t="str">
        <f t="shared" ca="1" si="9"/>
        <v/>
      </c>
      <c r="W89" s="69" t="str">
        <f t="shared" ca="1" si="9"/>
        <v/>
      </c>
      <c r="X89" s="69" t="str">
        <f t="shared" ca="1" si="9"/>
        <v/>
      </c>
      <c r="Y89" s="69" t="str">
        <f t="shared" ca="1" si="9"/>
        <v/>
      </c>
      <c r="Z89" s="69" t="str">
        <f t="shared" ca="1" si="9"/>
        <v/>
      </c>
      <c r="AA89" s="69" t="str">
        <f t="shared" ca="1" si="9"/>
        <v/>
      </c>
    </row>
    <row r="90" spans="1:27" x14ac:dyDescent="0.25">
      <c r="A90" s="17">
        <v>87</v>
      </c>
      <c r="B90" s="29" t="s">
        <v>149</v>
      </c>
      <c r="C90" s="46">
        <v>261</v>
      </c>
      <c r="D90" s="46">
        <v>332</v>
      </c>
      <c r="E90" s="38">
        <v>353</v>
      </c>
      <c r="F90" s="38">
        <v>393</v>
      </c>
      <c r="G90" s="38">
        <v>432</v>
      </c>
      <c r="H90" s="47">
        <v>473</v>
      </c>
      <c r="I90" s="47">
        <v>513</v>
      </c>
      <c r="J90" s="47">
        <v>568</v>
      </c>
      <c r="K90" s="47">
        <v>620</v>
      </c>
      <c r="L90" s="43"/>
      <c r="M90" s="47">
        <v>698.3</v>
      </c>
      <c r="N90" s="48">
        <v>727.8</v>
      </c>
      <c r="O90" s="69" t="str">
        <f t="shared" ca="1" si="9"/>
        <v/>
      </c>
      <c r="P90" s="69" t="str">
        <f t="shared" ca="1" si="9"/>
        <v/>
      </c>
      <c r="Q90" s="69" t="str">
        <f t="shared" ca="1" si="9"/>
        <v/>
      </c>
      <c r="R90" s="69" t="str">
        <f t="shared" ca="1" si="9"/>
        <v/>
      </c>
      <c r="S90" s="69" t="str">
        <f t="shared" ca="1" si="9"/>
        <v/>
      </c>
      <c r="T90" s="69" t="str">
        <f t="shared" ca="1" si="9"/>
        <v/>
      </c>
      <c r="U90" s="69" t="str">
        <f t="shared" ca="1" si="9"/>
        <v/>
      </c>
      <c r="V90" s="69" t="str">
        <f t="shared" ca="1" si="9"/>
        <v/>
      </c>
      <c r="W90" s="69" t="str">
        <f t="shared" ca="1" si="9"/>
        <v/>
      </c>
      <c r="X90" s="69" t="str">
        <f t="shared" ca="1" si="9"/>
        <v/>
      </c>
      <c r="Y90" s="69" t="str">
        <f t="shared" ca="1" si="9"/>
        <v/>
      </c>
      <c r="Z90" s="69" t="str">
        <f t="shared" ca="1" si="9"/>
        <v/>
      </c>
      <c r="AA90" s="69" t="str">
        <f t="shared" ca="1" si="9"/>
        <v/>
      </c>
    </row>
    <row r="91" spans="1:27" x14ac:dyDescent="0.25">
      <c r="A91" s="17">
        <v>88</v>
      </c>
      <c r="B91" s="29" t="s">
        <v>150</v>
      </c>
      <c r="C91" s="46">
        <v>217</v>
      </c>
      <c r="D91" s="46">
        <v>273</v>
      </c>
      <c r="E91" s="38">
        <v>287</v>
      </c>
      <c r="F91" s="38">
        <v>320</v>
      </c>
      <c r="G91" s="38">
        <v>357</v>
      </c>
      <c r="H91" s="47">
        <v>399</v>
      </c>
      <c r="I91" s="47">
        <v>437</v>
      </c>
      <c r="J91" s="47">
        <v>497</v>
      </c>
      <c r="K91" s="47">
        <v>543</v>
      </c>
      <c r="L91" s="43"/>
      <c r="M91" s="47">
        <v>619</v>
      </c>
      <c r="N91" s="48">
        <v>659.2</v>
      </c>
      <c r="O91" s="69" t="str">
        <f t="shared" ca="1" si="9"/>
        <v/>
      </c>
      <c r="P91" s="69" t="str">
        <f t="shared" ca="1" si="9"/>
        <v/>
      </c>
      <c r="Q91" s="69" t="str">
        <f t="shared" ca="1" si="9"/>
        <v/>
      </c>
      <c r="R91" s="69" t="str">
        <f t="shared" ca="1" si="9"/>
        <v/>
      </c>
      <c r="S91" s="69" t="str">
        <f t="shared" ca="1" si="9"/>
        <v/>
      </c>
      <c r="T91" s="69" t="str">
        <f t="shared" ca="1" si="9"/>
        <v/>
      </c>
      <c r="U91" s="69" t="str">
        <f t="shared" ca="1" si="9"/>
        <v/>
      </c>
      <c r="V91" s="69" t="str">
        <f t="shared" ca="1" si="9"/>
        <v/>
      </c>
      <c r="W91" s="69" t="str">
        <f t="shared" ca="1" si="9"/>
        <v/>
      </c>
      <c r="X91" s="69" t="str">
        <f t="shared" ca="1" si="9"/>
        <v/>
      </c>
      <c r="Y91" s="69" t="str">
        <f t="shared" ca="1" si="9"/>
        <v/>
      </c>
      <c r="Z91" s="69" t="str">
        <f t="shared" ca="1" si="9"/>
        <v/>
      </c>
      <c r="AA91" s="69" t="str">
        <f t="shared" ca="1" si="9"/>
        <v/>
      </c>
    </row>
    <row r="92" spans="1:27" x14ac:dyDescent="0.25">
      <c r="A92" s="17">
        <v>89</v>
      </c>
      <c r="B92" s="29" t="s">
        <v>151</v>
      </c>
      <c r="C92" s="46">
        <v>242</v>
      </c>
      <c r="D92" s="46">
        <v>306</v>
      </c>
      <c r="E92" s="38">
        <v>338</v>
      </c>
      <c r="F92" s="38">
        <v>377</v>
      </c>
      <c r="G92" s="38">
        <v>417</v>
      </c>
      <c r="H92" s="47">
        <v>458</v>
      </c>
      <c r="I92" s="47">
        <v>509</v>
      </c>
      <c r="J92" s="47">
        <v>570</v>
      </c>
      <c r="K92" s="47">
        <v>620</v>
      </c>
      <c r="L92" s="43"/>
      <c r="M92" s="47">
        <v>702.6</v>
      </c>
      <c r="N92" s="48">
        <v>736.2</v>
      </c>
      <c r="O92" s="69" t="str">
        <f t="shared" ca="1" si="9"/>
        <v/>
      </c>
      <c r="P92" s="69" t="str">
        <f t="shared" ca="1" si="9"/>
        <v/>
      </c>
      <c r="Q92" s="69" t="str">
        <f t="shared" ca="1" si="9"/>
        <v/>
      </c>
      <c r="R92" s="69" t="str">
        <f t="shared" ca="1" si="9"/>
        <v/>
      </c>
      <c r="S92" s="69" t="str">
        <f t="shared" ca="1" si="9"/>
        <v/>
      </c>
      <c r="T92" s="69" t="str">
        <f t="shared" ca="1" si="9"/>
        <v/>
      </c>
      <c r="U92" s="69" t="str">
        <f t="shared" ca="1" si="9"/>
        <v/>
      </c>
      <c r="V92" s="69" t="str">
        <f t="shared" ca="1" si="9"/>
        <v/>
      </c>
      <c r="W92" s="69" t="str">
        <f t="shared" ca="1" si="9"/>
        <v/>
      </c>
      <c r="X92" s="69" t="str">
        <f t="shared" ca="1" si="9"/>
        <v/>
      </c>
      <c r="Y92" s="69" t="str">
        <f t="shared" ca="1" si="9"/>
        <v/>
      </c>
      <c r="Z92" s="69" t="str">
        <f t="shared" ca="1" si="9"/>
        <v/>
      </c>
      <c r="AA92" s="69" t="str">
        <f t="shared" ca="1" si="9"/>
        <v/>
      </c>
    </row>
    <row r="93" spans="1:27" x14ac:dyDescent="0.25">
      <c r="A93" s="17">
        <v>90</v>
      </c>
      <c r="B93" s="29" t="s">
        <v>152</v>
      </c>
      <c r="C93" s="46">
        <v>189</v>
      </c>
      <c r="D93" s="46">
        <v>236</v>
      </c>
      <c r="E93" s="38">
        <v>256</v>
      </c>
      <c r="F93" s="38">
        <v>288</v>
      </c>
      <c r="G93" s="38">
        <v>326</v>
      </c>
      <c r="H93" s="47">
        <v>373</v>
      </c>
      <c r="I93" s="47">
        <v>408</v>
      </c>
      <c r="J93" s="47">
        <v>464</v>
      </c>
      <c r="K93" s="47">
        <v>521</v>
      </c>
      <c r="L93" s="43"/>
      <c r="M93" s="47">
        <v>624.1</v>
      </c>
      <c r="N93" s="48">
        <v>677.4</v>
      </c>
      <c r="O93" s="69" t="str">
        <f t="shared" ca="1" si="9"/>
        <v/>
      </c>
      <c r="P93" s="69" t="str">
        <f t="shared" ca="1" si="9"/>
        <v/>
      </c>
      <c r="Q93" s="69" t="str">
        <f t="shared" ca="1" si="9"/>
        <v/>
      </c>
      <c r="R93" s="69" t="str">
        <f t="shared" ca="1" si="9"/>
        <v/>
      </c>
      <c r="S93" s="69" t="str">
        <f t="shared" ca="1" si="9"/>
        <v/>
      </c>
      <c r="T93" s="69" t="str">
        <f t="shared" ca="1" si="9"/>
        <v/>
      </c>
      <c r="U93" s="69" t="str">
        <f t="shared" ca="1" si="9"/>
        <v/>
      </c>
      <c r="V93" s="69" t="str">
        <f t="shared" ca="1" si="9"/>
        <v/>
      </c>
      <c r="W93" s="69" t="str">
        <f t="shared" ca="1" si="9"/>
        <v/>
      </c>
      <c r="X93" s="69" t="str">
        <f t="shared" ca="1" si="9"/>
        <v/>
      </c>
      <c r="Y93" s="69" t="str">
        <f t="shared" ca="1" si="9"/>
        <v/>
      </c>
      <c r="Z93" s="69" t="str">
        <f t="shared" ca="1" si="9"/>
        <v/>
      </c>
      <c r="AA93" s="69" t="str">
        <f t="shared" ca="1" si="9"/>
        <v/>
      </c>
    </row>
    <row r="94" spans="1:27" x14ac:dyDescent="0.25">
      <c r="A94" s="17">
        <v>91</v>
      </c>
      <c r="B94" s="29" t="s">
        <v>122</v>
      </c>
      <c r="C94" s="46">
        <v>175</v>
      </c>
      <c r="D94" s="46">
        <v>191</v>
      </c>
      <c r="E94" s="45"/>
      <c r="F94" s="45"/>
      <c r="G94" s="45"/>
      <c r="H94" s="51"/>
      <c r="I94" s="51"/>
      <c r="J94" s="51"/>
      <c r="K94" s="51"/>
      <c r="L94" s="43"/>
      <c r="M94" s="51"/>
      <c r="N94" s="52"/>
      <c r="O94" s="69" t="str">
        <f t="shared" ref="O94:AA102" ca="1" si="10">IF(ISNA(INDEX(Chariots_Tableau1,MATCH($B94,Chariots_Colonne1,0),MATCH(O$3,Chariots_Ligne1,0))),"",INDEX(Chariots_Tableau1,MATCH($B94,Chariots_Colonne1,0),MATCH(O$3,Chariots_Ligne1,0)))</f>
        <v/>
      </c>
      <c r="P94" s="69" t="str">
        <f t="shared" ca="1" si="10"/>
        <v/>
      </c>
      <c r="Q94" s="69" t="str">
        <f t="shared" ca="1" si="10"/>
        <v/>
      </c>
      <c r="R94" s="69" t="str">
        <f t="shared" ca="1" si="10"/>
        <v/>
      </c>
      <c r="S94" s="69" t="str">
        <f t="shared" ca="1" si="10"/>
        <v/>
      </c>
      <c r="T94" s="69" t="str">
        <f t="shared" ca="1" si="10"/>
        <v/>
      </c>
      <c r="U94" s="69" t="str">
        <f t="shared" ca="1" si="10"/>
        <v/>
      </c>
      <c r="V94" s="69" t="str">
        <f t="shared" ca="1" si="10"/>
        <v/>
      </c>
      <c r="W94" s="69" t="str">
        <f t="shared" ca="1" si="10"/>
        <v/>
      </c>
      <c r="X94" s="69" t="str">
        <f t="shared" ca="1" si="10"/>
        <v/>
      </c>
      <c r="Y94" s="69" t="str">
        <f t="shared" ca="1" si="10"/>
        <v/>
      </c>
      <c r="Z94" s="69" t="str">
        <f t="shared" ca="1" si="10"/>
        <v/>
      </c>
      <c r="AA94" s="69" t="str">
        <f t="shared" ca="1" si="10"/>
        <v/>
      </c>
    </row>
    <row r="95" spans="1:27" x14ac:dyDescent="0.25">
      <c r="A95" s="17">
        <v>92</v>
      </c>
      <c r="B95" s="29" t="s">
        <v>153</v>
      </c>
      <c r="C95" s="46">
        <v>99</v>
      </c>
      <c r="D95" s="46">
        <v>110</v>
      </c>
      <c r="E95" s="38">
        <v>110</v>
      </c>
      <c r="F95" s="38">
        <v>125</v>
      </c>
      <c r="G95" s="38">
        <v>135</v>
      </c>
      <c r="H95" s="47">
        <v>146</v>
      </c>
      <c r="I95" s="47">
        <v>155</v>
      </c>
      <c r="J95" s="47">
        <v>175</v>
      </c>
      <c r="K95" s="47">
        <v>213</v>
      </c>
      <c r="L95" s="43"/>
      <c r="M95" s="47">
        <v>238.9</v>
      </c>
      <c r="N95" s="48">
        <v>242.7</v>
      </c>
      <c r="O95" s="69" t="str">
        <f t="shared" ca="1" si="10"/>
        <v/>
      </c>
      <c r="P95" s="69" t="str">
        <f t="shared" ca="1" si="10"/>
        <v/>
      </c>
      <c r="Q95" s="69" t="str">
        <f t="shared" ca="1" si="10"/>
        <v/>
      </c>
      <c r="R95" s="69" t="str">
        <f t="shared" ca="1" si="10"/>
        <v/>
      </c>
      <c r="S95" s="69" t="str">
        <f t="shared" ca="1" si="10"/>
        <v/>
      </c>
      <c r="T95" s="69" t="str">
        <f t="shared" ca="1" si="10"/>
        <v/>
      </c>
      <c r="U95" s="69" t="str">
        <f t="shared" ca="1" si="10"/>
        <v/>
      </c>
      <c r="V95" s="69" t="str">
        <f t="shared" ca="1" si="10"/>
        <v/>
      </c>
      <c r="W95" s="69" t="str">
        <f t="shared" ca="1" si="10"/>
        <v/>
      </c>
      <c r="X95" s="69" t="str">
        <f t="shared" ca="1" si="10"/>
        <v/>
      </c>
      <c r="Y95" s="69" t="str">
        <f t="shared" ca="1" si="10"/>
        <v/>
      </c>
      <c r="Z95" s="69" t="str">
        <f t="shared" ca="1" si="10"/>
        <v/>
      </c>
      <c r="AA95" s="69" t="str">
        <f t="shared" ca="1" si="10"/>
        <v/>
      </c>
    </row>
    <row r="96" spans="1:27" x14ac:dyDescent="0.25">
      <c r="A96" s="17">
        <v>93</v>
      </c>
      <c r="B96" s="29" t="s">
        <v>154</v>
      </c>
      <c r="C96" s="46">
        <v>3357</v>
      </c>
      <c r="D96" s="46">
        <v>3373</v>
      </c>
      <c r="E96" s="38">
        <v>3373</v>
      </c>
      <c r="F96" s="38">
        <v>3373</v>
      </c>
      <c r="G96" s="59">
        <v>3373</v>
      </c>
      <c r="H96" s="47">
        <v>3373</v>
      </c>
      <c r="I96" s="47">
        <v>3373</v>
      </c>
      <c r="J96" s="47">
        <v>3373</v>
      </c>
      <c r="K96" s="51"/>
      <c r="L96" s="43"/>
      <c r="M96" s="51"/>
      <c r="N96" s="52"/>
      <c r="O96" s="69" t="str">
        <f t="shared" ca="1" si="10"/>
        <v/>
      </c>
      <c r="P96" s="69" t="str">
        <f t="shared" ca="1" si="10"/>
        <v/>
      </c>
      <c r="Q96" s="69" t="str">
        <f t="shared" ca="1" si="10"/>
        <v/>
      </c>
      <c r="R96" s="69" t="str">
        <f t="shared" ca="1" si="10"/>
        <v/>
      </c>
      <c r="S96" s="69" t="str">
        <f t="shared" ca="1" si="10"/>
        <v/>
      </c>
      <c r="T96" s="69" t="str">
        <f t="shared" ca="1" si="10"/>
        <v/>
      </c>
      <c r="U96" s="69" t="str">
        <f t="shared" ca="1" si="10"/>
        <v/>
      </c>
      <c r="V96" s="69" t="str">
        <f t="shared" ca="1" si="10"/>
        <v/>
      </c>
      <c r="W96" s="69" t="str">
        <f t="shared" ca="1" si="10"/>
        <v/>
      </c>
      <c r="X96" s="69" t="str">
        <f t="shared" ca="1" si="10"/>
        <v/>
      </c>
      <c r="Y96" s="69" t="str">
        <f t="shared" ca="1" si="10"/>
        <v/>
      </c>
      <c r="Z96" s="69" t="str">
        <f t="shared" ca="1" si="10"/>
        <v/>
      </c>
      <c r="AA96" s="69" t="str">
        <f t="shared" ca="1" si="10"/>
        <v/>
      </c>
    </row>
    <row r="97" spans="1:27" x14ac:dyDescent="0.25">
      <c r="A97" s="17">
        <v>94</v>
      </c>
      <c r="B97" s="29" t="s">
        <v>155</v>
      </c>
      <c r="C97" s="46">
        <v>6697</v>
      </c>
      <c r="D97" s="46">
        <v>3942</v>
      </c>
      <c r="E97" s="38">
        <v>3972</v>
      </c>
      <c r="F97" s="38">
        <v>4029</v>
      </c>
      <c r="G97" s="38">
        <v>4118</v>
      </c>
      <c r="H97" s="47">
        <v>4205</v>
      </c>
      <c r="I97" s="47">
        <v>4255</v>
      </c>
      <c r="J97" s="47">
        <v>4336</v>
      </c>
      <c r="K97" s="47">
        <v>4422</v>
      </c>
      <c r="L97" s="43"/>
      <c r="M97" s="54">
        <v>4552.3999999999996</v>
      </c>
      <c r="N97" s="48">
        <v>4610.6000000000004</v>
      </c>
      <c r="O97" s="69" t="str">
        <f t="shared" ca="1" si="10"/>
        <v/>
      </c>
      <c r="P97" s="69" t="str">
        <f t="shared" ca="1" si="10"/>
        <v/>
      </c>
      <c r="Q97" s="69" t="str">
        <f t="shared" ca="1" si="10"/>
        <v/>
      </c>
      <c r="R97" s="69" t="str">
        <f t="shared" ca="1" si="10"/>
        <v/>
      </c>
      <c r="S97" s="69" t="str">
        <f t="shared" ca="1" si="10"/>
        <v/>
      </c>
      <c r="T97" s="69" t="str">
        <f t="shared" ca="1" si="10"/>
        <v/>
      </c>
      <c r="U97" s="69" t="str">
        <f t="shared" ca="1" si="10"/>
        <v/>
      </c>
      <c r="V97" s="69" t="str">
        <f t="shared" ca="1" si="10"/>
        <v/>
      </c>
      <c r="W97" s="69" t="str">
        <f t="shared" ca="1" si="10"/>
        <v/>
      </c>
      <c r="X97" s="69" t="str">
        <f t="shared" ca="1" si="10"/>
        <v/>
      </c>
      <c r="Y97" s="69" t="str">
        <f t="shared" ca="1" si="10"/>
        <v/>
      </c>
      <c r="Z97" s="69" t="str">
        <f t="shared" ca="1" si="10"/>
        <v/>
      </c>
      <c r="AA97" s="69" t="str">
        <f t="shared" ca="1" si="10"/>
        <v/>
      </c>
    </row>
    <row r="98" spans="1:27" x14ac:dyDescent="0.25">
      <c r="A98" s="17">
        <v>95</v>
      </c>
      <c r="B98" s="29" t="s">
        <v>156</v>
      </c>
      <c r="C98" s="46">
        <v>2613</v>
      </c>
      <c r="D98" s="46" t="s">
        <v>162</v>
      </c>
      <c r="E98" s="38" t="s">
        <v>162</v>
      </c>
      <c r="F98" s="56" t="s">
        <v>162</v>
      </c>
      <c r="G98" s="56" t="s">
        <v>162</v>
      </c>
      <c r="H98" s="47" t="s">
        <v>162</v>
      </c>
      <c r="I98" s="47" t="s">
        <v>162</v>
      </c>
      <c r="J98" s="47" t="s">
        <v>162</v>
      </c>
      <c r="K98" s="47" t="s">
        <v>162</v>
      </c>
      <c r="L98" s="43"/>
      <c r="M98" s="47" t="s">
        <v>162</v>
      </c>
      <c r="N98" s="47" t="s">
        <v>162</v>
      </c>
      <c r="O98" s="69" t="str">
        <f t="shared" ca="1" si="10"/>
        <v/>
      </c>
      <c r="P98" s="69" t="str">
        <f t="shared" ca="1" si="10"/>
        <v/>
      </c>
      <c r="Q98" s="69" t="str">
        <f t="shared" ca="1" si="10"/>
        <v/>
      </c>
      <c r="R98" s="69" t="str">
        <f t="shared" ca="1" si="10"/>
        <v/>
      </c>
      <c r="S98" s="69" t="str">
        <f t="shared" ca="1" si="10"/>
        <v/>
      </c>
      <c r="T98" s="69" t="str">
        <f t="shared" ca="1" si="10"/>
        <v/>
      </c>
      <c r="U98" s="69" t="str">
        <f t="shared" ca="1" si="10"/>
        <v/>
      </c>
      <c r="V98" s="69" t="str">
        <f t="shared" ca="1" si="10"/>
        <v/>
      </c>
      <c r="W98" s="69" t="str">
        <f t="shared" ca="1" si="10"/>
        <v/>
      </c>
      <c r="X98" s="69" t="str">
        <f t="shared" ca="1" si="10"/>
        <v/>
      </c>
      <c r="Y98" s="69" t="str">
        <f t="shared" ca="1" si="10"/>
        <v/>
      </c>
      <c r="Z98" s="69" t="str">
        <f t="shared" ca="1" si="10"/>
        <v/>
      </c>
      <c r="AA98" s="69" t="str">
        <f t="shared" ca="1" si="10"/>
        <v/>
      </c>
    </row>
    <row r="99" spans="1:27" x14ac:dyDescent="0.25">
      <c r="A99" s="17">
        <v>96</v>
      </c>
      <c r="B99" s="29" t="s">
        <v>157</v>
      </c>
      <c r="C99" s="46">
        <v>724</v>
      </c>
      <c r="D99" s="46">
        <v>914</v>
      </c>
      <c r="E99" s="38">
        <v>961</v>
      </c>
      <c r="F99" s="38">
        <v>1041</v>
      </c>
      <c r="G99" s="38">
        <v>1129</v>
      </c>
      <c r="H99" s="47">
        <v>1240</v>
      </c>
      <c r="I99" s="47">
        <v>1329</v>
      </c>
      <c r="J99" s="47">
        <v>1440</v>
      </c>
      <c r="K99" s="47">
        <v>1526</v>
      </c>
      <c r="L99" s="43"/>
      <c r="M99" s="47">
        <v>1699.2</v>
      </c>
      <c r="N99" s="48">
        <v>1754.9</v>
      </c>
      <c r="O99" s="69" t="str">
        <f t="shared" ca="1" si="10"/>
        <v/>
      </c>
      <c r="P99" s="69" t="str">
        <f t="shared" ca="1" si="10"/>
        <v/>
      </c>
      <c r="Q99" s="69" t="str">
        <f t="shared" ca="1" si="10"/>
        <v/>
      </c>
      <c r="R99" s="69" t="str">
        <f t="shared" ca="1" si="10"/>
        <v/>
      </c>
      <c r="S99" s="69" t="str">
        <f t="shared" ca="1" si="10"/>
        <v/>
      </c>
      <c r="T99" s="69" t="str">
        <f t="shared" ca="1" si="10"/>
        <v/>
      </c>
      <c r="U99" s="69" t="str">
        <f t="shared" ca="1" si="10"/>
        <v/>
      </c>
      <c r="V99" s="69" t="str">
        <f t="shared" ca="1" si="10"/>
        <v/>
      </c>
      <c r="W99" s="69" t="str">
        <f t="shared" ca="1" si="10"/>
        <v/>
      </c>
      <c r="X99" s="69" t="str">
        <f t="shared" ca="1" si="10"/>
        <v/>
      </c>
      <c r="Y99" s="69" t="str">
        <f t="shared" ca="1" si="10"/>
        <v/>
      </c>
      <c r="Z99" s="69" t="str">
        <f t="shared" ca="1" si="10"/>
        <v/>
      </c>
      <c r="AA99" s="69" t="str">
        <f t="shared" ca="1" si="10"/>
        <v/>
      </c>
    </row>
    <row r="100" spans="1:27" x14ac:dyDescent="0.25">
      <c r="A100" s="17">
        <v>97</v>
      </c>
      <c r="B100" s="30" t="s">
        <v>158</v>
      </c>
      <c r="C100" s="46">
        <v>668</v>
      </c>
      <c r="D100" s="46">
        <v>834</v>
      </c>
      <c r="E100" s="38">
        <v>875</v>
      </c>
      <c r="F100" s="38">
        <v>945</v>
      </c>
      <c r="G100" s="38">
        <v>1036</v>
      </c>
      <c r="H100" s="47">
        <v>1145</v>
      </c>
      <c r="I100" s="47">
        <v>1222</v>
      </c>
      <c r="J100" s="47">
        <v>1339</v>
      </c>
      <c r="K100" s="47">
        <v>1429</v>
      </c>
      <c r="L100" s="43"/>
      <c r="M100" s="47">
        <v>1574.6</v>
      </c>
      <c r="N100" s="48">
        <v>1624.4</v>
      </c>
      <c r="O100" s="69" t="str">
        <f t="shared" ca="1" si="10"/>
        <v/>
      </c>
      <c r="P100" s="69" t="str">
        <f t="shared" ca="1" si="10"/>
        <v/>
      </c>
      <c r="Q100" s="69" t="str">
        <f t="shared" ca="1" si="10"/>
        <v/>
      </c>
      <c r="R100" s="69" t="str">
        <f t="shared" ca="1" si="10"/>
        <v/>
      </c>
      <c r="S100" s="69" t="str">
        <f t="shared" ca="1" si="10"/>
        <v/>
      </c>
      <c r="T100" s="69" t="str">
        <f t="shared" ca="1" si="10"/>
        <v/>
      </c>
      <c r="U100" s="69" t="str">
        <f t="shared" ca="1" si="10"/>
        <v/>
      </c>
      <c r="V100" s="69" t="str">
        <f t="shared" ca="1" si="10"/>
        <v/>
      </c>
      <c r="W100" s="69" t="str">
        <f t="shared" ca="1" si="10"/>
        <v/>
      </c>
      <c r="X100" s="69" t="str">
        <f t="shared" ca="1" si="10"/>
        <v/>
      </c>
      <c r="Y100" s="69" t="str">
        <f t="shared" ca="1" si="10"/>
        <v/>
      </c>
      <c r="Z100" s="69" t="str">
        <f t="shared" ca="1" si="10"/>
        <v/>
      </c>
      <c r="AA100" s="69" t="str">
        <f t="shared" ca="1" si="10"/>
        <v/>
      </c>
    </row>
    <row r="101" spans="1:27" x14ac:dyDescent="0.25">
      <c r="A101" s="17">
        <v>98</v>
      </c>
      <c r="B101" s="30" t="s">
        <v>159</v>
      </c>
      <c r="C101" s="46">
        <v>465</v>
      </c>
      <c r="D101" s="46">
        <v>577</v>
      </c>
      <c r="E101" s="38">
        <v>603</v>
      </c>
      <c r="F101" s="38">
        <v>671</v>
      </c>
      <c r="G101" s="38">
        <v>745</v>
      </c>
      <c r="H101" s="47">
        <v>821</v>
      </c>
      <c r="I101" s="47">
        <v>892</v>
      </c>
      <c r="J101" s="47">
        <v>990</v>
      </c>
      <c r="K101" s="47">
        <v>1070</v>
      </c>
      <c r="L101" s="43"/>
      <c r="M101" s="47">
        <v>1209</v>
      </c>
      <c r="N101" s="48">
        <v>1272.7</v>
      </c>
      <c r="O101" s="69" t="str">
        <f t="shared" ca="1" si="10"/>
        <v/>
      </c>
      <c r="P101" s="69" t="str">
        <f t="shared" ca="1" si="10"/>
        <v/>
      </c>
      <c r="Q101" s="69" t="str">
        <f t="shared" ca="1" si="10"/>
        <v/>
      </c>
      <c r="R101" s="69" t="str">
        <f t="shared" ca="1" si="10"/>
        <v/>
      </c>
      <c r="S101" s="69" t="str">
        <f t="shared" ca="1" si="10"/>
        <v/>
      </c>
      <c r="T101" s="69" t="str">
        <f t="shared" ca="1" si="10"/>
        <v/>
      </c>
      <c r="U101" s="69" t="str">
        <f t="shared" ca="1" si="10"/>
        <v/>
      </c>
      <c r="V101" s="69" t="str">
        <f t="shared" ca="1" si="10"/>
        <v/>
      </c>
      <c r="W101" s="69" t="str">
        <f t="shared" ca="1" si="10"/>
        <v/>
      </c>
      <c r="X101" s="69" t="str">
        <f t="shared" ca="1" si="10"/>
        <v/>
      </c>
      <c r="Y101" s="69" t="str">
        <f t="shared" ca="1" si="10"/>
        <v/>
      </c>
      <c r="Z101" s="69" t="str">
        <f t="shared" ca="1" si="10"/>
        <v/>
      </c>
      <c r="AA101" s="69" t="str">
        <f t="shared" ca="1" si="10"/>
        <v/>
      </c>
    </row>
    <row r="102" spans="1:27" x14ac:dyDescent="0.25">
      <c r="A102" s="17">
        <v>99</v>
      </c>
      <c r="B102" s="30" t="s">
        <v>160</v>
      </c>
      <c r="C102" s="46">
        <v>365</v>
      </c>
      <c r="D102" s="46">
        <v>477</v>
      </c>
      <c r="E102" s="38">
        <v>511</v>
      </c>
      <c r="F102" s="38">
        <v>569</v>
      </c>
      <c r="G102" s="38">
        <v>640</v>
      </c>
      <c r="H102" s="47">
        <v>730</v>
      </c>
      <c r="I102" s="47">
        <v>800</v>
      </c>
      <c r="J102" s="47">
        <v>896</v>
      </c>
      <c r="K102" s="47">
        <v>988</v>
      </c>
      <c r="L102" s="43"/>
      <c r="M102" s="47">
        <v>1131</v>
      </c>
      <c r="N102" s="48">
        <v>1190.8</v>
      </c>
      <c r="O102" s="69" t="str">
        <f t="shared" ca="1" si="10"/>
        <v/>
      </c>
      <c r="P102" s="69" t="str">
        <f t="shared" ca="1" si="10"/>
        <v/>
      </c>
      <c r="Q102" s="69" t="str">
        <f t="shared" ca="1" si="10"/>
        <v/>
      </c>
      <c r="R102" s="69" t="str">
        <f t="shared" ca="1" si="10"/>
        <v/>
      </c>
      <c r="S102" s="69" t="str">
        <f t="shared" ca="1" si="10"/>
        <v/>
      </c>
      <c r="T102" s="69" t="str">
        <f t="shared" ca="1" si="10"/>
        <v/>
      </c>
      <c r="U102" s="69" t="str">
        <f t="shared" ca="1" si="10"/>
        <v/>
      </c>
      <c r="V102" s="69" t="str">
        <f t="shared" ca="1" si="10"/>
        <v/>
      </c>
      <c r="W102" s="69" t="str">
        <f t="shared" ca="1" si="10"/>
        <v/>
      </c>
      <c r="X102" s="69" t="str">
        <f t="shared" ca="1" si="10"/>
        <v/>
      </c>
      <c r="Y102" s="69" t="str">
        <f t="shared" ca="1" si="10"/>
        <v/>
      </c>
      <c r="Z102" s="69" t="str">
        <f t="shared" ca="1" si="10"/>
        <v/>
      </c>
      <c r="AA102" s="69" t="str">
        <f t="shared" ca="1" si="10"/>
        <v/>
      </c>
    </row>
    <row r="103" spans="1:27" x14ac:dyDescent="0.25">
      <c r="A103" s="17">
        <v>100</v>
      </c>
      <c r="B103" s="17"/>
      <c r="C103" s="17"/>
      <c r="D103" s="17"/>
      <c r="O103" s="69" t="str">
        <f t="shared" ref="O103:O111" ca="1" si="11">IF(ISNA(INDEX(Chariots_Tableau1,MATCH($B103,Chariots_Colonne1,0),MATCH(O$3,Chariots_Ligne1,0))),"",INDEX(Chariots_Tableau1,MATCH($B103,Chariots_Colonne1,0),MATCH(O$3,Chariots_Ligne1,0)))</f>
        <v/>
      </c>
      <c r="P103" s="69" t="str">
        <f t="shared" ref="P103:AA103" ca="1" si="12">IF(ISNA(INDEX(Chariots_Tableau1,MATCH($B103,Chariots_Colonne1,0),MATCH(P$3,Chariots_Ligne1,0))),"",INDEX(Chariots_Tableau1,MATCH($B103,Chariots_Colonne1,0),MATCH(P$3,Chariots_Ligne1,0)))</f>
        <v/>
      </c>
      <c r="Q103" s="69" t="str">
        <f t="shared" ca="1" si="12"/>
        <v/>
      </c>
      <c r="R103" s="69" t="str">
        <f t="shared" ca="1" si="12"/>
        <v/>
      </c>
      <c r="S103" s="69" t="str">
        <f t="shared" ca="1" si="12"/>
        <v/>
      </c>
      <c r="T103" s="69" t="str">
        <f t="shared" ca="1" si="12"/>
        <v/>
      </c>
      <c r="U103" s="69" t="str">
        <f t="shared" ca="1" si="12"/>
        <v/>
      </c>
      <c r="V103" s="69" t="str">
        <f t="shared" ca="1" si="12"/>
        <v/>
      </c>
      <c r="W103" s="69" t="str">
        <f t="shared" ca="1" si="12"/>
        <v/>
      </c>
      <c r="X103" s="69" t="str">
        <f t="shared" ca="1" si="12"/>
        <v/>
      </c>
      <c r="Y103" s="69" t="str">
        <f t="shared" ca="1" si="12"/>
        <v/>
      </c>
      <c r="Z103" s="69" t="str">
        <f t="shared" ca="1" si="12"/>
        <v/>
      </c>
      <c r="AA103" s="69" t="str">
        <f t="shared" ca="1" si="12"/>
        <v/>
      </c>
    </row>
    <row r="104" spans="1:27" x14ac:dyDescent="0.25">
      <c r="A104" s="17">
        <v>101</v>
      </c>
      <c r="B104" s="17"/>
      <c r="C104" s="17"/>
      <c r="D104" s="17"/>
      <c r="O104" s="69" t="str">
        <f t="shared" ca="1" si="11"/>
        <v/>
      </c>
      <c r="P104" s="69" t="str">
        <f t="shared" ref="P104:AA111" ca="1" si="13">IF(ISNA(INDEX(Chariots_Tableau1,MATCH($B104,Chariots_Colonne1,0),MATCH(P$3,Chariots_Ligne1,0))),"",INDEX(Chariots_Tableau1,MATCH($B104,Chariots_Colonne1,0),MATCH(P$3,Chariots_Ligne1,0)))</f>
        <v/>
      </c>
      <c r="Q104" s="69" t="str">
        <f t="shared" ca="1" si="13"/>
        <v/>
      </c>
      <c r="R104" s="69" t="str">
        <f t="shared" ca="1" si="13"/>
        <v/>
      </c>
      <c r="S104" s="69" t="str">
        <f t="shared" ca="1" si="13"/>
        <v/>
      </c>
      <c r="T104" s="69" t="str">
        <f t="shared" ca="1" si="13"/>
        <v/>
      </c>
      <c r="U104" s="69" t="str">
        <f t="shared" ca="1" si="13"/>
        <v/>
      </c>
      <c r="V104" s="69" t="str">
        <f t="shared" ca="1" si="13"/>
        <v/>
      </c>
      <c r="W104" s="69" t="str">
        <f t="shared" ca="1" si="13"/>
        <v/>
      </c>
      <c r="X104" s="69" t="str">
        <f t="shared" ca="1" si="13"/>
        <v/>
      </c>
      <c r="Y104" s="69" t="str">
        <f t="shared" ca="1" si="13"/>
        <v/>
      </c>
      <c r="Z104" s="69" t="str">
        <f t="shared" ca="1" si="13"/>
        <v/>
      </c>
      <c r="AA104" s="69" t="str">
        <f t="shared" ca="1" si="13"/>
        <v/>
      </c>
    </row>
    <row r="105" spans="1:27" x14ac:dyDescent="0.25">
      <c r="A105" s="17">
        <v>102</v>
      </c>
      <c r="B105" s="17"/>
      <c r="C105" s="17"/>
      <c r="D105" s="17"/>
      <c r="O105" s="69" t="str">
        <f t="shared" ca="1" si="11"/>
        <v/>
      </c>
      <c r="P105" s="69" t="str">
        <f t="shared" ca="1" si="13"/>
        <v/>
      </c>
      <c r="Q105" s="69" t="str">
        <f t="shared" ca="1" si="13"/>
        <v/>
      </c>
      <c r="R105" s="69" t="str">
        <f t="shared" ca="1" si="13"/>
        <v/>
      </c>
      <c r="S105" s="69" t="str">
        <f t="shared" ca="1" si="13"/>
        <v/>
      </c>
      <c r="T105" s="69" t="str">
        <f t="shared" ca="1" si="13"/>
        <v/>
      </c>
      <c r="U105" s="69" t="str">
        <f t="shared" ca="1" si="13"/>
        <v/>
      </c>
      <c r="V105" s="69" t="str">
        <f t="shared" ca="1" si="13"/>
        <v/>
      </c>
      <c r="W105" s="69" t="str">
        <f t="shared" ca="1" si="13"/>
        <v/>
      </c>
      <c r="X105" s="69" t="str">
        <f t="shared" ca="1" si="13"/>
        <v/>
      </c>
      <c r="Y105" s="69" t="str">
        <f t="shared" ca="1" si="13"/>
        <v/>
      </c>
      <c r="Z105" s="69" t="str">
        <f t="shared" ca="1" si="13"/>
        <v/>
      </c>
      <c r="AA105" s="69" t="str">
        <f t="shared" ca="1" si="13"/>
        <v/>
      </c>
    </row>
    <row r="106" spans="1:27" x14ac:dyDescent="0.25">
      <c r="A106" s="17">
        <v>103</v>
      </c>
      <c r="B106" s="17"/>
      <c r="C106" s="17"/>
      <c r="D106" s="17"/>
      <c r="O106" s="69" t="str">
        <f t="shared" ca="1" si="11"/>
        <v/>
      </c>
      <c r="P106" s="69" t="str">
        <f t="shared" ca="1" si="13"/>
        <v/>
      </c>
      <c r="Q106" s="69" t="str">
        <f t="shared" ca="1" si="13"/>
        <v/>
      </c>
      <c r="R106" s="69" t="str">
        <f t="shared" ca="1" si="13"/>
        <v/>
      </c>
      <c r="S106" s="69" t="str">
        <f t="shared" ca="1" si="13"/>
        <v/>
      </c>
      <c r="T106" s="69" t="str">
        <f t="shared" ca="1" si="13"/>
        <v/>
      </c>
      <c r="U106" s="69" t="str">
        <f t="shared" ca="1" si="13"/>
        <v/>
      </c>
      <c r="V106" s="69" t="str">
        <f t="shared" ca="1" si="13"/>
        <v/>
      </c>
      <c r="W106" s="69" t="str">
        <f t="shared" ca="1" si="13"/>
        <v/>
      </c>
      <c r="X106" s="69" t="str">
        <f t="shared" ca="1" si="13"/>
        <v/>
      </c>
      <c r="Y106" s="69" t="str">
        <f t="shared" ca="1" si="13"/>
        <v/>
      </c>
      <c r="Z106" s="69" t="str">
        <f t="shared" ca="1" si="13"/>
        <v/>
      </c>
      <c r="AA106" s="69" t="str">
        <f t="shared" ca="1" si="13"/>
        <v/>
      </c>
    </row>
    <row r="107" spans="1:27" x14ac:dyDescent="0.25">
      <c r="A107" s="17">
        <v>104</v>
      </c>
      <c r="B107" s="17"/>
      <c r="C107" s="17"/>
      <c r="D107" s="17"/>
      <c r="O107" s="69" t="str">
        <f t="shared" ca="1" si="11"/>
        <v/>
      </c>
      <c r="P107" s="69" t="str">
        <f t="shared" ca="1" si="13"/>
        <v/>
      </c>
      <c r="Q107" s="69" t="str">
        <f t="shared" ca="1" si="13"/>
        <v/>
      </c>
      <c r="R107" s="69" t="str">
        <f t="shared" ca="1" si="13"/>
        <v/>
      </c>
      <c r="S107" s="69" t="str">
        <f t="shared" ca="1" si="13"/>
        <v/>
      </c>
      <c r="T107" s="69" t="str">
        <f t="shared" ca="1" si="13"/>
        <v/>
      </c>
      <c r="U107" s="69" t="str">
        <f t="shared" ca="1" si="13"/>
        <v/>
      </c>
      <c r="V107" s="69" t="str">
        <f t="shared" ca="1" si="13"/>
        <v/>
      </c>
      <c r="W107" s="69" t="str">
        <f t="shared" ca="1" si="13"/>
        <v/>
      </c>
      <c r="X107" s="69" t="str">
        <f t="shared" ca="1" si="13"/>
        <v/>
      </c>
      <c r="Y107" s="69" t="str">
        <f t="shared" ca="1" si="13"/>
        <v/>
      </c>
      <c r="Z107" s="69" t="str">
        <f t="shared" ca="1" si="13"/>
        <v/>
      </c>
      <c r="AA107" s="69" t="str">
        <f t="shared" ca="1" si="13"/>
        <v/>
      </c>
    </row>
    <row r="108" spans="1:27" x14ac:dyDescent="0.25">
      <c r="O108" s="69" t="str">
        <f t="shared" ca="1" si="11"/>
        <v/>
      </c>
      <c r="P108" s="69" t="str">
        <f t="shared" ca="1" si="13"/>
        <v/>
      </c>
      <c r="Q108" s="69" t="str">
        <f t="shared" ca="1" si="13"/>
        <v/>
      </c>
      <c r="R108" s="69" t="str">
        <f t="shared" ca="1" si="13"/>
        <v/>
      </c>
      <c r="S108" s="69" t="str">
        <f t="shared" ca="1" si="13"/>
        <v/>
      </c>
      <c r="T108" s="69" t="str">
        <f t="shared" ca="1" si="13"/>
        <v/>
      </c>
      <c r="U108" s="69" t="str">
        <f t="shared" ca="1" si="13"/>
        <v/>
      </c>
      <c r="V108" s="69" t="str">
        <f t="shared" ca="1" si="13"/>
        <v/>
      </c>
      <c r="W108" s="69" t="str">
        <f t="shared" ca="1" si="13"/>
        <v/>
      </c>
      <c r="X108" s="69" t="str">
        <f t="shared" ca="1" si="13"/>
        <v/>
      </c>
      <c r="Y108" s="69" t="str">
        <f t="shared" ca="1" si="13"/>
        <v/>
      </c>
      <c r="Z108" s="69" t="str">
        <f t="shared" ca="1" si="13"/>
        <v/>
      </c>
      <c r="AA108" s="69" t="str">
        <f t="shared" ca="1" si="13"/>
        <v/>
      </c>
    </row>
    <row r="109" spans="1:27" x14ac:dyDescent="0.25">
      <c r="O109" s="69" t="str">
        <f t="shared" ca="1" si="11"/>
        <v/>
      </c>
      <c r="P109" s="69" t="str">
        <f t="shared" ca="1" si="13"/>
        <v/>
      </c>
      <c r="Q109" s="69" t="str">
        <f t="shared" ca="1" si="13"/>
        <v/>
      </c>
      <c r="R109" s="69" t="str">
        <f t="shared" ca="1" si="13"/>
        <v/>
      </c>
      <c r="S109" s="69" t="str">
        <f t="shared" ca="1" si="13"/>
        <v/>
      </c>
      <c r="T109" s="69" t="str">
        <f t="shared" ca="1" si="13"/>
        <v/>
      </c>
      <c r="U109" s="69" t="str">
        <f t="shared" ca="1" si="13"/>
        <v/>
      </c>
      <c r="V109" s="69" t="str">
        <f t="shared" ca="1" si="13"/>
        <v/>
      </c>
      <c r="W109" s="69" t="str">
        <f t="shared" ca="1" si="13"/>
        <v/>
      </c>
      <c r="X109" s="69" t="str">
        <f t="shared" ca="1" si="13"/>
        <v/>
      </c>
      <c r="Y109" s="69" t="str">
        <f t="shared" ca="1" si="13"/>
        <v/>
      </c>
      <c r="Z109" s="69" t="str">
        <f t="shared" ca="1" si="13"/>
        <v/>
      </c>
      <c r="AA109" s="69" t="str">
        <f t="shared" ca="1" si="13"/>
        <v/>
      </c>
    </row>
    <row r="110" spans="1:27" x14ac:dyDescent="0.25">
      <c r="O110" s="69" t="str">
        <f t="shared" ca="1" si="11"/>
        <v/>
      </c>
      <c r="P110" s="69" t="str">
        <f t="shared" ca="1" si="13"/>
        <v/>
      </c>
      <c r="Q110" s="69" t="str">
        <f t="shared" ca="1" si="13"/>
        <v/>
      </c>
      <c r="R110" s="69" t="str">
        <f t="shared" ca="1" si="13"/>
        <v/>
      </c>
      <c r="S110" s="69" t="str">
        <f t="shared" ca="1" si="13"/>
        <v/>
      </c>
      <c r="T110" s="69" t="str">
        <f t="shared" ca="1" si="13"/>
        <v/>
      </c>
      <c r="U110" s="69" t="str">
        <f t="shared" ca="1" si="13"/>
        <v/>
      </c>
      <c r="V110" s="69" t="str">
        <f t="shared" ca="1" si="13"/>
        <v/>
      </c>
      <c r="W110" s="69" t="str">
        <f t="shared" ca="1" si="13"/>
        <v/>
      </c>
      <c r="X110" s="69" t="str">
        <f t="shared" ca="1" si="13"/>
        <v/>
      </c>
      <c r="Y110" s="69" t="str">
        <f t="shared" ca="1" si="13"/>
        <v/>
      </c>
      <c r="Z110" s="69" t="str">
        <f t="shared" ca="1" si="13"/>
        <v/>
      </c>
      <c r="AA110" s="69" t="str">
        <f t="shared" ca="1" si="13"/>
        <v/>
      </c>
    </row>
    <row r="111" spans="1:27" x14ac:dyDescent="0.25">
      <c r="O111" s="69" t="str">
        <f t="shared" ca="1" si="11"/>
        <v/>
      </c>
      <c r="P111" s="69" t="str">
        <f t="shared" ca="1" si="13"/>
        <v/>
      </c>
      <c r="Q111" s="69" t="str">
        <f t="shared" ca="1" si="13"/>
        <v/>
      </c>
      <c r="R111" s="69" t="str">
        <f t="shared" ca="1" si="13"/>
        <v/>
      </c>
      <c r="S111" s="69" t="str">
        <f t="shared" ca="1" si="13"/>
        <v/>
      </c>
      <c r="T111" s="69" t="str">
        <f t="shared" ca="1" si="13"/>
        <v/>
      </c>
      <c r="U111" s="69" t="str">
        <f t="shared" ca="1" si="13"/>
        <v/>
      </c>
      <c r="V111" s="69" t="str">
        <f t="shared" ca="1" si="13"/>
        <v/>
      </c>
      <c r="W111" s="69" t="str">
        <f t="shared" ca="1" si="13"/>
        <v/>
      </c>
      <c r="X111" s="69" t="str">
        <f t="shared" ca="1" si="13"/>
        <v/>
      </c>
      <c r="Y111" s="69" t="str">
        <f t="shared" ca="1" si="13"/>
        <v/>
      </c>
      <c r="Z111" s="69" t="str">
        <f t="shared" ca="1" si="13"/>
        <v/>
      </c>
      <c r="AA111" s="69" t="str">
        <f t="shared" ca="1" si="13"/>
        <v/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2:AB107"/>
  <sheetViews>
    <sheetView tabSelected="1" workbookViewId="0">
      <pane xSplit="3" ySplit="3" topLeftCell="D87" activePane="bottomRight" state="frozen"/>
      <selection pane="topRight" activeCell="D1" sqref="D1"/>
      <selection pane="bottomLeft" activeCell="A4" sqref="A4"/>
      <selection pane="bottomRight" activeCell="Q4" sqref="Q4"/>
    </sheetView>
  </sheetViews>
  <sheetFormatPr defaultColWidth="11.42578125" defaultRowHeight="15" x14ac:dyDescent="0.25"/>
  <cols>
    <col min="2" max="2" width="14.85546875" bestFit="1" customWidth="1"/>
    <col min="3" max="3" width="14.85546875" customWidth="1"/>
    <col min="4" max="4" width="10.7109375" bestFit="1" customWidth="1"/>
  </cols>
  <sheetData>
    <row r="2" spans="1:28" ht="15.75" thickBot="1" x14ac:dyDescent="0.3">
      <c r="D2">
        <v>-11</v>
      </c>
      <c r="E2">
        <v>-10</v>
      </c>
      <c r="F2">
        <v>-9</v>
      </c>
      <c r="G2">
        <v>-8</v>
      </c>
      <c r="H2">
        <v>-7</v>
      </c>
      <c r="I2">
        <v>-6</v>
      </c>
      <c r="J2">
        <v>-5</v>
      </c>
      <c r="K2">
        <v>-4</v>
      </c>
      <c r="L2">
        <v>-3</v>
      </c>
      <c r="M2">
        <v>-2</v>
      </c>
      <c r="N2">
        <v>-1</v>
      </c>
      <c r="O2">
        <v>0</v>
      </c>
      <c r="Q2">
        <v>1</v>
      </c>
      <c r="R2">
        <v>2</v>
      </c>
      <c r="S2">
        <v>3</v>
      </c>
      <c r="T2">
        <v>4</v>
      </c>
      <c r="U2">
        <v>5</v>
      </c>
      <c r="V2">
        <v>6</v>
      </c>
      <c r="W2">
        <v>7</v>
      </c>
      <c r="X2">
        <v>8</v>
      </c>
      <c r="Y2">
        <v>9</v>
      </c>
      <c r="Z2">
        <v>10</v>
      </c>
      <c r="AA2">
        <v>11</v>
      </c>
      <c r="AB2">
        <v>12</v>
      </c>
    </row>
    <row r="3" spans="1:28" ht="45.75" thickBot="1" x14ac:dyDescent="0.3">
      <c r="A3" t="s">
        <v>165</v>
      </c>
      <c r="B3" s="31" t="s">
        <v>163</v>
      </c>
      <c r="C3" s="32" t="s">
        <v>167</v>
      </c>
      <c r="D3" s="71" t="str">
        <f ca="1">CONCATENATE("LOYER" &amp; CHAR(10)&amp;  "AU" &amp; CHAR(10)&amp;
TEXT(EOMONTH(TODAY(),D2),"jj/mm/aaaa"))</f>
        <v>LOYER
AU
31/01/2015</v>
      </c>
      <c r="E3" s="71" t="str">
        <f t="shared" ref="E3:AB3" ca="1" si="0">CONCATENATE("LOYER" &amp; CHAR(10)&amp;  "AU" &amp; CHAR(10)&amp;
TEXT(EOMONTH(TODAY(),E2),"jj/mm/aaaa"))</f>
        <v>LOYER
AU
28/02/2015</v>
      </c>
      <c r="F3" s="71" t="str">
        <f t="shared" ca="1" si="0"/>
        <v>LOYER
AU
31/03/2015</v>
      </c>
      <c r="G3" s="71" t="str">
        <f t="shared" ca="1" si="0"/>
        <v>LOYER
AU
30/04/2015</v>
      </c>
      <c r="H3" s="71" t="str">
        <f t="shared" ca="1" si="0"/>
        <v>LOYER
AU
31/05/2015</v>
      </c>
      <c r="I3" s="71" t="str">
        <f t="shared" ca="1" si="0"/>
        <v>LOYER
AU
30/06/2015</v>
      </c>
      <c r="J3" s="71" t="str">
        <f t="shared" ca="1" si="0"/>
        <v>LOYER
AU
31/07/2015</v>
      </c>
      <c r="K3" s="71" t="str">
        <f t="shared" ca="1" si="0"/>
        <v>LOYER
AU
31/08/2015</v>
      </c>
      <c r="L3" s="71" t="str">
        <f t="shared" ca="1" si="0"/>
        <v>LOYER
AU
30/09/2015</v>
      </c>
      <c r="M3" s="71" t="str">
        <f t="shared" ca="1" si="0"/>
        <v>LOYER
AU
31/10/2015</v>
      </c>
      <c r="N3" s="71" t="str">
        <f t="shared" ca="1" si="0"/>
        <v>LOYER
AU
30/11/2015</v>
      </c>
      <c r="O3" s="71" t="str">
        <f t="shared" ca="1" si="0"/>
        <v>LOYER
AU
31/12/2015</v>
      </c>
      <c r="P3" s="32" t="s">
        <v>168</v>
      </c>
      <c r="Q3" s="71" t="str">
        <f t="shared" ca="1" si="0"/>
        <v>LOYER
AU
31/01/2016</v>
      </c>
      <c r="R3" s="71" t="str">
        <f t="shared" ca="1" si="0"/>
        <v>LOYER
AU
29/02/2016</v>
      </c>
      <c r="S3" s="71" t="str">
        <f t="shared" ca="1" si="0"/>
        <v>LOYER
AU
31/03/2016</v>
      </c>
      <c r="T3" s="71" t="str">
        <f t="shared" ca="1" si="0"/>
        <v>LOYER
AU
30/04/2016</v>
      </c>
      <c r="U3" s="71" t="str">
        <f t="shared" ca="1" si="0"/>
        <v>LOYER
AU
31/05/2016</v>
      </c>
      <c r="V3" s="71" t="str">
        <f t="shared" ca="1" si="0"/>
        <v>LOYER
AU
30/06/2016</v>
      </c>
      <c r="W3" s="71" t="str">
        <f t="shared" ca="1" si="0"/>
        <v>LOYER
AU
31/07/2016</v>
      </c>
      <c r="X3" s="71" t="str">
        <f t="shared" ca="1" si="0"/>
        <v>LOYER
AU
31/08/2016</v>
      </c>
      <c r="Y3" s="71" t="str">
        <f t="shared" ca="1" si="0"/>
        <v>LOYER
AU
30/09/2016</v>
      </c>
      <c r="Z3" s="71" t="str">
        <f t="shared" ca="1" si="0"/>
        <v>LOYER
AU
31/10/2016</v>
      </c>
      <c r="AA3" s="71" t="str">
        <f t="shared" ca="1" si="0"/>
        <v>LOYER
AU
30/11/2016</v>
      </c>
      <c r="AB3" s="71" t="str">
        <f t="shared" ca="1" si="0"/>
        <v>LOYER
AU
31/12/2016</v>
      </c>
    </row>
    <row r="4" spans="1:28" x14ac:dyDescent="0.25">
      <c r="A4" s="17">
        <v>1</v>
      </c>
      <c r="B4" s="23">
        <v>90259230</v>
      </c>
      <c r="C4" s="61">
        <v>175</v>
      </c>
      <c r="D4" s="72">
        <f t="shared" ref="D4:O13" si="1">IF(ISNA(IF(INDEX(Compteurs_Tableau,MATCH($B4,Compteurs_NumSérie,0),MATCH(D$2,Compteurs_NumColonne,0))&lt;&gt;"",$C4,"")),"",IF(INDEX(Compteurs_Tableau,MATCH($B4,Compteurs_NumSérie,0),MATCH(D$2,Compteurs_NumColonne,0))&lt;&gt;"",$C4,""))</f>
        <v>175</v>
      </c>
      <c r="E4" s="72">
        <f t="shared" si="1"/>
        <v>175</v>
      </c>
      <c r="F4" s="72">
        <f t="shared" si="1"/>
        <v>175</v>
      </c>
      <c r="G4" s="72">
        <f t="shared" si="1"/>
        <v>175</v>
      </c>
      <c r="H4" s="72">
        <f t="shared" si="1"/>
        <v>175</v>
      </c>
      <c r="I4" s="72">
        <f t="shared" si="1"/>
        <v>175</v>
      </c>
      <c r="J4" s="72">
        <f t="shared" si="1"/>
        <v>175</v>
      </c>
      <c r="K4" s="72">
        <f t="shared" si="1"/>
        <v>175</v>
      </c>
      <c r="L4" s="72">
        <f t="shared" si="1"/>
        <v>175</v>
      </c>
      <c r="M4" s="72">
        <f t="shared" si="1"/>
        <v>175</v>
      </c>
      <c r="N4" s="72">
        <f t="shared" si="1"/>
        <v>175</v>
      </c>
      <c r="O4" s="72" t="str">
        <f t="shared" ca="1" si="1"/>
        <v/>
      </c>
      <c r="P4" s="33"/>
      <c r="Q4" s="72" t="str">
        <f ca="1">IF(ISNA(IF(INDEX(Compteurs_Tableau,MATCH($B4,Compteurs_NumSérie,0),MATCH(Q$2,Compteurs_NumColonne,0))&lt;&gt;"",$P4,"")),"",IF(INDEX(Compteurs_Tableau,MATCH($B4,Compteurs_NumSérie,0),MATCH(Q$2,Compteurs_NumColonne,0))&lt;&gt;"",$P4,""))</f>
        <v/>
      </c>
      <c r="R4" s="72" t="str">
        <f ca="1">IF(ISNA(IF(INDEX(Compteurs_Tableau,MATCH($B4,Compteurs_NumSérie,0),MATCH(R$2,Compteurs_NumColonne,0))&lt;&gt;"",$P4,"")),"",IF(INDEX(Compteurs_Tableau,MATCH($B4,Compteurs_NumSérie,0),MATCH(R$2,Compteurs_NumColonne,0))&lt;&gt;"",$P4,""))</f>
        <v/>
      </c>
      <c r="S4" s="72" t="str">
        <f ca="1">IF(ISNA(IF(INDEX(Compteurs_Tableau,MATCH($B4,Compteurs_NumSérie,0),MATCH(S$2,Compteurs_NumColonne,0))&lt;&gt;"",$P4,"")),"",IF(INDEX(Compteurs_Tableau,MATCH($B4,Compteurs_NumSérie,0),MATCH(S$2,Compteurs_NumColonne,0))&lt;&gt;"",$P4,""))</f>
        <v/>
      </c>
      <c r="T4" s="72" t="str">
        <f ca="1">IF(ISNA(IF(INDEX(Compteurs_Tableau,MATCH($B4,Compteurs_NumSérie,0),MATCH(T$2,Compteurs_NumColonne,0))&lt;&gt;"",$P4,"")),"",IF(INDEX(Compteurs_Tableau,MATCH($B4,Compteurs_NumSérie,0),MATCH(T$2,Compteurs_NumColonne,0))&lt;&gt;"",$P4,""))</f>
        <v/>
      </c>
      <c r="U4" s="72" t="str">
        <f ca="1">IF(ISNA(IF(INDEX(Compteurs_Tableau,MATCH($B4,Compteurs_NumSérie,0),MATCH(U$2,Compteurs_NumColonne,0))&lt;&gt;"",$P4,"")),"",IF(INDEX(Compteurs_Tableau,MATCH($B4,Compteurs_NumSérie,0),MATCH(U$2,Compteurs_NumColonne,0))&lt;&gt;"",$P4,""))</f>
        <v/>
      </c>
      <c r="V4" s="72" t="str">
        <f ca="1">IF(ISNA(IF(INDEX(Compteurs_Tableau,MATCH($B4,Compteurs_NumSérie,0),MATCH(V$2,Compteurs_NumColonne,0))&lt;&gt;"",$P4,"")),"",IF(INDEX(Compteurs_Tableau,MATCH($B4,Compteurs_NumSérie,0),MATCH(V$2,Compteurs_NumColonne,0))&lt;&gt;"",$P4,""))</f>
        <v/>
      </c>
      <c r="W4" s="72" t="str">
        <f ca="1">IF(ISNA(IF(INDEX(Compteurs_Tableau,MATCH($B4,Compteurs_NumSérie,0),MATCH(W$2,Compteurs_NumColonne,0))&lt;&gt;"",$P4,"")),"",IF(INDEX(Compteurs_Tableau,MATCH($B4,Compteurs_NumSérie,0),MATCH(W$2,Compteurs_NumColonne,0))&lt;&gt;"",$P4,""))</f>
        <v/>
      </c>
      <c r="X4" s="72" t="str">
        <f ca="1">IF(ISNA(IF(INDEX(Compteurs_Tableau,MATCH($B4,Compteurs_NumSérie,0),MATCH(X$2,Compteurs_NumColonne,0))&lt;&gt;"",$P4,"")),"",IF(INDEX(Compteurs_Tableau,MATCH($B4,Compteurs_NumSérie,0),MATCH(X$2,Compteurs_NumColonne,0))&lt;&gt;"",$P4,""))</f>
        <v/>
      </c>
      <c r="Y4" s="72" t="str">
        <f ca="1">IF(ISNA(IF(INDEX(Compteurs_Tableau,MATCH($B4,Compteurs_NumSérie,0),MATCH(Y$2,Compteurs_NumColonne,0))&lt;&gt;"",$P4,"")),"",IF(INDEX(Compteurs_Tableau,MATCH($B4,Compteurs_NumSérie,0),MATCH(Y$2,Compteurs_NumColonne,0))&lt;&gt;"",$P4,""))</f>
        <v/>
      </c>
      <c r="Z4" s="72" t="str">
        <f ca="1">IF(ISNA(IF(INDEX(Compteurs_Tableau,MATCH($B4,Compteurs_NumSérie,0),MATCH(Z$2,Compteurs_NumColonne,0))&lt;&gt;"",$P4,"")),"",IF(INDEX(Compteurs_Tableau,MATCH($B4,Compteurs_NumSérie,0),MATCH(Z$2,Compteurs_NumColonne,0))&lt;&gt;"",$P4,""))</f>
        <v/>
      </c>
      <c r="AA4" s="72" t="str">
        <f ca="1">IF(ISNA(IF(INDEX(Compteurs_Tableau,MATCH($B4,Compteurs_NumSérie,0),MATCH(AA$2,Compteurs_NumColonne,0))&lt;&gt;"",$P4,"")),"",IF(INDEX(Compteurs_Tableau,MATCH($B4,Compteurs_NumSérie,0),MATCH(AA$2,Compteurs_NumColonne,0))&lt;&gt;"",$P4,""))</f>
        <v/>
      </c>
      <c r="AB4" s="72" t="str">
        <f ca="1">IF(ISNA(IF(INDEX(Compteurs_Tableau,MATCH($B4,Compteurs_NumSérie,0),MATCH(AB$2,Compteurs_NumColonne,0))&lt;&gt;"",$P4,"")),"",IF(INDEX(Compteurs_Tableau,MATCH($B4,Compteurs_NumSérie,0),MATCH(AB$2,Compteurs_NumColonne,0))&lt;&gt;"",$P4,""))</f>
        <v/>
      </c>
    </row>
    <row r="5" spans="1:28" x14ac:dyDescent="0.25">
      <c r="A5" s="17">
        <v>2</v>
      </c>
      <c r="B5" s="24">
        <v>90259231</v>
      </c>
      <c r="C5" s="62">
        <v>175</v>
      </c>
      <c r="D5" s="72">
        <f t="shared" si="1"/>
        <v>175</v>
      </c>
      <c r="E5" s="72">
        <f t="shared" si="1"/>
        <v>175</v>
      </c>
      <c r="F5" s="72">
        <f t="shared" si="1"/>
        <v>175</v>
      </c>
      <c r="G5" s="72">
        <f t="shared" si="1"/>
        <v>175</v>
      </c>
      <c r="H5" s="72">
        <f t="shared" si="1"/>
        <v>175</v>
      </c>
      <c r="I5" s="72">
        <f t="shared" si="1"/>
        <v>175</v>
      </c>
      <c r="J5" s="72">
        <f t="shared" si="1"/>
        <v>175</v>
      </c>
      <c r="K5" s="72">
        <f t="shared" si="1"/>
        <v>175</v>
      </c>
      <c r="L5" s="72">
        <f t="shared" si="1"/>
        <v>175</v>
      </c>
      <c r="M5" s="72">
        <f t="shared" si="1"/>
        <v>175</v>
      </c>
      <c r="N5" s="72">
        <f t="shared" si="1"/>
        <v>175</v>
      </c>
      <c r="O5" s="72" t="str">
        <f t="shared" ca="1" si="1"/>
        <v/>
      </c>
      <c r="P5" s="33"/>
      <c r="Q5" s="72" t="str">
        <f ca="1">IF(ISNA(IF(INDEX(Compteurs_Tableau,MATCH($B5,Compteurs_NumSérie,0),MATCH(Q$2,Compteurs_NumColonne,0))&lt;&gt;"",$P5,"")),"",IF(INDEX(Compteurs_Tableau,MATCH($B5,Compteurs_NumSérie,0),MATCH(Q$2,Compteurs_NumColonne,0))&lt;&gt;"",$P5,""))</f>
        <v/>
      </c>
      <c r="R5" s="72" t="str">
        <f ca="1">IF(ISNA(IF(INDEX(Compteurs_Tableau,MATCH($B5,Compteurs_NumSérie,0),MATCH(R$2,Compteurs_NumColonne,0))&lt;&gt;"",$P5,"")),"",IF(INDEX(Compteurs_Tableau,MATCH($B5,Compteurs_NumSérie,0),MATCH(R$2,Compteurs_NumColonne,0))&lt;&gt;"",$P5,""))</f>
        <v/>
      </c>
      <c r="S5" s="72" t="str">
        <f ca="1">IF(ISNA(IF(INDEX(Compteurs_Tableau,MATCH($B5,Compteurs_NumSérie,0),MATCH(S$2,Compteurs_NumColonne,0))&lt;&gt;"",$P5,"")),"",IF(INDEX(Compteurs_Tableau,MATCH($B5,Compteurs_NumSérie,0),MATCH(S$2,Compteurs_NumColonne,0))&lt;&gt;"",$P5,""))</f>
        <v/>
      </c>
      <c r="T5" s="72" t="str">
        <f ca="1">IF(ISNA(IF(INDEX(Compteurs_Tableau,MATCH($B5,Compteurs_NumSérie,0),MATCH(T$2,Compteurs_NumColonne,0))&lt;&gt;"",$P5,"")),"",IF(INDEX(Compteurs_Tableau,MATCH($B5,Compteurs_NumSérie,0),MATCH(T$2,Compteurs_NumColonne,0))&lt;&gt;"",$P5,""))</f>
        <v/>
      </c>
      <c r="U5" s="72" t="str">
        <f ca="1">IF(ISNA(IF(INDEX(Compteurs_Tableau,MATCH($B5,Compteurs_NumSérie,0),MATCH(U$2,Compteurs_NumColonne,0))&lt;&gt;"",$P5,"")),"",IF(INDEX(Compteurs_Tableau,MATCH($B5,Compteurs_NumSérie,0),MATCH(U$2,Compteurs_NumColonne,0))&lt;&gt;"",$P5,""))</f>
        <v/>
      </c>
      <c r="V5" s="72" t="str">
        <f ca="1">IF(ISNA(IF(INDEX(Compteurs_Tableau,MATCH($B5,Compteurs_NumSérie,0),MATCH(V$2,Compteurs_NumColonne,0))&lt;&gt;"",$P5,"")),"",IF(INDEX(Compteurs_Tableau,MATCH($B5,Compteurs_NumSérie,0),MATCH(V$2,Compteurs_NumColonne,0))&lt;&gt;"",$P5,""))</f>
        <v/>
      </c>
      <c r="W5" s="72" t="str">
        <f ca="1">IF(ISNA(IF(INDEX(Compteurs_Tableau,MATCH($B5,Compteurs_NumSérie,0),MATCH(W$2,Compteurs_NumColonne,0))&lt;&gt;"",$P5,"")),"",IF(INDEX(Compteurs_Tableau,MATCH($B5,Compteurs_NumSérie,0),MATCH(W$2,Compteurs_NumColonne,0))&lt;&gt;"",$P5,""))</f>
        <v/>
      </c>
      <c r="X5" s="72" t="str">
        <f ca="1">IF(ISNA(IF(INDEX(Compteurs_Tableau,MATCH($B5,Compteurs_NumSérie,0),MATCH(X$2,Compteurs_NumColonne,0))&lt;&gt;"",$P5,"")),"",IF(INDEX(Compteurs_Tableau,MATCH($B5,Compteurs_NumSérie,0),MATCH(X$2,Compteurs_NumColonne,0))&lt;&gt;"",$P5,""))</f>
        <v/>
      </c>
      <c r="Y5" s="72" t="str">
        <f ca="1">IF(ISNA(IF(INDEX(Compteurs_Tableau,MATCH($B5,Compteurs_NumSérie,0),MATCH(Y$2,Compteurs_NumColonne,0))&lt;&gt;"",$P5,"")),"",IF(INDEX(Compteurs_Tableau,MATCH($B5,Compteurs_NumSérie,0),MATCH(Y$2,Compteurs_NumColonne,0))&lt;&gt;"",$P5,""))</f>
        <v/>
      </c>
      <c r="Z5" s="72" t="str">
        <f ca="1">IF(ISNA(IF(INDEX(Compteurs_Tableau,MATCH($B5,Compteurs_NumSérie,0),MATCH(Z$2,Compteurs_NumColonne,0))&lt;&gt;"",$P5,"")),"",IF(INDEX(Compteurs_Tableau,MATCH($B5,Compteurs_NumSérie,0),MATCH(Z$2,Compteurs_NumColonne,0))&lt;&gt;"",$P5,""))</f>
        <v/>
      </c>
      <c r="AA5" s="72" t="str">
        <f ca="1">IF(ISNA(IF(INDEX(Compteurs_Tableau,MATCH($B5,Compteurs_NumSérie,0),MATCH(AA$2,Compteurs_NumColonne,0))&lt;&gt;"",$P5,"")),"",IF(INDEX(Compteurs_Tableau,MATCH($B5,Compteurs_NumSérie,0),MATCH(AA$2,Compteurs_NumColonne,0))&lt;&gt;"",$P5,""))</f>
        <v/>
      </c>
      <c r="AB5" s="72" t="str">
        <f ca="1">IF(ISNA(IF(INDEX(Compteurs_Tableau,MATCH($B5,Compteurs_NumSérie,0),MATCH(AB$2,Compteurs_NumColonne,0))&lt;&gt;"",$P5,"")),"",IF(INDEX(Compteurs_Tableau,MATCH($B5,Compteurs_NumSérie,0),MATCH(AB$2,Compteurs_NumColonne,0))&lt;&gt;"",$P5,""))</f>
        <v/>
      </c>
    </row>
    <row r="6" spans="1:28" x14ac:dyDescent="0.25">
      <c r="A6" s="17">
        <v>3</v>
      </c>
      <c r="B6" s="18" t="s">
        <v>106</v>
      </c>
      <c r="C6" s="63">
        <v>154.84</v>
      </c>
      <c r="D6" s="72">
        <f t="shared" si="1"/>
        <v>154.84</v>
      </c>
      <c r="E6" s="72">
        <f t="shared" si="1"/>
        <v>154.84</v>
      </c>
      <c r="F6" s="72">
        <f t="shared" si="1"/>
        <v>154.84</v>
      </c>
      <c r="G6" s="72">
        <f t="shared" si="1"/>
        <v>154.84</v>
      </c>
      <c r="H6" s="72">
        <f t="shared" si="1"/>
        <v>154.84</v>
      </c>
      <c r="I6" s="72">
        <f t="shared" si="1"/>
        <v>154.84</v>
      </c>
      <c r="J6" s="72">
        <f t="shared" si="1"/>
        <v>154.84</v>
      </c>
      <c r="K6" s="72">
        <f t="shared" si="1"/>
        <v>154.84</v>
      </c>
      <c r="L6" s="72">
        <f t="shared" si="1"/>
        <v>154.84</v>
      </c>
      <c r="M6" s="72">
        <f t="shared" si="1"/>
        <v>154.84</v>
      </c>
      <c r="N6" s="72">
        <f t="shared" si="1"/>
        <v>154.84</v>
      </c>
      <c r="O6" s="72" t="str">
        <f t="shared" ca="1" si="1"/>
        <v/>
      </c>
      <c r="P6" s="33"/>
      <c r="Q6" s="72" t="str">
        <f ca="1">IF(ISNA(IF(INDEX(Compteurs_Tableau,MATCH($B6,Compteurs_NumSérie,0),MATCH(Q$2,Compteurs_NumColonne,0))&lt;&gt;"",$P6,"")),"",IF(INDEX(Compteurs_Tableau,MATCH($B6,Compteurs_NumSérie,0),MATCH(Q$2,Compteurs_NumColonne,0))&lt;&gt;"",$P6,""))</f>
        <v/>
      </c>
      <c r="R6" s="72" t="str">
        <f ca="1">IF(ISNA(IF(INDEX(Compteurs_Tableau,MATCH($B6,Compteurs_NumSérie,0),MATCH(R$2,Compteurs_NumColonne,0))&lt;&gt;"",$P6,"")),"",IF(INDEX(Compteurs_Tableau,MATCH($B6,Compteurs_NumSérie,0),MATCH(R$2,Compteurs_NumColonne,0))&lt;&gt;"",$P6,""))</f>
        <v/>
      </c>
      <c r="S6" s="72" t="str">
        <f ca="1">IF(ISNA(IF(INDEX(Compteurs_Tableau,MATCH($B6,Compteurs_NumSérie,0),MATCH(S$2,Compteurs_NumColonne,0))&lt;&gt;"",$P6,"")),"",IF(INDEX(Compteurs_Tableau,MATCH($B6,Compteurs_NumSérie,0),MATCH(S$2,Compteurs_NumColonne,0))&lt;&gt;"",$P6,""))</f>
        <v/>
      </c>
      <c r="T6" s="72" t="str">
        <f ca="1">IF(ISNA(IF(INDEX(Compteurs_Tableau,MATCH($B6,Compteurs_NumSérie,0),MATCH(T$2,Compteurs_NumColonne,0))&lt;&gt;"",$P6,"")),"",IF(INDEX(Compteurs_Tableau,MATCH($B6,Compteurs_NumSérie,0),MATCH(T$2,Compteurs_NumColonne,0))&lt;&gt;"",$P6,""))</f>
        <v/>
      </c>
      <c r="U6" s="72" t="str">
        <f ca="1">IF(ISNA(IF(INDEX(Compteurs_Tableau,MATCH($B6,Compteurs_NumSérie,0),MATCH(U$2,Compteurs_NumColonne,0))&lt;&gt;"",$P6,"")),"",IF(INDEX(Compteurs_Tableau,MATCH($B6,Compteurs_NumSérie,0),MATCH(U$2,Compteurs_NumColonne,0))&lt;&gt;"",$P6,""))</f>
        <v/>
      </c>
      <c r="V6" s="72" t="str">
        <f ca="1">IF(ISNA(IF(INDEX(Compteurs_Tableau,MATCH($B6,Compteurs_NumSérie,0),MATCH(V$2,Compteurs_NumColonne,0))&lt;&gt;"",$P6,"")),"",IF(INDEX(Compteurs_Tableau,MATCH($B6,Compteurs_NumSérie,0),MATCH(V$2,Compteurs_NumColonne,0))&lt;&gt;"",$P6,""))</f>
        <v/>
      </c>
      <c r="W6" s="72" t="str">
        <f ca="1">IF(ISNA(IF(INDEX(Compteurs_Tableau,MATCH($B6,Compteurs_NumSérie,0),MATCH(W$2,Compteurs_NumColonne,0))&lt;&gt;"",$P6,"")),"",IF(INDEX(Compteurs_Tableau,MATCH($B6,Compteurs_NumSérie,0),MATCH(W$2,Compteurs_NumColonne,0))&lt;&gt;"",$P6,""))</f>
        <v/>
      </c>
      <c r="X6" s="72" t="str">
        <f ca="1">IF(ISNA(IF(INDEX(Compteurs_Tableau,MATCH($B6,Compteurs_NumSérie,0),MATCH(X$2,Compteurs_NumColonne,0))&lt;&gt;"",$P6,"")),"",IF(INDEX(Compteurs_Tableau,MATCH($B6,Compteurs_NumSérie,0),MATCH(X$2,Compteurs_NumColonne,0))&lt;&gt;"",$P6,""))</f>
        <v/>
      </c>
      <c r="Y6" s="72" t="str">
        <f ca="1">IF(ISNA(IF(INDEX(Compteurs_Tableau,MATCH($B6,Compteurs_NumSérie,0),MATCH(Y$2,Compteurs_NumColonne,0))&lt;&gt;"",$P6,"")),"",IF(INDEX(Compteurs_Tableau,MATCH($B6,Compteurs_NumSérie,0),MATCH(Y$2,Compteurs_NumColonne,0))&lt;&gt;"",$P6,""))</f>
        <v/>
      </c>
      <c r="Z6" s="72" t="str">
        <f ca="1">IF(ISNA(IF(INDEX(Compteurs_Tableau,MATCH($B6,Compteurs_NumSérie,0),MATCH(Z$2,Compteurs_NumColonne,0))&lt;&gt;"",$P6,"")),"",IF(INDEX(Compteurs_Tableau,MATCH($B6,Compteurs_NumSérie,0),MATCH(Z$2,Compteurs_NumColonne,0))&lt;&gt;"",$P6,""))</f>
        <v/>
      </c>
      <c r="AA6" s="72" t="str">
        <f ca="1">IF(ISNA(IF(INDEX(Compteurs_Tableau,MATCH($B6,Compteurs_NumSérie,0),MATCH(AA$2,Compteurs_NumColonne,0))&lt;&gt;"",$P6,"")),"",IF(INDEX(Compteurs_Tableau,MATCH($B6,Compteurs_NumSérie,0),MATCH(AA$2,Compteurs_NumColonne,0))&lt;&gt;"",$P6,""))</f>
        <v/>
      </c>
      <c r="AB6" s="72" t="str">
        <f ca="1">IF(ISNA(IF(INDEX(Compteurs_Tableau,MATCH($B6,Compteurs_NumSérie,0),MATCH(AB$2,Compteurs_NumColonne,0))&lt;&gt;"",$P6,"")),"",IF(INDEX(Compteurs_Tableau,MATCH($B6,Compteurs_NumSérie,0),MATCH(AB$2,Compteurs_NumColonne,0))&lt;&gt;"",$P6,""))</f>
        <v/>
      </c>
    </row>
    <row r="7" spans="1:28" x14ac:dyDescent="0.25">
      <c r="A7" s="17">
        <v>4</v>
      </c>
      <c r="B7" s="18" t="s">
        <v>107</v>
      </c>
      <c r="C7" s="63">
        <v>154.84</v>
      </c>
      <c r="D7" s="72">
        <f t="shared" si="1"/>
        <v>154.84</v>
      </c>
      <c r="E7" s="72">
        <f t="shared" si="1"/>
        <v>154.84</v>
      </c>
      <c r="F7" s="72">
        <f t="shared" si="1"/>
        <v>154.84</v>
      </c>
      <c r="G7" s="72">
        <f t="shared" si="1"/>
        <v>154.84</v>
      </c>
      <c r="H7" s="72">
        <f t="shared" si="1"/>
        <v>154.84</v>
      </c>
      <c r="I7" s="72">
        <f t="shared" si="1"/>
        <v>154.84</v>
      </c>
      <c r="J7" s="72">
        <f t="shared" si="1"/>
        <v>154.84</v>
      </c>
      <c r="K7" s="72">
        <f t="shared" si="1"/>
        <v>154.84</v>
      </c>
      <c r="L7" s="72">
        <f t="shared" si="1"/>
        <v>154.84</v>
      </c>
      <c r="M7" s="72">
        <f t="shared" si="1"/>
        <v>154.84</v>
      </c>
      <c r="N7" s="72">
        <f t="shared" si="1"/>
        <v>154.84</v>
      </c>
      <c r="O7" s="72" t="str">
        <f t="shared" ca="1" si="1"/>
        <v/>
      </c>
      <c r="P7" s="33"/>
      <c r="Q7" s="72" t="str">
        <f ca="1">IF(ISNA(IF(INDEX(Compteurs_Tableau,MATCH($B7,Compteurs_NumSérie,0),MATCH(Q$2,Compteurs_NumColonne,0))&lt;&gt;"",$P7,"")),"",IF(INDEX(Compteurs_Tableau,MATCH($B7,Compteurs_NumSérie,0),MATCH(Q$2,Compteurs_NumColonne,0))&lt;&gt;"",$P7,""))</f>
        <v/>
      </c>
      <c r="R7" s="72" t="str">
        <f ca="1">IF(ISNA(IF(INDEX(Compteurs_Tableau,MATCH($B7,Compteurs_NumSérie,0),MATCH(R$2,Compteurs_NumColonne,0))&lt;&gt;"",$P7,"")),"",IF(INDEX(Compteurs_Tableau,MATCH($B7,Compteurs_NumSérie,0),MATCH(R$2,Compteurs_NumColonne,0))&lt;&gt;"",$P7,""))</f>
        <v/>
      </c>
      <c r="S7" s="72" t="str">
        <f ca="1">IF(ISNA(IF(INDEX(Compteurs_Tableau,MATCH($B7,Compteurs_NumSérie,0),MATCH(S$2,Compteurs_NumColonne,0))&lt;&gt;"",$P7,"")),"",IF(INDEX(Compteurs_Tableau,MATCH($B7,Compteurs_NumSérie,0),MATCH(S$2,Compteurs_NumColonne,0))&lt;&gt;"",$P7,""))</f>
        <v/>
      </c>
      <c r="T7" s="72" t="str">
        <f ca="1">IF(ISNA(IF(INDEX(Compteurs_Tableau,MATCH($B7,Compteurs_NumSérie,0),MATCH(T$2,Compteurs_NumColonne,0))&lt;&gt;"",$P7,"")),"",IF(INDEX(Compteurs_Tableau,MATCH($B7,Compteurs_NumSérie,0),MATCH(T$2,Compteurs_NumColonne,0))&lt;&gt;"",$P7,""))</f>
        <v/>
      </c>
      <c r="U7" s="72" t="str">
        <f ca="1">IF(ISNA(IF(INDEX(Compteurs_Tableau,MATCH($B7,Compteurs_NumSérie,0),MATCH(U$2,Compteurs_NumColonne,0))&lt;&gt;"",$P7,"")),"",IF(INDEX(Compteurs_Tableau,MATCH($B7,Compteurs_NumSérie,0),MATCH(U$2,Compteurs_NumColonne,0))&lt;&gt;"",$P7,""))</f>
        <v/>
      </c>
      <c r="V7" s="72" t="str">
        <f ca="1">IF(ISNA(IF(INDEX(Compteurs_Tableau,MATCH($B7,Compteurs_NumSérie,0),MATCH(V$2,Compteurs_NumColonne,0))&lt;&gt;"",$P7,"")),"",IF(INDEX(Compteurs_Tableau,MATCH($B7,Compteurs_NumSérie,0),MATCH(V$2,Compteurs_NumColonne,0))&lt;&gt;"",$P7,""))</f>
        <v/>
      </c>
      <c r="W7" s="72" t="str">
        <f ca="1">IF(ISNA(IF(INDEX(Compteurs_Tableau,MATCH($B7,Compteurs_NumSérie,0),MATCH(W$2,Compteurs_NumColonne,0))&lt;&gt;"",$P7,"")),"",IF(INDEX(Compteurs_Tableau,MATCH($B7,Compteurs_NumSérie,0),MATCH(W$2,Compteurs_NumColonne,0))&lt;&gt;"",$P7,""))</f>
        <v/>
      </c>
      <c r="X7" s="72" t="str">
        <f ca="1">IF(ISNA(IF(INDEX(Compteurs_Tableau,MATCH($B7,Compteurs_NumSérie,0),MATCH(X$2,Compteurs_NumColonne,0))&lt;&gt;"",$P7,"")),"",IF(INDEX(Compteurs_Tableau,MATCH($B7,Compteurs_NumSérie,0),MATCH(X$2,Compteurs_NumColonne,0))&lt;&gt;"",$P7,""))</f>
        <v/>
      </c>
      <c r="Y7" s="72" t="str">
        <f ca="1">IF(ISNA(IF(INDEX(Compteurs_Tableau,MATCH($B7,Compteurs_NumSérie,0),MATCH(Y$2,Compteurs_NumColonne,0))&lt;&gt;"",$P7,"")),"",IF(INDEX(Compteurs_Tableau,MATCH($B7,Compteurs_NumSérie,0),MATCH(Y$2,Compteurs_NumColonne,0))&lt;&gt;"",$P7,""))</f>
        <v/>
      </c>
      <c r="Z7" s="72" t="str">
        <f ca="1">IF(ISNA(IF(INDEX(Compteurs_Tableau,MATCH($B7,Compteurs_NumSérie,0),MATCH(Z$2,Compteurs_NumColonne,0))&lt;&gt;"",$P7,"")),"",IF(INDEX(Compteurs_Tableau,MATCH($B7,Compteurs_NumSérie,0),MATCH(Z$2,Compteurs_NumColonne,0))&lt;&gt;"",$P7,""))</f>
        <v/>
      </c>
      <c r="AA7" s="72" t="str">
        <f ca="1">IF(ISNA(IF(INDEX(Compteurs_Tableau,MATCH($B7,Compteurs_NumSérie,0),MATCH(AA$2,Compteurs_NumColonne,0))&lt;&gt;"",$P7,"")),"",IF(INDEX(Compteurs_Tableau,MATCH($B7,Compteurs_NumSérie,0),MATCH(AA$2,Compteurs_NumColonne,0))&lt;&gt;"",$P7,""))</f>
        <v/>
      </c>
      <c r="AB7" s="72" t="str">
        <f ca="1">IF(ISNA(IF(INDEX(Compteurs_Tableau,MATCH($B7,Compteurs_NumSérie,0),MATCH(AB$2,Compteurs_NumColonne,0))&lt;&gt;"",$P7,"")),"",IF(INDEX(Compteurs_Tableau,MATCH($B7,Compteurs_NumSérie,0),MATCH(AB$2,Compteurs_NumColonne,0))&lt;&gt;"",$P7,""))</f>
        <v/>
      </c>
    </row>
    <row r="8" spans="1:28" x14ac:dyDescent="0.25">
      <c r="A8" s="17">
        <v>5</v>
      </c>
      <c r="B8" s="18" t="s">
        <v>108</v>
      </c>
      <c r="C8" s="63">
        <v>154.84</v>
      </c>
      <c r="D8" s="72">
        <f t="shared" si="1"/>
        <v>154.84</v>
      </c>
      <c r="E8" s="72">
        <f t="shared" si="1"/>
        <v>154.84</v>
      </c>
      <c r="F8" s="72">
        <f t="shared" si="1"/>
        <v>154.84</v>
      </c>
      <c r="G8" s="72">
        <f t="shared" si="1"/>
        <v>154.84</v>
      </c>
      <c r="H8" s="72">
        <f t="shared" si="1"/>
        <v>154.84</v>
      </c>
      <c r="I8" s="72">
        <f t="shared" si="1"/>
        <v>154.84</v>
      </c>
      <c r="J8" s="72">
        <f t="shared" si="1"/>
        <v>154.84</v>
      </c>
      <c r="K8" s="72">
        <f t="shared" si="1"/>
        <v>154.84</v>
      </c>
      <c r="L8" s="72">
        <f t="shared" si="1"/>
        <v>154.84</v>
      </c>
      <c r="M8" s="72">
        <f t="shared" si="1"/>
        <v>154.84</v>
      </c>
      <c r="N8" s="72">
        <f t="shared" si="1"/>
        <v>154.84</v>
      </c>
      <c r="O8" s="72" t="str">
        <f t="shared" ca="1" si="1"/>
        <v/>
      </c>
      <c r="P8" s="33"/>
      <c r="Q8" s="72" t="str">
        <f ca="1">IF(ISNA(IF(INDEX(Compteurs_Tableau,MATCH($B8,Compteurs_NumSérie,0),MATCH(Q$2,Compteurs_NumColonne,0))&lt;&gt;"",$P8,"")),"",IF(INDEX(Compteurs_Tableau,MATCH($B8,Compteurs_NumSérie,0),MATCH(Q$2,Compteurs_NumColonne,0))&lt;&gt;"",$P8,""))</f>
        <v/>
      </c>
      <c r="R8" s="72" t="str">
        <f ca="1">IF(ISNA(IF(INDEX(Compteurs_Tableau,MATCH($B8,Compteurs_NumSérie,0),MATCH(R$2,Compteurs_NumColonne,0))&lt;&gt;"",$P8,"")),"",IF(INDEX(Compteurs_Tableau,MATCH($B8,Compteurs_NumSérie,0),MATCH(R$2,Compteurs_NumColonne,0))&lt;&gt;"",$P8,""))</f>
        <v/>
      </c>
      <c r="S8" s="72" t="str">
        <f ca="1">IF(ISNA(IF(INDEX(Compteurs_Tableau,MATCH($B8,Compteurs_NumSérie,0),MATCH(S$2,Compteurs_NumColonne,0))&lt;&gt;"",$P8,"")),"",IF(INDEX(Compteurs_Tableau,MATCH($B8,Compteurs_NumSérie,0),MATCH(S$2,Compteurs_NumColonne,0))&lt;&gt;"",$P8,""))</f>
        <v/>
      </c>
      <c r="T8" s="72" t="str">
        <f ca="1">IF(ISNA(IF(INDEX(Compteurs_Tableau,MATCH($B8,Compteurs_NumSérie,0),MATCH(T$2,Compteurs_NumColonne,0))&lt;&gt;"",$P8,"")),"",IF(INDEX(Compteurs_Tableau,MATCH($B8,Compteurs_NumSérie,0),MATCH(T$2,Compteurs_NumColonne,0))&lt;&gt;"",$P8,""))</f>
        <v/>
      </c>
      <c r="U8" s="72" t="str">
        <f ca="1">IF(ISNA(IF(INDEX(Compteurs_Tableau,MATCH($B8,Compteurs_NumSérie,0),MATCH(U$2,Compteurs_NumColonne,0))&lt;&gt;"",$P8,"")),"",IF(INDEX(Compteurs_Tableau,MATCH($B8,Compteurs_NumSérie,0),MATCH(U$2,Compteurs_NumColonne,0))&lt;&gt;"",$P8,""))</f>
        <v/>
      </c>
      <c r="V8" s="72" t="str">
        <f ca="1">IF(ISNA(IF(INDEX(Compteurs_Tableau,MATCH($B8,Compteurs_NumSérie,0),MATCH(V$2,Compteurs_NumColonne,0))&lt;&gt;"",$P8,"")),"",IF(INDEX(Compteurs_Tableau,MATCH($B8,Compteurs_NumSérie,0),MATCH(V$2,Compteurs_NumColonne,0))&lt;&gt;"",$P8,""))</f>
        <v/>
      </c>
      <c r="W8" s="72" t="str">
        <f ca="1">IF(ISNA(IF(INDEX(Compteurs_Tableau,MATCH($B8,Compteurs_NumSérie,0),MATCH(W$2,Compteurs_NumColonne,0))&lt;&gt;"",$P8,"")),"",IF(INDEX(Compteurs_Tableau,MATCH($B8,Compteurs_NumSérie,0),MATCH(W$2,Compteurs_NumColonne,0))&lt;&gt;"",$P8,""))</f>
        <v/>
      </c>
      <c r="X8" s="72" t="str">
        <f ca="1">IF(ISNA(IF(INDEX(Compteurs_Tableau,MATCH($B8,Compteurs_NumSérie,0),MATCH(X$2,Compteurs_NumColonne,0))&lt;&gt;"",$P8,"")),"",IF(INDEX(Compteurs_Tableau,MATCH($B8,Compteurs_NumSérie,0),MATCH(X$2,Compteurs_NumColonne,0))&lt;&gt;"",$P8,""))</f>
        <v/>
      </c>
      <c r="Y8" s="72" t="str">
        <f ca="1">IF(ISNA(IF(INDEX(Compteurs_Tableau,MATCH($B8,Compteurs_NumSérie,0),MATCH(Y$2,Compteurs_NumColonne,0))&lt;&gt;"",$P8,"")),"",IF(INDEX(Compteurs_Tableau,MATCH($B8,Compteurs_NumSérie,0),MATCH(Y$2,Compteurs_NumColonne,0))&lt;&gt;"",$P8,""))</f>
        <v/>
      </c>
      <c r="Z8" s="72" t="str">
        <f ca="1">IF(ISNA(IF(INDEX(Compteurs_Tableau,MATCH($B8,Compteurs_NumSérie,0),MATCH(Z$2,Compteurs_NumColonne,0))&lt;&gt;"",$P8,"")),"",IF(INDEX(Compteurs_Tableau,MATCH($B8,Compteurs_NumSérie,0),MATCH(Z$2,Compteurs_NumColonne,0))&lt;&gt;"",$P8,""))</f>
        <v/>
      </c>
      <c r="AA8" s="72" t="str">
        <f ca="1">IF(ISNA(IF(INDEX(Compteurs_Tableau,MATCH($B8,Compteurs_NumSérie,0),MATCH(AA$2,Compteurs_NumColonne,0))&lt;&gt;"",$P8,"")),"",IF(INDEX(Compteurs_Tableau,MATCH($B8,Compteurs_NumSérie,0),MATCH(AA$2,Compteurs_NumColonne,0))&lt;&gt;"",$P8,""))</f>
        <v/>
      </c>
      <c r="AB8" s="72" t="str">
        <f ca="1">IF(ISNA(IF(INDEX(Compteurs_Tableau,MATCH($B8,Compteurs_NumSérie,0),MATCH(AB$2,Compteurs_NumColonne,0))&lt;&gt;"",$P8,"")),"",IF(INDEX(Compteurs_Tableau,MATCH($B8,Compteurs_NumSérie,0),MATCH(AB$2,Compteurs_NumColonne,0))&lt;&gt;"",$P8,""))</f>
        <v/>
      </c>
    </row>
    <row r="9" spans="1:28" x14ac:dyDescent="0.25">
      <c r="A9" s="17">
        <v>6</v>
      </c>
      <c r="B9" s="18" t="s">
        <v>110</v>
      </c>
      <c r="C9" s="64">
        <v>745</v>
      </c>
      <c r="D9" s="72">
        <f t="shared" si="1"/>
        <v>745</v>
      </c>
      <c r="E9" s="72">
        <f t="shared" si="1"/>
        <v>745</v>
      </c>
      <c r="F9" s="72">
        <f t="shared" si="1"/>
        <v>745</v>
      </c>
      <c r="G9" s="72">
        <f t="shared" si="1"/>
        <v>745</v>
      </c>
      <c r="H9" s="72">
        <f t="shared" si="1"/>
        <v>745</v>
      </c>
      <c r="I9" s="72">
        <f t="shared" si="1"/>
        <v>745</v>
      </c>
      <c r="J9" s="72">
        <f t="shared" si="1"/>
        <v>745</v>
      </c>
      <c r="K9" s="72">
        <f t="shared" si="1"/>
        <v>745</v>
      </c>
      <c r="L9" s="72">
        <f t="shared" si="1"/>
        <v>745</v>
      </c>
      <c r="M9" s="72">
        <f t="shared" si="1"/>
        <v>745</v>
      </c>
      <c r="N9" s="72">
        <f t="shared" si="1"/>
        <v>745</v>
      </c>
      <c r="O9" s="72" t="str">
        <f t="shared" ca="1" si="1"/>
        <v/>
      </c>
      <c r="P9" s="33"/>
      <c r="Q9" s="72" t="str">
        <f ca="1">IF(ISNA(IF(INDEX(Compteurs_Tableau,MATCH($B9,Compteurs_NumSérie,0),MATCH(Q$2,Compteurs_NumColonne,0))&lt;&gt;"",$P9,"")),"",IF(INDEX(Compteurs_Tableau,MATCH($B9,Compteurs_NumSérie,0),MATCH(Q$2,Compteurs_NumColonne,0))&lt;&gt;"",$P9,""))</f>
        <v/>
      </c>
      <c r="R9" s="72" t="str">
        <f ca="1">IF(ISNA(IF(INDEX(Compteurs_Tableau,MATCH($B9,Compteurs_NumSérie,0),MATCH(R$2,Compteurs_NumColonne,0))&lt;&gt;"",$P9,"")),"",IF(INDEX(Compteurs_Tableau,MATCH($B9,Compteurs_NumSérie,0),MATCH(R$2,Compteurs_NumColonne,0))&lt;&gt;"",$P9,""))</f>
        <v/>
      </c>
      <c r="S9" s="72" t="str">
        <f ca="1">IF(ISNA(IF(INDEX(Compteurs_Tableau,MATCH($B9,Compteurs_NumSérie,0),MATCH(S$2,Compteurs_NumColonne,0))&lt;&gt;"",$P9,"")),"",IF(INDEX(Compteurs_Tableau,MATCH($B9,Compteurs_NumSérie,0),MATCH(S$2,Compteurs_NumColonne,0))&lt;&gt;"",$P9,""))</f>
        <v/>
      </c>
      <c r="T9" s="72" t="str">
        <f ca="1">IF(ISNA(IF(INDEX(Compteurs_Tableau,MATCH($B9,Compteurs_NumSérie,0),MATCH(T$2,Compteurs_NumColonne,0))&lt;&gt;"",$P9,"")),"",IF(INDEX(Compteurs_Tableau,MATCH($B9,Compteurs_NumSérie,0),MATCH(T$2,Compteurs_NumColonne,0))&lt;&gt;"",$P9,""))</f>
        <v/>
      </c>
      <c r="U9" s="72" t="str">
        <f ca="1">IF(ISNA(IF(INDEX(Compteurs_Tableau,MATCH($B9,Compteurs_NumSérie,0),MATCH(U$2,Compteurs_NumColonne,0))&lt;&gt;"",$P9,"")),"",IF(INDEX(Compteurs_Tableau,MATCH($B9,Compteurs_NumSérie,0),MATCH(U$2,Compteurs_NumColonne,0))&lt;&gt;"",$P9,""))</f>
        <v/>
      </c>
      <c r="V9" s="72" t="str">
        <f ca="1">IF(ISNA(IF(INDEX(Compteurs_Tableau,MATCH($B9,Compteurs_NumSérie,0),MATCH(V$2,Compteurs_NumColonne,0))&lt;&gt;"",$P9,"")),"",IF(INDEX(Compteurs_Tableau,MATCH($B9,Compteurs_NumSérie,0),MATCH(V$2,Compteurs_NumColonne,0))&lt;&gt;"",$P9,""))</f>
        <v/>
      </c>
      <c r="W9" s="72" t="str">
        <f ca="1">IF(ISNA(IF(INDEX(Compteurs_Tableau,MATCH($B9,Compteurs_NumSérie,0),MATCH(W$2,Compteurs_NumColonne,0))&lt;&gt;"",$P9,"")),"",IF(INDEX(Compteurs_Tableau,MATCH($B9,Compteurs_NumSérie,0),MATCH(W$2,Compteurs_NumColonne,0))&lt;&gt;"",$P9,""))</f>
        <v/>
      </c>
      <c r="X9" s="72" t="str">
        <f ca="1">IF(ISNA(IF(INDEX(Compteurs_Tableau,MATCH($B9,Compteurs_NumSérie,0),MATCH(X$2,Compteurs_NumColonne,0))&lt;&gt;"",$P9,"")),"",IF(INDEX(Compteurs_Tableau,MATCH($B9,Compteurs_NumSérie,0),MATCH(X$2,Compteurs_NumColonne,0))&lt;&gt;"",$P9,""))</f>
        <v/>
      </c>
      <c r="Y9" s="72" t="str">
        <f ca="1">IF(ISNA(IF(INDEX(Compteurs_Tableau,MATCH($B9,Compteurs_NumSérie,0),MATCH(Y$2,Compteurs_NumColonne,0))&lt;&gt;"",$P9,"")),"",IF(INDEX(Compteurs_Tableau,MATCH($B9,Compteurs_NumSérie,0),MATCH(Y$2,Compteurs_NumColonne,0))&lt;&gt;"",$P9,""))</f>
        <v/>
      </c>
      <c r="Z9" s="72" t="str">
        <f ca="1">IF(ISNA(IF(INDEX(Compteurs_Tableau,MATCH($B9,Compteurs_NumSérie,0),MATCH(Z$2,Compteurs_NumColonne,0))&lt;&gt;"",$P9,"")),"",IF(INDEX(Compteurs_Tableau,MATCH($B9,Compteurs_NumSérie,0),MATCH(Z$2,Compteurs_NumColonne,0))&lt;&gt;"",$P9,""))</f>
        <v/>
      </c>
      <c r="AA9" s="72" t="str">
        <f ca="1">IF(ISNA(IF(INDEX(Compteurs_Tableau,MATCH($B9,Compteurs_NumSérie,0),MATCH(AA$2,Compteurs_NumColonne,0))&lt;&gt;"",$P9,"")),"",IF(INDEX(Compteurs_Tableau,MATCH($B9,Compteurs_NumSérie,0),MATCH(AA$2,Compteurs_NumColonne,0))&lt;&gt;"",$P9,""))</f>
        <v/>
      </c>
      <c r="AB9" s="72" t="str">
        <f ca="1">IF(ISNA(IF(INDEX(Compteurs_Tableau,MATCH($B9,Compteurs_NumSérie,0),MATCH(AB$2,Compteurs_NumColonne,0))&lt;&gt;"",$P9,"")),"",IF(INDEX(Compteurs_Tableau,MATCH($B9,Compteurs_NumSérie,0),MATCH(AB$2,Compteurs_NumColonne,0))&lt;&gt;"",$P9,""))</f>
        <v/>
      </c>
    </row>
    <row r="10" spans="1:28" x14ac:dyDescent="0.25">
      <c r="A10" s="17">
        <v>7</v>
      </c>
      <c r="B10" s="18" t="s">
        <v>111</v>
      </c>
      <c r="C10" s="64">
        <v>745</v>
      </c>
      <c r="D10" s="72">
        <f t="shared" si="1"/>
        <v>745</v>
      </c>
      <c r="E10" s="72">
        <f t="shared" si="1"/>
        <v>745</v>
      </c>
      <c r="F10" s="72">
        <f t="shared" si="1"/>
        <v>745</v>
      </c>
      <c r="G10" s="72">
        <f t="shared" si="1"/>
        <v>745</v>
      </c>
      <c r="H10" s="72">
        <f t="shared" si="1"/>
        <v>745</v>
      </c>
      <c r="I10" s="72">
        <f t="shared" si="1"/>
        <v>745</v>
      </c>
      <c r="J10" s="72">
        <f t="shared" si="1"/>
        <v>745</v>
      </c>
      <c r="K10" s="72">
        <f t="shared" si="1"/>
        <v>745</v>
      </c>
      <c r="L10" s="72">
        <f t="shared" si="1"/>
        <v>745</v>
      </c>
      <c r="M10" s="72">
        <f t="shared" si="1"/>
        <v>745</v>
      </c>
      <c r="N10" s="72">
        <f t="shared" si="1"/>
        <v>745</v>
      </c>
      <c r="O10" s="72" t="str">
        <f t="shared" ca="1" si="1"/>
        <v/>
      </c>
      <c r="P10" s="33"/>
      <c r="Q10" s="72" t="str">
        <f ca="1">IF(ISNA(IF(INDEX(Compteurs_Tableau,MATCH($B10,Compteurs_NumSérie,0),MATCH(Q$2,Compteurs_NumColonne,0))&lt;&gt;"",$P10,"")),"",IF(INDEX(Compteurs_Tableau,MATCH($B10,Compteurs_NumSérie,0),MATCH(Q$2,Compteurs_NumColonne,0))&lt;&gt;"",$P10,""))</f>
        <v/>
      </c>
      <c r="R10" s="72" t="str">
        <f ca="1">IF(ISNA(IF(INDEX(Compteurs_Tableau,MATCH($B10,Compteurs_NumSérie,0),MATCH(R$2,Compteurs_NumColonne,0))&lt;&gt;"",$P10,"")),"",IF(INDEX(Compteurs_Tableau,MATCH($B10,Compteurs_NumSérie,0),MATCH(R$2,Compteurs_NumColonne,0))&lt;&gt;"",$P10,""))</f>
        <v/>
      </c>
      <c r="S10" s="72" t="str">
        <f ca="1">IF(ISNA(IF(INDEX(Compteurs_Tableau,MATCH($B10,Compteurs_NumSérie,0),MATCH(S$2,Compteurs_NumColonne,0))&lt;&gt;"",$P10,"")),"",IF(INDEX(Compteurs_Tableau,MATCH($B10,Compteurs_NumSérie,0),MATCH(S$2,Compteurs_NumColonne,0))&lt;&gt;"",$P10,""))</f>
        <v/>
      </c>
      <c r="T10" s="72" t="str">
        <f ca="1">IF(ISNA(IF(INDEX(Compteurs_Tableau,MATCH($B10,Compteurs_NumSérie,0),MATCH(T$2,Compteurs_NumColonne,0))&lt;&gt;"",$P10,"")),"",IF(INDEX(Compteurs_Tableau,MATCH($B10,Compteurs_NumSérie,0),MATCH(T$2,Compteurs_NumColonne,0))&lt;&gt;"",$P10,""))</f>
        <v/>
      </c>
      <c r="U10" s="72" t="str">
        <f ca="1">IF(ISNA(IF(INDEX(Compteurs_Tableau,MATCH($B10,Compteurs_NumSérie,0),MATCH(U$2,Compteurs_NumColonne,0))&lt;&gt;"",$P10,"")),"",IF(INDEX(Compteurs_Tableau,MATCH($B10,Compteurs_NumSérie,0),MATCH(U$2,Compteurs_NumColonne,0))&lt;&gt;"",$P10,""))</f>
        <v/>
      </c>
      <c r="V10" s="72" t="str">
        <f ca="1">IF(ISNA(IF(INDEX(Compteurs_Tableau,MATCH($B10,Compteurs_NumSérie,0),MATCH(V$2,Compteurs_NumColonne,0))&lt;&gt;"",$P10,"")),"",IF(INDEX(Compteurs_Tableau,MATCH($B10,Compteurs_NumSérie,0),MATCH(V$2,Compteurs_NumColonne,0))&lt;&gt;"",$P10,""))</f>
        <v/>
      </c>
      <c r="W10" s="72" t="str">
        <f ca="1">IF(ISNA(IF(INDEX(Compteurs_Tableau,MATCH($B10,Compteurs_NumSérie,0),MATCH(W$2,Compteurs_NumColonne,0))&lt;&gt;"",$P10,"")),"",IF(INDEX(Compteurs_Tableau,MATCH($B10,Compteurs_NumSérie,0),MATCH(W$2,Compteurs_NumColonne,0))&lt;&gt;"",$P10,""))</f>
        <v/>
      </c>
      <c r="X10" s="72" t="str">
        <f ca="1">IF(ISNA(IF(INDEX(Compteurs_Tableau,MATCH($B10,Compteurs_NumSérie,0),MATCH(X$2,Compteurs_NumColonne,0))&lt;&gt;"",$P10,"")),"",IF(INDEX(Compteurs_Tableau,MATCH($B10,Compteurs_NumSérie,0),MATCH(X$2,Compteurs_NumColonne,0))&lt;&gt;"",$P10,""))</f>
        <v/>
      </c>
      <c r="Y10" s="72" t="str">
        <f ca="1">IF(ISNA(IF(INDEX(Compteurs_Tableau,MATCH($B10,Compteurs_NumSérie,0),MATCH(Y$2,Compteurs_NumColonne,0))&lt;&gt;"",$P10,"")),"",IF(INDEX(Compteurs_Tableau,MATCH($B10,Compteurs_NumSérie,0),MATCH(Y$2,Compteurs_NumColonne,0))&lt;&gt;"",$P10,""))</f>
        <v/>
      </c>
      <c r="Z10" s="72" t="str">
        <f ca="1">IF(ISNA(IF(INDEX(Compteurs_Tableau,MATCH($B10,Compteurs_NumSérie,0),MATCH(Z$2,Compteurs_NumColonne,0))&lt;&gt;"",$P10,"")),"",IF(INDEX(Compteurs_Tableau,MATCH($B10,Compteurs_NumSérie,0),MATCH(Z$2,Compteurs_NumColonne,0))&lt;&gt;"",$P10,""))</f>
        <v/>
      </c>
      <c r="AA10" s="72" t="str">
        <f ca="1">IF(ISNA(IF(INDEX(Compteurs_Tableau,MATCH($B10,Compteurs_NumSérie,0),MATCH(AA$2,Compteurs_NumColonne,0))&lt;&gt;"",$P10,"")),"",IF(INDEX(Compteurs_Tableau,MATCH($B10,Compteurs_NumSérie,0),MATCH(AA$2,Compteurs_NumColonne,0))&lt;&gt;"",$P10,""))</f>
        <v/>
      </c>
      <c r="AB10" s="72" t="str">
        <f ca="1">IF(ISNA(IF(INDEX(Compteurs_Tableau,MATCH($B10,Compteurs_NumSérie,0),MATCH(AB$2,Compteurs_NumColonne,0))&lt;&gt;"",$P10,"")),"",IF(INDEX(Compteurs_Tableau,MATCH($B10,Compteurs_NumSérie,0),MATCH(AB$2,Compteurs_NumColonne,0))&lt;&gt;"",$P10,""))</f>
        <v/>
      </c>
    </row>
    <row r="11" spans="1:28" x14ac:dyDescent="0.25">
      <c r="A11" s="17">
        <v>8</v>
      </c>
      <c r="B11" s="18" t="s">
        <v>112</v>
      </c>
      <c r="C11" s="64">
        <v>755.34</v>
      </c>
      <c r="D11" s="72">
        <f t="shared" si="1"/>
        <v>755.34</v>
      </c>
      <c r="E11" s="72">
        <f t="shared" si="1"/>
        <v>755.34</v>
      </c>
      <c r="F11" s="72">
        <f t="shared" si="1"/>
        <v>755.34</v>
      </c>
      <c r="G11" s="72">
        <f t="shared" si="1"/>
        <v>755.34</v>
      </c>
      <c r="H11" s="72">
        <f t="shared" si="1"/>
        <v>755.34</v>
      </c>
      <c r="I11" s="72">
        <f t="shared" si="1"/>
        <v>755.34</v>
      </c>
      <c r="J11" s="72">
        <f t="shared" si="1"/>
        <v>755.34</v>
      </c>
      <c r="K11" s="72">
        <f t="shared" si="1"/>
        <v>755.34</v>
      </c>
      <c r="L11" s="72">
        <f t="shared" si="1"/>
        <v>755.34</v>
      </c>
      <c r="M11" s="72">
        <f t="shared" si="1"/>
        <v>755.34</v>
      </c>
      <c r="N11" s="72">
        <f t="shared" si="1"/>
        <v>755.34</v>
      </c>
      <c r="O11" s="72" t="str">
        <f t="shared" ca="1" si="1"/>
        <v/>
      </c>
      <c r="P11" s="33"/>
      <c r="Q11" s="72" t="str">
        <f ca="1">IF(ISNA(IF(INDEX(Compteurs_Tableau,MATCH($B11,Compteurs_NumSérie,0),MATCH(Q$2,Compteurs_NumColonne,0))&lt;&gt;"",$P11,"")),"",IF(INDEX(Compteurs_Tableau,MATCH($B11,Compteurs_NumSérie,0),MATCH(Q$2,Compteurs_NumColonne,0))&lt;&gt;"",$P11,""))</f>
        <v/>
      </c>
      <c r="R11" s="72" t="str">
        <f ca="1">IF(ISNA(IF(INDEX(Compteurs_Tableau,MATCH($B11,Compteurs_NumSérie,0),MATCH(R$2,Compteurs_NumColonne,0))&lt;&gt;"",$P11,"")),"",IF(INDEX(Compteurs_Tableau,MATCH($B11,Compteurs_NumSérie,0),MATCH(R$2,Compteurs_NumColonne,0))&lt;&gt;"",$P11,""))</f>
        <v/>
      </c>
      <c r="S11" s="72" t="str">
        <f ca="1">IF(ISNA(IF(INDEX(Compteurs_Tableau,MATCH($B11,Compteurs_NumSérie,0),MATCH(S$2,Compteurs_NumColonne,0))&lt;&gt;"",$P11,"")),"",IF(INDEX(Compteurs_Tableau,MATCH($B11,Compteurs_NumSérie,0),MATCH(S$2,Compteurs_NumColonne,0))&lt;&gt;"",$P11,""))</f>
        <v/>
      </c>
      <c r="T11" s="72" t="str">
        <f ca="1">IF(ISNA(IF(INDEX(Compteurs_Tableau,MATCH($B11,Compteurs_NumSérie,0),MATCH(T$2,Compteurs_NumColonne,0))&lt;&gt;"",$P11,"")),"",IF(INDEX(Compteurs_Tableau,MATCH($B11,Compteurs_NumSérie,0),MATCH(T$2,Compteurs_NumColonne,0))&lt;&gt;"",$P11,""))</f>
        <v/>
      </c>
      <c r="U11" s="72" t="str">
        <f ca="1">IF(ISNA(IF(INDEX(Compteurs_Tableau,MATCH($B11,Compteurs_NumSérie,0),MATCH(U$2,Compteurs_NumColonne,0))&lt;&gt;"",$P11,"")),"",IF(INDEX(Compteurs_Tableau,MATCH($B11,Compteurs_NumSérie,0),MATCH(U$2,Compteurs_NumColonne,0))&lt;&gt;"",$P11,""))</f>
        <v/>
      </c>
      <c r="V11" s="72" t="str">
        <f ca="1">IF(ISNA(IF(INDEX(Compteurs_Tableau,MATCH($B11,Compteurs_NumSérie,0),MATCH(V$2,Compteurs_NumColonne,0))&lt;&gt;"",$P11,"")),"",IF(INDEX(Compteurs_Tableau,MATCH($B11,Compteurs_NumSérie,0),MATCH(V$2,Compteurs_NumColonne,0))&lt;&gt;"",$P11,""))</f>
        <v/>
      </c>
      <c r="W11" s="72" t="str">
        <f ca="1">IF(ISNA(IF(INDEX(Compteurs_Tableau,MATCH($B11,Compteurs_NumSérie,0),MATCH(W$2,Compteurs_NumColonne,0))&lt;&gt;"",$P11,"")),"",IF(INDEX(Compteurs_Tableau,MATCH($B11,Compteurs_NumSérie,0),MATCH(W$2,Compteurs_NumColonne,0))&lt;&gt;"",$P11,""))</f>
        <v/>
      </c>
      <c r="X11" s="72" t="str">
        <f ca="1">IF(ISNA(IF(INDEX(Compteurs_Tableau,MATCH($B11,Compteurs_NumSérie,0),MATCH(X$2,Compteurs_NumColonne,0))&lt;&gt;"",$P11,"")),"",IF(INDEX(Compteurs_Tableau,MATCH($B11,Compteurs_NumSérie,0),MATCH(X$2,Compteurs_NumColonne,0))&lt;&gt;"",$P11,""))</f>
        <v/>
      </c>
      <c r="Y11" s="72" t="str">
        <f ca="1">IF(ISNA(IF(INDEX(Compteurs_Tableau,MATCH($B11,Compteurs_NumSérie,0),MATCH(Y$2,Compteurs_NumColonne,0))&lt;&gt;"",$P11,"")),"",IF(INDEX(Compteurs_Tableau,MATCH($B11,Compteurs_NumSérie,0),MATCH(Y$2,Compteurs_NumColonne,0))&lt;&gt;"",$P11,""))</f>
        <v/>
      </c>
      <c r="Z11" s="72" t="str">
        <f ca="1">IF(ISNA(IF(INDEX(Compteurs_Tableau,MATCH($B11,Compteurs_NumSérie,0),MATCH(Z$2,Compteurs_NumColonne,0))&lt;&gt;"",$P11,"")),"",IF(INDEX(Compteurs_Tableau,MATCH($B11,Compteurs_NumSérie,0),MATCH(Z$2,Compteurs_NumColonne,0))&lt;&gt;"",$P11,""))</f>
        <v/>
      </c>
      <c r="AA11" s="72" t="str">
        <f ca="1">IF(ISNA(IF(INDEX(Compteurs_Tableau,MATCH($B11,Compteurs_NumSérie,0),MATCH(AA$2,Compteurs_NumColonne,0))&lt;&gt;"",$P11,"")),"",IF(INDEX(Compteurs_Tableau,MATCH($B11,Compteurs_NumSérie,0),MATCH(AA$2,Compteurs_NumColonne,0))&lt;&gt;"",$P11,""))</f>
        <v/>
      </c>
      <c r="AB11" s="72" t="str">
        <f ca="1">IF(ISNA(IF(INDEX(Compteurs_Tableau,MATCH($B11,Compteurs_NumSérie,0),MATCH(AB$2,Compteurs_NumColonne,0))&lt;&gt;"",$P11,"")),"",IF(INDEX(Compteurs_Tableau,MATCH($B11,Compteurs_NumSérie,0),MATCH(AB$2,Compteurs_NumColonne,0))&lt;&gt;"",$P11,""))</f>
        <v/>
      </c>
    </row>
    <row r="12" spans="1:28" x14ac:dyDescent="0.25">
      <c r="A12" s="17">
        <v>9</v>
      </c>
      <c r="B12" s="18" t="s">
        <v>113</v>
      </c>
      <c r="C12" s="64">
        <v>755.34</v>
      </c>
      <c r="D12" s="72">
        <f t="shared" si="1"/>
        <v>755.34</v>
      </c>
      <c r="E12" s="72">
        <f t="shared" si="1"/>
        <v>755.34</v>
      </c>
      <c r="F12" s="72">
        <f t="shared" si="1"/>
        <v>755.34</v>
      </c>
      <c r="G12" s="72">
        <f t="shared" si="1"/>
        <v>755.34</v>
      </c>
      <c r="H12" s="72">
        <f t="shared" si="1"/>
        <v>755.34</v>
      </c>
      <c r="I12" s="72">
        <f t="shared" si="1"/>
        <v>755.34</v>
      </c>
      <c r="J12" s="72">
        <f t="shared" si="1"/>
        <v>755.34</v>
      </c>
      <c r="K12" s="72">
        <f t="shared" si="1"/>
        <v>755.34</v>
      </c>
      <c r="L12" s="72">
        <f t="shared" si="1"/>
        <v>755.34</v>
      </c>
      <c r="M12" s="72">
        <f t="shared" si="1"/>
        <v>755.34</v>
      </c>
      <c r="N12" s="72">
        <f t="shared" si="1"/>
        <v>755.34</v>
      </c>
      <c r="O12" s="72" t="str">
        <f t="shared" ca="1" si="1"/>
        <v/>
      </c>
      <c r="P12" s="33"/>
      <c r="Q12" s="72" t="str">
        <f ca="1">IF(ISNA(IF(INDEX(Compteurs_Tableau,MATCH($B12,Compteurs_NumSérie,0),MATCH(Q$2,Compteurs_NumColonne,0))&lt;&gt;"",$P12,"")),"",IF(INDEX(Compteurs_Tableau,MATCH($B12,Compteurs_NumSérie,0),MATCH(Q$2,Compteurs_NumColonne,0))&lt;&gt;"",$P12,""))</f>
        <v/>
      </c>
      <c r="R12" s="72" t="str">
        <f ca="1">IF(ISNA(IF(INDEX(Compteurs_Tableau,MATCH($B12,Compteurs_NumSérie,0),MATCH(R$2,Compteurs_NumColonne,0))&lt;&gt;"",$P12,"")),"",IF(INDEX(Compteurs_Tableau,MATCH($B12,Compteurs_NumSérie,0),MATCH(R$2,Compteurs_NumColonne,0))&lt;&gt;"",$P12,""))</f>
        <v/>
      </c>
      <c r="S12" s="72" t="str">
        <f ca="1">IF(ISNA(IF(INDEX(Compteurs_Tableau,MATCH($B12,Compteurs_NumSérie,0),MATCH(S$2,Compteurs_NumColonne,0))&lt;&gt;"",$P12,"")),"",IF(INDEX(Compteurs_Tableau,MATCH($B12,Compteurs_NumSérie,0),MATCH(S$2,Compteurs_NumColonne,0))&lt;&gt;"",$P12,""))</f>
        <v/>
      </c>
      <c r="T12" s="72" t="str">
        <f ca="1">IF(ISNA(IF(INDEX(Compteurs_Tableau,MATCH($B12,Compteurs_NumSérie,0),MATCH(T$2,Compteurs_NumColonne,0))&lt;&gt;"",$P12,"")),"",IF(INDEX(Compteurs_Tableau,MATCH($B12,Compteurs_NumSérie,0),MATCH(T$2,Compteurs_NumColonne,0))&lt;&gt;"",$P12,""))</f>
        <v/>
      </c>
      <c r="U12" s="72" t="str">
        <f ca="1">IF(ISNA(IF(INDEX(Compteurs_Tableau,MATCH($B12,Compteurs_NumSérie,0),MATCH(U$2,Compteurs_NumColonne,0))&lt;&gt;"",$P12,"")),"",IF(INDEX(Compteurs_Tableau,MATCH($B12,Compteurs_NumSérie,0),MATCH(U$2,Compteurs_NumColonne,0))&lt;&gt;"",$P12,""))</f>
        <v/>
      </c>
      <c r="V12" s="72" t="str">
        <f ca="1">IF(ISNA(IF(INDEX(Compteurs_Tableau,MATCH($B12,Compteurs_NumSérie,0),MATCH(V$2,Compteurs_NumColonne,0))&lt;&gt;"",$P12,"")),"",IF(INDEX(Compteurs_Tableau,MATCH($B12,Compteurs_NumSérie,0),MATCH(V$2,Compteurs_NumColonne,0))&lt;&gt;"",$P12,""))</f>
        <v/>
      </c>
      <c r="W12" s="72" t="str">
        <f ca="1">IF(ISNA(IF(INDEX(Compteurs_Tableau,MATCH($B12,Compteurs_NumSérie,0),MATCH(W$2,Compteurs_NumColonne,0))&lt;&gt;"",$P12,"")),"",IF(INDEX(Compteurs_Tableau,MATCH($B12,Compteurs_NumSérie,0),MATCH(W$2,Compteurs_NumColonne,0))&lt;&gt;"",$P12,""))</f>
        <v/>
      </c>
      <c r="X12" s="72" t="str">
        <f ca="1">IF(ISNA(IF(INDEX(Compteurs_Tableau,MATCH($B12,Compteurs_NumSérie,0),MATCH(X$2,Compteurs_NumColonne,0))&lt;&gt;"",$P12,"")),"",IF(INDEX(Compteurs_Tableau,MATCH($B12,Compteurs_NumSérie,0),MATCH(X$2,Compteurs_NumColonne,0))&lt;&gt;"",$P12,""))</f>
        <v/>
      </c>
      <c r="Y12" s="72" t="str">
        <f ca="1">IF(ISNA(IF(INDEX(Compteurs_Tableau,MATCH($B12,Compteurs_NumSérie,0),MATCH(Y$2,Compteurs_NumColonne,0))&lt;&gt;"",$P12,"")),"",IF(INDEX(Compteurs_Tableau,MATCH($B12,Compteurs_NumSérie,0),MATCH(Y$2,Compteurs_NumColonne,0))&lt;&gt;"",$P12,""))</f>
        <v/>
      </c>
      <c r="Z12" s="72" t="str">
        <f ca="1">IF(ISNA(IF(INDEX(Compteurs_Tableau,MATCH($B12,Compteurs_NumSérie,0),MATCH(Z$2,Compteurs_NumColonne,0))&lt;&gt;"",$P12,"")),"",IF(INDEX(Compteurs_Tableau,MATCH($B12,Compteurs_NumSérie,0),MATCH(Z$2,Compteurs_NumColonne,0))&lt;&gt;"",$P12,""))</f>
        <v/>
      </c>
      <c r="AA12" s="72" t="str">
        <f ca="1">IF(ISNA(IF(INDEX(Compteurs_Tableau,MATCH($B12,Compteurs_NumSérie,0),MATCH(AA$2,Compteurs_NumColonne,0))&lt;&gt;"",$P12,"")),"",IF(INDEX(Compteurs_Tableau,MATCH($B12,Compteurs_NumSérie,0),MATCH(AA$2,Compteurs_NumColonne,0))&lt;&gt;"",$P12,""))</f>
        <v/>
      </c>
      <c r="AB12" s="72" t="str">
        <f ca="1">IF(ISNA(IF(INDEX(Compteurs_Tableau,MATCH($B12,Compteurs_NumSérie,0),MATCH(AB$2,Compteurs_NumColonne,0))&lt;&gt;"",$P12,"")),"",IF(INDEX(Compteurs_Tableau,MATCH($B12,Compteurs_NumSérie,0),MATCH(AB$2,Compteurs_NumColonne,0))&lt;&gt;"",$P12,""))</f>
        <v/>
      </c>
    </row>
    <row r="13" spans="1:28" x14ac:dyDescent="0.25">
      <c r="A13" s="17">
        <v>10</v>
      </c>
      <c r="B13" s="18" t="s">
        <v>114</v>
      </c>
      <c r="C13" s="63">
        <v>676</v>
      </c>
      <c r="D13" s="72">
        <f t="shared" si="1"/>
        <v>676</v>
      </c>
      <c r="E13" s="72">
        <f t="shared" si="1"/>
        <v>676</v>
      </c>
      <c r="F13" s="72">
        <f t="shared" si="1"/>
        <v>676</v>
      </c>
      <c r="G13" s="72">
        <f t="shared" si="1"/>
        <v>676</v>
      </c>
      <c r="H13" s="72">
        <f t="shared" si="1"/>
        <v>676</v>
      </c>
      <c r="I13" s="72">
        <f t="shared" si="1"/>
        <v>676</v>
      </c>
      <c r="J13" s="72">
        <f t="shared" si="1"/>
        <v>676</v>
      </c>
      <c r="K13" s="72">
        <f t="shared" si="1"/>
        <v>676</v>
      </c>
      <c r="L13" s="72">
        <f t="shared" si="1"/>
        <v>676</v>
      </c>
      <c r="M13" s="72">
        <f t="shared" si="1"/>
        <v>676</v>
      </c>
      <c r="N13" s="72">
        <f t="shared" si="1"/>
        <v>676</v>
      </c>
      <c r="O13" s="72" t="str">
        <f t="shared" ca="1" si="1"/>
        <v/>
      </c>
      <c r="P13" s="33"/>
      <c r="Q13" s="72" t="str">
        <f ca="1">IF(ISNA(IF(INDEX(Compteurs_Tableau,MATCH($B13,Compteurs_NumSérie,0),MATCH(Q$2,Compteurs_NumColonne,0))&lt;&gt;"",$P13,"")),"",IF(INDEX(Compteurs_Tableau,MATCH($B13,Compteurs_NumSérie,0),MATCH(Q$2,Compteurs_NumColonne,0))&lt;&gt;"",$P13,""))</f>
        <v/>
      </c>
      <c r="R13" s="72" t="str">
        <f ca="1">IF(ISNA(IF(INDEX(Compteurs_Tableau,MATCH($B13,Compteurs_NumSérie,0),MATCH(R$2,Compteurs_NumColonne,0))&lt;&gt;"",$P13,"")),"",IF(INDEX(Compteurs_Tableau,MATCH($B13,Compteurs_NumSérie,0),MATCH(R$2,Compteurs_NumColonne,0))&lt;&gt;"",$P13,""))</f>
        <v/>
      </c>
      <c r="S13" s="72" t="str">
        <f ca="1">IF(ISNA(IF(INDEX(Compteurs_Tableau,MATCH($B13,Compteurs_NumSérie,0),MATCH(S$2,Compteurs_NumColonne,0))&lt;&gt;"",$P13,"")),"",IF(INDEX(Compteurs_Tableau,MATCH($B13,Compteurs_NumSérie,0),MATCH(S$2,Compteurs_NumColonne,0))&lt;&gt;"",$P13,""))</f>
        <v/>
      </c>
      <c r="T13" s="72" t="str">
        <f ca="1">IF(ISNA(IF(INDEX(Compteurs_Tableau,MATCH($B13,Compteurs_NumSérie,0),MATCH(T$2,Compteurs_NumColonne,0))&lt;&gt;"",$P13,"")),"",IF(INDEX(Compteurs_Tableau,MATCH($B13,Compteurs_NumSérie,0),MATCH(T$2,Compteurs_NumColonne,0))&lt;&gt;"",$P13,""))</f>
        <v/>
      </c>
      <c r="U13" s="72" t="str">
        <f ca="1">IF(ISNA(IF(INDEX(Compteurs_Tableau,MATCH($B13,Compteurs_NumSérie,0),MATCH(U$2,Compteurs_NumColonne,0))&lt;&gt;"",$P13,"")),"",IF(INDEX(Compteurs_Tableau,MATCH($B13,Compteurs_NumSérie,0),MATCH(U$2,Compteurs_NumColonne,0))&lt;&gt;"",$P13,""))</f>
        <v/>
      </c>
      <c r="V13" s="72" t="str">
        <f ca="1">IF(ISNA(IF(INDEX(Compteurs_Tableau,MATCH($B13,Compteurs_NumSérie,0),MATCH(V$2,Compteurs_NumColonne,0))&lt;&gt;"",$P13,"")),"",IF(INDEX(Compteurs_Tableau,MATCH($B13,Compteurs_NumSérie,0),MATCH(V$2,Compteurs_NumColonne,0))&lt;&gt;"",$P13,""))</f>
        <v/>
      </c>
      <c r="W13" s="72" t="str">
        <f ca="1">IF(ISNA(IF(INDEX(Compteurs_Tableau,MATCH($B13,Compteurs_NumSérie,0),MATCH(W$2,Compteurs_NumColonne,0))&lt;&gt;"",$P13,"")),"",IF(INDEX(Compteurs_Tableau,MATCH($B13,Compteurs_NumSérie,0),MATCH(W$2,Compteurs_NumColonne,0))&lt;&gt;"",$P13,""))</f>
        <v/>
      </c>
      <c r="X13" s="72" t="str">
        <f ca="1">IF(ISNA(IF(INDEX(Compteurs_Tableau,MATCH($B13,Compteurs_NumSérie,0),MATCH(X$2,Compteurs_NumColonne,0))&lt;&gt;"",$P13,"")),"",IF(INDEX(Compteurs_Tableau,MATCH($B13,Compteurs_NumSérie,0),MATCH(X$2,Compteurs_NumColonne,0))&lt;&gt;"",$P13,""))</f>
        <v/>
      </c>
      <c r="Y13" s="72" t="str">
        <f ca="1">IF(ISNA(IF(INDEX(Compteurs_Tableau,MATCH($B13,Compteurs_NumSérie,0),MATCH(Y$2,Compteurs_NumColonne,0))&lt;&gt;"",$P13,"")),"",IF(INDEX(Compteurs_Tableau,MATCH($B13,Compteurs_NumSérie,0),MATCH(Y$2,Compteurs_NumColonne,0))&lt;&gt;"",$P13,""))</f>
        <v/>
      </c>
      <c r="Z13" s="72" t="str">
        <f ca="1">IF(ISNA(IF(INDEX(Compteurs_Tableau,MATCH($B13,Compteurs_NumSérie,0),MATCH(Z$2,Compteurs_NumColonne,0))&lt;&gt;"",$P13,"")),"",IF(INDEX(Compteurs_Tableau,MATCH($B13,Compteurs_NumSérie,0),MATCH(Z$2,Compteurs_NumColonne,0))&lt;&gt;"",$P13,""))</f>
        <v/>
      </c>
      <c r="AA13" s="72" t="str">
        <f ca="1">IF(ISNA(IF(INDEX(Compteurs_Tableau,MATCH($B13,Compteurs_NumSérie,0),MATCH(AA$2,Compteurs_NumColonne,0))&lt;&gt;"",$P13,"")),"",IF(INDEX(Compteurs_Tableau,MATCH($B13,Compteurs_NumSérie,0),MATCH(AA$2,Compteurs_NumColonne,0))&lt;&gt;"",$P13,""))</f>
        <v/>
      </c>
      <c r="AB13" s="72" t="str">
        <f ca="1">IF(ISNA(IF(INDEX(Compteurs_Tableau,MATCH($B13,Compteurs_NumSérie,0),MATCH(AB$2,Compteurs_NumColonne,0))&lt;&gt;"",$P13,"")),"",IF(INDEX(Compteurs_Tableau,MATCH($B13,Compteurs_NumSérie,0),MATCH(AB$2,Compteurs_NumColonne,0))&lt;&gt;"",$P13,""))</f>
        <v/>
      </c>
    </row>
    <row r="14" spans="1:28" x14ac:dyDescent="0.25">
      <c r="A14" s="17">
        <v>11</v>
      </c>
      <c r="B14" s="24" t="s">
        <v>115</v>
      </c>
      <c r="C14" s="62">
        <v>255.99</v>
      </c>
      <c r="D14" s="72">
        <f t="shared" ref="D14:O23" si="2">IF(ISNA(IF(INDEX(Compteurs_Tableau,MATCH($B14,Compteurs_NumSérie,0),MATCH(D$2,Compteurs_NumColonne,0))&lt;&gt;"",$C14,"")),"",IF(INDEX(Compteurs_Tableau,MATCH($B14,Compteurs_NumSérie,0),MATCH(D$2,Compteurs_NumColonne,0))&lt;&gt;"",$C14,""))</f>
        <v>255.99</v>
      </c>
      <c r="E14" s="72">
        <f t="shared" si="2"/>
        <v>255.99</v>
      </c>
      <c r="F14" s="72">
        <f t="shared" si="2"/>
        <v>255.99</v>
      </c>
      <c r="G14" s="72">
        <f t="shared" si="2"/>
        <v>255.99</v>
      </c>
      <c r="H14" s="72">
        <f t="shared" si="2"/>
        <v>255.99</v>
      </c>
      <c r="I14" s="72">
        <f t="shared" si="2"/>
        <v>255.99</v>
      </c>
      <c r="J14" s="72">
        <f t="shared" si="2"/>
        <v>255.99</v>
      </c>
      <c r="K14" s="72">
        <f t="shared" si="2"/>
        <v>255.99</v>
      </c>
      <c r="L14" s="72">
        <f t="shared" si="2"/>
        <v>255.99</v>
      </c>
      <c r="M14" s="72">
        <f t="shared" si="2"/>
        <v>255.99</v>
      </c>
      <c r="N14" s="72">
        <f t="shared" si="2"/>
        <v>255.99</v>
      </c>
      <c r="O14" s="72" t="str">
        <f t="shared" ca="1" si="2"/>
        <v/>
      </c>
      <c r="P14" s="33"/>
      <c r="Q14" s="72" t="str">
        <f ca="1">IF(ISNA(IF(INDEX(Compteurs_Tableau,MATCH($B14,Compteurs_NumSérie,0),MATCH(Q$2,Compteurs_NumColonne,0))&lt;&gt;"",$P14,"")),"",IF(INDEX(Compteurs_Tableau,MATCH($B14,Compteurs_NumSérie,0),MATCH(Q$2,Compteurs_NumColonne,0))&lt;&gt;"",$P14,""))</f>
        <v/>
      </c>
      <c r="R14" s="72" t="str">
        <f ca="1">IF(ISNA(IF(INDEX(Compteurs_Tableau,MATCH($B14,Compteurs_NumSérie,0),MATCH(R$2,Compteurs_NumColonne,0))&lt;&gt;"",$P14,"")),"",IF(INDEX(Compteurs_Tableau,MATCH($B14,Compteurs_NumSérie,0),MATCH(R$2,Compteurs_NumColonne,0))&lt;&gt;"",$P14,""))</f>
        <v/>
      </c>
      <c r="S14" s="72" t="str">
        <f ca="1">IF(ISNA(IF(INDEX(Compteurs_Tableau,MATCH($B14,Compteurs_NumSérie,0),MATCH(S$2,Compteurs_NumColonne,0))&lt;&gt;"",$P14,"")),"",IF(INDEX(Compteurs_Tableau,MATCH($B14,Compteurs_NumSérie,0),MATCH(S$2,Compteurs_NumColonne,0))&lt;&gt;"",$P14,""))</f>
        <v/>
      </c>
      <c r="T14" s="72" t="str">
        <f ca="1">IF(ISNA(IF(INDEX(Compteurs_Tableau,MATCH($B14,Compteurs_NumSérie,0),MATCH(T$2,Compteurs_NumColonne,0))&lt;&gt;"",$P14,"")),"",IF(INDEX(Compteurs_Tableau,MATCH($B14,Compteurs_NumSérie,0),MATCH(T$2,Compteurs_NumColonne,0))&lt;&gt;"",$P14,""))</f>
        <v/>
      </c>
      <c r="U14" s="72" t="str">
        <f ca="1">IF(ISNA(IF(INDEX(Compteurs_Tableau,MATCH($B14,Compteurs_NumSérie,0),MATCH(U$2,Compteurs_NumColonne,0))&lt;&gt;"",$P14,"")),"",IF(INDEX(Compteurs_Tableau,MATCH($B14,Compteurs_NumSérie,0),MATCH(U$2,Compteurs_NumColonne,0))&lt;&gt;"",$P14,""))</f>
        <v/>
      </c>
      <c r="V14" s="72" t="str">
        <f ca="1">IF(ISNA(IF(INDEX(Compteurs_Tableau,MATCH($B14,Compteurs_NumSérie,0),MATCH(V$2,Compteurs_NumColonne,0))&lt;&gt;"",$P14,"")),"",IF(INDEX(Compteurs_Tableau,MATCH($B14,Compteurs_NumSérie,0),MATCH(V$2,Compteurs_NumColonne,0))&lt;&gt;"",$P14,""))</f>
        <v/>
      </c>
      <c r="W14" s="72" t="str">
        <f ca="1">IF(ISNA(IF(INDEX(Compteurs_Tableau,MATCH($B14,Compteurs_NumSérie,0),MATCH(W$2,Compteurs_NumColonne,0))&lt;&gt;"",$P14,"")),"",IF(INDEX(Compteurs_Tableau,MATCH($B14,Compteurs_NumSérie,0),MATCH(W$2,Compteurs_NumColonne,0))&lt;&gt;"",$P14,""))</f>
        <v/>
      </c>
      <c r="X14" s="72" t="str">
        <f ca="1">IF(ISNA(IF(INDEX(Compteurs_Tableau,MATCH($B14,Compteurs_NumSérie,0),MATCH(X$2,Compteurs_NumColonne,0))&lt;&gt;"",$P14,"")),"",IF(INDEX(Compteurs_Tableau,MATCH($B14,Compteurs_NumSérie,0),MATCH(X$2,Compteurs_NumColonne,0))&lt;&gt;"",$P14,""))</f>
        <v/>
      </c>
      <c r="Y14" s="72" t="str">
        <f ca="1">IF(ISNA(IF(INDEX(Compteurs_Tableau,MATCH($B14,Compteurs_NumSérie,0),MATCH(Y$2,Compteurs_NumColonne,0))&lt;&gt;"",$P14,"")),"",IF(INDEX(Compteurs_Tableau,MATCH($B14,Compteurs_NumSérie,0),MATCH(Y$2,Compteurs_NumColonne,0))&lt;&gt;"",$P14,""))</f>
        <v/>
      </c>
      <c r="Z14" s="72" t="str">
        <f ca="1">IF(ISNA(IF(INDEX(Compteurs_Tableau,MATCH($B14,Compteurs_NumSérie,0),MATCH(Z$2,Compteurs_NumColonne,0))&lt;&gt;"",$P14,"")),"",IF(INDEX(Compteurs_Tableau,MATCH($B14,Compteurs_NumSérie,0),MATCH(Z$2,Compteurs_NumColonne,0))&lt;&gt;"",$P14,""))</f>
        <v/>
      </c>
      <c r="AA14" s="72" t="str">
        <f ca="1">IF(ISNA(IF(INDEX(Compteurs_Tableau,MATCH($B14,Compteurs_NumSérie,0),MATCH(AA$2,Compteurs_NumColonne,0))&lt;&gt;"",$P14,"")),"",IF(INDEX(Compteurs_Tableau,MATCH($B14,Compteurs_NumSérie,0),MATCH(AA$2,Compteurs_NumColonne,0))&lt;&gt;"",$P14,""))</f>
        <v/>
      </c>
      <c r="AB14" s="72" t="str">
        <f ca="1">IF(ISNA(IF(INDEX(Compteurs_Tableau,MATCH($B14,Compteurs_NumSérie,0),MATCH(AB$2,Compteurs_NumColonne,0))&lt;&gt;"",$P14,"")),"",IF(INDEX(Compteurs_Tableau,MATCH($B14,Compteurs_NumSérie,0),MATCH(AB$2,Compteurs_NumColonne,0))&lt;&gt;"",$P14,""))</f>
        <v/>
      </c>
    </row>
    <row r="15" spans="1:28" x14ac:dyDescent="0.25">
      <c r="A15" s="17">
        <v>12</v>
      </c>
      <c r="B15" s="18" t="s">
        <v>116</v>
      </c>
      <c r="C15" s="62">
        <v>266.08999999999997</v>
      </c>
      <c r="D15" s="72">
        <f t="shared" si="2"/>
        <v>266.08999999999997</v>
      </c>
      <c r="E15" s="72">
        <f t="shared" si="2"/>
        <v>266.08999999999997</v>
      </c>
      <c r="F15" s="72">
        <f t="shared" si="2"/>
        <v>266.08999999999997</v>
      </c>
      <c r="G15" s="72">
        <f t="shared" si="2"/>
        <v>266.08999999999997</v>
      </c>
      <c r="H15" s="72">
        <f t="shared" si="2"/>
        <v>266.08999999999997</v>
      </c>
      <c r="I15" s="72">
        <f t="shared" si="2"/>
        <v>266.08999999999997</v>
      </c>
      <c r="J15" s="72">
        <f t="shared" si="2"/>
        <v>266.08999999999997</v>
      </c>
      <c r="K15" s="72">
        <f t="shared" si="2"/>
        <v>266.08999999999997</v>
      </c>
      <c r="L15" s="72">
        <f t="shared" si="2"/>
        <v>266.08999999999997</v>
      </c>
      <c r="M15" s="72">
        <f t="shared" si="2"/>
        <v>266.08999999999997</v>
      </c>
      <c r="N15" s="72">
        <f t="shared" si="2"/>
        <v>266.08999999999997</v>
      </c>
      <c r="O15" s="72" t="str">
        <f t="shared" ca="1" si="2"/>
        <v/>
      </c>
      <c r="P15" s="33"/>
      <c r="Q15" s="72" t="str">
        <f ca="1">IF(ISNA(IF(INDEX(Compteurs_Tableau,MATCH($B15,Compteurs_NumSérie,0),MATCH(Q$2,Compteurs_NumColonne,0))&lt;&gt;"",$P15,"")),"",IF(INDEX(Compteurs_Tableau,MATCH($B15,Compteurs_NumSérie,0),MATCH(Q$2,Compteurs_NumColonne,0))&lt;&gt;"",$P15,""))</f>
        <v/>
      </c>
      <c r="R15" s="72" t="str">
        <f ca="1">IF(ISNA(IF(INDEX(Compteurs_Tableau,MATCH($B15,Compteurs_NumSérie,0),MATCH(R$2,Compteurs_NumColonne,0))&lt;&gt;"",$P15,"")),"",IF(INDEX(Compteurs_Tableau,MATCH($B15,Compteurs_NumSérie,0),MATCH(R$2,Compteurs_NumColonne,0))&lt;&gt;"",$P15,""))</f>
        <v/>
      </c>
      <c r="S15" s="72" t="str">
        <f ca="1">IF(ISNA(IF(INDEX(Compteurs_Tableau,MATCH($B15,Compteurs_NumSérie,0),MATCH(S$2,Compteurs_NumColonne,0))&lt;&gt;"",$P15,"")),"",IF(INDEX(Compteurs_Tableau,MATCH($B15,Compteurs_NumSérie,0),MATCH(S$2,Compteurs_NumColonne,0))&lt;&gt;"",$P15,""))</f>
        <v/>
      </c>
      <c r="T15" s="72" t="str">
        <f ca="1">IF(ISNA(IF(INDEX(Compteurs_Tableau,MATCH($B15,Compteurs_NumSérie,0),MATCH(T$2,Compteurs_NumColonne,0))&lt;&gt;"",$P15,"")),"",IF(INDEX(Compteurs_Tableau,MATCH($B15,Compteurs_NumSérie,0),MATCH(T$2,Compteurs_NumColonne,0))&lt;&gt;"",$P15,""))</f>
        <v/>
      </c>
      <c r="U15" s="72" t="str">
        <f ca="1">IF(ISNA(IF(INDEX(Compteurs_Tableau,MATCH($B15,Compteurs_NumSérie,0),MATCH(U$2,Compteurs_NumColonne,0))&lt;&gt;"",$P15,"")),"",IF(INDEX(Compteurs_Tableau,MATCH($B15,Compteurs_NumSérie,0),MATCH(U$2,Compteurs_NumColonne,0))&lt;&gt;"",$P15,""))</f>
        <v/>
      </c>
      <c r="V15" s="72" t="str">
        <f ca="1">IF(ISNA(IF(INDEX(Compteurs_Tableau,MATCH($B15,Compteurs_NumSérie,0),MATCH(V$2,Compteurs_NumColonne,0))&lt;&gt;"",$P15,"")),"",IF(INDEX(Compteurs_Tableau,MATCH($B15,Compteurs_NumSérie,0),MATCH(V$2,Compteurs_NumColonne,0))&lt;&gt;"",$P15,""))</f>
        <v/>
      </c>
      <c r="W15" s="72" t="str">
        <f ca="1">IF(ISNA(IF(INDEX(Compteurs_Tableau,MATCH($B15,Compteurs_NumSérie,0),MATCH(W$2,Compteurs_NumColonne,0))&lt;&gt;"",$P15,"")),"",IF(INDEX(Compteurs_Tableau,MATCH($B15,Compteurs_NumSérie,0),MATCH(W$2,Compteurs_NumColonne,0))&lt;&gt;"",$P15,""))</f>
        <v/>
      </c>
      <c r="X15" s="72" t="str">
        <f ca="1">IF(ISNA(IF(INDEX(Compteurs_Tableau,MATCH($B15,Compteurs_NumSérie,0),MATCH(X$2,Compteurs_NumColonne,0))&lt;&gt;"",$P15,"")),"",IF(INDEX(Compteurs_Tableau,MATCH($B15,Compteurs_NumSérie,0),MATCH(X$2,Compteurs_NumColonne,0))&lt;&gt;"",$P15,""))</f>
        <v/>
      </c>
      <c r="Y15" s="72" t="str">
        <f ca="1">IF(ISNA(IF(INDEX(Compteurs_Tableau,MATCH($B15,Compteurs_NumSérie,0),MATCH(Y$2,Compteurs_NumColonne,0))&lt;&gt;"",$P15,"")),"",IF(INDEX(Compteurs_Tableau,MATCH($B15,Compteurs_NumSérie,0),MATCH(Y$2,Compteurs_NumColonne,0))&lt;&gt;"",$P15,""))</f>
        <v/>
      </c>
      <c r="Z15" s="72" t="str">
        <f ca="1">IF(ISNA(IF(INDEX(Compteurs_Tableau,MATCH($B15,Compteurs_NumSérie,0),MATCH(Z$2,Compteurs_NumColonne,0))&lt;&gt;"",$P15,"")),"",IF(INDEX(Compteurs_Tableau,MATCH($B15,Compteurs_NumSérie,0),MATCH(Z$2,Compteurs_NumColonne,0))&lt;&gt;"",$P15,""))</f>
        <v/>
      </c>
      <c r="AA15" s="72" t="str">
        <f ca="1">IF(ISNA(IF(INDEX(Compteurs_Tableau,MATCH($B15,Compteurs_NumSérie,0),MATCH(AA$2,Compteurs_NumColonne,0))&lt;&gt;"",$P15,"")),"",IF(INDEX(Compteurs_Tableau,MATCH($B15,Compteurs_NumSérie,0),MATCH(AA$2,Compteurs_NumColonne,0))&lt;&gt;"",$P15,""))</f>
        <v/>
      </c>
      <c r="AB15" s="72" t="str">
        <f ca="1">IF(ISNA(IF(INDEX(Compteurs_Tableau,MATCH($B15,Compteurs_NumSérie,0),MATCH(AB$2,Compteurs_NumColonne,0))&lt;&gt;"",$P15,"")),"",IF(INDEX(Compteurs_Tableau,MATCH($B15,Compteurs_NumSérie,0),MATCH(AB$2,Compteurs_NumColonne,0))&lt;&gt;"",$P15,""))</f>
        <v/>
      </c>
    </row>
    <row r="16" spans="1:28" x14ac:dyDescent="0.25">
      <c r="A16" s="17">
        <v>13</v>
      </c>
      <c r="B16" s="24" t="s">
        <v>117</v>
      </c>
      <c r="C16" s="62">
        <v>266.08999999999997</v>
      </c>
      <c r="D16" s="72">
        <f t="shared" si="2"/>
        <v>266.08999999999997</v>
      </c>
      <c r="E16" s="72" t="str">
        <f t="shared" si="2"/>
        <v/>
      </c>
      <c r="F16" s="72" t="str">
        <f t="shared" si="2"/>
        <v/>
      </c>
      <c r="G16" s="72">
        <f t="shared" si="2"/>
        <v>266.08999999999997</v>
      </c>
      <c r="H16" s="72">
        <f t="shared" si="2"/>
        <v>266.08999999999997</v>
      </c>
      <c r="I16" s="72">
        <f t="shared" si="2"/>
        <v>266.08999999999997</v>
      </c>
      <c r="J16" s="72">
        <f t="shared" si="2"/>
        <v>266.08999999999997</v>
      </c>
      <c r="K16" s="72">
        <f t="shared" si="2"/>
        <v>266.08999999999997</v>
      </c>
      <c r="L16" s="72">
        <f t="shared" si="2"/>
        <v>266.08999999999997</v>
      </c>
      <c r="M16" s="72">
        <f t="shared" si="2"/>
        <v>266.08999999999997</v>
      </c>
      <c r="N16" s="72">
        <f t="shared" si="2"/>
        <v>266.08999999999997</v>
      </c>
      <c r="O16" s="72" t="str">
        <f t="shared" ca="1" si="2"/>
        <v/>
      </c>
      <c r="P16" s="33"/>
      <c r="Q16" s="72" t="str">
        <f ca="1">IF(ISNA(IF(INDEX(Compteurs_Tableau,MATCH($B16,Compteurs_NumSérie,0),MATCH(Q$2,Compteurs_NumColonne,0))&lt;&gt;"",$P16,"")),"",IF(INDEX(Compteurs_Tableau,MATCH($B16,Compteurs_NumSérie,0),MATCH(Q$2,Compteurs_NumColonne,0))&lt;&gt;"",$P16,""))</f>
        <v/>
      </c>
      <c r="R16" s="72" t="str">
        <f ca="1">IF(ISNA(IF(INDEX(Compteurs_Tableau,MATCH($B16,Compteurs_NumSérie,0),MATCH(R$2,Compteurs_NumColonne,0))&lt;&gt;"",$P16,"")),"",IF(INDEX(Compteurs_Tableau,MATCH($B16,Compteurs_NumSérie,0),MATCH(R$2,Compteurs_NumColonne,0))&lt;&gt;"",$P16,""))</f>
        <v/>
      </c>
      <c r="S16" s="72" t="str">
        <f ca="1">IF(ISNA(IF(INDEX(Compteurs_Tableau,MATCH($B16,Compteurs_NumSérie,0),MATCH(S$2,Compteurs_NumColonne,0))&lt;&gt;"",$P16,"")),"",IF(INDEX(Compteurs_Tableau,MATCH($B16,Compteurs_NumSérie,0),MATCH(S$2,Compteurs_NumColonne,0))&lt;&gt;"",$P16,""))</f>
        <v/>
      </c>
      <c r="T16" s="72" t="str">
        <f ca="1">IF(ISNA(IF(INDEX(Compteurs_Tableau,MATCH($B16,Compteurs_NumSérie,0),MATCH(T$2,Compteurs_NumColonne,0))&lt;&gt;"",$P16,"")),"",IF(INDEX(Compteurs_Tableau,MATCH($B16,Compteurs_NumSérie,0),MATCH(T$2,Compteurs_NumColonne,0))&lt;&gt;"",$P16,""))</f>
        <v/>
      </c>
      <c r="U16" s="72" t="str">
        <f ca="1">IF(ISNA(IF(INDEX(Compteurs_Tableau,MATCH($B16,Compteurs_NumSérie,0),MATCH(U$2,Compteurs_NumColonne,0))&lt;&gt;"",$P16,"")),"",IF(INDEX(Compteurs_Tableau,MATCH($B16,Compteurs_NumSérie,0),MATCH(U$2,Compteurs_NumColonne,0))&lt;&gt;"",$P16,""))</f>
        <v/>
      </c>
      <c r="V16" s="72" t="str">
        <f ca="1">IF(ISNA(IF(INDEX(Compteurs_Tableau,MATCH($B16,Compteurs_NumSérie,0),MATCH(V$2,Compteurs_NumColonne,0))&lt;&gt;"",$P16,"")),"",IF(INDEX(Compteurs_Tableau,MATCH($B16,Compteurs_NumSérie,0),MATCH(V$2,Compteurs_NumColonne,0))&lt;&gt;"",$P16,""))</f>
        <v/>
      </c>
      <c r="W16" s="72" t="str">
        <f ca="1">IF(ISNA(IF(INDEX(Compteurs_Tableau,MATCH($B16,Compteurs_NumSérie,0),MATCH(W$2,Compteurs_NumColonne,0))&lt;&gt;"",$P16,"")),"",IF(INDEX(Compteurs_Tableau,MATCH($B16,Compteurs_NumSérie,0),MATCH(W$2,Compteurs_NumColonne,0))&lt;&gt;"",$P16,""))</f>
        <v/>
      </c>
      <c r="X16" s="72" t="str">
        <f ca="1">IF(ISNA(IF(INDEX(Compteurs_Tableau,MATCH($B16,Compteurs_NumSérie,0),MATCH(X$2,Compteurs_NumColonne,0))&lt;&gt;"",$P16,"")),"",IF(INDEX(Compteurs_Tableau,MATCH($B16,Compteurs_NumSérie,0),MATCH(X$2,Compteurs_NumColonne,0))&lt;&gt;"",$P16,""))</f>
        <v/>
      </c>
      <c r="Y16" s="72" t="str">
        <f ca="1">IF(ISNA(IF(INDEX(Compteurs_Tableau,MATCH($B16,Compteurs_NumSérie,0),MATCH(Y$2,Compteurs_NumColonne,0))&lt;&gt;"",$P16,"")),"",IF(INDEX(Compteurs_Tableau,MATCH($B16,Compteurs_NumSérie,0),MATCH(Y$2,Compteurs_NumColonne,0))&lt;&gt;"",$P16,""))</f>
        <v/>
      </c>
      <c r="Z16" s="72" t="str">
        <f ca="1">IF(ISNA(IF(INDEX(Compteurs_Tableau,MATCH($B16,Compteurs_NumSérie,0),MATCH(Z$2,Compteurs_NumColonne,0))&lt;&gt;"",$P16,"")),"",IF(INDEX(Compteurs_Tableau,MATCH($B16,Compteurs_NumSérie,0),MATCH(Z$2,Compteurs_NumColonne,0))&lt;&gt;"",$P16,""))</f>
        <v/>
      </c>
      <c r="AA16" s="72" t="str">
        <f ca="1">IF(ISNA(IF(INDEX(Compteurs_Tableau,MATCH($B16,Compteurs_NumSérie,0),MATCH(AA$2,Compteurs_NumColonne,0))&lt;&gt;"",$P16,"")),"",IF(INDEX(Compteurs_Tableau,MATCH($B16,Compteurs_NumSérie,0),MATCH(AA$2,Compteurs_NumColonne,0))&lt;&gt;"",$P16,""))</f>
        <v/>
      </c>
      <c r="AB16" s="72" t="str">
        <f ca="1">IF(ISNA(IF(INDEX(Compteurs_Tableau,MATCH($B16,Compteurs_NumSérie,0),MATCH(AB$2,Compteurs_NumColonne,0))&lt;&gt;"",$P16,"")),"",IF(INDEX(Compteurs_Tableau,MATCH($B16,Compteurs_NumSérie,0),MATCH(AB$2,Compteurs_NumColonne,0))&lt;&gt;"",$P16,""))</f>
        <v/>
      </c>
    </row>
    <row r="17" spans="1:28" x14ac:dyDescent="0.25">
      <c r="A17" s="17">
        <v>14</v>
      </c>
      <c r="B17" s="18" t="s">
        <v>118</v>
      </c>
      <c r="C17" s="63">
        <v>248.1</v>
      </c>
      <c r="D17" s="72">
        <f t="shared" si="2"/>
        <v>248.1</v>
      </c>
      <c r="E17" s="72">
        <f t="shared" si="2"/>
        <v>248.1</v>
      </c>
      <c r="F17" s="72">
        <f t="shared" si="2"/>
        <v>248.1</v>
      </c>
      <c r="G17" s="72">
        <f t="shared" si="2"/>
        <v>248.1</v>
      </c>
      <c r="H17" s="72">
        <f t="shared" si="2"/>
        <v>248.1</v>
      </c>
      <c r="I17" s="72">
        <f t="shared" si="2"/>
        <v>248.1</v>
      </c>
      <c r="J17" s="72">
        <f t="shared" si="2"/>
        <v>248.1</v>
      </c>
      <c r="K17" s="72">
        <f t="shared" si="2"/>
        <v>248.1</v>
      </c>
      <c r="L17" s="72">
        <f t="shared" si="2"/>
        <v>248.1</v>
      </c>
      <c r="M17" s="72">
        <f t="shared" si="2"/>
        <v>248.1</v>
      </c>
      <c r="N17" s="72">
        <f t="shared" si="2"/>
        <v>248.1</v>
      </c>
      <c r="O17" s="72" t="str">
        <f t="shared" ca="1" si="2"/>
        <v/>
      </c>
      <c r="P17" s="33"/>
      <c r="Q17" s="72" t="str">
        <f ca="1">IF(ISNA(IF(INDEX(Compteurs_Tableau,MATCH($B17,Compteurs_NumSérie,0),MATCH(Q$2,Compteurs_NumColonne,0))&lt;&gt;"",$P17,"")),"",IF(INDEX(Compteurs_Tableau,MATCH($B17,Compteurs_NumSérie,0),MATCH(Q$2,Compteurs_NumColonne,0))&lt;&gt;"",$P17,""))</f>
        <v/>
      </c>
      <c r="R17" s="72" t="str">
        <f ca="1">IF(ISNA(IF(INDEX(Compteurs_Tableau,MATCH($B17,Compteurs_NumSérie,0),MATCH(R$2,Compteurs_NumColonne,0))&lt;&gt;"",$P17,"")),"",IF(INDEX(Compteurs_Tableau,MATCH($B17,Compteurs_NumSérie,0),MATCH(R$2,Compteurs_NumColonne,0))&lt;&gt;"",$P17,""))</f>
        <v/>
      </c>
      <c r="S17" s="72" t="str">
        <f ca="1">IF(ISNA(IF(INDEX(Compteurs_Tableau,MATCH($B17,Compteurs_NumSérie,0),MATCH(S$2,Compteurs_NumColonne,0))&lt;&gt;"",$P17,"")),"",IF(INDEX(Compteurs_Tableau,MATCH($B17,Compteurs_NumSérie,0),MATCH(S$2,Compteurs_NumColonne,0))&lt;&gt;"",$P17,""))</f>
        <v/>
      </c>
      <c r="T17" s="72" t="str">
        <f ca="1">IF(ISNA(IF(INDEX(Compteurs_Tableau,MATCH($B17,Compteurs_NumSérie,0),MATCH(T$2,Compteurs_NumColonne,0))&lt;&gt;"",$P17,"")),"",IF(INDEX(Compteurs_Tableau,MATCH($B17,Compteurs_NumSérie,0),MATCH(T$2,Compteurs_NumColonne,0))&lt;&gt;"",$P17,""))</f>
        <v/>
      </c>
      <c r="U17" s="72" t="str">
        <f ca="1">IF(ISNA(IF(INDEX(Compteurs_Tableau,MATCH($B17,Compteurs_NumSérie,0),MATCH(U$2,Compteurs_NumColonne,0))&lt;&gt;"",$P17,"")),"",IF(INDEX(Compteurs_Tableau,MATCH($B17,Compteurs_NumSérie,0),MATCH(U$2,Compteurs_NumColonne,0))&lt;&gt;"",$P17,""))</f>
        <v/>
      </c>
      <c r="V17" s="72" t="str">
        <f ca="1">IF(ISNA(IF(INDEX(Compteurs_Tableau,MATCH($B17,Compteurs_NumSérie,0),MATCH(V$2,Compteurs_NumColonne,0))&lt;&gt;"",$P17,"")),"",IF(INDEX(Compteurs_Tableau,MATCH($B17,Compteurs_NumSérie,0),MATCH(V$2,Compteurs_NumColonne,0))&lt;&gt;"",$P17,""))</f>
        <v/>
      </c>
      <c r="W17" s="72" t="str">
        <f ca="1">IF(ISNA(IF(INDEX(Compteurs_Tableau,MATCH($B17,Compteurs_NumSérie,0),MATCH(W$2,Compteurs_NumColonne,0))&lt;&gt;"",$P17,"")),"",IF(INDEX(Compteurs_Tableau,MATCH($B17,Compteurs_NumSérie,0),MATCH(W$2,Compteurs_NumColonne,0))&lt;&gt;"",$P17,""))</f>
        <v/>
      </c>
      <c r="X17" s="72" t="str">
        <f ca="1">IF(ISNA(IF(INDEX(Compteurs_Tableau,MATCH($B17,Compteurs_NumSérie,0),MATCH(X$2,Compteurs_NumColonne,0))&lt;&gt;"",$P17,"")),"",IF(INDEX(Compteurs_Tableau,MATCH($B17,Compteurs_NumSérie,0),MATCH(X$2,Compteurs_NumColonne,0))&lt;&gt;"",$P17,""))</f>
        <v/>
      </c>
      <c r="Y17" s="72" t="str">
        <f ca="1">IF(ISNA(IF(INDEX(Compteurs_Tableau,MATCH($B17,Compteurs_NumSérie,0),MATCH(Y$2,Compteurs_NumColonne,0))&lt;&gt;"",$P17,"")),"",IF(INDEX(Compteurs_Tableau,MATCH($B17,Compteurs_NumSérie,0),MATCH(Y$2,Compteurs_NumColonne,0))&lt;&gt;"",$P17,""))</f>
        <v/>
      </c>
      <c r="Z17" s="72" t="str">
        <f ca="1">IF(ISNA(IF(INDEX(Compteurs_Tableau,MATCH($B17,Compteurs_NumSérie,0),MATCH(Z$2,Compteurs_NumColonne,0))&lt;&gt;"",$P17,"")),"",IF(INDEX(Compteurs_Tableau,MATCH($B17,Compteurs_NumSérie,0),MATCH(Z$2,Compteurs_NumColonne,0))&lt;&gt;"",$P17,""))</f>
        <v/>
      </c>
      <c r="AA17" s="72" t="str">
        <f ca="1">IF(ISNA(IF(INDEX(Compteurs_Tableau,MATCH($B17,Compteurs_NumSérie,0),MATCH(AA$2,Compteurs_NumColonne,0))&lt;&gt;"",$P17,"")),"",IF(INDEX(Compteurs_Tableau,MATCH($B17,Compteurs_NumSérie,0),MATCH(AA$2,Compteurs_NumColonne,0))&lt;&gt;"",$P17,""))</f>
        <v/>
      </c>
      <c r="AB17" s="72" t="str">
        <f ca="1">IF(ISNA(IF(INDEX(Compteurs_Tableau,MATCH($B17,Compteurs_NumSérie,0),MATCH(AB$2,Compteurs_NumColonne,0))&lt;&gt;"",$P17,"")),"",IF(INDEX(Compteurs_Tableau,MATCH($B17,Compteurs_NumSérie,0),MATCH(AB$2,Compteurs_NumColonne,0))&lt;&gt;"",$P17,""))</f>
        <v/>
      </c>
    </row>
    <row r="18" spans="1:28" x14ac:dyDescent="0.25">
      <c r="A18" s="17">
        <v>15</v>
      </c>
      <c r="B18" s="24" t="s">
        <v>120</v>
      </c>
      <c r="C18" s="62">
        <v>266.08999999999997</v>
      </c>
      <c r="D18" s="72" t="str">
        <f t="shared" si="2"/>
        <v/>
      </c>
      <c r="E18" s="72">
        <f t="shared" si="2"/>
        <v>266.08999999999997</v>
      </c>
      <c r="F18" s="72">
        <f t="shared" si="2"/>
        <v>266.08999999999997</v>
      </c>
      <c r="G18" s="72">
        <f t="shared" si="2"/>
        <v>266.08999999999997</v>
      </c>
      <c r="H18" s="72">
        <f t="shared" si="2"/>
        <v>266.08999999999997</v>
      </c>
      <c r="I18" s="72">
        <f t="shared" si="2"/>
        <v>266.08999999999997</v>
      </c>
      <c r="J18" s="72">
        <f t="shared" si="2"/>
        <v>266.08999999999997</v>
      </c>
      <c r="K18" s="72">
        <f t="shared" si="2"/>
        <v>266.08999999999997</v>
      </c>
      <c r="L18" s="72">
        <f t="shared" si="2"/>
        <v>266.08999999999997</v>
      </c>
      <c r="M18" s="72">
        <f t="shared" si="2"/>
        <v>266.08999999999997</v>
      </c>
      <c r="N18" s="72">
        <f t="shared" si="2"/>
        <v>266.08999999999997</v>
      </c>
      <c r="O18" s="72" t="str">
        <f t="shared" ca="1" si="2"/>
        <v/>
      </c>
      <c r="P18" s="33"/>
      <c r="Q18" s="72" t="str">
        <f ca="1">IF(ISNA(IF(INDEX(Compteurs_Tableau,MATCH($B18,Compteurs_NumSérie,0),MATCH(Q$2,Compteurs_NumColonne,0))&lt;&gt;"",$P18,"")),"",IF(INDEX(Compteurs_Tableau,MATCH($B18,Compteurs_NumSérie,0),MATCH(Q$2,Compteurs_NumColonne,0))&lt;&gt;"",$P18,""))</f>
        <v/>
      </c>
      <c r="R18" s="72" t="str">
        <f ca="1">IF(ISNA(IF(INDEX(Compteurs_Tableau,MATCH($B18,Compteurs_NumSérie,0),MATCH(R$2,Compteurs_NumColonne,0))&lt;&gt;"",$P18,"")),"",IF(INDEX(Compteurs_Tableau,MATCH($B18,Compteurs_NumSérie,0),MATCH(R$2,Compteurs_NumColonne,0))&lt;&gt;"",$P18,""))</f>
        <v/>
      </c>
      <c r="S18" s="72" t="str">
        <f ca="1">IF(ISNA(IF(INDEX(Compteurs_Tableau,MATCH($B18,Compteurs_NumSérie,0),MATCH(S$2,Compteurs_NumColonne,0))&lt;&gt;"",$P18,"")),"",IF(INDEX(Compteurs_Tableau,MATCH($B18,Compteurs_NumSérie,0),MATCH(S$2,Compteurs_NumColonne,0))&lt;&gt;"",$P18,""))</f>
        <v/>
      </c>
      <c r="T18" s="72" t="str">
        <f ca="1">IF(ISNA(IF(INDEX(Compteurs_Tableau,MATCH($B18,Compteurs_NumSérie,0),MATCH(T$2,Compteurs_NumColonne,0))&lt;&gt;"",$P18,"")),"",IF(INDEX(Compteurs_Tableau,MATCH($B18,Compteurs_NumSérie,0),MATCH(T$2,Compteurs_NumColonne,0))&lt;&gt;"",$P18,""))</f>
        <v/>
      </c>
      <c r="U18" s="72" t="str">
        <f ca="1">IF(ISNA(IF(INDEX(Compteurs_Tableau,MATCH($B18,Compteurs_NumSérie,0),MATCH(U$2,Compteurs_NumColonne,0))&lt;&gt;"",$P18,"")),"",IF(INDEX(Compteurs_Tableau,MATCH($B18,Compteurs_NumSérie,0),MATCH(U$2,Compteurs_NumColonne,0))&lt;&gt;"",$P18,""))</f>
        <v/>
      </c>
      <c r="V18" s="72" t="str">
        <f ca="1">IF(ISNA(IF(INDEX(Compteurs_Tableau,MATCH($B18,Compteurs_NumSérie,0),MATCH(V$2,Compteurs_NumColonne,0))&lt;&gt;"",$P18,"")),"",IF(INDEX(Compteurs_Tableau,MATCH($B18,Compteurs_NumSérie,0),MATCH(V$2,Compteurs_NumColonne,0))&lt;&gt;"",$P18,""))</f>
        <v/>
      </c>
      <c r="W18" s="72" t="str">
        <f ca="1">IF(ISNA(IF(INDEX(Compteurs_Tableau,MATCH($B18,Compteurs_NumSérie,0),MATCH(W$2,Compteurs_NumColonne,0))&lt;&gt;"",$P18,"")),"",IF(INDEX(Compteurs_Tableau,MATCH($B18,Compteurs_NumSérie,0),MATCH(W$2,Compteurs_NumColonne,0))&lt;&gt;"",$P18,""))</f>
        <v/>
      </c>
      <c r="X18" s="72" t="str">
        <f ca="1">IF(ISNA(IF(INDEX(Compteurs_Tableau,MATCH($B18,Compteurs_NumSérie,0),MATCH(X$2,Compteurs_NumColonne,0))&lt;&gt;"",$P18,"")),"",IF(INDEX(Compteurs_Tableau,MATCH($B18,Compteurs_NumSérie,0),MATCH(X$2,Compteurs_NumColonne,0))&lt;&gt;"",$P18,""))</f>
        <v/>
      </c>
      <c r="Y18" s="72" t="str">
        <f ca="1">IF(ISNA(IF(INDEX(Compteurs_Tableau,MATCH($B18,Compteurs_NumSérie,0),MATCH(Y$2,Compteurs_NumColonne,0))&lt;&gt;"",$P18,"")),"",IF(INDEX(Compteurs_Tableau,MATCH($B18,Compteurs_NumSérie,0),MATCH(Y$2,Compteurs_NumColonne,0))&lt;&gt;"",$P18,""))</f>
        <v/>
      </c>
      <c r="Z18" s="72" t="str">
        <f ca="1">IF(ISNA(IF(INDEX(Compteurs_Tableau,MATCH($B18,Compteurs_NumSérie,0),MATCH(Z$2,Compteurs_NumColonne,0))&lt;&gt;"",$P18,"")),"",IF(INDEX(Compteurs_Tableau,MATCH($B18,Compteurs_NumSérie,0),MATCH(Z$2,Compteurs_NumColonne,0))&lt;&gt;"",$P18,""))</f>
        <v/>
      </c>
      <c r="AA18" s="72" t="str">
        <f ca="1">IF(ISNA(IF(INDEX(Compteurs_Tableau,MATCH($B18,Compteurs_NumSérie,0),MATCH(AA$2,Compteurs_NumColonne,0))&lt;&gt;"",$P18,"")),"",IF(INDEX(Compteurs_Tableau,MATCH($B18,Compteurs_NumSérie,0),MATCH(AA$2,Compteurs_NumColonne,0))&lt;&gt;"",$P18,""))</f>
        <v/>
      </c>
      <c r="AB18" s="72" t="str">
        <f ca="1">IF(ISNA(IF(INDEX(Compteurs_Tableau,MATCH($B18,Compteurs_NumSérie,0),MATCH(AB$2,Compteurs_NumColonne,0))&lt;&gt;"",$P18,"")),"",IF(INDEX(Compteurs_Tableau,MATCH($B18,Compteurs_NumSérie,0),MATCH(AB$2,Compteurs_NumColonne,0))&lt;&gt;"",$P18,""))</f>
        <v/>
      </c>
    </row>
    <row r="19" spans="1:28" x14ac:dyDescent="0.25">
      <c r="A19" s="17">
        <v>16</v>
      </c>
      <c r="B19" s="24" t="s">
        <v>121</v>
      </c>
      <c r="C19" s="62">
        <v>255.99</v>
      </c>
      <c r="D19" s="72" t="str">
        <f t="shared" si="2"/>
        <v/>
      </c>
      <c r="E19" s="72">
        <f t="shared" si="2"/>
        <v>255.99</v>
      </c>
      <c r="F19" s="72">
        <f t="shared" si="2"/>
        <v>255.99</v>
      </c>
      <c r="G19" s="72">
        <f t="shared" si="2"/>
        <v>255.99</v>
      </c>
      <c r="H19" s="72">
        <f t="shared" si="2"/>
        <v>255.99</v>
      </c>
      <c r="I19" s="72">
        <f t="shared" si="2"/>
        <v>255.99</v>
      </c>
      <c r="J19" s="72">
        <f t="shared" si="2"/>
        <v>255.99</v>
      </c>
      <c r="K19" s="72">
        <f t="shared" si="2"/>
        <v>255.99</v>
      </c>
      <c r="L19" s="72">
        <f t="shared" si="2"/>
        <v>255.99</v>
      </c>
      <c r="M19" s="72">
        <f t="shared" si="2"/>
        <v>255.99</v>
      </c>
      <c r="N19" s="72">
        <f t="shared" si="2"/>
        <v>255.99</v>
      </c>
      <c r="O19" s="72" t="str">
        <f t="shared" ca="1" si="2"/>
        <v/>
      </c>
      <c r="P19" s="33"/>
      <c r="Q19" s="72" t="str">
        <f ca="1">IF(ISNA(IF(INDEX(Compteurs_Tableau,MATCH($B19,Compteurs_NumSérie,0),MATCH(Q$2,Compteurs_NumColonne,0))&lt;&gt;"",$P19,"")),"",IF(INDEX(Compteurs_Tableau,MATCH($B19,Compteurs_NumSérie,0),MATCH(Q$2,Compteurs_NumColonne,0))&lt;&gt;"",$P19,""))</f>
        <v/>
      </c>
      <c r="R19" s="72" t="str">
        <f ca="1">IF(ISNA(IF(INDEX(Compteurs_Tableau,MATCH($B19,Compteurs_NumSérie,0),MATCH(R$2,Compteurs_NumColonne,0))&lt;&gt;"",$P19,"")),"",IF(INDEX(Compteurs_Tableau,MATCH($B19,Compteurs_NumSérie,0),MATCH(R$2,Compteurs_NumColonne,0))&lt;&gt;"",$P19,""))</f>
        <v/>
      </c>
      <c r="S19" s="72" t="str">
        <f ca="1">IF(ISNA(IF(INDEX(Compteurs_Tableau,MATCH($B19,Compteurs_NumSérie,0),MATCH(S$2,Compteurs_NumColonne,0))&lt;&gt;"",$P19,"")),"",IF(INDEX(Compteurs_Tableau,MATCH($B19,Compteurs_NumSérie,0),MATCH(S$2,Compteurs_NumColonne,0))&lt;&gt;"",$P19,""))</f>
        <v/>
      </c>
      <c r="T19" s="72" t="str">
        <f ca="1">IF(ISNA(IF(INDEX(Compteurs_Tableau,MATCH($B19,Compteurs_NumSérie,0),MATCH(T$2,Compteurs_NumColonne,0))&lt;&gt;"",$P19,"")),"",IF(INDEX(Compteurs_Tableau,MATCH($B19,Compteurs_NumSérie,0),MATCH(T$2,Compteurs_NumColonne,0))&lt;&gt;"",$P19,""))</f>
        <v/>
      </c>
      <c r="U19" s="72" t="str">
        <f ca="1">IF(ISNA(IF(INDEX(Compteurs_Tableau,MATCH($B19,Compteurs_NumSérie,0),MATCH(U$2,Compteurs_NumColonne,0))&lt;&gt;"",$P19,"")),"",IF(INDEX(Compteurs_Tableau,MATCH($B19,Compteurs_NumSérie,0),MATCH(U$2,Compteurs_NumColonne,0))&lt;&gt;"",$P19,""))</f>
        <v/>
      </c>
      <c r="V19" s="72" t="str">
        <f ca="1">IF(ISNA(IF(INDEX(Compteurs_Tableau,MATCH($B19,Compteurs_NumSérie,0),MATCH(V$2,Compteurs_NumColonne,0))&lt;&gt;"",$P19,"")),"",IF(INDEX(Compteurs_Tableau,MATCH($B19,Compteurs_NumSérie,0),MATCH(V$2,Compteurs_NumColonne,0))&lt;&gt;"",$P19,""))</f>
        <v/>
      </c>
      <c r="W19" s="72" t="str">
        <f ca="1">IF(ISNA(IF(INDEX(Compteurs_Tableau,MATCH($B19,Compteurs_NumSérie,0),MATCH(W$2,Compteurs_NumColonne,0))&lt;&gt;"",$P19,"")),"",IF(INDEX(Compteurs_Tableau,MATCH($B19,Compteurs_NumSérie,0),MATCH(W$2,Compteurs_NumColonne,0))&lt;&gt;"",$P19,""))</f>
        <v/>
      </c>
      <c r="X19" s="72" t="str">
        <f ca="1">IF(ISNA(IF(INDEX(Compteurs_Tableau,MATCH($B19,Compteurs_NumSérie,0),MATCH(X$2,Compteurs_NumColonne,0))&lt;&gt;"",$P19,"")),"",IF(INDEX(Compteurs_Tableau,MATCH($B19,Compteurs_NumSérie,0),MATCH(X$2,Compteurs_NumColonne,0))&lt;&gt;"",$P19,""))</f>
        <v/>
      </c>
      <c r="Y19" s="72" t="str">
        <f ca="1">IF(ISNA(IF(INDEX(Compteurs_Tableau,MATCH($B19,Compteurs_NumSérie,0),MATCH(Y$2,Compteurs_NumColonne,0))&lt;&gt;"",$P19,"")),"",IF(INDEX(Compteurs_Tableau,MATCH($B19,Compteurs_NumSérie,0),MATCH(Y$2,Compteurs_NumColonne,0))&lt;&gt;"",$P19,""))</f>
        <v/>
      </c>
      <c r="Z19" s="72" t="str">
        <f ca="1">IF(ISNA(IF(INDEX(Compteurs_Tableau,MATCH($B19,Compteurs_NumSérie,0),MATCH(Z$2,Compteurs_NumColonne,0))&lt;&gt;"",$P19,"")),"",IF(INDEX(Compteurs_Tableau,MATCH($B19,Compteurs_NumSérie,0),MATCH(Z$2,Compteurs_NumColonne,0))&lt;&gt;"",$P19,""))</f>
        <v/>
      </c>
      <c r="AA19" s="72" t="str">
        <f ca="1">IF(ISNA(IF(INDEX(Compteurs_Tableau,MATCH($B19,Compteurs_NumSérie,0),MATCH(AA$2,Compteurs_NumColonne,0))&lt;&gt;"",$P19,"")),"",IF(INDEX(Compteurs_Tableau,MATCH($B19,Compteurs_NumSérie,0),MATCH(AA$2,Compteurs_NumColonne,0))&lt;&gt;"",$P19,""))</f>
        <v/>
      </c>
      <c r="AB19" s="72" t="str">
        <f ca="1">IF(ISNA(IF(INDEX(Compteurs_Tableau,MATCH($B19,Compteurs_NumSérie,0),MATCH(AB$2,Compteurs_NumColonne,0))&lt;&gt;"",$P19,"")),"",IF(INDEX(Compteurs_Tableau,MATCH($B19,Compteurs_NumSérie,0),MATCH(AB$2,Compteurs_NumColonne,0))&lt;&gt;"",$P19,""))</f>
        <v/>
      </c>
    </row>
    <row r="20" spans="1:28" x14ac:dyDescent="0.25">
      <c r="A20" s="17">
        <v>17</v>
      </c>
      <c r="B20" s="24" t="s">
        <v>122</v>
      </c>
      <c r="C20" s="64">
        <v>375</v>
      </c>
      <c r="D20" s="72" t="str">
        <f t="shared" si="2"/>
        <v/>
      </c>
      <c r="E20" s="72">
        <f t="shared" si="2"/>
        <v>375</v>
      </c>
      <c r="F20" s="72">
        <f t="shared" si="2"/>
        <v>375</v>
      </c>
      <c r="G20" s="72">
        <f t="shared" si="2"/>
        <v>375</v>
      </c>
      <c r="H20" s="72">
        <f t="shared" si="2"/>
        <v>375</v>
      </c>
      <c r="I20" s="72">
        <f t="shared" si="2"/>
        <v>375</v>
      </c>
      <c r="J20" s="72">
        <f t="shared" si="2"/>
        <v>375</v>
      </c>
      <c r="K20" s="72">
        <f t="shared" si="2"/>
        <v>375</v>
      </c>
      <c r="L20" s="72">
        <f t="shared" si="2"/>
        <v>375</v>
      </c>
      <c r="M20" s="72">
        <f t="shared" si="2"/>
        <v>375</v>
      </c>
      <c r="N20" s="72">
        <f t="shared" si="2"/>
        <v>375</v>
      </c>
      <c r="O20" s="72" t="str">
        <f t="shared" ca="1" si="2"/>
        <v/>
      </c>
      <c r="P20" s="33"/>
      <c r="Q20" s="72" t="str">
        <f ca="1">IF(ISNA(IF(INDEX(Compteurs_Tableau,MATCH($B20,Compteurs_NumSérie,0),MATCH(Q$2,Compteurs_NumColonne,0))&lt;&gt;"",$P20,"")),"",IF(INDEX(Compteurs_Tableau,MATCH($B20,Compteurs_NumSérie,0),MATCH(Q$2,Compteurs_NumColonne,0))&lt;&gt;"",$P20,""))</f>
        <v/>
      </c>
      <c r="R20" s="72" t="str">
        <f ca="1">IF(ISNA(IF(INDEX(Compteurs_Tableau,MATCH($B20,Compteurs_NumSérie,0),MATCH(R$2,Compteurs_NumColonne,0))&lt;&gt;"",$P20,"")),"",IF(INDEX(Compteurs_Tableau,MATCH($B20,Compteurs_NumSérie,0),MATCH(R$2,Compteurs_NumColonne,0))&lt;&gt;"",$P20,""))</f>
        <v/>
      </c>
      <c r="S20" s="72" t="str">
        <f ca="1">IF(ISNA(IF(INDEX(Compteurs_Tableau,MATCH($B20,Compteurs_NumSérie,0),MATCH(S$2,Compteurs_NumColonne,0))&lt;&gt;"",$P20,"")),"",IF(INDEX(Compteurs_Tableau,MATCH($B20,Compteurs_NumSérie,0),MATCH(S$2,Compteurs_NumColonne,0))&lt;&gt;"",$P20,""))</f>
        <v/>
      </c>
      <c r="T20" s="72" t="str">
        <f ca="1">IF(ISNA(IF(INDEX(Compteurs_Tableau,MATCH($B20,Compteurs_NumSérie,0),MATCH(T$2,Compteurs_NumColonne,0))&lt;&gt;"",$P20,"")),"",IF(INDEX(Compteurs_Tableau,MATCH($B20,Compteurs_NumSérie,0),MATCH(T$2,Compteurs_NumColonne,0))&lt;&gt;"",$P20,""))</f>
        <v/>
      </c>
      <c r="U20" s="72" t="str">
        <f ca="1">IF(ISNA(IF(INDEX(Compteurs_Tableau,MATCH($B20,Compteurs_NumSérie,0),MATCH(U$2,Compteurs_NumColonne,0))&lt;&gt;"",$P20,"")),"",IF(INDEX(Compteurs_Tableau,MATCH($B20,Compteurs_NumSérie,0),MATCH(U$2,Compteurs_NumColonne,0))&lt;&gt;"",$P20,""))</f>
        <v/>
      </c>
      <c r="V20" s="72" t="str">
        <f ca="1">IF(ISNA(IF(INDEX(Compteurs_Tableau,MATCH($B20,Compteurs_NumSérie,0),MATCH(V$2,Compteurs_NumColonne,0))&lt;&gt;"",$P20,"")),"",IF(INDEX(Compteurs_Tableau,MATCH($B20,Compteurs_NumSérie,0),MATCH(V$2,Compteurs_NumColonne,0))&lt;&gt;"",$P20,""))</f>
        <v/>
      </c>
      <c r="W20" s="72" t="str">
        <f ca="1">IF(ISNA(IF(INDEX(Compteurs_Tableau,MATCH($B20,Compteurs_NumSérie,0),MATCH(W$2,Compteurs_NumColonne,0))&lt;&gt;"",$P20,"")),"",IF(INDEX(Compteurs_Tableau,MATCH($B20,Compteurs_NumSérie,0),MATCH(W$2,Compteurs_NumColonne,0))&lt;&gt;"",$P20,""))</f>
        <v/>
      </c>
      <c r="X20" s="72" t="str">
        <f ca="1">IF(ISNA(IF(INDEX(Compteurs_Tableau,MATCH($B20,Compteurs_NumSérie,0),MATCH(X$2,Compteurs_NumColonne,0))&lt;&gt;"",$P20,"")),"",IF(INDEX(Compteurs_Tableau,MATCH($B20,Compteurs_NumSérie,0),MATCH(X$2,Compteurs_NumColonne,0))&lt;&gt;"",$P20,""))</f>
        <v/>
      </c>
      <c r="Y20" s="72" t="str">
        <f ca="1">IF(ISNA(IF(INDEX(Compteurs_Tableau,MATCH($B20,Compteurs_NumSérie,0),MATCH(Y$2,Compteurs_NumColonne,0))&lt;&gt;"",$P20,"")),"",IF(INDEX(Compteurs_Tableau,MATCH($B20,Compteurs_NumSérie,0),MATCH(Y$2,Compteurs_NumColonne,0))&lt;&gt;"",$P20,""))</f>
        <v/>
      </c>
      <c r="Z20" s="72" t="str">
        <f ca="1">IF(ISNA(IF(INDEX(Compteurs_Tableau,MATCH($B20,Compteurs_NumSérie,0),MATCH(Z$2,Compteurs_NumColonne,0))&lt;&gt;"",$P20,"")),"",IF(INDEX(Compteurs_Tableau,MATCH($B20,Compteurs_NumSérie,0),MATCH(Z$2,Compteurs_NumColonne,0))&lt;&gt;"",$P20,""))</f>
        <v/>
      </c>
      <c r="AA20" s="72" t="str">
        <f ca="1">IF(ISNA(IF(INDEX(Compteurs_Tableau,MATCH($B20,Compteurs_NumSérie,0),MATCH(AA$2,Compteurs_NumColonne,0))&lt;&gt;"",$P20,"")),"",IF(INDEX(Compteurs_Tableau,MATCH($B20,Compteurs_NumSérie,0),MATCH(AA$2,Compteurs_NumColonne,0))&lt;&gt;"",$P20,""))</f>
        <v/>
      </c>
      <c r="AB20" s="72" t="str">
        <f ca="1">IF(ISNA(IF(INDEX(Compteurs_Tableau,MATCH($B20,Compteurs_NumSérie,0),MATCH(AB$2,Compteurs_NumColonne,0))&lt;&gt;"",$P20,"")),"",IF(INDEX(Compteurs_Tableau,MATCH($B20,Compteurs_NumSérie,0),MATCH(AB$2,Compteurs_NumColonne,0))&lt;&gt;"",$P20,""))</f>
        <v/>
      </c>
    </row>
    <row r="21" spans="1:28" x14ac:dyDescent="0.25">
      <c r="A21" s="17">
        <v>18</v>
      </c>
      <c r="B21" s="18" t="s">
        <v>123</v>
      </c>
      <c r="C21" s="64">
        <v>285.49</v>
      </c>
      <c r="D21" s="72">
        <f t="shared" si="2"/>
        <v>285.49</v>
      </c>
      <c r="E21" s="72">
        <f t="shared" si="2"/>
        <v>285.49</v>
      </c>
      <c r="F21" s="72">
        <f t="shared" si="2"/>
        <v>285.49</v>
      </c>
      <c r="G21" s="72">
        <f t="shared" si="2"/>
        <v>285.49</v>
      </c>
      <c r="H21" s="72">
        <f t="shared" si="2"/>
        <v>285.49</v>
      </c>
      <c r="I21" s="72">
        <f t="shared" si="2"/>
        <v>285.49</v>
      </c>
      <c r="J21" s="72">
        <f t="shared" si="2"/>
        <v>285.49</v>
      </c>
      <c r="K21" s="72">
        <f t="shared" si="2"/>
        <v>285.49</v>
      </c>
      <c r="L21" s="72">
        <f t="shared" si="2"/>
        <v>285.49</v>
      </c>
      <c r="M21" s="72">
        <f t="shared" si="2"/>
        <v>285.49</v>
      </c>
      <c r="N21" s="72">
        <f t="shared" si="2"/>
        <v>285.49</v>
      </c>
      <c r="O21" s="72" t="str">
        <f t="shared" ca="1" si="2"/>
        <v/>
      </c>
      <c r="P21" s="33"/>
      <c r="Q21" s="72" t="str">
        <f ca="1">IF(ISNA(IF(INDEX(Compteurs_Tableau,MATCH($B21,Compteurs_NumSérie,0),MATCH(Q$2,Compteurs_NumColonne,0))&lt;&gt;"",$P21,"")),"",IF(INDEX(Compteurs_Tableau,MATCH($B21,Compteurs_NumSérie,0),MATCH(Q$2,Compteurs_NumColonne,0))&lt;&gt;"",$P21,""))</f>
        <v/>
      </c>
      <c r="R21" s="72" t="str">
        <f ca="1">IF(ISNA(IF(INDEX(Compteurs_Tableau,MATCH($B21,Compteurs_NumSérie,0),MATCH(R$2,Compteurs_NumColonne,0))&lt;&gt;"",$P21,"")),"",IF(INDEX(Compteurs_Tableau,MATCH($B21,Compteurs_NumSérie,0),MATCH(R$2,Compteurs_NumColonne,0))&lt;&gt;"",$P21,""))</f>
        <v/>
      </c>
      <c r="S21" s="72" t="str">
        <f ca="1">IF(ISNA(IF(INDEX(Compteurs_Tableau,MATCH($B21,Compteurs_NumSérie,0),MATCH(S$2,Compteurs_NumColonne,0))&lt;&gt;"",$P21,"")),"",IF(INDEX(Compteurs_Tableau,MATCH($B21,Compteurs_NumSérie,0),MATCH(S$2,Compteurs_NumColonne,0))&lt;&gt;"",$P21,""))</f>
        <v/>
      </c>
      <c r="T21" s="72" t="str">
        <f ca="1">IF(ISNA(IF(INDEX(Compteurs_Tableau,MATCH($B21,Compteurs_NumSérie,0),MATCH(T$2,Compteurs_NumColonne,0))&lt;&gt;"",$P21,"")),"",IF(INDEX(Compteurs_Tableau,MATCH($B21,Compteurs_NumSérie,0),MATCH(T$2,Compteurs_NumColonne,0))&lt;&gt;"",$P21,""))</f>
        <v/>
      </c>
      <c r="U21" s="72" t="str">
        <f ca="1">IF(ISNA(IF(INDEX(Compteurs_Tableau,MATCH($B21,Compteurs_NumSérie,0),MATCH(U$2,Compteurs_NumColonne,0))&lt;&gt;"",$P21,"")),"",IF(INDEX(Compteurs_Tableau,MATCH($B21,Compteurs_NumSérie,0),MATCH(U$2,Compteurs_NumColonne,0))&lt;&gt;"",$P21,""))</f>
        <v/>
      </c>
      <c r="V21" s="72" t="str">
        <f ca="1">IF(ISNA(IF(INDEX(Compteurs_Tableau,MATCH($B21,Compteurs_NumSérie,0),MATCH(V$2,Compteurs_NumColonne,0))&lt;&gt;"",$P21,"")),"",IF(INDEX(Compteurs_Tableau,MATCH($B21,Compteurs_NumSérie,0),MATCH(V$2,Compteurs_NumColonne,0))&lt;&gt;"",$P21,""))</f>
        <v/>
      </c>
      <c r="W21" s="72" t="str">
        <f ca="1">IF(ISNA(IF(INDEX(Compteurs_Tableau,MATCH($B21,Compteurs_NumSérie,0),MATCH(W$2,Compteurs_NumColonne,0))&lt;&gt;"",$P21,"")),"",IF(INDEX(Compteurs_Tableau,MATCH($B21,Compteurs_NumSérie,0),MATCH(W$2,Compteurs_NumColonne,0))&lt;&gt;"",$P21,""))</f>
        <v/>
      </c>
      <c r="X21" s="72" t="str">
        <f ca="1">IF(ISNA(IF(INDEX(Compteurs_Tableau,MATCH($B21,Compteurs_NumSérie,0),MATCH(X$2,Compteurs_NumColonne,0))&lt;&gt;"",$P21,"")),"",IF(INDEX(Compteurs_Tableau,MATCH($B21,Compteurs_NumSérie,0),MATCH(X$2,Compteurs_NumColonne,0))&lt;&gt;"",$P21,""))</f>
        <v/>
      </c>
      <c r="Y21" s="72" t="str">
        <f ca="1">IF(ISNA(IF(INDEX(Compteurs_Tableau,MATCH($B21,Compteurs_NumSérie,0),MATCH(Y$2,Compteurs_NumColonne,0))&lt;&gt;"",$P21,"")),"",IF(INDEX(Compteurs_Tableau,MATCH($B21,Compteurs_NumSérie,0),MATCH(Y$2,Compteurs_NumColonne,0))&lt;&gt;"",$P21,""))</f>
        <v/>
      </c>
      <c r="Z21" s="72" t="str">
        <f ca="1">IF(ISNA(IF(INDEX(Compteurs_Tableau,MATCH($B21,Compteurs_NumSérie,0),MATCH(Z$2,Compteurs_NumColonne,0))&lt;&gt;"",$P21,"")),"",IF(INDEX(Compteurs_Tableau,MATCH($B21,Compteurs_NumSérie,0),MATCH(Z$2,Compteurs_NumColonne,0))&lt;&gt;"",$P21,""))</f>
        <v/>
      </c>
      <c r="AA21" s="72" t="str">
        <f ca="1">IF(ISNA(IF(INDEX(Compteurs_Tableau,MATCH($B21,Compteurs_NumSérie,0),MATCH(AA$2,Compteurs_NumColonne,0))&lt;&gt;"",$P21,"")),"",IF(INDEX(Compteurs_Tableau,MATCH($B21,Compteurs_NumSérie,0),MATCH(AA$2,Compteurs_NumColonne,0))&lt;&gt;"",$P21,""))</f>
        <v/>
      </c>
      <c r="AB21" s="72" t="str">
        <f ca="1">IF(ISNA(IF(INDEX(Compteurs_Tableau,MATCH($B21,Compteurs_NumSérie,0),MATCH(AB$2,Compteurs_NumColonne,0))&lt;&gt;"",$P21,"")),"",IF(INDEX(Compteurs_Tableau,MATCH($B21,Compteurs_NumSérie,0),MATCH(AB$2,Compteurs_NumColonne,0))&lt;&gt;"",$P21,""))</f>
        <v/>
      </c>
    </row>
    <row r="22" spans="1:28" x14ac:dyDescent="0.25">
      <c r="A22" s="17">
        <v>19</v>
      </c>
      <c r="B22" s="24" t="s">
        <v>124</v>
      </c>
      <c r="C22" s="62">
        <v>413.4</v>
      </c>
      <c r="D22" s="72">
        <f t="shared" si="2"/>
        <v>413.4</v>
      </c>
      <c r="E22" s="72">
        <f t="shared" si="2"/>
        <v>413.4</v>
      </c>
      <c r="F22" s="72">
        <f t="shared" si="2"/>
        <v>413.4</v>
      </c>
      <c r="G22" s="72">
        <f t="shared" si="2"/>
        <v>413.4</v>
      </c>
      <c r="H22" s="72">
        <f t="shared" si="2"/>
        <v>413.4</v>
      </c>
      <c r="I22" s="72">
        <f t="shared" si="2"/>
        <v>413.4</v>
      </c>
      <c r="J22" s="72">
        <f t="shared" si="2"/>
        <v>413.4</v>
      </c>
      <c r="K22" s="72">
        <f t="shared" si="2"/>
        <v>413.4</v>
      </c>
      <c r="L22" s="72">
        <f t="shared" si="2"/>
        <v>413.4</v>
      </c>
      <c r="M22" s="72">
        <f t="shared" si="2"/>
        <v>413.4</v>
      </c>
      <c r="N22" s="72">
        <f t="shared" si="2"/>
        <v>413.4</v>
      </c>
      <c r="O22" s="72" t="str">
        <f t="shared" ca="1" si="2"/>
        <v/>
      </c>
      <c r="P22" s="33"/>
      <c r="Q22" s="72" t="str">
        <f ca="1">IF(ISNA(IF(INDEX(Compteurs_Tableau,MATCH($B22,Compteurs_NumSérie,0),MATCH(Q$2,Compteurs_NumColonne,0))&lt;&gt;"",$P22,"")),"",IF(INDEX(Compteurs_Tableau,MATCH($B22,Compteurs_NumSérie,0),MATCH(Q$2,Compteurs_NumColonne,0))&lt;&gt;"",$P22,""))</f>
        <v/>
      </c>
      <c r="R22" s="72" t="str">
        <f ca="1">IF(ISNA(IF(INDEX(Compteurs_Tableau,MATCH($B22,Compteurs_NumSérie,0),MATCH(R$2,Compteurs_NumColonne,0))&lt;&gt;"",$P22,"")),"",IF(INDEX(Compteurs_Tableau,MATCH($B22,Compteurs_NumSérie,0),MATCH(R$2,Compteurs_NumColonne,0))&lt;&gt;"",$P22,""))</f>
        <v/>
      </c>
      <c r="S22" s="72" t="str">
        <f ca="1">IF(ISNA(IF(INDEX(Compteurs_Tableau,MATCH($B22,Compteurs_NumSérie,0),MATCH(S$2,Compteurs_NumColonne,0))&lt;&gt;"",$P22,"")),"",IF(INDEX(Compteurs_Tableau,MATCH($B22,Compteurs_NumSérie,0),MATCH(S$2,Compteurs_NumColonne,0))&lt;&gt;"",$P22,""))</f>
        <v/>
      </c>
      <c r="T22" s="72" t="str">
        <f ca="1">IF(ISNA(IF(INDEX(Compteurs_Tableau,MATCH($B22,Compteurs_NumSérie,0),MATCH(T$2,Compteurs_NumColonne,0))&lt;&gt;"",$P22,"")),"",IF(INDEX(Compteurs_Tableau,MATCH($B22,Compteurs_NumSérie,0),MATCH(T$2,Compteurs_NumColonne,0))&lt;&gt;"",$P22,""))</f>
        <v/>
      </c>
      <c r="U22" s="72" t="str">
        <f ca="1">IF(ISNA(IF(INDEX(Compteurs_Tableau,MATCH($B22,Compteurs_NumSérie,0),MATCH(U$2,Compteurs_NumColonne,0))&lt;&gt;"",$P22,"")),"",IF(INDEX(Compteurs_Tableau,MATCH($B22,Compteurs_NumSérie,0),MATCH(U$2,Compteurs_NumColonne,0))&lt;&gt;"",$P22,""))</f>
        <v/>
      </c>
      <c r="V22" s="72" t="str">
        <f ca="1">IF(ISNA(IF(INDEX(Compteurs_Tableau,MATCH($B22,Compteurs_NumSérie,0),MATCH(V$2,Compteurs_NumColonne,0))&lt;&gt;"",$P22,"")),"",IF(INDEX(Compteurs_Tableau,MATCH($B22,Compteurs_NumSérie,0),MATCH(V$2,Compteurs_NumColonne,0))&lt;&gt;"",$P22,""))</f>
        <v/>
      </c>
      <c r="W22" s="72" t="str">
        <f ca="1">IF(ISNA(IF(INDEX(Compteurs_Tableau,MATCH($B22,Compteurs_NumSérie,0),MATCH(W$2,Compteurs_NumColonne,0))&lt;&gt;"",$P22,"")),"",IF(INDEX(Compteurs_Tableau,MATCH($B22,Compteurs_NumSérie,0),MATCH(W$2,Compteurs_NumColonne,0))&lt;&gt;"",$P22,""))</f>
        <v/>
      </c>
      <c r="X22" s="72" t="str">
        <f ca="1">IF(ISNA(IF(INDEX(Compteurs_Tableau,MATCH($B22,Compteurs_NumSérie,0),MATCH(X$2,Compteurs_NumColonne,0))&lt;&gt;"",$P22,"")),"",IF(INDEX(Compteurs_Tableau,MATCH($B22,Compteurs_NumSérie,0),MATCH(X$2,Compteurs_NumColonne,0))&lt;&gt;"",$P22,""))</f>
        <v/>
      </c>
      <c r="Y22" s="72" t="str">
        <f ca="1">IF(ISNA(IF(INDEX(Compteurs_Tableau,MATCH($B22,Compteurs_NumSérie,0),MATCH(Y$2,Compteurs_NumColonne,0))&lt;&gt;"",$P22,"")),"",IF(INDEX(Compteurs_Tableau,MATCH($B22,Compteurs_NumSérie,0),MATCH(Y$2,Compteurs_NumColonne,0))&lt;&gt;"",$P22,""))</f>
        <v/>
      </c>
      <c r="Z22" s="72" t="str">
        <f ca="1">IF(ISNA(IF(INDEX(Compteurs_Tableau,MATCH($B22,Compteurs_NumSérie,0),MATCH(Z$2,Compteurs_NumColonne,0))&lt;&gt;"",$P22,"")),"",IF(INDEX(Compteurs_Tableau,MATCH($B22,Compteurs_NumSérie,0),MATCH(Z$2,Compteurs_NumColonne,0))&lt;&gt;"",$P22,""))</f>
        <v/>
      </c>
      <c r="AA22" s="72" t="str">
        <f ca="1">IF(ISNA(IF(INDEX(Compteurs_Tableau,MATCH($B22,Compteurs_NumSérie,0),MATCH(AA$2,Compteurs_NumColonne,0))&lt;&gt;"",$P22,"")),"",IF(INDEX(Compteurs_Tableau,MATCH($B22,Compteurs_NumSérie,0),MATCH(AA$2,Compteurs_NumColonne,0))&lt;&gt;"",$P22,""))</f>
        <v/>
      </c>
      <c r="AB22" s="72" t="str">
        <f ca="1">IF(ISNA(IF(INDEX(Compteurs_Tableau,MATCH($B22,Compteurs_NumSérie,0),MATCH(AB$2,Compteurs_NumColonne,0))&lt;&gt;"",$P22,"")),"",IF(INDEX(Compteurs_Tableau,MATCH($B22,Compteurs_NumSérie,0),MATCH(AB$2,Compteurs_NumColonne,0))&lt;&gt;"",$P22,""))</f>
        <v/>
      </c>
    </row>
    <row r="23" spans="1:28" x14ac:dyDescent="0.25">
      <c r="A23" s="17">
        <v>20</v>
      </c>
      <c r="B23" s="24" t="s">
        <v>125</v>
      </c>
      <c r="C23" s="62">
        <v>413.4</v>
      </c>
      <c r="D23" s="72">
        <f t="shared" si="2"/>
        <v>413.4</v>
      </c>
      <c r="E23" s="72">
        <f t="shared" si="2"/>
        <v>413.4</v>
      </c>
      <c r="F23" s="72">
        <f t="shared" si="2"/>
        <v>413.4</v>
      </c>
      <c r="G23" s="72">
        <f t="shared" si="2"/>
        <v>413.4</v>
      </c>
      <c r="H23" s="72">
        <f t="shared" si="2"/>
        <v>413.4</v>
      </c>
      <c r="I23" s="72">
        <f t="shared" si="2"/>
        <v>413.4</v>
      </c>
      <c r="J23" s="72">
        <f t="shared" si="2"/>
        <v>413.4</v>
      </c>
      <c r="K23" s="72">
        <f t="shared" si="2"/>
        <v>413.4</v>
      </c>
      <c r="L23" s="72">
        <f t="shared" si="2"/>
        <v>413.4</v>
      </c>
      <c r="M23" s="72">
        <f t="shared" si="2"/>
        <v>413.4</v>
      </c>
      <c r="N23" s="72">
        <f t="shared" si="2"/>
        <v>413.4</v>
      </c>
      <c r="O23" s="72" t="str">
        <f t="shared" ca="1" si="2"/>
        <v/>
      </c>
      <c r="P23" s="33"/>
      <c r="Q23" s="72" t="str">
        <f ca="1">IF(ISNA(IF(INDEX(Compteurs_Tableau,MATCH($B23,Compteurs_NumSérie,0),MATCH(Q$2,Compteurs_NumColonne,0))&lt;&gt;"",$P23,"")),"",IF(INDEX(Compteurs_Tableau,MATCH($B23,Compteurs_NumSérie,0),MATCH(Q$2,Compteurs_NumColonne,0))&lt;&gt;"",$P23,""))</f>
        <v/>
      </c>
      <c r="R23" s="72" t="str">
        <f ca="1">IF(ISNA(IF(INDEX(Compteurs_Tableau,MATCH($B23,Compteurs_NumSérie,0),MATCH(R$2,Compteurs_NumColonne,0))&lt;&gt;"",$P23,"")),"",IF(INDEX(Compteurs_Tableau,MATCH($B23,Compteurs_NumSérie,0),MATCH(R$2,Compteurs_NumColonne,0))&lt;&gt;"",$P23,""))</f>
        <v/>
      </c>
      <c r="S23" s="72" t="str">
        <f ca="1">IF(ISNA(IF(INDEX(Compteurs_Tableau,MATCH($B23,Compteurs_NumSérie,0),MATCH(S$2,Compteurs_NumColonne,0))&lt;&gt;"",$P23,"")),"",IF(INDEX(Compteurs_Tableau,MATCH($B23,Compteurs_NumSérie,0),MATCH(S$2,Compteurs_NumColonne,0))&lt;&gt;"",$P23,""))</f>
        <v/>
      </c>
      <c r="T23" s="72" t="str">
        <f ca="1">IF(ISNA(IF(INDEX(Compteurs_Tableau,MATCH($B23,Compteurs_NumSérie,0),MATCH(T$2,Compteurs_NumColonne,0))&lt;&gt;"",$P23,"")),"",IF(INDEX(Compteurs_Tableau,MATCH($B23,Compteurs_NumSérie,0),MATCH(T$2,Compteurs_NumColonne,0))&lt;&gt;"",$P23,""))</f>
        <v/>
      </c>
      <c r="U23" s="72" t="str">
        <f ca="1">IF(ISNA(IF(INDEX(Compteurs_Tableau,MATCH($B23,Compteurs_NumSérie,0),MATCH(U$2,Compteurs_NumColonne,0))&lt;&gt;"",$P23,"")),"",IF(INDEX(Compteurs_Tableau,MATCH($B23,Compteurs_NumSérie,0),MATCH(U$2,Compteurs_NumColonne,0))&lt;&gt;"",$P23,""))</f>
        <v/>
      </c>
      <c r="V23" s="72" t="str">
        <f ca="1">IF(ISNA(IF(INDEX(Compteurs_Tableau,MATCH($B23,Compteurs_NumSérie,0),MATCH(V$2,Compteurs_NumColonne,0))&lt;&gt;"",$P23,"")),"",IF(INDEX(Compteurs_Tableau,MATCH($B23,Compteurs_NumSérie,0),MATCH(V$2,Compteurs_NumColonne,0))&lt;&gt;"",$P23,""))</f>
        <v/>
      </c>
      <c r="W23" s="72" t="str">
        <f ca="1">IF(ISNA(IF(INDEX(Compteurs_Tableau,MATCH($B23,Compteurs_NumSérie,0),MATCH(W$2,Compteurs_NumColonne,0))&lt;&gt;"",$P23,"")),"",IF(INDEX(Compteurs_Tableau,MATCH($B23,Compteurs_NumSérie,0),MATCH(W$2,Compteurs_NumColonne,0))&lt;&gt;"",$P23,""))</f>
        <v/>
      </c>
      <c r="X23" s="72" t="str">
        <f ca="1">IF(ISNA(IF(INDEX(Compteurs_Tableau,MATCH($B23,Compteurs_NumSérie,0),MATCH(X$2,Compteurs_NumColonne,0))&lt;&gt;"",$P23,"")),"",IF(INDEX(Compteurs_Tableau,MATCH($B23,Compteurs_NumSérie,0),MATCH(X$2,Compteurs_NumColonne,0))&lt;&gt;"",$P23,""))</f>
        <v/>
      </c>
      <c r="Y23" s="72" t="str">
        <f ca="1">IF(ISNA(IF(INDEX(Compteurs_Tableau,MATCH($B23,Compteurs_NumSérie,0),MATCH(Y$2,Compteurs_NumColonne,0))&lt;&gt;"",$P23,"")),"",IF(INDEX(Compteurs_Tableau,MATCH($B23,Compteurs_NumSérie,0),MATCH(Y$2,Compteurs_NumColonne,0))&lt;&gt;"",$P23,""))</f>
        <v/>
      </c>
      <c r="Z23" s="72" t="str">
        <f ca="1">IF(ISNA(IF(INDEX(Compteurs_Tableau,MATCH($B23,Compteurs_NumSérie,0),MATCH(Z$2,Compteurs_NumColonne,0))&lt;&gt;"",$P23,"")),"",IF(INDEX(Compteurs_Tableau,MATCH($B23,Compteurs_NumSérie,0),MATCH(Z$2,Compteurs_NumColonne,0))&lt;&gt;"",$P23,""))</f>
        <v/>
      </c>
      <c r="AA23" s="72" t="str">
        <f ca="1">IF(ISNA(IF(INDEX(Compteurs_Tableau,MATCH($B23,Compteurs_NumSérie,0),MATCH(AA$2,Compteurs_NumColonne,0))&lt;&gt;"",$P23,"")),"",IF(INDEX(Compteurs_Tableau,MATCH($B23,Compteurs_NumSérie,0),MATCH(AA$2,Compteurs_NumColonne,0))&lt;&gt;"",$P23,""))</f>
        <v/>
      </c>
      <c r="AB23" s="72" t="str">
        <f ca="1">IF(ISNA(IF(INDEX(Compteurs_Tableau,MATCH($B23,Compteurs_NumSérie,0),MATCH(AB$2,Compteurs_NumColonne,0))&lt;&gt;"",$P23,"")),"",IF(INDEX(Compteurs_Tableau,MATCH($B23,Compteurs_NumSérie,0),MATCH(AB$2,Compteurs_NumColonne,0))&lt;&gt;"",$P23,""))</f>
        <v/>
      </c>
    </row>
    <row r="24" spans="1:28" x14ac:dyDescent="0.25">
      <c r="A24" s="17">
        <v>21</v>
      </c>
      <c r="B24" s="23">
        <v>90473868</v>
      </c>
      <c r="C24" s="65">
        <v>246</v>
      </c>
      <c r="D24" s="72" t="str">
        <f t="shared" ref="D24:O33" si="3">IF(ISNA(IF(INDEX(Compteurs_Tableau,MATCH($B24,Compteurs_NumSérie,0),MATCH(D$2,Compteurs_NumColonne,0))&lt;&gt;"",$C24,"")),"",IF(INDEX(Compteurs_Tableau,MATCH($B24,Compteurs_NumSérie,0),MATCH(D$2,Compteurs_NumColonne,0))&lt;&gt;"",$C24,""))</f>
        <v/>
      </c>
      <c r="E24" s="72" t="str">
        <f t="shared" si="3"/>
        <v/>
      </c>
      <c r="F24" s="72" t="str">
        <f t="shared" si="3"/>
        <v/>
      </c>
      <c r="G24" s="72" t="str">
        <f t="shared" si="3"/>
        <v/>
      </c>
      <c r="H24" s="72" t="str">
        <f t="shared" si="3"/>
        <v/>
      </c>
      <c r="I24" s="72" t="str">
        <f t="shared" si="3"/>
        <v/>
      </c>
      <c r="J24" s="72" t="str">
        <f t="shared" si="3"/>
        <v/>
      </c>
      <c r="K24" s="72" t="str">
        <f t="shared" si="3"/>
        <v/>
      </c>
      <c r="L24" s="72">
        <f t="shared" si="3"/>
        <v>246</v>
      </c>
      <c r="M24" s="72">
        <f t="shared" si="3"/>
        <v>246</v>
      </c>
      <c r="N24" s="72">
        <f t="shared" si="3"/>
        <v>246</v>
      </c>
      <c r="O24" s="72" t="str">
        <f t="shared" ca="1" si="3"/>
        <v/>
      </c>
      <c r="P24" s="33"/>
      <c r="Q24" s="72" t="str">
        <f ca="1">IF(ISNA(IF(INDEX(Compteurs_Tableau,MATCH($B24,Compteurs_NumSérie,0),MATCH(Q$2,Compteurs_NumColonne,0))&lt;&gt;"",$P24,"")),"",IF(INDEX(Compteurs_Tableau,MATCH($B24,Compteurs_NumSérie,0),MATCH(Q$2,Compteurs_NumColonne,0))&lt;&gt;"",$P24,""))</f>
        <v/>
      </c>
      <c r="R24" s="72" t="str">
        <f ca="1">IF(ISNA(IF(INDEX(Compteurs_Tableau,MATCH($B24,Compteurs_NumSérie,0),MATCH(R$2,Compteurs_NumColonne,0))&lt;&gt;"",$P24,"")),"",IF(INDEX(Compteurs_Tableau,MATCH($B24,Compteurs_NumSérie,0),MATCH(R$2,Compteurs_NumColonne,0))&lt;&gt;"",$P24,""))</f>
        <v/>
      </c>
      <c r="S24" s="72" t="str">
        <f ca="1">IF(ISNA(IF(INDEX(Compteurs_Tableau,MATCH($B24,Compteurs_NumSérie,0),MATCH(S$2,Compteurs_NumColonne,0))&lt;&gt;"",$P24,"")),"",IF(INDEX(Compteurs_Tableau,MATCH($B24,Compteurs_NumSérie,0),MATCH(S$2,Compteurs_NumColonne,0))&lt;&gt;"",$P24,""))</f>
        <v/>
      </c>
      <c r="T24" s="72" t="str">
        <f ca="1">IF(ISNA(IF(INDEX(Compteurs_Tableau,MATCH($B24,Compteurs_NumSérie,0),MATCH(T$2,Compteurs_NumColonne,0))&lt;&gt;"",$P24,"")),"",IF(INDEX(Compteurs_Tableau,MATCH($B24,Compteurs_NumSérie,0),MATCH(T$2,Compteurs_NumColonne,0))&lt;&gt;"",$P24,""))</f>
        <v/>
      </c>
      <c r="U24" s="72" t="str">
        <f ca="1">IF(ISNA(IF(INDEX(Compteurs_Tableau,MATCH($B24,Compteurs_NumSérie,0),MATCH(U$2,Compteurs_NumColonne,0))&lt;&gt;"",$P24,"")),"",IF(INDEX(Compteurs_Tableau,MATCH($B24,Compteurs_NumSérie,0),MATCH(U$2,Compteurs_NumColonne,0))&lt;&gt;"",$P24,""))</f>
        <v/>
      </c>
      <c r="V24" s="72" t="str">
        <f ca="1">IF(ISNA(IF(INDEX(Compteurs_Tableau,MATCH($B24,Compteurs_NumSérie,0),MATCH(V$2,Compteurs_NumColonne,0))&lt;&gt;"",$P24,"")),"",IF(INDEX(Compteurs_Tableau,MATCH($B24,Compteurs_NumSérie,0),MATCH(V$2,Compteurs_NumColonne,0))&lt;&gt;"",$P24,""))</f>
        <v/>
      </c>
      <c r="W24" s="72" t="str">
        <f ca="1">IF(ISNA(IF(INDEX(Compteurs_Tableau,MATCH($B24,Compteurs_NumSérie,0),MATCH(W$2,Compteurs_NumColonne,0))&lt;&gt;"",$P24,"")),"",IF(INDEX(Compteurs_Tableau,MATCH($B24,Compteurs_NumSérie,0),MATCH(W$2,Compteurs_NumColonne,0))&lt;&gt;"",$P24,""))</f>
        <v/>
      </c>
      <c r="X24" s="72" t="str">
        <f ca="1">IF(ISNA(IF(INDEX(Compteurs_Tableau,MATCH($B24,Compteurs_NumSérie,0),MATCH(X$2,Compteurs_NumColonne,0))&lt;&gt;"",$P24,"")),"",IF(INDEX(Compteurs_Tableau,MATCH($B24,Compteurs_NumSérie,0),MATCH(X$2,Compteurs_NumColonne,0))&lt;&gt;"",$P24,""))</f>
        <v/>
      </c>
      <c r="Y24" s="72" t="str">
        <f ca="1">IF(ISNA(IF(INDEX(Compteurs_Tableau,MATCH($B24,Compteurs_NumSérie,0),MATCH(Y$2,Compteurs_NumColonne,0))&lt;&gt;"",$P24,"")),"",IF(INDEX(Compteurs_Tableau,MATCH($B24,Compteurs_NumSérie,0),MATCH(Y$2,Compteurs_NumColonne,0))&lt;&gt;"",$P24,""))</f>
        <v/>
      </c>
      <c r="Z24" s="72" t="str">
        <f ca="1">IF(ISNA(IF(INDEX(Compteurs_Tableau,MATCH($B24,Compteurs_NumSérie,0),MATCH(Z$2,Compteurs_NumColonne,0))&lt;&gt;"",$P24,"")),"",IF(INDEX(Compteurs_Tableau,MATCH($B24,Compteurs_NumSérie,0),MATCH(Z$2,Compteurs_NumColonne,0))&lt;&gt;"",$P24,""))</f>
        <v/>
      </c>
      <c r="AA24" s="72" t="str">
        <f ca="1">IF(ISNA(IF(INDEX(Compteurs_Tableau,MATCH($B24,Compteurs_NumSérie,0),MATCH(AA$2,Compteurs_NumColonne,0))&lt;&gt;"",$P24,"")),"",IF(INDEX(Compteurs_Tableau,MATCH($B24,Compteurs_NumSérie,0),MATCH(AA$2,Compteurs_NumColonne,0))&lt;&gt;"",$P24,""))</f>
        <v/>
      </c>
      <c r="AB24" s="72" t="str">
        <f ca="1">IF(ISNA(IF(INDEX(Compteurs_Tableau,MATCH($B24,Compteurs_NumSérie,0),MATCH(AB$2,Compteurs_NumColonne,0))&lt;&gt;"",$P24,"")),"",IF(INDEX(Compteurs_Tableau,MATCH($B24,Compteurs_NumSérie,0),MATCH(AB$2,Compteurs_NumColonne,0))&lt;&gt;"",$P24,""))</f>
        <v/>
      </c>
    </row>
    <row r="25" spans="1:28" x14ac:dyDescent="0.25">
      <c r="A25" s="17">
        <v>22</v>
      </c>
      <c r="B25" s="23">
        <v>90473869</v>
      </c>
      <c r="C25" s="65">
        <v>246</v>
      </c>
      <c r="D25" s="72" t="str">
        <f t="shared" si="3"/>
        <v/>
      </c>
      <c r="E25" s="72" t="str">
        <f t="shared" si="3"/>
        <v/>
      </c>
      <c r="F25" s="72" t="str">
        <f t="shared" si="3"/>
        <v/>
      </c>
      <c r="G25" s="72" t="str">
        <f t="shared" si="3"/>
        <v/>
      </c>
      <c r="H25" s="72" t="str">
        <f t="shared" si="3"/>
        <v/>
      </c>
      <c r="I25" s="72" t="str">
        <f t="shared" si="3"/>
        <v/>
      </c>
      <c r="J25" s="72" t="str">
        <f t="shared" si="3"/>
        <v/>
      </c>
      <c r="K25" s="72" t="str">
        <f t="shared" si="3"/>
        <v/>
      </c>
      <c r="L25" s="72">
        <f t="shared" si="3"/>
        <v>246</v>
      </c>
      <c r="M25" s="72">
        <f t="shared" si="3"/>
        <v>246</v>
      </c>
      <c r="N25" s="72">
        <f t="shared" si="3"/>
        <v>246</v>
      </c>
      <c r="O25" s="72" t="str">
        <f t="shared" ca="1" si="3"/>
        <v/>
      </c>
      <c r="P25" s="33"/>
      <c r="Q25" s="72" t="str">
        <f ca="1">IF(ISNA(IF(INDEX(Compteurs_Tableau,MATCH($B25,Compteurs_NumSérie,0),MATCH(Q$2,Compteurs_NumColonne,0))&lt;&gt;"",$P25,"")),"",IF(INDEX(Compteurs_Tableau,MATCH($B25,Compteurs_NumSérie,0),MATCH(Q$2,Compteurs_NumColonne,0))&lt;&gt;"",$P25,""))</f>
        <v/>
      </c>
      <c r="R25" s="72" t="str">
        <f ca="1">IF(ISNA(IF(INDEX(Compteurs_Tableau,MATCH($B25,Compteurs_NumSérie,0),MATCH(R$2,Compteurs_NumColonne,0))&lt;&gt;"",$P25,"")),"",IF(INDEX(Compteurs_Tableau,MATCH($B25,Compteurs_NumSérie,0),MATCH(R$2,Compteurs_NumColonne,0))&lt;&gt;"",$P25,""))</f>
        <v/>
      </c>
      <c r="S25" s="72" t="str">
        <f ca="1">IF(ISNA(IF(INDEX(Compteurs_Tableau,MATCH($B25,Compteurs_NumSérie,0),MATCH(S$2,Compteurs_NumColonne,0))&lt;&gt;"",$P25,"")),"",IF(INDEX(Compteurs_Tableau,MATCH($B25,Compteurs_NumSérie,0),MATCH(S$2,Compteurs_NumColonne,0))&lt;&gt;"",$P25,""))</f>
        <v/>
      </c>
      <c r="T25" s="72" t="str">
        <f ca="1">IF(ISNA(IF(INDEX(Compteurs_Tableau,MATCH($B25,Compteurs_NumSérie,0),MATCH(T$2,Compteurs_NumColonne,0))&lt;&gt;"",$P25,"")),"",IF(INDEX(Compteurs_Tableau,MATCH($B25,Compteurs_NumSérie,0),MATCH(T$2,Compteurs_NumColonne,0))&lt;&gt;"",$P25,""))</f>
        <v/>
      </c>
      <c r="U25" s="72" t="str">
        <f ca="1">IF(ISNA(IF(INDEX(Compteurs_Tableau,MATCH($B25,Compteurs_NumSérie,0),MATCH(U$2,Compteurs_NumColonne,0))&lt;&gt;"",$P25,"")),"",IF(INDEX(Compteurs_Tableau,MATCH($B25,Compteurs_NumSérie,0),MATCH(U$2,Compteurs_NumColonne,0))&lt;&gt;"",$P25,""))</f>
        <v/>
      </c>
      <c r="V25" s="72" t="str">
        <f ca="1">IF(ISNA(IF(INDEX(Compteurs_Tableau,MATCH($B25,Compteurs_NumSérie,0),MATCH(V$2,Compteurs_NumColonne,0))&lt;&gt;"",$P25,"")),"",IF(INDEX(Compteurs_Tableau,MATCH($B25,Compteurs_NumSérie,0),MATCH(V$2,Compteurs_NumColonne,0))&lt;&gt;"",$P25,""))</f>
        <v/>
      </c>
      <c r="W25" s="72" t="str">
        <f ca="1">IF(ISNA(IF(INDEX(Compteurs_Tableau,MATCH($B25,Compteurs_NumSérie,0),MATCH(W$2,Compteurs_NumColonne,0))&lt;&gt;"",$P25,"")),"",IF(INDEX(Compteurs_Tableau,MATCH($B25,Compteurs_NumSérie,0),MATCH(W$2,Compteurs_NumColonne,0))&lt;&gt;"",$P25,""))</f>
        <v/>
      </c>
      <c r="X25" s="72" t="str">
        <f ca="1">IF(ISNA(IF(INDEX(Compteurs_Tableau,MATCH($B25,Compteurs_NumSérie,0),MATCH(X$2,Compteurs_NumColonne,0))&lt;&gt;"",$P25,"")),"",IF(INDEX(Compteurs_Tableau,MATCH($B25,Compteurs_NumSérie,0),MATCH(X$2,Compteurs_NumColonne,0))&lt;&gt;"",$P25,""))</f>
        <v/>
      </c>
      <c r="Y25" s="72" t="str">
        <f ca="1">IF(ISNA(IF(INDEX(Compteurs_Tableau,MATCH($B25,Compteurs_NumSérie,0),MATCH(Y$2,Compteurs_NumColonne,0))&lt;&gt;"",$P25,"")),"",IF(INDEX(Compteurs_Tableau,MATCH($B25,Compteurs_NumSérie,0),MATCH(Y$2,Compteurs_NumColonne,0))&lt;&gt;"",$P25,""))</f>
        <v/>
      </c>
      <c r="Z25" s="72" t="str">
        <f ca="1">IF(ISNA(IF(INDEX(Compteurs_Tableau,MATCH($B25,Compteurs_NumSérie,0),MATCH(Z$2,Compteurs_NumColonne,0))&lt;&gt;"",$P25,"")),"",IF(INDEX(Compteurs_Tableau,MATCH($B25,Compteurs_NumSérie,0),MATCH(Z$2,Compteurs_NumColonne,0))&lt;&gt;"",$P25,""))</f>
        <v/>
      </c>
      <c r="AA25" s="72" t="str">
        <f ca="1">IF(ISNA(IF(INDEX(Compteurs_Tableau,MATCH($B25,Compteurs_NumSérie,0),MATCH(AA$2,Compteurs_NumColonne,0))&lt;&gt;"",$P25,"")),"",IF(INDEX(Compteurs_Tableau,MATCH($B25,Compteurs_NumSérie,0),MATCH(AA$2,Compteurs_NumColonne,0))&lt;&gt;"",$P25,""))</f>
        <v/>
      </c>
      <c r="AB25" s="72" t="str">
        <f ca="1">IF(ISNA(IF(INDEX(Compteurs_Tableau,MATCH($B25,Compteurs_NumSérie,0),MATCH(AB$2,Compteurs_NumColonne,0))&lt;&gt;"",$P25,"")),"",IF(INDEX(Compteurs_Tableau,MATCH($B25,Compteurs_NumSérie,0),MATCH(AB$2,Compteurs_NumColonne,0))&lt;&gt;"",$P25,""))</f>
        <v/>
      </c>
    </row>
    <row r="26" spans="1:28" x14ac:dyDescent="0.25">
      <c r="A26" s="17">
        <v>23</v>
      </c>
      <c r="B26" s="23">
        <v>90473870</v>
      </c>
      <c r="C26" s="65">
        <v>246</v>
      </c>
      <c r="D26" s="72" t="str">
        <f t="shared" si="3"/>
        <v/>
      </c>
      <c r="E26" s="72" t="str">
        <f t="shared" si="3"/>
        <v/>
      </c>
      <c r="F26" s="72" t="str">
        <f t="shared" si="3"/>
        <v/>
      </c>
      <c r="G26" s="72" t="str">
        <f t="shared" si="3"/>
        <v/>
      </c>
      <c r="H26" s="72" t="str">
        <f t="shared" si="3"/>
        <v/>
      </c>
      <c r="I26" s="72" t="str">
        <f t="shared" si="3"/>
        <v/>
      </c>
      <c r="J26" s="72" t="str">
        <f t="shared" si="3"/>
        <v/>
      </c>
      <c r="K26" s="72" t="str">
        <f t="shared" si="3"/>
        <v/>
      </c>
      <c r="L26" s="72">
        <f t="shared" si="3"/>
        <v>246</v>
      </c>
      <c r="M26" s="72">
        <f t="shared" si="3"/>
        <v>246</v>
      </c>
      <c r="N26" s="72">
        <f t="shared" si="3"/>
        <v>246</v>
      </c>
      <c r="O26" s="72" t="str">
        <f t="shared" ca="1" si="3"/>
        <v/>
      </c>
      <c r="P26" s="33"/>
      <c r="Q26" s="72" t="str">
        <f ca="1">IF(ISNA(IF(INDEX(Compteurs_Tableau,MATCH($B26,Compteurs_NumSérie,0),MATCH(Q$2,Compteurs_NumColonne,0))&lt;&gt;"",$P26,"")),"",IF(INDEX(Compteurs_Tableau,MATCH($B26,Compteurs_NumSérie,0),MATCH(Q$2,Compteurs_NumColonne,0))&lt;&gt;"",$P26,""))</f>
        <v/>
      </c>
      <c r="R26" s="72" t="str">
        <f ca="1">IF(ISNA(IF(INDEX(Compteurs_Tableau,MATCH($B26,Compteurs_NumSérie,0),MATCH(R$2,Compteurs_NumColonne,0))&lt;&gt;"",$P26,"")),"",IF(INDEX(Compteurs_Tableau,MATCH($B26,Compteurs_NumSérie,0),MATCH(R$2,Compteurs_NumColonne,0))&lt;&gt;"",$P26,""))</f>
        <v/>
      </c>
      <c r="S26" s="72" t="str">
        <f ca="1">IF(ISNA(IF(INDEX(Compteurs_Tableau,MATCH($B26,Compteurs_NumSérie,0),MATCH(S$2,Compteurs_NumColonne,0))&lt;&gt;"",$P26,"")),"",IF(INDEX(Compteurs_Tableau,MATCH($B26,Compteurs_NumSérie,0),MATCH(S$2,Compteurs_NumColonne,0))&lt;&gt;"",$P26,""))</f>
        <v/>
      </c>
      <c r="T26" s="72" t="str">
        <f ca="1">IF(ISNA(IF(INDEX(Compteurs_Tableau,MATCH($B26,Compteurs_NumSérie,0),MATCH(T$2,Compteurs_NumColonne,0))&lt;&gt;"",$P26,"")),"",IF(INDEX(Compteurs_Tableau,MATCH($B26,Compteurs_NumSérie,0),MATCH(T$2,Compteurs_NumColonne,0))&lt;&gt;"",$P26,""))</f>
        <v/>
      </c>
      <c r="U26" s="72" t="str">
        <f ca="1">IF(ISNA(IF(INDEX(Compteurs_Tableau,MATCH($B26,Compteurs_NumSérie,0),MATCH(U$2,Compteurs_NumColonne,0))&lt;&gt;"",$P26,"")),"",IF(INDEX(Compteurs_Tableau,MATCH($B26,Compteurs_NumSérie,0),MATCH(U$2,Compteurs_NumColonne,0))&lt;&gt;"",$P26,""))</f>
        <v/>
      </c>
      <c r="V26" s="72" t="str">
        <f ca="1">IF(ISNA(IF(INDEX(Compteurs_Tableau,MATCH($B26,Compteurs_NumSérie,0),MATCH(V$2,Compteurs_NumColonne,0))&lt;&gt;"",$P26,"")),"",IF(INDEX(Compteurs_Tableau,MATCH($B26,Compteurs_NumSérie,0),MATCH(V$2,Compteurs_NumColonne,0))&lt;&gt;"",$P26,""))</f>
        <v/>
      </c>
      <c r="W26" s="72" t="str">
        <f ca="1">IF(ISNA(IF(INDEX(Compteurs_Tableau,MATCH($B26,Compteurs_NumSérie,0),MATCH(W$2,Compteurs_NumColonne,0))&lt;&gt;"",$P26,"")),"",IF(INDEX(Compteurs_Tableau,MATCH($B26,Compteurs_NumSérie,0),MATCH(W$2,Compteurs_NumColonne,0))&lt;&gt;"",$P26,""))</f>
        <v/>
      </c>
      <c r="X26" s="72" t="str">
        <f ca="1">IF(ISNA(IF(INDEX(Compteurs_Tableau,MATCH($B26,Compteurs_NumSérie,0),MATCH(X$2,Compteurs_NumColonne,0))&lt;&gt;"",$P26,"")),"",IF(INDEX(Compteurs_Tableau,MATCH($B26,Compteurs_NumSérie,0),MATCH(X$2,Compteurs_NumColonne,0))&lt;&gt;"",$P26,""))</f>
        <v/>
      </c>
      <c r="Y26" s="72" t="str">
        <f ca="1">IF(ISNA(IF(INDEX(Compteurs_Tableau,MATCH($B26,Compteurs_NumSérie,0),MATCH(Y$2,Compteurs_NumColonne,0))&lt;&gt;"",$P26,"")),"",IF(INDEX(Compteurs_Tableau,MATCH($B26,Compteurs_NumSérie,0),MATCH(Y$2,Compteurs_NumColonne,0))&lt;&gt;"",$P26,""))</f>
        <v/>
      </c>
      <c r="Z26" s="72" t="str">
        <f ca="1">IF(ISNA(IF(INDEX(Compteurs_Tableau,MATCH($B26,Compteurs_NumSérie,0),MATCH(Z$2,Compteurs_NumColonne,0))&lt;&gt;"",$P26,"")),"",IF(INDEX(Compteurs_Tableau,MATCH($B26,Compteurs_NumSérie,0),MATCH(Z$2,Compteurs_NumColonne,0))&lt;&gt;"",$P26,""))</f>
        <v/>
      </c>
      <c r="AA26" s="72" t="str">
        <f ca="1">IF(ISNA(IF(INDEX(Compteurs_Tableau,MATCH($B26,Compteurs_NumSérie,0),MATCH(AA$2,Compteurs_NumColonne,0))&lt;&gt;"",$P26,"")),"",IF(INDEX(Compteurs_Tableau,MATCH($B26,Compteurs_NumSérie,0),MATCH(AA$2,Compteurs_NumColonne,0))&lt;&gt;"",$P26,""))</f>
        <v/>
      </c>
      <c r="AB26" s="72" t="str">
        <f ca="1">IF(ISNA(IF(INDEX(Compteurs_Tableau,MATCH($B26,Compteurs_NumSérie,0),MATCH(AB$2,Compteurs_NumColonne,0))&lt;&gt;"",$P26,"")),"",IF(INDEX(Compteurs_Tableau,MATCH($B26,Compteurs_NumSérie,0),MATCH(AB$2,Compteurs_NumColonne,0))&lt;&gt;"",$P26,""))</f>
        <v/>
      </c>
    </row>
    <row r="27" spans="1:28" x14ac:dyDescent="0.25">
      <c r="A27" s="17">
        <v>24</v>
      </c>
      <c r="B27" s="23">
        <v>90473871</v>
      </c>
      <c r="C27" s="65">
        <v>246</v>
      </c>
      <c r="D27" s="72" t="str">
        <f t="shared" si="3"/>
        <v/>
      </c>
      <c r="E27" s="72" t="str">
        <f t="shared" si="3"/>
        <v/>
      </c>
      <c r="F27" s="72" t="str">
        <f t="shared" si="3"/>
        <v/>
      </c>
      <c r="G27" s="72" t="str">
        <f t="shared" si="3"/>
        <v/>
      </c>
      <c r="H27" s="72" t="str">
        <f t="shared" si="3"/>
        <v/>
      </c>
      <c r="I27" s="72" t="str">
        <f t="shared" si="3"/>
        <v/>
      </c>
      <c r="J27" s="72" t="str">
        <f t="shared" si="3"/>
        <v/>
      </c>
      <c r="K27" s="72" t="str">
        <f t="shared" si="3"/>
        <v/>
      </c>
      <c r="L27" s="72">
        <f t="shared" si="3"/>
        <v>246</v>
      </c>
      <c r="M27" s="72">
        <f t="shared" si="3"/>
        <v>246</v>
      </c>
      <c r="N27" s="72">
        <f t="shared" si="3"/>
        <v>246</v>
      </c>
      <c r="O27" s="72" t="str">
        <f t="shared" ca="1" si="3"/>
        <v/>
      </c>
      <c r="P27" s="33"/>
      <c r="Q27" s="72" t="str">
        <f ca="1">IF(ISNA(IF(INDEX(Compteurs_Tableau,MATCH($B27,Compteurs_NumSérie,0),MATCH(Q$2,Compteurs_NumColonne,0))&lt;&gt;"",$P27,"")),"",IF(INDEX(Compteurs_Tableau,MATCH($B27,Compteurs_NumSérie,0),MATCH(Q$2,Compteurs_NumColonne,0))&lt;&gt;"",$P27,""))</f>
        <v/>
      </c>
      <c r="R27" s="72" t="str">
        <f ca="1">IF(ISNA(IF(INDEX(Compteurs_Tableau,MATCH($B27,Compteurs_NumSérie,0),MATCH(R$2,Compteurs_NumColonne,0))&lt;&gt;"",$P27,"")),"",IF(INDEX(Compteurs_Tableau,MATCH($B27,Compteurs_NumSérie,0),MATCH(R$2,Compteurs_NumColonne,0))&lt;&gt;"",$P27,""))</f>
        <v/>
      </c>
      <c r="S27" s="72" t="str">
        <f ca="1">IF(ISNA(IF(INDEX(Compteurs_Tableau,MATCH($B27,Compteurs_NumSérie,0),MATCH(S$2,Compteurs_NumColonne,0))&lt;&gt;"",$P27,"")),"",IF(INDEX(Compteurs_Tableau,MATCH($B27,Compteurs_NumSérie,0),MATCH(S$2,Compteurs_NumColonne,0))&lt;&gt;"",$P27,""))</f>
        <v/>
      </c>
      <c r="T27" s="72" t="str">
        <f ca="1">IF(ISNA(IF(INDEX(Compteurs_Tableau,MATCH($B27,Compteurs_NumSérie,0),MATCH(T$2,Compteurs_NumColonne,0))&lt;&gt;"",$P27,"")),"",IF(INDEX(Compteurs_Tableau,MATCH($B27,Compteurs_NumSérie,0),MATCH(T$2,Compteurs_NumColonne,0))&lt;&gt;"",$P27,""))</f>
        <v/>
      </c>
      <c r="U27" s="72" t="str">
        <f ca="1">IF(ISNA(IF(INDEX(Compteurs_Tableau,MATCH($B27,Compteurs_NumSérie,0),MATCH(U$2,Compteurs_NumColonne,0))&lt;&gt;"",$P27,"")),"",IF(INDEX(Compteurs_Tableau,MATCH($B27,Compteurs_NumSérie,0),MATCH(U$2,Compteurs_NumColonne,0))&lt;&gt;"",$P27,""))</f>
        <v/>
      </c>
      <c r="V27" s="72" t="str">
        <f ca="1">IF(ISNA(IF(INDEX(Compteurs_Tableau,MATCH($B27,Compteurs_NumSérie,0),MATCH(V$2,Compteurs_NumColonne,0))&lt;&gt;"",$P27,"")),"",IF(INDEX(Compteurs_Tableau,MATCH($B27,Compteurs_NumSérie,0),MATCH(V$2,Compteurs_NumColonne,0))&lt;&gt;"",$P27,""))</f>
        <v/>
      </c>
      <c r="W27" s="72" t="str">
        <f ca="1">IF(ISNA(IF(INDEX(Compteurs_Tableau,MATCH($B27,Compteurs_NumSérie,0),MATCH(W$2,Compteurs_NumColonne,0))&lt;&gt;"",$P27,"")),"",IF(INDEX(Compteurs_Tableau,MATCH($B27,Compteurs_NumSérie,0),MATCH(W$2,Compteurs_NumColonne,0))&lt;&gt;"",$P27,""))</f>
        <v/>
      </c>
      <c r="X27" s="72" t="str">
        <f ca="1">IF(ISNA(IF(INDEX(Compteurs_Tableau,MATCH($B27,Compteurs_NumSérie,0),MATCH(X$2,Compteurs_NumColonne,0))&lt;&gt;"",$P27,"")),"",IF(INDEX(Compteurs_Tableau,MATCH($B27,Compteurs_NumSérie,0),MATCH(X$2,Compteurs_NumColonne,0))&lt;&gt;"",$P27,""))</f>
        <v/>
      </c>
      <c r="Y27" s="72" t="str">
        <f ca="1">IF(ISNA(IF(INDEX(Compteurs_Tableau,MATCH($B27,Compteurs_NumSérie,0),MATCH(Y$2,Compteurs_NumColonne,0))&lt;&gt;"",$P27,"")),"",IF(INDEX(Compteurs_Tableau,MATCH($B27,Compteurs_NumSérie,0),MATCH(Y$2,Compteurs_NumColonne,0))&lt;&gt;"",$P27,""))</f>
        <v/>
      </c>
      <c r="Z27" s="72" t="str">
        <f ca="1">IF(ISNA(IF(INDEX(Compteurs_Tableau,MATCH($B27,Compteurs_NumSérie,0),MATCH(Z$2,Compteurs_NumColonne,0))&lt;&gt;"",$P27,"")),"",IF(INDEX(Compteurs_Tableau,MATCH($B27,Compteurs_NumSérie,0),MATCH(Z$2,Compteurs_NumColonne,0))&lt;&gt;"",$P27,""))</f>
        <v/>
      </c>
      <c r="AA27" s="72" t="str">
        <f ca="1">IF(ISNA(IF(INDEX(Compteurs_Tableau,MATCH($B27,Compteurs_NumSérie,0),MATCH(AA$2,Compteurs_NumColonne,0))&lt;&gt;"",$P27,"")),"",IF(INDEX(Compteurs_Tableau,MATCH($B27,Compteurs_NumSérie,0),MATCH(AA$2,Compteurs_NumColonne,0))&lt;&gt;"",$P27,""))</f>
        <v/>
      </c>
      <c r="AB27" s="72" t="str">
        <f ca="1">IF(ISNA(IF(INDEX(Compteurs_Tableau,MATCH($B27,Compteurs_NumSérie,0),MATCH(AB$2,Compteurs_NumColonne,0))&lt;&gt;"",$P27,"")),"",IF(INDEX(Compteurs_Tableau,MATCH($B27,Compteurs_NumSérie,0),MATCH(AB$2,Compteurs_NumColonne,0))&lt;&gt;"",$P27,""))</f>
        <v/>
      </c>
    </row>
    <row r="28" spans="1:28" x14ac:dyDescent="0.25">
      <c r="A28" s="17">
        <v>25</v>
      </c>
      <c r="B28" s="23">
        <v>90473872</v>
      </c>
      <c r="C28" s="65">
        <v>246</v>
      </c>
      <c r="D28" s="72" t="str">
        <f t="shared" si="3"/>
        <v/>
      </c>
      <c r="E28" s="72" t="str">
        <f t="shared" si="3"/>
        <v/>
      </c>
      <c r="F28" s="72" t="str">
        <f t="shared" si="3"/>
        <v/>
      </c>
      <c r="G28" s="72" t="str">
        <f t="shared" si="3"/>
        <v/>
      </c>
      <c r="H28" s="72" t="str">
        <f t="shared" si="3"/>
        <v/>
      </c>
      <c r="I28" s="72" t="str">
        <f t="shared" si="3"/>
        <v/>
      </c>
      <c r="J28" s="72" t="str">
        <f t="shared" si="3"/>
        <v/>
      </c>
      <c r="K28" s="72" t="str">
        <f t="shared" si="3"/>
        <v/>
      </c>
      <c r="L28" s="72">
        <f t="shared" si="3"/>
        <v>246</v>
      </c>
      <c r="M28" s="72">
        <f t="shared" si="3"/>
        <v>246</v>
      </c>
      <c r="N28" s="72">
        <f t="shared" si="3"/>
        <v>246</v>
      </c>
      <c r="O28" s="72" t="str">
        <f t="shared" ca="1" si="3"/>
        <v/>
      </c>
      <c r="P28" s="33"/>
      <c r="Q28" s="72" t="str">
        <f ca="1">IF(ISNA(IF(INDEX(Compteurs_Tableau,MATCH($B28,Compteurs_NumSérie,0),MATCH(Q$2,Compteurs_NumColonne,0))&lt;&gt;"",$P28,"")),"",IF(INDEX(Compteurs_Tableau,MATCH($B28,Compteurs_NumSérie,0),MATCH(Q$2,Compteurs_NumColonne,0))&lt;&gt;"",$P28,""))</f>
        <v/>
      </c>
      <c r="R28" s="72" t="str">
        <f ca="1">IF(ISNA(IF(INDEX(Compteurs_Tableau,MATCH($B28,Compteurs_NumSérie,0),MATCH(R$2,Compteurs_NumColonne,0))&lt;&gt;"",$P28,"")),"",IF(INDEX(Compteurs_Tableau,MATCH($B28,Compteurs_NumSérie,0),MATCH(R$2,Compteurs_NumColonne,0))&lt;&gt;"",$P28,""))</f>
        <v/>
      </c>
      <c r="S28" s="72" t="str">
        <f ca="1">IF(ISNA(IF(INDEX(Compteurs_Tableau,MATCH($B28,Compteurs_NumSérie,0),MATCH(S$2,Compteurs_NumColonne,0))&lt;&gt;"",$P28,"")),"",IF(INDEX(Compteurs_Tableau,MATCH($B28,Compteurs_NumSérie,0),MATCH(S$2,Compteurs_NumColonne,0))&lt;&gt;"",$P28,""))</f>
        <v/>
      </c>
      <c r="T28" s="72" t="str">
        <f ca="1">IF(ISNA(IF(INDEX(Compteurs_Tableau,MATCH($B28,Compteurs_NumSérie,0),MATCH(T$2,Compteurs_NumColonne,0))&lt;&gt;"",$P28,"")),"",IF(INDEX(Compteurs_Tableau,MATCH($B28,Compteurs_NumSérie,0),MATCH(T$2,Compteurs_NumColonne,0))&lt;&gt;"",$P28,""))</f>
        <v/>
      </c>
      <c r="U28" s="72" t="str">
        <f ca="1">IF(ISNA(IF(INDEX(Compteurs_Tableau,MATCH($B28,Compteurs_NumSérie,0),MATCH(U$2,Compteurs_NumColonne,0))&lt;&gt;"",$P28,"")),"",IF(INDEX(Compteurs_Tableau,MATCH($B28,Compteurs_NumSérie,0),MATCH(U$2,Compteurs_NumColonne,0))&lt;&gt;"",$P28,""))</f>
        <v/>
      </c>
      <c r="V28" s="72" t="str">
        <f ca="1">IF(ISNA(IF(INDEX(Compteurs_Tableau,MATCH($B28,Compteurs_NumSérie,0),MATCH(V$2,Compteurs_NumColonne,0))&lt;&gt;"",$P28,"")),"",IF(INDEX(Compteurs_Tableau,MATCH($B28,Compteurs_NumSérie,0),MATCH(V$2,Compteurs_NumColonne,0))&lt;&gt;"",$P28,""))</f>
        <v/>
      </c>
      <c r="W28" s="72" t="str">
        <f ca="1">IF(ISNA(IF(INDEX(Compteurs_Tableau,MATCH($B28,Compteurs_NumSérie,0),MATCH(W$2,Compteurs_NumColonne,0))&lt;&gt;"",$P28,"")),"",IF(INDEX(Compteurs_Tableau,MATCH($B28,Compteurs_NumSérie,0),MATCH(W$2,Compteurs_NumColonne,0))&lt;&gt;"",$P28,""))</f>
        <v/>
      </c>
      <c r="X28" s="72" t="str">
        <f ca="1">IF(ISNA(IF(INDEX(Compteurs_Tableau,MATCH($B28,Compteurs_NumSérie,0),MATCH(X$2,Compteurs_NumColonne,0))&lt;&gt;"",$P28,"")),"",IF(INDEX(Compteurs_Tableau,MATCH($B28,Compteurs_NumSérie,0),MATCH(X$2,Compteurs_NumColonne,0))&lt;&gt;"",$P28,""))</f>
        <v/>
      </c>
      <c r="Y28" s="72" t="str">
        <f ca="1">IF(ISNA(IF(INDEX(Compteurs_Tableau,MATCH($B28,Compteurs_NumSérie,0),MATCH(Y$2,Compteurs_NumColonne,0))&lt;&gt;"",$P28,"")),"",IF(INDEX(Compteurs_Tableau,MATCH($B28,Compteurs_NumSérie,0),MATCH(Y$2,Compteurs_NumColonne,0))&lt;&gt;"",$P28,""))</f>
        <v/>
      </c>
      <c r="Z28" s="72" t="str">
        <f ca="1">IF(ISNA(IF(INDEX(Compteurs_Tableau,MATCH($B28,Compteurs_NumSérie,0),MATCH(Z$2,Compteurs_NumColonne,0))&lt;&gt;"",$P28,"")),"",IF(INDEX(Compteurs_Tableau,MATCH($B28,Compteurs_NumSérie,0),MATCH(Z$2,Compteurs_NumColonne,0))&lt;&gt;"",$P28,""))</f>
        <v/>
      </c>
      <c r="AA28" s="72" t="str">
        <f ca="1">IF(ISNA(IF(INDEX(Compteurs_Tableau,MATCH($B28,Compteurs_NumSérie,0),MATCH(AA$2,Compteurs_NumColonne,0))&lt;&gt;"",$P28,"")),"",IF(INDEX(Compteurs_Tableau,MATCH($B28,Compteurs_NumSérie,0),MATCH(AA$2,Compteurs_NumColonne,0))&lt;&gt;"",$P28,""))</f>
        <v/>
      </c>
      <c r="AB28" s="72" t="str">
        <f ca="1">IF(ISNA(IF(INDEX(Compteurs_Tableau,MATCH($B28,Compteurs_NumSérie,0),MATCH(AB$2,Compteurs_NumColonne,0))&lt;&gt;"",$P28,"")),"",IF(INDEX(Compteurs_Tableau,MATCH($B28,Compteurs_NumSérie,0),MATCH(AB$2,Compteurs_NumColonne,0))&lt;&gt;"",$P28,""))</f>
        <v/>
      </c>
    </row>
    <row r="29" spans="1:28" x14ac:dyDescent="0.25">
      <c r="A29" s="17">
        <v>26</v>
      </c>
      <c r="B29" s="23">
        <v>90473873</v>
      </c>
      <c r="C29" s="65">
        <v>246</v>
      </c>
      <c r="D29" s="72" t="str">
        <f t="shared" si="3"/>
        <v/>
      </c>
      <c r="E29" s="72" t="str">
        <f t="shared" si="3"/>
        <v/>
      </c>
      <c r="F29" s="72" t="str">
        <f t="shared" si="3"/>
        <v/>
      </c>
      <c r="G29" s="72" t="str">
        <f t="shared" si="3"/>
        <v/>
      </c>
      <c r="H29" s="72" t="str">
        <f t="shared" si="3"/>
        <v/>
      </c>
      <c r="I29" s="72" t="str">
        <f t="shared" si="3"/>
        <v/>
      </c>
      <c r="J29" s="72" t="str">
        <f t="shared" si="3"/>
        <v/>
      </c>
      <c r="K29" s="72" t="str">
        <f t="shared" si="3"/>
        <v/>
      </c>
      <c r="L29" s="72">
        <f t="shared" si="3"/>
        <v>246</v>
      </c>
      <c r="M29" s="72">
        <f t="shared" si="3"/>
        <v>246</v>
      </c>
      <c r="N29" s="72">
        <f t="shared" si="3"/>
        <v>246</v>
      </c>
      <c r="O29" s="72" t="str">
        <f t="shared" ca="1" si="3"/>
        <v/>
      </c>
      <c r="P29" s="33"/>
      <c r="Q29" s="72" t="str">
        <f ca="1">IF(ISNA(IF(INDEX(Compteurs_Tableau,MATCH($B29,Compteurs_NumSérie,0),MATCH(Q$2,Compteurs_NumColonne,0))&lt;&gt;"",$P29,"")),"",IF(INDEX(Compteurs_Tableau,MATCH($B29,Compteurs_NumSérie,0),MATCH(Q$2,Compteurs_NumColonne,0))&lt;&gt;"",$P29,""))</f>
        <v/>
      </c>
      <c r="R29" s="72" t="str">
        <f ca="1">IF(ISNA(IF(INDEX(Compteurs_Tableau,MATCH($B29,Compteurs_NumSérie,0),MATCH(R$2,Compteurs_NumColonne,0))&lt;&gt;"",$P29,"")),"",IF(INDEX(Compteurs_Tableau,MATCH($B29,Compteurs_NumSérie,0),MATCH(R$2,Compteurs_NumColonne,0))&lt;&gt;"",$P29,""))</f>
        <v/>
      </c>
      <c r="S29" s="72" t="str">
        <f ca="1">IF(ISNA(IF(INDEX(Compteurs_Tableau,MATCH($B29,Compteurs_NumSérie,0),MATCH(S$2,Compteurs_NumColonne,0))&lt;&gt;"",$P29,"")),"",IF(INDEX(Compteurs_Tableau,MATCH($B29,Compteurs_NumSérie,0),MATCH(S$2,Compteurs_NumColonne,0))&lt;&gt;"",$P29,""))</f>
        <v/>
      </c>
      <c r="T29" s="72" t="str">
        <f ca="1">IF(ISNA(IF(INDEX(Compteurs_Tableau,MATCH($B29,Compteurs_NumSérie,0),MATCH(T$2,Compteurs_NumColonne,0))&lt;&gt;"",$P29,"")),"",IF(INDEX(Compteurs_Tableau,MATCH($B29,Compteurs_NumSérie,0),MATCH(T$2,Compteurs_NumColonne,0))&lt;&gt;"",$P29,""))</f>
        <v/>
      </c>
      <c r="U29" s="72" t="str">
        <f ca="1">IF(ISNA(IF(INDEX(Compteurs_Tableau,MATCH($B29,Compteurs_NumSérie,0),MATCH(U$2,Compteurs_NumColonne,0))&lt;&gt;"",$P29,"")),"",IF(INDEX(Compteurs_Tableau,MATCH($B29,Compteurs_NumSérie,0),MATCH(U$2,Compteurs_NumColonne,0))&lt;&gt;"",$P29,""))</f>
        <v/>
      </c>
      <c r="V29" s="72" t="str">
        <f ca="1">IF(ISNA(IF(INDEX(Compteurs_Tableau,MATCH($B29,Compteurs_NumSérie,0),MATCH(V$2,Compteurs_NumColonne,0))&lt;&gt;"",$P29,"")),"",IF(INDEX(Compteurs_Tableau,MATCH($B29,Compteurs_NumSérie,0),MATCH(V$2,Compteurs_NumColonne,0))&lt;&gt;"",$P29,""))</f>
        <v/>
      </c>
      <c r="W29" s="72" t="str">
        <f ca="1">IF(ISNA(IF(INDEX(Compteurs_Tableau,MATCH($B29,Compteurs_NumSérie,0),MATCH(W$2,Compteurs_NumColonne,0))&lt;&gt;"",$P29,"")),"",IF(INDEX(Compteurs_Tableau,MATCH($B29,Compteurs_NumSérie,0),MATCH(W$2,Compteurs_NumColonne,0))&lt;&gt;"",$P29,""))</f>
        <v/>
      </c>
      <c r="X29" s="72" t="str">
        <f ca="1">IF(ISNA(IF(INDEX(Compteurs_Tableau,MATCH($B29,Compteurs_NumSérie,0),MATCH(X$2,Compteurs_NumColonne,0))&lt;&gt;"",$P29,"")),"",IF(INDEX(Compteurs_Tableau,MATCH($B29,Compteurs_NumSérie,0),MATCH(X$2,Compteurs_NumColonne,0))&lt;&gt;"",$P29,""))</f>
        <v/>
      </c>
      <c r="Y29" s="72" t="str">
        <f ca="1">IF(ISNA(IF(INDEX(Compteurs_Tableau,MATCH($B29,Compteurs_NumSérie,0),MATCH(Y$2,Compteurs_NumColonne,0))&lt;&gt;"",$P29,"")),"",IF(INDEX(Compteurs_Tableau,MATCH($B29,Compteurs_NumSérie,0),MATCH(Y$2,Compteurs_NumColonne,0))&lt;&gt;"",$P29,""))</f>
        <v/>
      </c>
      <c r="Z29" s="72" t="str">
        <f ca="1">IF(ISNA(IF(INDEX(Compteurs_Tableau,MATCH($B29,Compteurs_NumSérie,0),MATCH(Z$2,Compteurs_NumColonne,0))&lt;&gt;"",$P29,"")),"",IF(INDEX(Compteurs_Tableau,MATCH($B29,Compteurs_NumSérie,0),MATCH(Z$2,Compteurs_NumColonne,0))&lt;&gt;"",$P29,""))</f>
        <v/>
      </c>
      <c r="AA29" s="72" t="str">
        <f ca="1">IF(ISNA(IF(INDEX(Compteurs_Tableau,MATCH($B29,Compteurs_NumSérie,0),MATCH(AA$2,Compteurs_NumColonne,0))&lt;&gt;"",$P29,"")),"",IF(INDEX(Compteurs_Tableau,MATCH($B29,Compteurs_NumSérie,0),MATCH(AA$2,Compteurs_NumColonne,0))&lt;&gt;"",$P29,""))</f>
        <v/>
      </c>
      <c r="AB29" s="72" t="str">
        <f ca="1">IF(ISNA(IF(INDEX(Compteurs_Tableau,MATCH($B29,Compteurs_NumSérie,0),MATCH(AB$2,Compteurs_NumColonne,0))&lt;&gt;"",$P29,"")),"",IF(INDEX(Compteurs_Tableau,MATCH($B29,Compteurs_NumSérie,0),MATCH(AB$2,Compteurs_NumColonne,0))&lt;&gt;"",$P29,""))</f>
        <v/>
      </c>
    </row>
    <row r="30" spans="1:28" x14ac:dyDescent="0.25">
      <c r="A30" s="17">
        <v>27</v>
      </c>
      <c r="B30" s="18">
        <v>98121209</v>
      </c>
      <c r="C30" s="63">
        <v>193</v>
      </c>
      <c r="D30" s="72" t="str">
        <f t="shared" si="3"/>
        <v/>
      </c>
      <c r="E30" s="72" t="str">
        <f t="shared" si="3"/>
        <v/>
      </c>
      <c r="F30" s="72" t="str">
        <f t="shared" si="3"/>
        <v/>
      </c>
      <c r="G30" s="72" t="str">
        <f t="shared" si="3"/>
        <v/>
      </c>
      <c r="H30" s="72" t="str">
        <f t="shared" si="3"/>
        <v/>
      </c>
      <c r="I30" s="72" t="str">
        <f t="shared" si="3"/>
        <v/>
      </c>
      <c r="J30" s="72" t="str">
        <f t="shared" si="3"/>
        <v/>
      </c>
      <c r="K30" s="72" t="str">
        <f t="shared" si="3"/>
        <v/>
      </c>
      <c r="L30" s="72">
        <f t="shared" si="3"/>
        <v>193</v>
      </c>
      <c r="M30" s="72">
        <f t="shared" si="3"/>
        <v>193</v>
      </c>
      <c r="N30" s="72">
        <f t="shared" si="3"/>
        <v>193</v>
      </c>
      <c r="O30" s="72" t="str">
        <f t="shared" ca="1" si="3"/>
        <v/>
      </c>
      <c r="P30" s="33"/>
      <c r="Q30" s="72" t="str">
        <f ca="1">IF(ISNA(IF(INDEX(Compteurs_Tableau,MATCH($B30,Compteurs_NumSérie,0),MATCH(Q$2,Compteurs_NumColonne,0))&lt;&gt;"",$P30,"")),"",IF(INDEX(Compteurs_Tableau,MATCH($B30,Compteurs_NumSérie,0),MATCH(Q$2,Compteurs_NumColonne,0))&lt;&gt;"",$P30,""))</f>
        <v/>
      </c>
      <c r="R30" s="72" t="str">
        <f ca="1">IF(ISNA(IF(INDEX(Compteurs_Tableau,MATCH($B30,Compteurs_NumSérie,0),MATCH(R$2,Compteurs_NumColonne,0))&lt;&gt;"",$P30,"")),"",IF(INDEX(Compteurs_Tableau,MATCH($B30,Compteurs_NumSérie,0),MATCH(R$2,Compteurs_NumColonne,0))&lt;&gt;"",$P30,""))</f>
        <v/>
      </c>
      <c r="S30" s="72" t="str">
        <f ca="1">IF(ISNA(IF(INDEX(Compteurs_Tableau,MATCH($B30,Compteurs_NumSérie,0),MATCH(S$2,Compteurs_NumColonne,0))&lt;&gt;"",$P30,"")),"",IF(INDEX(Compteurs_Tableau,MATCH($B30,Compteurs_NumSérie,0),MATCH(S$2,Compteurs_NumColonne,0))&lt;&gt;"",$P30,""))</f>
        <v/>
      </c>
      <c r="T30" s="72" t="str">
        <f ca="1">IF(ISNA(IF(INDEX(Compteurs_Tableau,MATCH($B30,Compteurs_NumSérie,0),MATCH(T$2,Compteurs_NumColonne,0))&lt;&gt;"",$P30,"")),"",IF(INDEX(Compteurs_Tableau,MATCH($B30,Compteurs_NumSérie,0),MATCH(T$2,Compteurs_NumColonne,0))&lt;&gt;"",$P30,""))</f>
        <v/>
      </c>
      <c r="U30" s="72" t="str">
        <f ca="1">IF(ISNA(IF(INDEX(Compteurs_Tableau,MATCH($B30,Compteurs_NumSérie,0),MATCH(U$2,Compteurs_NumColonne,0))&lt;&gt;"",$P30,"")),"",IF(INDEX(Compteurs_Tableau,MATCH($B30,Compteurs_NumSérie,0),MATCH(U$2,Compteurs_NumColonne,0))&lt;&gt;"",$P30,""))</f>
        <v/>
      </c>
      <c r="V30" s="72" t="str">
        <f ca="1">IF(ISNA(IF(INDEX(Compteurs_Tableau,MATCH($B30,Compteurs_NumSérie,0),MATCH(V$2,Compteurs_NumColonne,0))&lt;&gt;"",$P30,"")),"",IF(INDEX(Compteurs_Tableau,MATCH($B30,Compteurs_NumSérie,0),MATCH(V$2,Compteurs_NumColonne,0))&lt;&gt;"",$P30,""))</f>
        <v/>
      </c>
      <c r="W30" s="72" t="str">
        <f ca="1">IF(ISNA(IF(INDEX(Compteurs_Tableau,MATCH($B30,Compteurs_NumSérie,0),MATCH(W$2,Compteurs_NumColonne,0))&lt;&gt;"",$P30,"")),"",IF(INDEX(Compteurs_Tableau,MATCH($B30,Compteurs_NumSérie,0),MATCH(W$2,Compteurs_NumColonne,0))&lt;&gt;"",$P30,""))</f>
        <v/>
      </c>
      <c r="X30" s="72" t="str">
        <f ca="1">IF(ISNA(IF(INDEX(Compteurs_Tableau,MATCH($B30,Compteurs_NumSérie,0),MATCH(X$2,Compteurs_NumColonne,0))&lt;&gt;"",$P30,"")),"",IF(INDEX(Compteurs_Tableau,MATCH($B30,Compteurs_NumSérie,0),MATCH(X$2,Compteurs_NumColonne,0))&lt;&gt;"",$P30,""))</f>
        <v/>
      </c>
      <c r="Y30" s="72" t="str">
        <f ca="1">IF(ISNA(IF(INDEX(Compteurs_Tableau,MATCH($B30,Compteurs_NumSérie,0),MATCH(Y$2,Compteurs_NumColonne,0))&lt;&gt;"",$P30,"")),"",IF(INDEX(Compteurs_Tableau,MATCH($B30,Compteurs_NumSérie,0),MATCH(Y$2,Compteurs_NumColonne,0))&lt;&gt;"",$P30,""))</f>
        <v/>
      </c>
      <c r="Z30" s="72" t="str">
        <f ca="1">IF(ISNA(IF(INDEX(Compteurs_Tableau,MATCH($B30,Compteurs_NumSérie,0),MATCH(Z$2,Compteurs_NumColonne,0))&lt;&gt;"",$P30,"")),"",IF(INDEX(Compteurs_Tableau,MATCH($B30,Compteurs_NumSérie,0),MATCH(Z$2,Compteurs_NumColonne,0))&lt;&gt;"",$P30,""))</f>
        <v/>
      </c>
      <c r="AA30" s="72" t="str">
        <f ca="1">IF(ISNA(IF(INDEX(Compteurs_Tableau,MATCH($B30,Compteurs_NumSérie,0),MATCH(AA$2,Compteurs_NumColonne,0))&lt;&gt;"",$P30,"")),"",IF(INDEX(Compteurs_Tableau,MATCH($B30,Compteurs_NumSérie,0),MATCH(AA$2,Compteurs_NumColonne,0))&lt;&gt;"",$P30,""))</f>
        <v/>
      </c>
      <c r="AB30" s="72" t="str">
        <f ca="1">IF(ISNA(IF(INDEX(Compteurs_Tableau,MATCH($B30,Compteurs_NumSérie,0),MATCH(AB$2,Compteurs_NumColonne,0))&lt;&gt;"",$P30,"")),"",IF(INDEX(Compteurs_Tableau,MATCH($B30,Compteurs_NumSérie,0),MATCH(AB$2,Compteurs_NumColonne,0))&lt;&gt;"",$P30,""))</f>
        <v/>
      </c>
    </row>
    <row r="31" spans="1:28" x14ac:dyDescent="0.25">
      <c r="A31" s="17">
        <v>28</v>
      </c>
      <c r="B31" s="18">
        <v>98121210</v>
      </c>
      <c r="C31" s="63">
        <v>193</v>
      </c>
      <c r="D31" s="72" t="str">
        <f t="shared" si="3"/>
        <v/>
      </c>
      <c r="E31" s="72" t="str">
        <f t="shared" si="3"/>
        <v/>
      </c>
      <c r="F31" s="72" t="str">
        <f t="shared" si="3"/>
        <v/>
      </c>
      <c r="G31" s="72" t="str">
        <f t="shared" si="3"/>
        <v/>
      </c>
      <c r="H31" s="72" t="str">
        <f t="shared" si="3"/>
        <v/>
      </c>
      <c r="I31" s="72" t="str">
        <f t="shared" si="3"/>
        <v/>
      </c>
      <c r="J31" s="72" t="str">
        <f t="shared" si="3"/>
        <v/>
      </c>
      <c r="K31" s="72" t="str">
        <f t="shared" si="3"/>
        <v/>
      </c>
      <c r="L31" s="72">
        <f t="shared" si="3"/>
        <v>193</v>
      </c>
      <c r="M31" s="72">
        <f t="shared" si="3"/>
        <v>193</v>
      </c>
      <c r="N31" s="72">
        <f t="shared" si="3"/>
        <v>193</v>
      </c>
      <c r="O31" s="72" t="str">
        <f t="shared" ca="1" si="3"/>
        <v/>
      </c>
      <c r="P31" s="33"/>
      <c r="Q31" s="72" t="str">
        <f ca="1">IF(ISNA(IF(INDEX(Compteurs_Tableau,MATCH($B31,Compteurs_NumSérie,0),MATCH(Q$2,Compteurs_NumColonne,0))&lt;&gt;"",$P31,"")),"",IF(INDEX(Compteurs_Tableau,MATCH($B31,Compteurs_NumSérie,0),MATCH(Q$2,Compteurs_NumColonne,0))&lt;&gt;"",$P31,""))</f>
        <v/>
      </c>
      <c r="R31" s="72" t="str">
        <f ca="1">IF(ISNA(IF(INDEX(Compteurs_Tableau,MATCH($B31,Compteurs_NumSérie,0),MATCH(R$2,Compteurs_NumColonne,0))&lt;&gt;"",$P31,"")),"",IF(INDEX(Compteurs_Tableau,MATCH($B31,Compteurs_NumSérie,0),MATCH(R$2,Compteurs_NumColonne,0))&lt;&gt;"",$P31,""))</f>
        <v/>
      </c>
      <c r="S31" s="72" t="str">
        <f ca="1">IF(ISNA(IF(INDEX(Compteurs_Tableau,MATCH($B31,Compteurs_NumSérie,0),MATCH(S$2,Compteurs_NumColonne,0))&lt;&gt;"",$P31,"")),"",IF(INDEX(Compteurs_Tableau,MATCH($B31,Compteurs_NumSérie,0),MATCH(S$2,Compteurs_NumColonne,0))&lt;&gt;"",$P31,""))</f>
        <v/>
      </c>
      <c r="T31" s="72" t="str">
        <f ca="1">IF(ISNA(IF(INDEX(Compteurs_Tableau,MATCH($B31,Compteurs_NumSérie,0),MATCH(T$2,Compteurs_NumColonne,0))&lt;&gt;"",$P31,"")),"",IF(INDEX(Compteurs_Tableau,MATCH($B31,Compteurs_NumSérie,0),MATCH(T$2,Compteurs_NumColonne,0))&lt;&gt;"",$P31,""))</f>
        <v/>
      </c>
      <c r="U31" s="72" t="str">
        <f ca="1">IF(ISNA(IF(INDEX(Compteurs_Tableau,MATCH($B31,Compteurs_NumSérie,0),MATCH(U$2,Compteurs_NumColonne,0))&lt;&gt;"",$P31,"")),"",IF(INDEX(Compteurs_Tableau,MATCH($B31,Compteurs_NumSérie,0),MATCH(U$2,Compteurs_NumColonne,0))&lt;&gt;"",$P31,""))</f>
        <v/>
      </c>
      <c r="V31" s="72" t="str">
        <f ca="1">IF(ISNA(IF(INDEX(Compteurs_Tableau,MATCH($B31,Compteurs_NumSérie,0),MATCH(V$2,Compteurs_NumColonne,0))&lt;&gt;"",$P31,"")),"",IF(INDEX(Compteurs_Tableau,MATCH($B31,Compteurs_NumSérie,0),MATCH(V$2,Compteurs_NumColonne,0))&lt;&gt;"",$P31,""))</f>
        <v/>
      </c>
      <c r="W31" s="72" t="str">
        <f ca="1">IF(ISNA(IF(INDEX(Compteurs_Tableau,MATCH($B31,Compteurs_NumSérie,0),MATCH(W$2,Compteurs_NumColonne,0))&lt;&gt;"",$P31,"")),"",IF(INDEX(Compteurs_Tableau,MATCH($B31,Compteurs_NumSérie,0),MATCH(W$2,Compteurs_NumColonne,0))&lt;&gt;"",$P31,""))</f>
        <v/>
      </c>
      <c r="X31" s="72" t="str">
        <f ca="1">IF(ISNA(IF(INDEX(Compteurs_Tableau,MATCH($B31,Compteurs_NumSérie,0),MATCH(X$2,Compteurs_NumColonne,0))&lt;&gt;"",$P31,"")),"",IF(INDEX(Compteurs_Tableau,MATCH($B31,Compteurs_NumSérie,0),MATCH(X$2,Compteurs_NumColonne,0))&lt;&gt;"",$P31,""))</f>
        <v/>
      </c>
      <c r="Y31" s="72" t="str">
        <f ca="1">IF(ISNA(IF(INDEX(Compteurs_Tableau,MATCH($B31,Compteurs_NumSérie,0),MATCH(Y$2,Compteurs_NumColonne,0))&lt;&gt;"",$P31,"")),"",IF(INDEX(Compteurs_Tableau,MATCH($B31,Compteurs_NumSérie,0),MATCH(Y$2,Compteurs_NumColonne,0))&lt;&gt;"",$P31,""))</f>
        <v/>
      </c>
      <c r="Z31" s="72" t="str">
        <f ca="1">IF(ISNA(IF(INDEX(Compteurs_Tableau,MATCH($B31,Compteurs_NumSérie,0),MATCH(Z$2,Compteurs_NumColonne,0))&lt;&gt;"",$P31,"")),"",IF(INDEX(Compteurs_Tableau,MATCH($B31,Compteurs_NumSérie,0),MATCH(Z$2,Compteurs_NumColonne,0))&lt;&gt;"",$P31,""))</f>
        <v/>
      </c>
      <c r="AA31" s="72" t="str">
        <f ca="1">IF(ISNA(IF(INDEX(Compteurs_Tableau,MATCH($B31,Compteurs_NumSérie,0),MATCH(AA$2,Compteurs_NumColonne,0))&lt;&gt;"",$P31,"")),"",IF(INDEX(Compteurs_Tableau,MATCH($B31,Compteurs_NumSérie,0),MATCH(AA$2,Compteurs_NumColonne,0))&lt;&gt;"",$P31,""))</f>
        <v/>
      </c>
      <c r="AB31" s="72" t="str">
        <f ca="1">IF(ISNA(IF(INDEX(Compteurs_Tableau,MATCH($B31,Compteurs_NumSérie,0),MATCH(AB$2,Compteurs_NumColonne,0))&lt;&gt;"",$P31,"")),"",IF(INDEX(Compteurs_Tableau,MATCH($B31,Compteurs_NumSérie,0),MATCH(AB$2,Compteurs_NumColonne,0))&lt;&gt;"",$P31,""))</f>
        <v/>
      </c>
    </row>
    <row r="32" spans="1:28" x14ac:dyDescent="0.25">
      <c r="A32" s="17">
        <v>29</v>
      </c>
      <c r="B32" s="18">
        <v>98121211</v>
      </c>
      <c r="C32" s="63">
        <v>193</v>
      </c>
      <c r="D32" s="72" t="str">
        <f t="shared" si="3"/>
        <v/>
      </c>
      <c r="E32" s="72" t="str">
        <f t="shared" si="3"/>
        <v/>
      </c>
      <c r="F32" s="72" t="str">
        <f t="shared" si="3"/>
        <v/>
      </c>
      <c r="G32" s="72" t="str">
        <f t="shared" si="3"/>
        <v/>
      </c>
      <c r="H32" s="72" t="str">
        <f t="shared" si="3"/>
        <v/>
      </c>
      <c r="I32" s="72" t="str">
        <f t="shared" si="3"/>
        <v/>
      </c>
      <c r="J32" s="72" t="str">
        <f t="shared" si="3"/>
        <v/>
      </c>
      <c r="K32" s="72" t="str">
        <f t="shared" si="3"/>
        <v/>
      </c>
      <c r="L32" s="72">
        <f t="shared" si="3"/>
        <v>193</v>
      </c>
      <c r="M32" s="72">
        <f t="shared" si="3"/>
        <v>193</v>
      </c>
      <c r="N32" s="72">
        <f t="shared" si="3"/>
        <v>193</v>
      </c>
      <c r="O32" s="72" t="str">
        <f t="shared" ca="1" si="3"/>
        <v/>
      </c>
      <c r="P32" s="33"/>
      <c r="Q32" s="72" t="str">
        <f ca="1">IF(ISNA(IF(INDEX(Compteurs_Tableau,MATCH($B32,Compteurs_NumSérie,0),MATCH(Q$2,Compteurs_NumColonne,0))&lt;&gt;"",$P32,"")),"",IF(INDEX(Compteurs_Tableau,MATCH($B32,Compteurs_NumSérie,0),MATCH(Q$2,Compteurs_NumColonne,0))&lt;&gt;"",$P32,""))</f>
        <v/>
      </c>
      <c r="R32" s="72" t="str">
        <f ca="1">IF(ISNA(IF(INDEX(Compteurs_Tableau,MATCH($B32,Compteurs_NumSérie,0),MATCH(R$2,Compteurs_NumColonne,0))&lt;&gt;"",$P32,"")),"",IF(INDEX(Compteurs_Tableau,MATCH($B32,Compteurs_NumSérie,0),MATCH(R$2,Compteurs_NumColonne,0))&lt;&gt;"",$P32,""))</f>
        <v/>
      </c>
      <c r="S32" s="72" t="str">
        <f ca="1">IF(ISNA(IF(INDEX(Compteurs_Tableau,MATCH($B32,Compteurs_NumSérie,0),MATCH(S$2,Compteurs_NumColonne,0))&lt;&gt;"",$P32,"")),"",IF(INDEX(Compteurs_Tableau,MATCH($B32,Compteurs_NumSérie,0),MATCH(S$2,Compteurs_NumColonne,0))&lt;&gt;"",$P32,""))</f>
        <v/>
      </c>
      <c r="T32" s="72" t="str">
        <f ca="1">IF(ISNA(IF(INDEX(Compteurs_Tableau,MATCH($B32,Compteurs_NumSérie,0),MATCH(T$2,Compteurs_NumColonne,0))&lt;&gt;"",$P32,"")),"",IF(INDEX(Compteurs_Tableau,MATCH($B32,Compteurs_NumSérie,0),MATCH(T$2,Compteurs_NumColonne,0))&lt;&gt;"",$P32,""))</f>
        <v/>
      </c>
      <c r="U32" s="72" t="str">
        <f ca="1">IF(ISNA(IF(INDEX(Compteurs_Tableau,MATCH($B32,Compteurs_NumSérie,0),MATCH(U$2,Compteurs_NumColonne,0))&lt;&gt;"",$P32,"")),"",IF(INDEX(Compteurs_Tableau,MATCH($B32,Compteurs_NumSérie,0),MATCH(U$2,Compteurs_NumColonne,0))&lt;&gt;"",$P32,""))</f>
        <v/>
      </c>
      <c r="V32" s="72" t="str">
        <f ca="1">IF(ISNA(IF(INDEX(Compteurs_Tableau,MATCH($B32,Compteurs_NumSérie,0),MATCH(V$2,Compteurs_NumColonne,0))&lt;&gt;"",$P32,"")),"",IF(INDEX(Compteurs_Tableau,MATCH($B32,Compteurs_NumSérie,0),MATCH(V$2,Compteurs_NumColonne,0))&lt;&gt;"",$P32,""))</f>
        <v/>
      </c>
      <c r="W32" s="72" t="str">
        <f ca="1">IF(ISNA(IF(INDEX(Compteurs_Tableau,MATCH($B32,Compteurs_NumSérie,0),MATCH(W$2,Compteurs_NumColonne,0))&lt;&gt;"",$P32,"")),"",IF(INDEX(Compteurs_Tableau,MATCH($B32,Compteurs_NumSérie,0),MATCH(W$2,Compteurs_NumColonne,0))&lt;&gt;"",$P32,""))</f>
        <v/>
      </c>
      <c r="X32" s="72" t="str">
        <f ca="1">IF(ISNA(IF(INDEX(Compteurs_Tableau,MATCH($B32,Compteurs_NumSérie,0),MATCH(X$2,Compteurs_NumColonne,0))&lt;&gt;"",$P32,"")),"",IF(INDEX(Compteurs_Tableau,MATCH($B32,Compteurs_NumSérie,0),MATCH(X$2,Compteurs_NumColonne,0))&lt;&gt;"",$P32,""))</f>
        <v/>
      </c>
      <c r="Y32" s="72" t="str">
        <f ca="1">IF(ISNA(IF(INDEX(Compteurs_Tableau,MATCH($B32,Compteurs_NumSérie,0),MATCH(Y$2,Compteurs_NumColonne,0))&lt;&gt;"",$P32,"")),"",IF(INDEX(Compteurs_Tableau,MATCH($B32,Compteurs_NumSérie,0),MATCH(Y$2,Compteurs_NumColonne,0))&lt;&gt;"",$P32,""))</f>
        <v/>
      </c>
      <c r="Z32" s="72" t="str">
        <f ca="1">IF(ISNA(IF(INDEX(Compteurs_Tableau,MATCH($B32,Compteurs_NumSérie,0),MATCH(Z$2,Compteurs_NumColonne,0))&lt;&gt;"",$P32,"")),"",IF(INDEX(Compteurs_Tableau,MATCH($B32,Compteurs_NumSérie,0),MATCH(Z$2,Compteurs_NumColonne,0))&lt;&gt;"",$P32,""))</f>
        <v/>
      </c>
      <c r="AA32" s="72" t="str">
        <f ca="1">IF(ISNA(IF(INDEX(Compteurs_Tableau,MATCH($B32,Compteurs_NumSérie,0),MATCH(AA$2,Compteurs_NumColonne,0))&lt;&gt;"",$P32,"")),"",IF(INDEX(Compteurs_Tableau,MATCH($B32,Compteurs_NumSérie,0),MATCH(AA$2,Compteurs_NumColonne,0))&lt;&gt;"",$P32,""))</f>
        <v/>
      </c>
      <c r="AB32" s="72" t="str">
        <f ca="1">IF(ISNA(IF(INDEX(Compteurs_Tableau,MATCH($B32,Compteurs_NumSérie,0),MATCH(AB$2,Compteurs_NumColonne,0))&lt;&gt;"",$P32,"")),"",IF(INDEX(Compteurs_Tableau,MATCH($B32,Compteurs_NumSérie,0),MATCH(AB$2,Compteurs_NumColonne,0))&lt;&gt;"",$P32,""))</f>
        <v/>
      </c>
    </row>
    <row r="33" spans="1:28" x14ac:dyDescent="0.25">
      <c r="A33" s="17">
        <v>30</v>
      </c>
      <c r="B33" s="18">
        <v>98120770</v>
      </c>
      <c r="C33" s="63">
        <v>268</v>
      </c>
      <c r="D33" s="72" t="str">
        <f t="shared" si="3"/>
        <v/>
      </c>
      <c r="E33" s="72" t="str">
        <f t="shared" si="3"/>
        <v/>
      </c>
      <c r="F33" s="72" t="str">
        <f t="shared" si="3"/>
        <v/>
      </c>
      <c r="G33" s="72" t="str">
        <f t="shared" si="3"/>
        <v/>
      </c>
      <c r="H33" s="72" t="str">
        <f t="shared" si="3"/>
        <v/>
      </c>
      <c r="I33" s="72" t="str">
        <f t="shared" si="3"/>
        <v/>
      </c>
      <c r="J33" s="72" t="str">
        <f t="shared" si="3"/>
        <v/>
      </c>
      <c r="K33" s="72" t="str">
        <f t="shared" si="3"/>
        <v/>
      </c>
      <c r="L33" s="72">
        <f t="shared" si="3"/>
        <v>268</v>
      </c>
      <c r="M33" s="72">
        <f t="shared" si="3"/>
        <v>268</v>
      </c>
      <c r="N33" s="72">
        <f t="shared" si="3"/>
        <v>268</v>
      </c>
      <c r="O33" s="72" t="str">
        <f t="shared" ca="1" si="3"/>
        <v/>
      </c>
      <c r="P33" s="33"/>
      <c r="Q33" s="72" t="str">
        <f ca="1">IF(ISNA(IF(INDEX(Compteurs_Tableau,MATCH($B33,Compteurs_NumSérie,0),MATCH(Q$2,Compteurs_NumColonne,0))&lt;&gt;"",$P33,"")),"",IF(INDEX(Compteurs_Tableau,MATCH($B33,Compteurs_NumSérie,0),MATCH(Q$2,Compteurs_NumColonne,0))&lt;&gt;"",$P33,""))</f>
        <v/>
      </c>
      <c r="R33" s="72" t="str">
        <f ca="1">IF(ISNA(IF(INDEX(Compteurs_Tableau,MATCH($B33,Compteurs_NumSérie,0),MATCH(R$2,Compteurs_NumColonne,0))&lt;&gt;"",$P33,"")),"",IF(INDEX(Compteurs_Tableau,MATCH($B33,Compteurs_NumSérie,0),MATCH(R$2,Compteurs_NumColonne,0))&lt;&gt;"",$P33,""))</f>
        <v/>
      </c>
      <c r="S33" s="72" t="str">
        <f ca="1">IF(ISNA(IF(INDEX(Compteurs_Tableau,MATCH($B33,Compteurs_NumSérie,0),MATCH(S$2,Compteurs_NumColonne,0))&lt;&gt;"",$P33,"")),"",IF(INDEX(Compteurs_Tableau,MATCH($B33,Compteurs_NumSérie,0),MATCH(S$2,Compteurs_NumColonne,0))&lt;&gt;"",$P33,""))</f>
        <v/>
      </c>
      <c r="T33" s="72" t="str">
        <f ca="1">IF(ISNA(IF(INDEX(Compteurs_Tableau,MATCH($B33,Compteurs_NumSérie,0),MATCH(T$2,Compteurs_NumColonne,0))&lt;&gt;"",$P33,"")),"",IF(INDEX(Compteurs_Tableau,MATCH($B33,Compteurs_NumSérie,0),MATCH(T$2,Compteurs_NumColonne,0))&lt;&gt;"",$P33,""))</f>
        <v/>
      </c>
      <c r="U33" s="72" t="str">
        <f ca="1">IF(ISNA(IF(INDEX(Compteurs_Tableau,MATCH($B33,Compteurs_NumSérie,0),MATCH(U$2,Compteurs_NumColonne,0))&lt;&gt;"",$P33,"")),"",IF(INDEX(Compteurs_Tableau,MATCH($B33,Compteurs_NumSérie,0),MATCH(U$2,Compteurs_NumColonne,0))&lt;&gt;"",$P33,""))</f>
        <v/>
      </c>
      <c r="V33" s="72" t="str">
        <f ca="1">IF(ISNA(IF(INDEX(Compteurs_Tableau,MATCH($B33,Compteurs_NumSérie,0),MATCH(V$2,Compteurs_NumColonne,0))&lt;&gt;"",$P33,"")),"",IF(INDEX(Compteurs_Tableau,MATCH($B33,Compteurs_NumSérie,0),MATCH(V$2,Compteurs_NumColonne,0))&lt;&gt;"",$P33,""))</f>
        <v/>
      </c>
      <c r="W33" s="72" t="str">
        <f ca="1">IF(ISNA(IF(INDEX(Compteurs_Tableau,MATCH($B33,Compteurs_NumSérie,0),MATCH(W$2,Compteurs_NumColonne,0))&lt;&gt;"",$P33,"")),"",IF(INDEX(Compteurs_Tableau,MATCH($B33,Compteurs_NumSérie,0),MATCH(W$2,Compteurs_NumColonne,0))&lt;&gt;"",$P33,""))</f>
        <v/>
      </c>
      <c r="X33" s="72" t="str">
        <f ca="1">IF(ISNA(IF(INDEX(Compteurs_Tableau,MATCH($B33,Compteurs_NumSérie,0),MATCH(X$2,Compteurs_NumColonne,0))&lt;&gt;"",$P33,"")),"",IF(INDEX(Compteurs_Tableau,MATCH($B33,Compteurs_NumSérie,0),MATCH(X$2,Compteurs_NumColonne,0))&lt;&gt;"",$P33,""))</f>
        <v/>
      </c>
      <c r="Y33" s="72" t="str">
        <f ca="1">IF(ISNA(IF(INDEX(Compteurs_Tableau,MATCH($B33,Compteurs_NumSérie,0),MATCH(Y$2,Compteurs_NumColonne,0))&lt;&gt;"",$P33,"")),"",IF(INDEX(Compteurs_Tableau,MATCH($B33,Compteurs_NumSérie,0),MATCH(Y$2,Compteurs_NumColonne,0))&lt;&gt;"",$P33,""))</f>
        <v/>
      </c>
      <c r="Z33" s="72" t="str">
        <f ca="1">IF(ISNA(IF(INDEX(Compteurs_Tableau,MATCH($B33,Compteurs_NumSérie,0),MATCH(Z$2,Compteurs_NumColonne,0))&lt;&gt;"",$P33,"")),"",IF(INDEX(Compteurs_Tableau,MATCH($B33,Compteurs_NumSérie,0),MATCH(Z$2,Compteurs_NumColonne,0))&lt;&gt;"",$P33,""))</f>
        <v/>
      </c>
      <c r="AA33" s="72" t="str">
        <f ca="1">IF(ISNA(IF(INDEX(Compteurs_Tableau,MATCH($B33,Compteurs_NumSérie,0),MATCH(AA$2,Compteurs_NumColonne,0))&lt;&gt;"",$P33,"")),"",IF(INDEX(Compteurs_Tableau,MATCH($B33,Compteurs_NumSérie,0),MATCH(AA$2,Compteurs_NumColonne,0))&lt;&gt;"",$P33,""))</f>
        <v/>
      </c>
      <c r="AB33" s="72" t="str">
        <f ca="1">IF(ISNA(IF(INDEX(Compteurs_Tableau,MATCH($B33,Compteurs_NumSérie,0),MATCH(AB$2,Compteurs_NumColonne,0))&lt;&gt;"",$P33,"")),"",IF(INDEX(Compteurs_Tableau,MATCH($B33,Compteurs_NumSérie,0),MATCH(AB$2,Compteurs_NumColonne,0))&lt;&gt;"",$P33,""))</f>
        <v/>
      </c>
    </row>
    <row r="34" spans="1:28" x14ac:dyDescent="0.25">
      <c r="A34" s="17">
        <v>31</v>
      </c>
      <c r="B34" s="18">
        <v>98120771</v>
      </c>
      <c r="C34" s="63">
        <v>268</v>
      </c>
      <c r="D34" s="72" t="str">
        <f t="shared" ref="D34:O43" si="4">IF(ISNA(IF(INDEX(Compteurs_Tableau,MATCH($B34,Compteurs_NumSérie,0),MATCH(D$2,Compteurs_NumColonne,0))&lt;&gt;"",$C34,"")),"",IF(INDEX(Compteurs_Tableau,MATCH($B34,Compteurs_NumSérie,0),MATCH(D$2,Compteurs_NumColonne,0))&lt;&gt;"",$C34,""))</f>
        <v/>
      </c>
      <c r="E34" s="72" t="str">
        <f t="shared" si="4"/>
        <v/>
      </c>
      <c r="F34" s="72" t="str">
        <f t="shared" si="4"/>
        <v/>
      </c>
      <c r="G34" s="72" t="str">
        <f t="shared" si="4"/>
        <v/>
      </c>
      <c r="H34" s="72" t="str">
        <f t="shared" si="4"/>
        <v/>
      </c>
      <c r="I34" s="72" t="str">
        <f t="shared" si="4"/>
        <v/>
      </c>
      <c r="J34" s="72" t="str">
        <f t="shared" si="4"/>
        <v/>
      </c>
      <c r="K34" s="72" t="str">
        <f t="shared" si="4"/>
        <v/>
      </c>
      <c r="L34" s="72">
        <f t="shared" si="4"/>
        <v>268</v>
      </c>
      <c r="M34" s="72">
        <f t="shared" si="4"/>
        <v>268</v>
      </c>
      <c r="N34" s="72">
        <f t="shared" si="4"/>
        <v>268</v>
      </c>
      <c r="O34" s="72" t="str">
        <f t="shared" ca="1" si="4"/>
        <v/>
      </c>
      <c r="P34" s="33"/>
      <c r="Q34" s="72" t="str">
        <f ca="1">IF(ISNA(IF(INDEX(Compteurs_Tableau,MATCH($B34,Compteurs_NumSérie,0),MATCH(Q$2,Compteurs_NumColonne,0))&lt;&gt;"",$P34,"")),"",IF(INDEX(Compteurs_Tableau,MATCH($B34,Compteurs_NumSérie,0),MATCH(Q$2,Compteurs_NumColonne,0))&lt;&gt;"",$P34,""))</f>
        <v/>
      </c>
      <c r="R34" s="72" t="str">
        <f ca="1">IF(ISNA(IF(INDEX(Compteurs_Tableau,MATCH($B34,Compteurs_NumSérie,0),MATCH(R$2,Compteurs_NumColonne,0))&lt;&gt;"",$P34,"")),"",IF(INDEX(Compteurs_Tableau,MATCH($B34,Compteurs_NumSérie,0),MATCH(R$2,Compteurs_NumColonne,0))&lt;&gt;"",$P34,""))</f>
        <v/>
      </c>
      <c r="S34" s="72" t="str">
        <f ca="1">IF(ISNA(IF(INDEX(Compteurs_Tableau,MATCH($B34,Compteurs_NumSérie,0),MATCH(S$2,Compteurs_NumColonne,0))&lt;&gt;"",$P34,"")),"",IF(INDEX(Compteurs_Tableau,MATCH($B34,Compteurs_NumSérie,0),MATCH(S$2,Compteurs_NumColonne,0))&lt;&gt;"",$P34,""))</f>
        <v/>
      </c>
      <c r="T34" s="72" t="str">
        <f ca="1">IF(ISNA(IF(INDEX(Compteurs_Tableau,MATCH($B34,Compteurs_NumSérie,0),MATCH(T$2,Compteurs_NumColonne,0))&lt;&gt;"",$P34,"")),"",IF(INDEX(Compteurs_Tableau,MATCH($B34,Compteurs_NumSérie,0),MATCH(T$2,Compteurs_NumColonne,0))&lt;&gt;"",$P34,""))</f>
        <v/>
      </c>
      <c r="U34" s="72" t="str">
        <f ca="1">IF(ISNA(IF(INDEX(Compteurs_Tableau,MATCH($B34,Compteurs_NumSérie,0),MATCH(U$2,Compteurs_NumColonne,0))&lt;&gt;"",$P34,"")),"",IF(INDEX(Compteurs_Tableau,MATCH($B34,Compteurs_NumSérie,0),MATCH(U$2,Compteurs_NumColonne,0))&lt;&gt;"",$P34,""))</f>
        <v/>
      </c>
      <c r="V34" s="72" t="str">
        <f ca="1">IF(ISNA(IF(INDEX(Compteurs_Tableau,MATCH($B34,Compteurs_NumSérie,0),MATCH(V$2,Compteurs_NumColonne,0))&lt;&gt;"",$P34,"")),"",IF(INDEX(Compteurs_Tableau,MATCH($B34,Compteurs_NumSérie,0),MATCH(V$2,Compteurs_NumColonne,0))&lt;&gt;"",$P34,""))</f>
        <v/>
      </c>
      <c r="W34" s="72" t="str">
        <f ca="1">IF(ISNA(IF(INDEX(Compteurs_Tableau,MATCH($B34,Compteurs_NumSérie,0),MATCH(W$2,Compteurs_NumColonne,0))&lt;&gt;"",$P34,"")),"",IF(INDEX(Compteurs_Tableau,MATCH($B34,Compteurs_NumSérie,0),MATCH(W$2,Compteurs_NumColonne,0))&lt;&gt;"",$P34,""))</f>
        <v/>
      </c>
      <c r="X34" s="72" t="str">
        <f ca="1">IF(ISNA(IF(INDEX(Compteurs_Tableau,MATCH($B34,Compteurs_NumSérie,0),MATCH(X$2,Compteurs_NumColonne,0))&lt;&gt;"",$P34,"")),"",IF(INDEX(Compteurs_Tableau,MATCH($B34,Compteurs_NumSérie,0),MATCH(X$2,Compteurs_NumColonne,0))&lt;&gt;"",$P34,""))</f>
        <v/>
      </c>
      <c r="Y34" s="72" t="str">
        <f ca="1">IF(ISNA(IF(INDEX(Compteurs_Tableau,MATCH($B34,Compteurs_NumSérie,0),MATCH(Y$2,Compteurs_NumColonne,0))&lt;&gt;"",$P34,"")),"",IF(INDEX(Compteurs_Tableau,MATCH($B34,Compteurs_NumSérie,0),MATCH(Y$2,Compteurs_NumColonne,0))&lt;&gt;"",$P34,""))</f>
        <v/>
      </c>
      <c r="Z34" s="72" t="str">
        <f ca="1">IF(ISNA(IF(INDEX(Compteurs_Tableau,MATCH($B34,Compteurs_NumSérie,0),MATCH(Z$2,Compteurs_NumColonne,0))&lt;&gt;"",$P34,"")),"",IF(INDEX(Compteurs_Tableau,MATCH($B34,Compteurs_NumSérie,0),MATCH(Z$2,Compteurs_NumColonne,0))&lt;&gt;"",$P34,""))</f>
        <v/>
      </c>
      <c r="AA34" s="72" t="str">
        <f ca="1">IF(ISNA(IF(INDEX(Compteurs_Tableau,MATCH($B34,Compteurs_NumSérie,0),MATCH(AA$2,Compteurs_NumColonne,0))&lt;&gt;"",$P34,"")),"",IF(INDEX(Compteurs_Tableau,MATCH($B34,Compteurs_NumSérie,0),MATCH(AA$2,Compteurs_NumColonne,0))&lt;&gt;"",$P34,""))</f>
        <v/>
      </c>
      <c r="AB34" s="72" t="str">
        <f ca="1">IF(ISNA(IF(INDEX(Compteurs_Tableau,MATCH($B34,Compteurs_NumSérie,0),MATCH(AB$2,Compteurs_NumColonne,0))&lt;&gt;"",$P34,"")),"",IF(INDEX(Compteurs_Tableau,MATCH($B34,Compteurs_NumSérie,0),MATCH(AB$2,Compteurs_NumColonne,0))&lt;&gt;"",$P34,""))</f>
        <v/>
      </c>
    </row>
    <row r="35" spans="1:28" x14ac:dyDescent="0.25">
      <c r="A35" s="17">
        <v>32</v>
      </c>
      <c r="B35" s="18">
        <v>98120772</v>
      </c>
      <c r="C35" s="63">
        <v>268</v>
      </c>
      <c r="D35" s="72" t="str">
        <f t="shared" si="4"/>
        <v/>
      </c>
      <c r="E35" s="72" t="str">
        <f t="shared" si="4"/>
        <v/>
      </c>
      <c r="F35" s="72" t="str">
        <f t="shared" si="4"/>
        <v/>
      </c>
      <c r="G35" s="72" t="str">
        <f t="shared" si="4"/>
        <v/>
      </c>
      <c r="H35" s="72" t="str">
        <f t="shared" si="4"/>
        <v/>
      </c>
      <c r="I35" s="72" t="str">
        <f t="shared" si="4"/>
        <v/>
      </c>
      <c r="J35" s="72" t="str">
        <f t="shared" si="4"/>
        <v/>
      </c>
      <c r="K35" s="72" t="str">
        <f t="shared" si="4"/>
        <v/>
      </c>
      <c r="L35" s="72">
        <f t="shared" si="4"/>
        <v>268</v>
      </c>
      <c r="M35" s="72">
        <f t="shared" si="4"/>
        <v>268</v>
      </c>
      <c r="N35" s="72">
        <f t="shared" si="4"/>
        <v>268</v>
      </c>
      <c r="O35" s="72" t="str">
        <f t="shared" ca="1" si="4"/>
        <v/>
      </c>
      <c r="P35" s="33"/>
      <c r="Q35" s="72" t="str">
        <f ca="1">IF(ISNA(IF(INDEX(Compteurs_Tableau,MATCH($B35,Compteurs_NumSérie,0),MATCH(Q$2,Compteurs_NumColonne,0))&lt;&gt;"",$P35,"")),"",IF(INDEX(Compteurs_Tableau,MATCH($B35,Compteurs_NumSérie,0),MATCH(Q$2,Compteurs_NumColonne,0))&lt;&gt;"",$P35,""))</f>
        <v/>
      </c>
      <c r="R35" s="72" t="str">
        <f ca="1">IF(ISNA(IF(INDEX(Compteurs_Tableau,MATCH($B35,Compteurs_NumSérie,0),MATCH(R$2,Compteurs_NumColonne,0))&lt;&gt;"",$P35,"")),"",IF(INDEX(Compteurs_Tableau,MATCH($B35,Compteurs_NumSérie,0),MATCH(R$2,Compteurs_NumColonne,0))&lt;&gt;"",$P35,""))</f>
        <v/>
      </c>
      <c r="S35" s="72" t="str">
        <f ca="1">IF(ISNA(IF(INDEX(Compteurs_Tableau,MATCH($B35,Compteurs_NumSérie,0),MATCH(S$2,Compteurs_NumColonne,0))&lt;&gt;"",$P35,"")),"",IF(INDEX(Compteurs_Tableau,MATCH($B35,Compteurs_NumSérie,0),MATCH(S$2,Compteurs_NumColonne,0))&lt;&gt;"",$P35,""))</f>
        <v/>
      </c>
      <c r="T35" s="72" t="str">
        <f ca="1">IF(ISNA(IF(INDEX(Compteurs_Tableau,MATCH($B35,Compteurs_NumSérie,0),MATCH(T$2,Compteurs_NumColonne,0))&lt;&gt;"",$P35,"")),"",IF(INDEX(Compteurs_Tableau,MATCH($B35,Compteurs_NumSérie,0),MATCH(T$2,Compteurs_NumColonne,0))&lt;&gt;"",$P35,""))</f>
        <v/>
      </c>
      <c r="U35" s="72" t="str">
        <f ca="1">IF(ISNA(IF(INDEX(Compteurs_Tableau,MATCH($B35,Compteurs_NumSérie,0),MATCH(U$2,Compteurs_NumColonne,0))&lt;&gt;"",$P35,"")),"",IF(INDEX(Compteurs_Tableau,MATCH($B35,Compteurs_NumSérie,0),MATCH(U$2,Compteurs_NumColonne,0))&lt;&gt;"",$P35,""))</f>
        <v/>
      </c>
      <c r="V35" s="72" t="str">
        <f ca="1">IF(ISNA(IF(INDEX(Compteurs_Tableau,MATCH($B35,Compteurs_NumSérie,0),MATCH(V$2,Compteurs_NumColonne,0))&lt;&gt;"",$P35,"")),"",IF(INDEX(Compteurs_Tableau,MATCH($B35,Compteurs_NumSérie,0),MATCH(V$2,Compteurs_NumColonne,0))&lt;&gt;"",$P35,""))</f>
        <v/>
      </c>
      <c r="W35" s="72" t="str">
        <f ca="1">IF(ISNA(IF(INDEX(Compteurs_Tableau,MATCH($B35,Compteurs_NumSérie,0),MATCH(W$2,Compteurs_NumColonne,0))&lt;&gt;"",$P35,"")),"",IF(INDEX(Compteurs_Tableau,MATCH($B35,Compteurs_NumSérie,0),MATCH(W$2,Compteurs_NumColonne,0))&lt;&gt;"",$P35,""))</f>
        <v/>
      </c>
      <c r="X35" s="72" t="str">
        <f ca="1">IF(ISNA(IF(INDEX(Compteurs_Tableau,MATCH($B35,Compteurs_NumSérie,0),MATCH(X$2,Compteurs_NumColonne,0))&lt;&gt;"",$P35,"")),"",IF(INDEX(Compteurs_Tableau,MATCH($B35,Compteurs_NumSérie,0),MATCH(X$2,Compteurs_NumColonne,0))&lt;&gt;"",$P35,""))</f>
        <v/>
      </c>
      <c r="Y35" s="72" t="str">
        <f ca="1">IF(ISNA(IF(INDEX(Compteurs_Tableau,MATCH($B35,Compteurs_NumSérie,0),MATCH(Y$2,Compteurs_NumColonne,0))&lt;&gt;"",$P35,"")),"",IF(INDEX(Compteurs_Tableau,MATCH($B35,Compteurs_NumSérie,0),MATCH(Y$2,Compteurs_NumColonne,0))&lt;&gt;"",$P35,""))</f>
        <v/>
      </c>
      <c r="Z35" s="72" t="str">
        <f ca="1">IF(ISNA(IF(INDEX(Compteurs_Tableau,MATCH($B35,Compteurs_NumSérie,0),MATCH(Z$2,Compteurs_NumColonne,0))&lt;&gt;"",$P35,"")),"",IF(INDEX(Compteurs_Tableau,MATCH($B35,Compteurs_NumSérie,0),MATCH(Z$2,Compteurs_NumColonne,0))&lt;&gt;"",$P35,""))</f>
        <v/>
      </c>
      <c r="AA35" s="72" t="str">
        <f ca="1">IF(ISNA(IF(INDEX(Compteurs_Tableau,MATCH($B35,Compteurs_NumSérie,0),MATCH(AA$2,Compteurs_NumColonne,0))&lt;&gt;"",$P35,"")),"",IF(INDEX(Compteurs_Tableau,MATCH($B35,Compteurs_NumSérie,0),MATCH(AA$2,Compteurs_NumColonne,0))&lt;&gt;"",$P35,""))</f>
        <v/>
      </c>
      <c r="AB35" s="72" t="str">
        <f ca="1">IF(ISNA(IF(INDEX(Compteurs_Tableau,MATCH($B35,Compteurs_NumSérie,0),MATCH(AB$2,Compteurs_NumColonne,0))&lt;&gt;"",$P35,"")),"",IF(INDEX(Compteurs_Tableau,MATCH($B35,Compteurs_NumSérie,0),MATCH(AB$2,Compteurs_NumColonne,0))&lt;&gt;"",$P35,""))</f>
        <v/>
      </c>
    </row>
    <row r="36" spans="1:28" x14ac:dyDescent="0.25">
      <c r="A36" s="17">
        <v>33</v>
      </c>
      <c r="B36" s="18">
        <v>98120773</v>
      </c>
      <c r="C36" s="63">
        <v>268</v>
      </c>
      <c r="D36" s="72" t="str">
        <f t="shared" si="4"/>
        <v/>
      </c>
      <c r="E36" s="72" t="str">
        <f t="shared" si="4"/>
        <v/>
      </c>
      <c r="F36" s="72" t="str">
        <f t="shared" si="4"/>
        <v/>
      </c>
      <c r="G36" s="72" t="str">
        <f t="shared" si="4"/>
        <v/>
      </c>
      <c r="H36" s="72" t="str">
        <f t="shared" si="4"/>
        <v/>
      </c>
      <c r="I36" s="72" t="str">
        <f t="shared" si="4"/>
        <v/>
      </c>
      <c r="J36" s="72" t="str">
        <f t="shared" si="4"/>
        <v/>
      </c>
      <c r="K36" s="72" t="str">
        <f t="shared" si="4"/>
        <v/>
      </c>
      <c r="L36" s="72">
        <f t="shared" si="4"/>
        <v>268</v>
      </c>
      <c r="M36" s="72">
        <f t="shared" si="4"/>
        <v>268</v>
      </c>
      <c r="N36" s="72">
        <f t="shared" si="4"/>
        <v>268</v>
      </c>
      <c r="O36" s="72" t="str">
        <f t="shared" ca="1" si="4"/>
        <v/>
      </c>
      <c r="P36" s="33"/>
      <c r="Q36" s="72" t="str">
        <f ca="1">IF(ISNA(IF(INDEX(Compteurs_Tableau,MATCH($B36,Compteurs_NumSérie,0),MATCH(Q$2,Compteurs_NumColonne,0))&lt;&gt;"",$P36,"")),"",IF(INDEX(Compteurs_Tableau,MATCH($B36,Compteurs_NumSérie,0),MATCH(Q$2,Compteurs_NumColonne,0))&lt;&gt;"",$P36,""))</f>
        <v/>
      </c>
      <c r="R36" s="72" t="str">
        <f ca="1">IF(ISNA(IF(INDEX(Compteurs_Tableau,MATCH($B36,Compteurs_NumSérie,0),MATCH(R$2,Compteurs_NumColonne,0))&lt;&gt;"",$P36,"")),"",IF(INDEX(Compteurs_Tableau,MATCH($B36,Compteurs_NumSérie,0),MATCH(R$2,Compteurs_NumColonne,0))&lt;&gt;"",$P36,""))</f>
        <v/>
      </c>
      <c r="S36" s="72" t="str">
        <f ca="1">IF(ISNA(IF(INDEX(Compteurs_Tableau,MATCH($B36,Compteurs_NumSérie,0),MATCH(S$2,Compteurs_NumColonne,0))&lt;&gt;"",$P36,"")),"",IF(INDEX(Compteurs_Tableau,MATCH($B36,Compteurs_NumSérie,0),MATCH(S$2,Compteurs_NumColonne,0))&lt;&gt;"",$P36,""))</f>
        <v/>
      </c>
      <c r="T36" s="72" t="str">
        <f ca="1">IF(ISNA(IF(INDEX(Compteurs_Tableau,MATCH($B36,Compteurs_NumSérie,0),MATCH(T$2,Compteurs_NumColonne,0))&lt;&gt;"",$P36,"")),"",IF(INDEX(Compteurs_Tableau,MATCH($B36,Compteurs_NumSérie,0),MATCH(T$2,Compteurs_NumColonne,0))&lt;&gt;"",$P36,""))</f>
        <v/>
      </c>
      <c r="U36" s="72" t="str">
        <f ca="1">IF(ISNA(IF(INDEX(Compteurs_Tableau,MATCH($B36,Compteurs_NumSérie,0),MATCH(U$2,Compteurs_NumColonne,0))&lt;&gt;"",$P36,"")),"",IF(INDEX(Compteurs_Tableau,MATCH($B36,Compteurs_NumSérie,0),MATCH(U$2,Compteurs_NumColonne,0))&lt;&gt;"",$P36,""))</f>
        <v/>
      </c>
      <c r="V36" s="72" t="str">
        <f ca="1">IF(ISNA(IF(INDEX(Compteurs_Tableau,MATCH($B36,Compteurs_NumSérie,0),MATCH(V$2,Compteurs_NumColonne,0))&lt;&gt;"",$P36,"")),"",IF(INDEX(Compteurs_Tableau,MATCH($B36,Compteurs_NumSérie,0),MATCH(V$2,Compteurs_NumColonne,0))&lt;&gt;"",$P36,""))</f>
        <v/>
      </c>
      <c r="W36" s="72" t="str">
        <f ca="1">IF(ISNA(IF(INDEX(Compteurs_Tableau,MATCH($B36,Compteurs_NumSérie,0),MATCH(W$2,Compteurs_NumColonne,0))&lt;&gt;"",$P36,"")),"",IF(INDEX(Compteurs_Tableau,MATCH($B36,Compteurs_NumSérie,0),MATCH(W$2,Compteurs_NumColonne,0))&lt;&gt;"",$P36,""))</f>
        <v/>
      </c>
      <c r="X36" s="72" t="str">
        <f ca="1">IF(ISNA(IF(INDEX(Compteurs_Tableau,MATCH($B36,Compteurs_NumSérie,0),MATCH(X$2,Compteurs_NumColonne,0))&lt;&gt;"",$P36,"")),"",IF(INDEX(Compteurs_Tableau,MATCH($B36,Compteurs_NumSérie,0),MATCH(X$2,Compteurs_NumColonne,0))&lt;&gt;"",$P36,""))</f>
        <v/>
      </c>
      <c r="Y36" s="72" t="str">
        <f ca="1">IF(ISNA(IF(INDEX(Compteurs_Tableau,MATCH($B36,Compteurs_NumSérie,0),MATCH(Y$2,Compteurs_NumColonne,0))&lt;&gt;"",$P36,"")),"",IF(INDEX(Compteurs_Tableau,MATCH($B36,Compteurs_NumSérie,0),MATCH(Y$2,Compteurs_NumColonne,0))&lt;&gt;"",$P36,""))</f>
        <v/>
      </c>
      <c r="Z36" s="72" t="str">
        <f ca="1">IF(ISNA(IF(INDEX(Compteurs_Tableau,MATCH($B36,Compteurs_NumSérie,0),MATCH(Z$2,Compteurs_NumColonne,0))&lt;&gt;"",$P36,"")),"",IF(INDEX(Compteurs_Tableau,MATCH($B36,Compteurs_NumSérie,0),MATCH(Z$2,Compteurs_NumColonne,0))&lt;&gt;"",$P36,""))</f>
        <v/>
      </c>
      <c r="AA36" s="72" t="str">
        <f ca="1">IF(ISNA(IF(INDEX(Compteurs_Tableau,MATCH($B36,Compteurs_NumSérie,0),MATCH(AA$2,Compteurs_NumColonne,0))&lt;&gt;"",$P36,"")),"",IF(INDEX(Compteurs_Tableau,MATCH($B36,Compteurs_NumSérie,0),MATCH(AA$2,Compteurs_NumColonne,0))&lt;&gt;"",$P36,""))</f>
        <v/>
      </c>
      <c r="AB36" s="72" t="str">
        <f ca="1">IF(ISNA(IF(INDEX(Compteurs_Tableau,MATCH($B36,Compteurs_NumSérie,0),MATCH(AB$2,Compteurs_NumColonne,0))&lt;&gt;"",$P36,"")),"",IF(INDEX(Compteurs_Tableau,MATCH($B36,Compteurs_NumSérie,0),MATCH(AB$2,Compteurs_NumColonne,0))&lt;&gt;"",$P36,""))</f>
        <v/>
      </c>
    </row>
    <row r="37" spans="1:28" x14ac:dyDescent="0.25">
      <c r="A37" s="17">
        <v>34</v>
      </c>
      <c r="B37" s="18">
        <v>98120774</v>
      </c>
      <c r="C37" s="63">
        <v>268</v>
      </c>
      <c r="D37" s="72" t="str">
        <f t="shared" si="4"/>
        <v/>
      </c>
      <c r="E37" s="72" t="str">
        <f t="shared" si="4"/>
        <v/>
      </c>
      <c r="F37" s="72" t="str">
        <f t="shared" si="4"/>
        <v/>
      </c>
      <c r="G37" s="72" t="str">
        <f t="shared" si="4"/>
        <v/>
      </c>
      <c r="H37" s="72" t="str">
        <f t="shared" si="4"/>
        <v/>
      </c>
      <c r="I37" s="72" t="str">
        <f t="shared" si="4"/>
        <v/>
      </c>
      <c r="J37" s="72" t="str">
        <f t="shared" si="4"/>
        <v/>
      </c>
      <c r="K37" s="72" t="str">
        <f t="shared" si="4"/>
        <v/>
      </c>
      <c r="L37" s="72">
        <f t="shared" si="4"/>
        <v>268</v>
      </c>
      <c r="M37" s="72">
        <f t="shared" si="4"/>
        <v>268</v>
      </c>
      <c r="N37" s="72">
        <f t="shared" si="4"/>
        <v>268</v>
      </c>
      <c r="O37" s="72" t="str">
        <f t="shared" ca="1" si="4"/>
        <v/>
      </c>
      <c r="P37" s="33"/>
      <c r="Q37" s="72" t="str">
        <f ca="1">IF(ISNA(IF(INDEX(Compteurs_Tableau,MATCH($B37,Compteurs_NumSérie,0),MATCH(Q$2,Compteurs_NumColonne,0))&lt;&gt;"",$P37,"")),"",IF(INDEX(Compteurs_Tableau,MATCH($B37,Compteurs_NumSérie,0),MATCH(Q$2,Compteurs_NumColonne,0))&lt;&gt;"",$P37,""))</f>
        <v/>
      </c>
      <c r="R37" s="72" t="str">
        <f ca="1">IF(ISNA(IF(INDEX(Compteurs_Tableau,MATCH($B37,Compteurs_NumSérie,0),MATCH(R$2,Compteurs_NumColonne,0))&lt;&gt;"",$P37,"")),"",IF(INDEX(Compteurs_Tableau,MATCH($B37,Compteurs_NumSérie,0),MATCH(R$2,Compteurs_NumColonne,0))&lt;&gt;"",$P37,""))</f>
        <v/>
      </c>
      <c r="S37" s="72" t="str">
        <f ca="1">IF(ISNA(IF(INDEX(Compteurs_Tableau,MATCH($B37,Compteurs_NumSérie,0),MATCH(S$2,Compteurs_NumColonne,0))&lt;&gt;"",$P37,"")),"",IF(INDEX(Compteurs_Tableau,MATCH($B37,Compteurs_NumSérie,0),MATCH(S$2,Compteurs_NumColonne,0))&lt;&gt;"",$P37,""))</f>
        <v/>
      </c>
      <c r="T37" s="72" t="str">
        <f ca="1">IF(ISNA(IF(INDEX(Compteurs_Tableau,MATCH($B37,Compteurs_NumSérie,0),MATCH(T$2,Compteurs_NumColonne,0))&lt;&gt;"",$P37,"")),"",IF(INDEX(Compteurs_Tableau,MATCH($B37,Compteurs_NumSérie,0),MATCH(T$2,Compteurs_NumColonne,0))&lt;&gt;"",$P37,""))</f>
        <v/>
      </c>
      <c r="U37" s="72" t="str">
        <f ca="1">IF(ISNA(IF(INDEX(Compteurs_Tableau,MATCH($B37,Compteurs_NumSérie,0),MATCH(U$2,Compteurs_NumColonne,0))&lt;&gt;"",$P37,"")),"",IF(INDEX(Compteurs_Tableau,MATCH($B37,Compteurs_NumSérie,0),MATCH(U$2,Compteurs_NumColonne,0))&lt;&gt;"",$P37,""))</f>
        <v/>
      </c>
      <c r="V37" s="72" t="str">
        <f ca="1">IF(ISNA(IF(INDEX(Compteurs_Tableau,MATCH($B37,Compteurs_NumSérie,0),MATCH(V$2,Compteurs_NumColonne,0))&lt;&gt;"",$P37,"")),"",IF(INDEX(Compteurs_Tableau,MATCH($B37,Compteurs_NumSérie,0),MATCH(V$2,Compteurs_NumColonne,0))&lt;&gt;"",$P37,""))</f>
        <v/>
      </c>
      <c r="W37" s="72" t="str">
        <f ca="1">IF(ISNA(IF(INDEX(Compteurs_Tableau,MATCH($B37,Compteurs_NumSérie,0),MATCH(W$2,Compteurs_NumColonne,0))&lt;&gt;"",$P37,"")),"",IF(INDEX(Compteurs_Tableau,MATCH($B37,Compteurs_NumSérie,0),MATCH(W$2,Compteurs_NumColonne,0))&lt;&gt;"",$P37,""))</f>
        <v/>
      </c>
      <c r="X37" s="72" t="str">
        <f ca="1">IF(ISNA(IF(INDEX(Compteurs_Tableau,MATCH($B37,Compteurs_NumSérie,0),MATCH(X$2,Compteurs_NumColonne,0))&lt;&gt;"",$P37,"")),"",IF(INDEX(Compteurs_Tableau,MATCH($B37,Compteurs_NumSérie,0),MATCH(X$2,Compteurs_NumColonne,0))&lt;&gt;"",$P37,""))</f>
        <v/>
      </c>
      <c r="Y37" s="72" t="str">
        <f ca="1">IF(ISNA(IF(INDEX(Compteurs_Tableau,MATCH($B37,Compteurs_NumSérie,0),MATCH(Y$2,Compteurs_NumColonne,0))&lt;&gt;"",$P37,"")),"",IF(INDEX(Compteurs_Tableau,MATCH($B37,Compteurs_NumSérie,0),MATCH(Y$2,Compteurs_NumColonne,0))&lt;&gt;"",$P37,""))</f>
        <v/>
      </c>
      <c r="Z37" s="72" t="str">
        <f ca="1">IF(ISNA(IF(INDEX(Compteurs_Tableau,MATCH($B37,Compteurs_NumSérie,0),MATCH(Z$2,Compteurs_NumColonne,0))&lt;&gt;"",$P37,"")),"",IF(INDEX(Compteurs_Tableau,MATCH($B37,Compteurs_NumSérie,0),MATCH(Z$2,Compteurs_NumColonne,0))&lt;&gt;"",$P37,""))</f>
        <v/>
      </c>
      <c r="AA37" s="72" t="str">
        <f ca="1">IF(ISNA(IF(INDEX(Compteurs_Tableau,MATCH($B37,Compteurs_NumSérie,0),MATCH(AA$2,Compteurs_NumColonne,0))&lt;&gt;"",$P37,"")),"",IF(INDEX(Compteurs_Tableau,MATCH($B37,Compteurs_NumSérie,0),MATCH(AA$2,Compteurs_NumColonne,0))&lt;&gt;"",$P37,""))</f>
        <v/>
      </c>
      <c r="AB37" s="72" t="str">
        <f ca="1">IF(ISNA(IF(INDEX(Compteurs_Tableau,MATCH($B37,Compteurs_NumSérie,0),MATCH(AB$2,Compteurs_NumColonne,0))&lt;&gt;"",$P37,"")),"",IF(INDEX(Compteurs_Tableau,MATCH($B37,Compteurs_NumSérie,0),MATCH(AB$2,Compteurs_NumColonne,0))&lt;&gt;"",$P37,""))</f>
        <v/>
      </c>
    </row>
    <row r="38" spans="1:28" x14ac:dyDescent="0.25">
      <c r="A38" s="17">
        <v>35</v>
      </c>
      <c r="B38" s="18">
        <v>98120775</v>
      </c>
      <c r="C38" s="63">
        <v>268</v>
      </c>
      <c r="D38" s="72" t="str">
        <f t="shared" si="4"/>
        <v/>
      </c>
      <c r="E38" s="72" t="str">
        <f t="shared" si="4"/>
        <v/>
      </c>
      <c r="F38" s="72" t="str">
        <f t="shared" si="4"/>
        <v/>
      </c>
      <c r="G38" s="72" t="str">
        <f t="shared" si="4"/>
        <v/>
      </c>
      <c r="H38" s="72" t="str">
        <f t="shared" si="4"/>
        <v/>
      </c>
      <c r="I38" s="72" t="str">
        <f t="shared" si="4"/>
        <v/>
      </c>
      <c r="J38" s="72" t="str">
        <f t="shared" si="4"/>
        <v/>
      </c>
      <c r="K38" s="72" t="str">
        <f t="shared" si="4"/>
        <v/>
      </c>
      <c r="L38" s="72">
        <f t="shared" si="4"/>
        <v>268</v>
      </c>
      <c r="M38" s="72">
        <f t="shared" si="4"/>
        <v>268</v>
      </c>
      <c r="N38" s="72">
        <f t="shared" si="4"/>
        <v>268</v>
      </c>
      <c r="O38" s="72" t="str">
        <f t="shared" ca="1" si="4"/>
        <v/>
      </c>
      <c r="P38" s="33"/>
      <c r="Q38" s="72" t="str">
        <f ca="1">IF(ISNA(IF(INDEX(Compteurs_Tableau,MATCH($B38,Compteurs_NumSérie,0),MATCH(Q$2,Compteurs_NumColonne,0))&lt;&gt;"",$P38,"")),"",IF(INDEX(Compteurs_Tableau,MATCH($B38,Compteurs_NumSérie,0),MATCH(Q$2,Compteurs_NumColonne,0))&lt;&gt;"",$P38,""))</f>
        <v/>
      </c>
      <c r="R38" s="72" t="str">
        <f ca="1">IF(ISNA(IF(INDEX(Compteurs_Tableau,MATCH($B38,Compteurs_NumSérie,0),MATCH(R$2,Compteurs_NumColonne,0))&lt;&gt;"",$P38,"")),"",IF(INDEX(Compteurs_Tableau,MATCH($B38,Compteurs_NumSérie,0),MATCH(R$2,Compteurs_NumColonne,0))&lt;&gt;"",$P38,""))</f>
        <v/>
      </c>
      <c r="S38" s="72" t="str">
        <f ca="1">IF(ISNA(IF(INDEX(Compteurs_Tableau,MATCH($B38,Compteurs_NumSérie,0),MATCH(S$2,Compteurs_NumColonne,0))&lt;&gt;"",$P38,"")),"",IF(INDEX(Compteurs_Tableau,MATCH($B38,Compteurs_NumSérie,0),MATCH(S$2,Compteurs_NumColonne,0))&lt;&gt;"",$P38,""))</f>
        <v/>
      </c>
      <c r="T38" s="72" t="str">
        <f ca="1">IF(ISNA(IF(INDEX(Compteurs_Tableau,MATCH($B38,Compteurs_NumSérie,0),MATCH(T$2,Compteurs_NumColonne,0))&lt;&gt;"",$P38,"")),"",IF(INDEX(Compteurs_Tableau,MATCH($B38,Compteurs_NumSérie,0),MATCH(T$2,Compteurs_NumColonne,0))&lt;&gt;"",$P38,""))</f>
        <v/>
      </c>
      <c r="U38" s="72" t="str">
        <f ca="1">IF(ISNA(IF(INDEX(Compteurs_Tableau,MATCH($B38,Compteurs_NumSérie,0),MATCH(U$2,Compteurs_NumColonne,0))&lt;&gt;"",$P38,"")),"",IF(INDEX(Compteurs_Tableau,MATCH($B38,Compteurs_NumSérie,0),MATCH(U$2,Compteurs_NumColonne,0))&lt;&gt;"",$P38,""))</f>
        <v/>
      </c>
      <c r="V38" s="72" t="str">
        <f ca="1">IF(ISNA(IF(INDEX(Compteurs_Tableau,MATCH($B38,Compteurs_NumSérie,0),MATCH(V$2,Compteurs_NumColonne,0))&lt;&gt;"",$P38,"")),"",IF(INDEX(Compteurs_Tableau,MATCH($B38,Compteurs_NumSérie,0),MATCH(V$2,Compteurs_NumColonne,0))&lt;&gt;"",$P38,""))</f>
        <v/>
      </c>
      <c r="W38" s="72" t="str">
        <f ca="1">IF(ISNA(IF(INDEX(Compteurs_Tableau,MATCH($B38,Compteurs_NumSérie,0),MATCH(W$2,Compteurs_NumColonne,0))&lt;&gt;"",$P38,"")),"",IF(INDEX(Compteurs_Tableau,MATCH($B38,Compteurs_NumSérie,0),MATCH(W$2,Compteurs_NumColonne,0))&lt;&gt;"",$P38,""))</f>
        <v/>
      </c>
      <c r="X38" s="72" t="str">
        <f ca="1">IF(ISNA(IF(INDEX(Compteurs_Tableau,MATCH($B38,Compteurs_NumSérie,0),MATCH(X$2,Compteurs_NumColonne,0))&lt;&gt;"",$P38,"")),"",IF(INDEX(Compteurs_Tableau,MATCH($B38,Compteurs_NumSérie,0),MATCH(X$2,Compteurs_NumColonne,0))&lt;&gt;"",$P38,""))</f>
        <v/>
      </c>
      <c r="Y38" s="72" t="str">
        <f ca="1">IF(ISNA(IF(INDEX(Compteurs_Tableau,MATCH($B38,Compteurs_NumSérie,0),MATCH(Y$2,Compteurs_NumColonne,0))&lt;&gt;"",$P38,"")),"",IF(INDEX(Compteurs_Tableau,MATCH($B38,Compteurs_NumSérie,0),MATCH(Y$2,Compteurs_NumColonne,0))&lt;&gt;"",$P38,""))</f>
        <v/>
      </c>
      <c r="Z38" s="72" t="str">
        <f ca="1">IF(ISNA(IF(INDEX(Compteurs_Tableau,MATCH($B38,Compteurs_NumSérie,0),MATCH(Z$2,Compteurs_NumColonne,0))&lt;&gt;"",$P38,"")),"",IF(INDEX(Compteurs_Tableau,MATCH($B38,Compteurs_NumSérie,0),MATCH(Z$2,Compteurs_NumColonne,0))&lt;&gt;"",$P38,""))</f>
        <v/>
      </c>
      <c r="AA38" s="72" t="str">
        <f ca="1">IF(ISNA(IF(INDEX(Compteurs_Tableau,MATCH($B38,Compteurs_NumSérie,0),MATCH(AA$2,Compteurs_NumColonne,0))&lt;&gt;"",$P38,"")),"",IF(INDEX(Compteurs_Tableau,MATCH($B38,Compteurs_NumSérie,0),MATCH(AA$2,Compteurs_NumColonne,0))&lt;&gt;"",$P38,""))</f>
        <v/>
      </c>
      <c r="AB38" s="72" t="str">
        <f ca="1">IF(ISNA(IF(INDEX(Compteurs_Tableau,MATCH($B38,Compteurs_NumSérie,0),MATCH(AB$2,Compteurs_NumColonne,0))&lt;&gt;"",$P38,"")),"",IF(INDEX(Compteurs_Tableau,MATCH($B38,Compteurs_NumSérie,0),MATCH(AB$2,Compteurs_NumColonne,0))&lt;&gt;"",$P38,""))</f>
        <v/>
      </c>
    </row>
    <row r="39" spans="1:28" x14ac:dyDescent="0.25">
      <c r="A39" s="17">
        <v>36</v>
      </c>
      <c r="B39" s="18">
        <v>98120776</v>
      </c>
      <c r="C39" s="63">
        <v>268</v>
      </c>
      <c r="D39" s="72" t="str">
        <f t="shared" si="4"/>
        <v/>
      </c>
      <c r="E39" s="72" t="str">
        <f t="shared" si="4"/>
        <v/>
      </c>
      <c r="F39" s="72" t="str">
        <f t="shared" si="4"/>
        <v/>
      </c>
      <c r="G39" s="72" t="str">
        <f t="shared" si="4"/>
        <v/>
      </c>
      <c r="H39" s="72" t="str">
        <f t="shared" si="4"/>
        <v/>
      </c>
      <c r="I39" s="72" t="str">
        <f t="shared" si="4"/>
        <v/>
      </c>
      <c r="J39" s="72" t="str">
        <f t="shared" si="4"/>
        <v/>
      </c>
      <c r="K39" s="72" t="str">
        <f t="shared" si="4"/>
        <v/>
      </c>
      <c r="L39" s="72">
        <f t="shared" si="4"/>
        <v>268</v>
      </c>
      <c r="M39" s="72">
        <f t="shared" si="4"/>
        <v>268</v>
      </c>
      <c r="N39" s="72">
        <f t="shared" si="4"/>
        <v>268</v>
      </c>
      <c r="O39" s="72" t="str">
        <f t="shared" ca="1" si="4"/>
        <v/>
      </c>
      <c r="P39" s="33"/>
      <c r="Q39" s="72" t="str">
        <f ca="1">IF(ISNA(IF(INDEX(Compteurs_Tableau,MATCH($B39,Compteurs_NumSérie,0),MATCH(Q$2,Compteurs_NumColonne,0))&lt;&gt;"",$P39,"")),"",IF(INDEX(Compteurs_Tableau,MATCH($B39,Compteurs_NumSérie,0),MATCH(Q$2,Compteurs_NumColonne,0))&lt;&gt;"",$P39,""))</f>
        <v/>
      </c>
      <c r="R39" s="72" t="str">
        <f ca="1">IF(ISNA(IF(INDEX(Compteurs_Tableau,MATCH($B39,Compteurs_NumSérie,0),MATCH(R$2,Compteurs_NumColonne,0))&lt;&gt;"",$P39,"")),"",IF(INDEX(Compteurs_Tableau,MATCH($B39,Compteurs_NumSérie,0),MATCH(R$2,Compteurs_NumColonne,0))&lt;&gt;"",$P39,""))</f>
        <v/>
      </c>
      <c r="S39" s="72" t="str">
        <f ca="1">IF(ISNA(IF(INDEX(Compteurs_Tableau,MATCH($B39,Compteurs_NumSérie,0),MATCH(S$2,Compteurs_NumColonne,0))&lt;&gt;"",$P39,"")),"",IF(INDEX(Compteurs_Tableau,MATCH($B39,Compteurs_NumSérie,0),MATCH(S$2,Compteurs_NumColonne,0))&lt;&gt;"",$P39,""))</f>
        <v/>
      </c>
      <c r="T39" s="72" t="str">
        <f ca="1">IF(ISNA(IF(INDEX(Compteurs_Tableau,MATCH($B39,Compteurs_NumSérie,0),MATCH(T$2,Compteurs_NumColonne,0))&lt;&gt;"",$P39,"")),"",IF(INDEX(Compteurs_Tableau,MATCH($B39,Compteurs_NumSérie,0),MATCH(T$2,Compteurs_NumColonne,0))&lt;&gt;"",$P39,""))</f>
        <v/>
      </c>
      <c r="U39" s="72" t="str">
        <f ca="1">IF(ISNA(IF(INDEX(Compteurs_Tableau,MATCH($B39,Compteurs_NumSérie,0),MATCH(U$2,Compteurs_NumColonne,0))&lt;&gt;"",$P39,"")),"",IF(INDEX(Compteurs_Tableau,MATCH($B39,Compteurs_NumSérie,0),MATCH(U$2,Compteurs_NumColonne,0))&lt;&gt;"",$P39,""))</f>
        <v/>
      </c>
      <c r="V39" s="72" t="str">
        <f ca="1">IF(ISNA(IF(INDEX(Compteurs_Tableau,MATCH($B39,Compteurs_NumSérie,0),MATCH(V$2,Compteurs_NumColonne,0))&lt;&gt;"",$P39,"")),"",IF(INDEX(Compteurs_Tableau,MATCH($B39,Compteurs_NumSérie,0),MATCH(V$2,Compteurs_NumColonne,0))&lt;&gt;"",$P39,""))</f>
        <v/>
      </c>
      <c r="W39" s="72" t="str">
        <f ca="1">IF(ISNA(IF(INDEX(Compteurs_Tableau,MATCH($B39,Compteurs_NumSérie,0),MATCH(W$2,Compteurs_NumColonne,0))&lt;&gt;"",$P39,"")),"",IF(INDEX(Compteurs_Tableau,MATCH($B39,Compteurs_NumSérie,0),MATCH(W$2,Compteurs_NumColonne,0))&lt;&gt;"",$P39,""))</f>
        <v/>
      </c>
      <c r="X39" s="72" t="str">
        <f ca="1">IF(ISNA(IF(INDEX(Compteurs_Tableau,MATCH($B39,Compteurs_NumSérie,0),MATCH(X$2,Compteurs_NumColonne,0))&lt;&gt;"",$P39,"")),"",IF(INDEX(Compteurs_Tableau,MATCH($B39,Compteurs_NumSérie,0),MATCH(X$2,Compteurs_NumColonne,0))&lt;&gt;"",$P39,""))</f>
        <v/>
      </c>
      <c r="Y39" s="72" t="str">
        <f ca="1">IF(ISNA(IF(INDEX(Compteurs_Tableau,MATCH($B39,Compteurs_NumSérie,0),MATCH(Y$2,Compteurs_NumColonne,0))&lt;&gt;"",$P39,"")),"",IF(INDEX(Compteurs_Tableau,MATCH($B39,Compteurs_NumSérie,0),MATCH(Y$2,Compteurs_NumColonne,0))&lt;&gt;"",$P39,""))</f>
        <v/>
      </c>
      <c r="Z39" s="72" t="str">
        <f ca="1">IF(ISNA(IF(INDEX(Compteurs_Tableau,MATCH($B39,Compteurs_NumSérie,0),MATCH(Z$2,Compteurs_NumColonne,0))&lt;&gt;"",$P39,"")),"",IF(INDEX(Compteurs_Tableau,MATCH($B39,Compteurs_NumSérie,0),MATCH(Z$2,Compteurs_NumColonne,0))&lt;&gt;"",$P39,""))</f>
        <v/>
      </c>
      <c r="AA39" s="72" t="str">
        <f ca="1">IF(ISNA(IF(INDEX(Compteurs_Tableau,MATCH($B39,Compteurs_NumSérie,0),MATCH(AA$2,Compteurs_NumColonne,0))&lt;&gt;"",$P39,"")),"",IF(INDEX(Compteurs_Tableau,MATCH($B39,Compteurs_NumSérie,0),MATCH(AA$2,Compteurs_NumColonne,0))&lt;&gt;"",$P39,""))</f>
        <v/>
      </c>
      <c r="AB39" s="72" t="str">
        <f ca="1">IF(ISNA(IF(INDEX(Compteurs_Tableau,MATCH($B39,Compteurs_NumSérie,0),MATCH(AB$2,Compteurs_NumColonne,0))&lt;&gt;"",$P39,"")),"",IF(INDEX(Compteurs_Tableau,MATCH($B39,Compteurs_NumSérie,0),MATCH(AB$2,Compteurs_NumColonne,0))&lt;&gt;"",$P39,""))</f>
        <v/>
      </c>
    </row>
    <row r="40" spans="1:28" x14ac:dyDescent="0.25">
      <c r="A40" s="17">
        <v>37</v>
      </c>
      <c r="B40" s="18">
        <v>98120777</v>
      </c>
      <c r="C40" s="63">
        <v>268</v>
      </c>
      <c r="D40" s="72" t="str">
        <f t="shared" si="4"/>
        <v/>
      </c>
      <c r="E40" s="72" t="str">
        <f t="shared" si="4"/>
        <v/>
      </c>
      <c r="F40" s="72" t="str">
        <f t="shared" si="4"/>
        <v/>
      </c>
      <c r="G40" s="72" t="str">
        <f t="shared" si="4"/>
        <v/>
      </c>
      <c r="H40" s="72" t="str">
        <f t="shared" si="4"/>
        <v/>
      </c>
      <c r="I40" s="72" t="str">
        <f t="shared" si="4"/>
        <v/>
      </c>
      <c r="J40" s="72" t="str">
        <f t="shared" si="4"/>
        <v/>
      </c>
      <c r="K40" s="72" t="str">
        <f t="shared" si="4"/>
        <v/>
      </c>
      <c r="L40" s="72">
        <f t="shared" si="4"/>
        <v>268</v>
      </c>
      <c r="M40" s="72">
        <f t="shared" si="4"/>
        <v>268</v>
      </c>
      <c r="N40" s="72">
        <f t="shared" si="4"/>
        <v>268</v>
      </c>
      <c r="O40" s="72" t="str">
        <f t="shared" ca="1" si="4"/>
        <v/>
      </c>
      <c r="P40" s="33"/>
      <c r="Q40" s="72" t="str">
        <f ca="1">IF(ISNA(IF(INDEX(Compteurs_Tableau,MATCH($B40,Compteurs_NumSérie,0),MATCH(Q$2,Compteurs_NumColonne,0))&lt;&gt;"",$P40,"")),"",IF(INDEX(Compteurs_Tableau,MATCH($B40,Compteurs_NumSérie,0),MATCH(Q$2,Compteurs_NumColonne,0))&lt;&gt;"",$P40,""))</f>
        <v/>
      </c>
      <c r="R40" s="72" t="str">
        <f ca="1">IF(ISNA(IF(INDEX(Compteurs_Tableau,MATCH($B40,Compteurs_NumSérie,0),MATCH(R$2,Compteurs_NumColonne,0))&lt;&gt;"",$P40,"")),"",IF(INDEX(Compteurs_Tableau,MATCH($B40,Compteurs_NumSérie,0),MATCH(R$2,Compteurs_NumColonne,0))&lt;&gt;"",$P40,""))</f>
        <v/>
      </c>
      <c r="S40" s="72" t="str">
        <f ca="1">IF(ISNA(IF(INDEX(Compteurs_Tableau,MATCH($B40,Compteurs_NumSérie,0),MATCH(S$2,Compteurs_NumColonne,0))&lt;&gt;"",$P40,"")),"",IF(INDEX(Compteurs_Tableau,MATCH($B40,Compteurs_NumSérie,0),MATCH(S$2,Compteurs_NumColonne,0))&lt;&gt;"",$P40,""))</f>
        <v/>
      </c>
      <c r="T40" s="72" t="str">
        <f ca="1">IF(ISNA(IF(INDEX(Compteurs_Tableau,MATCH($B40,Compteurs_NumSérie,0),MATCH(T$2,Compteurs_NumColonne,0))&lt;&gt;"",$P40,"")),"",IF(INDEX(Compteurs_Tableau,MATCH($B40,Compteurs_NumSérie,0),MATCH(T$2,Compteurs_NumColonne,0))&lt;&gt;"",$P40,""))</f>
        <v/>
      </c>
      <c r="U40" s="72" t="str">
        <f ca="1">IF(ISNA(IF(INDEX(Compteurs_Tableau,MATCH($B40,Compteurs_NumSérie,0),MATCH(U$2,Compteurs_NumColonne,0))&lt;&gt;"",$P40,"")),"",IF(INDEX(Compteurs_Tableau,MATCH($B40,Compteurs_NumSérie,0),MATCH(U$2,Compteurs_NumColonne,0))&lt;&gt;"",$P40,""))</f>
        <v/>
      </c>
      <c r="V40" s="72" t="str">
        <f ca="1">IF(ISNA(IF(INDEX(Compteurs_Tableau,MATCH($B40,Compteurs_NumSérie,0),MATCH(V$2,Compteurs_NumColonne,0))&lt;&gt;"",$P40,"")),"",IF(INDEX(Compteurs_Tableau,MATCH($B40,Compteurs_NumSérie,0),MATCH(V$2,Compteurs_NumColonne,0))&lt;&gt;"",$P40,""))</f>
        <v/>
      </c>
      <c r="W40" s="72" t="str">
        <f ca="1">IF(ISNA(IF(INDEX(Compteurs_Tableau,MATCH($B40,Compteurs_NumSérie,0),MATCH(W$2,Compteurs_NumColonne,0))&lt;&gt;"",$P40,"")),"",IF(INDEX(Compteurs_Tableau,MATCH($B40,Compteurs_NumSérie,0),MATCH(W$2,Compteurs_NumColonne,0))&lt;&gt;"",$P40,""))</f>
        <v/>
      </c>
      <c r="X40" s="72" t="str">
        <f ca="1">IF(ISNA(IF(INDEX(Compteurs_Tableau,MATCH($B40,Compteurs_NumSérie,0),MATCH(X$2,Compteurs_NumColonne,0))&lt;&gt;"",$P40,"")),"",IF(INDEX(Compteurs_Tableau,MATCH($B40,Compteurs_NumSérie,0),MATCH(X$2,Compteurs_NumColonne,0))&lt;&gt;"",$P40,""))</f>
        <v/>
      </c>
      <c r="Y40" s="72" t="str">
        <f ca="1">IF(ISNA(IF(INDEX(Compteurs_Tableau,MATCH($B40,Compteurs_NumSérie,0),MATCH(Y$2,Compteurs_NumColonne,0))&lt;&gt;"",$P40,"")),"",IF(INDEX(Compteurs_Tableau,MATCH($B40,Compteurs_NumSérie,0),MATCH(Y$2,Compteurs_NumColonne,0))&lt;&gt;"",$P40,""))</f>
        <v/>
      </c>
      <c r="Z40" s="72" t="str">
        <f ca="1">IF(ISNA(IF(INDEX(Compteurs_Tableau,MATCH($B40,Compteurs_NumSérie,0),MATCH(Z$2,Compteurs_NumColonne,0))&lt;&gt;"",$P40,"")),"",IF(INDEX(Compteurs_Tableau,MATCH($B40,Compteurs_NumSérie,0),MATCH(Z$2,Compteurs_NumColonne,0))&lt;&gt;"",$P40,""))</f>
        <v/>
      </c>
      <c r="AA40" s="72" t="str">
        <f ca="1">IF(ISNA(IF(INDEX(Compteurs_Tableau,MATCH($B40,Compteurs_NumSérie,0),MATCH(AA$2,Compteurs_NumColonne,0))&lt;&gt;"",$P40,"")),"",IF(INDEX(Compteurs_Tableau,MATCH($B40,Compteurs_NumSérie,0),MATCH(AA$2,Compteurs_NumColonne,0))&lt;&gt;"",$P40,""))</f>
        <v/>
      </c>
      <c r="AB40" s="72" t="str">
        <f ca="1">IF(ISNA(IF(INDEX(Compteurs_Tableau,MATCH($B40,Compteurs_NumSérie,0),MATCH(AB$2,Compteurs_NumColonne,0))&lt;&gt;"",$P40,"")),"",IF(INDEX(Compteurs_Tableau,MATCH($B40,Compteurs_NumSérie,0),MATCH(AB$2,Compteurs_NumColonne,0))&lt;&gt;"",$P40,""))</f>
        <v/>
      </c>
    </row>
    <row r="41" spans="1:28" x14ac:dyDescent="0.25">
      <c r="A41" s="17">
        <v>38</v>
      </c>
      <c r="B41" s="18">
        <v>98120778</v>
      </c>
      <c r="C41" s="63">
        <v>268</v>
      </c>
      <c r="D41" s="72" t="str">
        <f t="shared" si="4"/>
        <v/>
      </c>
      <c r="E41" s="72" t="str">
        <f t="shared" si="4"/>
        <v/>
      </c>
      <c r="F41" s="72" t="str">
        <f t="shared" si="4"/>
        <v/>
      </c>
      <c r="G41" s="72" t="str">
        <f t="shared" si="4"/>
        <v/>
      </c>
      <c r="H41" s="72" t="str">
        <f t="shared" si="4"/>
        <v/>
      </c>
      <c r="I41" s="72" t="str">
        <f t="shared" si="4"/>
        <v/>
      </c>
      <c r="J41" s="72" t="str">
        <f t="shared" si="4"/>
        <v/>
      </c>
      <c r="K41" s="72" t="str">
        <f t="shared" si="4"/>
        <v/>
      </c>
      <c r="L41" s="72">
        <f t="shared" si="4"/>
        <v>268</v>
      </c>
      <c r="M41" s="72">
        <f t="shared" si="4"/>
        <v>268</v>
      </c>
      <c r="N41" s="72">
        <f t="shared" si="4"/>
        <v>268</v>
      </c>
      <c r="O41" s="72" t="str">
        <f t="shared" ca="1" si="4"/>
        <v/>
      </c>
      <c r="P41" s="33"/>
      <c r="Q41" s="72" t="str">
        <f ca="1">IF(ISNA(IF(INDEX(Compteurs_Tableau,MATCH($B41,Compteurs_NumSérie,0),MATCH(Q$2,Compteurs_NumColonne,0))&lt;&gt;"",$P41,"")),"",IF(INDEX(Compteurs_Tableau,MATCH($B41,Compteurs_NumSérie,0),MATCH(Q$2,Compteurs_NumColonne,0))&lt;&gt;"",$P41,""))</f>
        <v/>
      </c>
      <c r="R41" s="72" t="str">
        <f ca="1">IF(ISNA(IF(INDEX(Compteurs_Tableau,MATCH($B41,Compteurs_NumSérie,0),MATCH(R$2,Compteurs_NumColonne,0))&lt;&gt;"",$P41,"")),"",IF(INDEX(Compteurs_Tableau,MATCH($B41,Compteurs_NumSérie,0),MATCH(R$2,Compteurs_NumColonne,0))&lt;&gt;"",$P41,""))</f>
        <v/>
      </c>
      <c r="S41" s="72" t="str">
        <f ca="1">IF(ISNA(IF(INDEX(Compteurs_Tableau,MATCH($B41,Compteurs_NumSérie,0),MATCH(S$2,Compteurs_NumColonne,0))&lt;&gt;"",$P41,"")),"",IF(INDEX(Compteurs_Tableau,MATCH($B41,Compteurs_NumSérie,0),MATCH(S$2,Compteurs_NumColonne,0))&lt;&gt;"",$P41,""))</f>
        <v/>
      </c>
      <c r="T41" s="72" t="str">
        <f ca="1">IF(ISNA(IF(INDEX(Compteurs_Tableau,MATCH($B41,Compteurs_NumSérie,0),MATCH(T$2,Compteurs_NumColonne,0))&lt;&gt;"",$P41,"")),"",IF(INDEX(Compteurs_Tableau,MATCH($B41,Compteurs_NumSérie,0),MATCH(T$2,Compteurs_NumColonne,0))&lt;&gt;"",$P41,""))</f>
        <v/>
      </c>
      <c r="U41" s="72" t="str">
        <f ca="1">IF(ISNA(IF(INDEX(Compteurs_Tableau,MATCH($B41,Compteurs_NumSérie,0),MATCH(U$2,Compteurs_NumColonne,0))&lt;&gt;"",$P41,"")),"",IF(INDEX(Compteurs_Tableau,MATCH($B41,Compteurs_NumSérie,0),MATCH(U$2,Compteurs_NumColonne,0))&lt;&gt;"",$P41,""))</f>
        <v/>
      </c>
      <c r="V41" s="72" t="str">
        <f ca="1">IF(ISNA(IF(INDEX(Compteurs_Tableau,MATCH($B41,Compteurs_NumSérie,0),MATCH(V$2,Compteurs_NumColonne,0))&lt;&gt;"",$P41,"")),"",IF(INDEX(Compteurs_Tableau,MATCH($B41,Compteurs_NumSérie,0),MATCH(V$2,Compteurs_NumColonne,0))&lt;&gt;"",$P41,""))</f>
        <v/>
      </c>
      <c r="W41" s="72" t="str">
        <f ca="1">IF(ISNA(IF(INDEX(Compteurs_Tableau,MATCH($B41,Compteurs_NumSérie,0),MATCH(W$2,Compteurs_NumColonne,0))&lt;&gt;"",$P41,"")),"",IF(INDEX(Compteurs_Tableau,MATCH($B41,Compteurs_NumSérie,0),MATCH(W$2,Compteurs_NumColonne,0))&lt;&gt;"",$P41,""))</f>
        <v/>
      </c>
      <c r="X41" s="72" t="str">
        <f ca="1">IF(ISNA(IF(INDEX(Compteurs_Tableau,MATCH($B41,Compteurs_NumSérie,0),MATCH(X$2,Compteurs_NumColonne,0))&lt;&gt;"",$P41,"")),"",IF(INDEX(Compteurs_Tableau,MATCH($B41,Compteurs_NumSérie,0),MATCH(X$2,Compteurs_NumColonne,0))&lt;&gt;"",$P41,""))</f>
        <v/>
      </c>
      <c r="Y41" s="72" t="str">
        <f ca="1">IF(ISNA(IF(INDEX(Compteurs_Tableau,MATCH($B41,Compteurs_NumSérie,0),MATCH(Y$2,Compteurs_NumColonne,0))&lt;&gt;"",$P41,"")),"",IF(INDEX(Compteurs_Tableau,MATCH($B41,Compteurs_NumSérie,0),MATCH(Y$2,Compteurs_NumColonne,0))&lt;&gt;"",$P41,""))</f>
        <v/>
      </c>
      <c r="Z41" s="72" t="str">
        <f ca="1">IF(ISNA(IF(INDEX(Compteurs_Tableau,MATCH($B41,Compteurs_NumSérie,0),MATCH(Z$2,Compteurs_NumColonne,0))&lt;&gt;"",$P41,"")),"",IF(INDEX(Compteurs_Tableau,MATCH($B41,Compteurs_NumSérie,0),MATCH(Z$2,Compteurs_NumColonne,0))&lt;&gt;"",$P41,""))</f>
        <v/>
      </c>
      <c r="AA41" s="72" t="str">
        <f ca="1">IF(ISNA(IF(INDEX(Compteurs_Tableau,MATCH($B41,Compteurs_NumSérie,0),MATCH(AA$2,Compteurs_NumColonne,0))&lt;&gt;"",$P41,"")),"",IF(INDEX(Compteurs_Tableau,MATCH($B41,Compteurs_NumSérie,0),MATCH(AA$2,Compteurs_NumColonne,0))&lt;&gt;"",$P41,""))</f>
        <v/>
      </c>
      <c r="AB41" s="72" t="str">
        <f ca="1">IF(ISNA(IF(INDEX(Compteurs_Tableau,MATCH($B41,Compteurs_NumSérie,0),MATCH(AB$2,Compteurs_NumColonne,0))&lt;&gt;"",$P41,"")),"",IF(INDEX(Compteurs_Tableau,MATCH($B41,Compteurs_NumSérie,0),MATCH(AB$2,Compteurs_NumColonne,0))&lt;&gt;"",$P41,""))</f>
        <v/>
      </c>
    </row>
    <row r="42" spans="1:28" x14ac:dyDescent="0.25">
      <c r="A42" s="17">
        <v>39</v>
      </c>
      <c r="B42" s="18">
        <v>91100391</v>
      </c>
      <c r="C42" s="63">
        <v>748</v>
      </c>
      <c r="D42" s="72" t="str">
        <f t="shared" si="4"/>
        <v/>
      </c>
      <c r="E42" s="72" t="str">
        <f t="shared" si="4"/>
        <v/>
      </c>
      <c r="F42" s="72" t="str">
        <f t="shared" si="4"/>
        <v/>
      </c>
      <c r="G42" s="72" t="str">
        <f t="shared" si="4"/>
        <v/>
      </c>
      <c r="H42" s="72" t="str">
        <f t="shared" si="4"/>
        <v/>
      </c>
      <c r="I42" s="72" t="str">
        <f t="shared" si="4"/>
        <v/>
      </c>
      <c r="J42" s="72" t="str">
        <f t="shared" si="4"/>
        <v/>
      </c>
      <c r="K42" s="72" t="str">
        <f t="shared" si="4"/>
        <v/>
      </c>
      <c r="L42" s="72">
        <f t="shared" si="4"/>
        <v>748</v>
      </c>
      <c r="M42" s="72">
        <f t="shared" si="4"/>
        <v>748</v>
      </c>
      <c r="N42" s="72">
        <f t="shared" si="4"/>
        <v>748</v>
      </c>
      <c r="O42" s="72" t="str">
        <f t="shared" ca="1" si="4"/>
        <v/>
      </c>
      <c r="P42" s="33"/>
      <c r="Q42" s="72" t="str">
        <f ca="1">IF(ISNA(IF(INDEX(Compteurs_Tableau,MATCH($B42,Compteurs_NumSérie,0),MATCH(Q$2,Compteurs_NumColonne,0))&lt;&gt;"",$P42,"")),"",IF(INDEX(Compteurs_Tableau,MATCH($B42,Compteurs_NumSérie,0),MATCH(Q$2,Compteurs_NumColonne,0))&lt;&gt;"",$P42,""))</f>
        <v/>
      </c>
      <c r="R42" s="72" t="str">
        <f ca="1">IF(ISNA(IF(INDEX(Compteurs_Tableau,MATCH($B42,Compteurs_NumSérie,0),MATCH(R$2,Compteurs_NumColonne,0))&lt;&gt;"",$P42,"")),"",IF(INDEX(Compteurs_Tableau,MATCH($B42,Compteurs_NumSérie,0),MATCH(R$2,Compteurs_NumColonne,0))&lt;&gt;"",$P42,""))</f>
        <v/>
      </c>
      <c r="S42" s="72" t="str">
        <f ca="1">IF(ISNA(IF(INDEX(Compteurs_Tableau,MATCH($B42,Compteurs_NumSérie,0),MATCH(S$2,Compteurs_NumColonne,0))&lt;&gt;"",$P42,"")),"",IF(INDEX(Compteurs_Tableau,MATCH($B42,Compteurs_NumSérie,0),MATCH(S$2,Compteurs_NumColonne,0))&lt;&gt;"",$P42,""))</f>
        <v/>
      </c>
      <c r="T42" s="72" t="str">
        <f ca="1">IF(ISNA(IF(INDEX(Compteurs_Tableau,MATCH($B42,Compteurs_NumSérie,0),MATCH(T$2,Compteurs_NumColonne,0))&lt;&gt;"",$P42,"")),"",IF(INDEX(Compteurs_Tableau,MATCH($B42,Compteurs_NumSérie,0),MATCH(T$2,Compteurs_NumColonne,0))&lt;&gt;"",$P42,""))</f>
        <v/>
      </c>
      <c r="U42" s="72" t="str">
        <f ca="1">IF(ISNA(IF(INDEX(Compteurs_Tableau,MATCH($B42,Compteurs_NumSérie,0),MATCH(U$2,Compteurs_NumColonne,0))&lt;&gt;"",$P42,"")),"",IF(INDEX(Compteurs_Tableau,MATCH($B42,Compteurs_NumSérie,0),MATCH(U$2,Compteurs_NumColonne,0))&lt;&gt;"",$P42,""))</f>
        <v/>
      </c>
      <c r="V42" s="72" t="str">
        <f ca="1">IF(ISNA(IF(INDEX(Compteurs_Tableau,MATCH($B42,Compteurs_NumSérie,0),MATCH(V$2,Compteurs_NumColonne,0))&lt;&gt;"",$P42,"")),"",IF(INDEX(Compteurs_Tableau,MATCH($B42,Compteurs_NumSérie,0),MATCH(V$2,Compteurs_NumColonne,0))&lt;&gt;"",$P42,""))</f>
        <v/>
      </c>
      <c r="W42" s="72" t="str">
        <f ca="1">IF(ISNA(IF(INDEX(Compteurs_Tableau,MATCH($B42,Compteurs_NumSérie,0),MATCH(W$2,Compteurs_NumColonne,0))&lt;&gt;"",$P42,"")),"",IF(INDEX(Compteurs_Tableau,MATCH($B42,Compteurs_NumSérie,0),MATCH(W$2,Compteurs_NumColonne,0))&lt;&gt;"",$P42,""))</f>
        <v/>
      </c>
      <c r="X42" s="72" t="str">
        <f ca="1">IF(ISNA(IF(INDEX(Compteurs_Tableau,MATCH($B42,Compteurs_NumSérie,0),MATCH(X$2,Compteurs_NumColonne,0))&lt;&gt;"",$P42,"")),"",IF(INDEX(Compteurs_Tableau,MATCH($B42,Compteurs_NumSérie,0),MATCH(X$2,Compteurs_NumColonne,0))&lt;&gt;"",$P42,""))</f>
        <v/>
      </c>
      <c r="Y42" s="72" t="str">
        <f ca="1">IF(ISNA(IF(INDEX(Compteurs_Tableau,MATCH($B42,Compteurs_NumSérie,0),MATCH(Y$2,Compteurs_NumColonne,0))&lt;&gt;"",$P42,"")),"",IF(INDEX(Compteurs_Tableau,MATCH($B42,Compteurs_NumSérie,0),MATCH(Y$2,Compteurs_NumColonne,0))&lt;&gt;"",$P42,""))</f>
        <v/>
      </c>
      <c r="Z42" s="72" t="str">
        <f ca="1">IF(ISNA(IF(INDEX(Compteurs_Tableau,MATCH($B42,Compteurs_NumSérie,0),MATCH(Z$2,Compteurs_NumColonne,0))&lt;&gt;"",$P42,"")),"",IF(INDEX(Compteurs_Tableau,MATCH($B42,Compteurs_NumSérie,0),MATCH(Z$2,Compteurs_NumColonne,0))&lt;&gt;"",$P42,""))</f>
        <v/>
      </c>
      <c r="AA42" s="72" t="str">
        <f ca="1">IF(ISNA(IF(INDEX(Compteurs_Tableau,MATCH($B42,Compteurs_NumSérie,0),MATCH(AA$2,Compteurs_NumColonne,0))&lt;&gt;"",$P42,"")),"",IF(INDEX(Compteurs_Tableau,MATCH($B42,Compteurs_NumSérie,0),MATCH(AA$2,Compteurs_NumColonne,0))&lt;&gt;"",$P42,""))</f>
        <v/>
      </c>
      <c r="AB42" s="72" t="str">
        <f ca="1">IF(ISNA(IF(INDEX(Compteurs_Tableau,MATCH($B42,Compteurs_NumSérie,0),MATCH(AB$2,Compteurs_NumColonne,0))&lt;&gt;"",$P42,"")),"",IF(INDEX(Compteurs_Tableau,MATCH($B42,Compteurs_NumSérie,0),MATCH(AB$2,Compteurs_NumColonne,0))&lt;&gt;"",$P42,""))</f>
        <v/>
      </c>
    </row>
    <row r="43" spans="1:28" x14ac:dyDescent="0.25">
      <c r="A43" s="17">
        <v>40</v>
      </c>
      <c r="B43" s="18">
        <v>91100392</v>
      </c>
      <c r="C43" s="63">
        <v>748</v>
      </c>
      <c r="D43" s="72" t="str">
        <f t="shared" si="4"/>
        <v/>
      </c>
      <c r="E43" s="72" t="str">
        <f t="shared" si="4"/>
        <v/>
      </c>
      <c r="F43" s="72" t="str">
        <f t="shared" si="4"/>
        <v/>
      </c>
      <c r="G43" s="72" t="str">
        <f t="shared" si="4"/>
        <v/>
      </c>
      <c r="H43" s="72" t="str">
        <f t="shared" si="4"/>
        <v/>
      </c>
      <c r="I43" s="72" t="str">
        <f t="shared" si="4"/>
        <v/>
      </c>
      <c r="J43" s="72" t="str">
        <f t="shared" si="4"/>
        <v/>
      </c>
      <c r="K43" s="72" t="str">
        <f t="shared" si="4"/>
        <v/>
      </c>
      <c r="L43" s="72">
        <f t="shared" si="4"/>
        <v>748</v>
      </c>
      <c r="M43" s="72">
        <f t="shared" si="4"/>
        <v>748</v>
      </c>
      <c r="N43" s="72">
        <f t="shared" si="4"/>
        <v>748</v>
      </c>
      <c r="O43" s="72" t="str">
        <f t="shared" ca="1" si="4"/>
        <v/>
      </c>
      <c r="P43" s="33"/>
      <c r="Q43" s="72" t="str">
        <f ca="1">IF(ISNA(IF(INDEX(Compteurs_Tableau,MATCH($B43,Compteurs_NumSérie,0),MATCH(Q$2,Compteurs_NumColonne,0))&lt;&gt;"",$P43,"")),"",IF(INDEX(Compteurs_Tableau,MATCH($B43,Compteurs_NumSérie,0),MATCH(Q$2,Compteurs_NumColonne,0))&lt;&gt;"",$P43,""))</f>
        <v/>
      </c>
      <c r="R43" s="72" t="str">
        <f ca="1">IF(ISNA(IF(INDEX(Compteurs_Tableau,MATCH($B43,Compteurs_NumSérie,0),MATCH(R$2,Compteurs_NumColonne,0))&lt;&gt;"",$P43,"")),"",IF(INDEX(Compteurs_Tableau,MATCH($B43,Compteurs_NumSérie,0),MATCH(R$2,Compteurs_NumColonne,0))&lt;&gt;"",$P43,""))</f>
        <v/>
      </c>
      <c r="S43" s="72" t="str">
        <f ca="1">IF(ISNA(IF(INDEX(Compteurs_Tableau,MATCH($B43,Compteurs_NumSérie,0),MATCH(S$2,Compteurs_NumColonne,0))&lt;&gt;"",$P43,"")),"",IF(INDEX(Compteurs_Tableau,MATCH($B43,Compteurs_NumSérie,0),MATCH(S$2,Compteurs_NumColonne,0))&lt;&gt;"",$P43,""))</f>
        <v/>
      </c>
      <c r="T43" s="72" t="str">
        <f ca="1">IF(ISNA(IF(INDEX(Compteurs_Tableau,MATCH($B43,Compteurs_NumSérie,0),MATCH(T$2,Compteurs_NumColonne,0))&lt;&gt;"",$P43,"")),"",IF(INDEX(Compteurs_Tableau,MATCH($B43,Compteurs_NumSérie,0),MATCH(T$2,Compteurs_NumColonne,0))&lt;&gt;"",$P43,""))</f>
        <v/>
      </c>
      <c r="U43" s="72" t="str">
        <f ca="1">IF(ISNA(IF(INDEX(Compteurs_Tableau,MATCH($B43,Compteurs_NumSérie,0),MATCH(U$2,Compteurs_NumColonne,0))&lt;&gt;"",$P43,"")),"",IF(INDEX(Compteurs_Tableau,MATCH($B43,Compteurs_NumSérie,0),MATCH(U$2,Compteurs_NumColonne,0))&lt;&gt;"",$P43,""))</f>
        <v/>
      </c>
      <c r="V43" s="72" t="str">
        <f ca="1">IF(ISNA(IF(INDEX(Compteurs_Tableau,MATCH($B43,Compteurs_NumSérie,0),MATCH(V$2,Compteurs_NumColonne,0))&lt;&gt;"",$P43,"")),"",IF(INDEX(Compteurs_Tableau,MATCH($B43,Compteurs_NumSérie,0),MATCH(V$2,Compteurs_NumColonne,0))&lt;&gt;"",$P43,""))</f>
        <v/>
      </c>
      <c r="W43" s="72" t="str">
        <f ca="1">IF(ISNA(IF(INDEX(Compteurs_Tableau,MATCH($B43,Compteurs_NumSérie,0),MATCH(W$2,Compteurs_NumColonne,0))&lt;&gt;"",$P43,"")),"",IF(INDEX(Compteurs_Tableau,MATCH($B43,Compteurs_NumSérie,0),MATCH(W$2,Compteurs_NumColonne,0))&lt;&gt;"",$P43,""))</f>
        <v/>
      </c>
      <c r="X43" s="72" t="str">
        <f ca="1">IF(ISNA(IF(INDEX(Compteurs_Tableau,MATCH($B43,Compteurs_NumSérie,0),MATCH(X$2,Compteurs_NumColonne,0))&lt;&gt;"",$P43,"")),"",IF(INDEX(Compteurs_Tableau,MATCH($B43,Compteurs_NumSérie,0),MATCH(X$2,Compteurs_NumColonne,0))&lt;&gt;"",$P43,""))</f>
        <v/>
      </c>
      <c r="Y43" s="72" t="str">
        <f ca="1">IF(ISNA(IF(INDEX(Compteurs_Tableau,MATCH($B43,Compteurs_NumSérie,0),MATCH(Y$2,Compteurs_NumColonne,0))&lt;&gt;"",$P43,"")),"",IF(INDEX(Compteurs_Tableau,MATCH($B43,Compteurs_NumSérie,0),MATCH(Y$2,Compteurs_NumColonne,0))&lt;&gt;"",$P43,""))</f>
        <v/>
      </c>
      <c r="Z43" s="72" t="str">
        <f ca="1">IF(ISNA(IF(INDEX(Compteurs_Tableau,MATCH($B43,Compteurs_NumSérie,0),MATCH(Z$2,Compteurs_NumColonne,0))&lt;&gt;"",$P43,"")),"",IF(INDEX(Compteurs_Tableau,MATCH($B43,Compteurs_NumSérie,0),MATCH(Z$2,Compteurs_NumColonne,0))&lt;&gt;"",$P43,""))</f>
        <v/>
      </c>
      <c r="AA43" s="72" t="str">
        <f ca="1">IF(ISNA(IF(INDEX(Compteurs_Tableau,MATCH($B43,Compteurs_NumSérie,0),MATCH(AA$2,Compteurs_NumColonne,0))&lt;&gt;"",$P43,"")),"",IF(INDEX(Compteurs_Tableau,MATCH($B43,Compteurs_NumSérie,0),MATCH(AA$2,Compteurs_NumColonne,0))&lt;&gt;"",$P43,""))</f>
        <v/>
      </c>
      <c r="AB43" s="72" t="str">
        <f ca="1">IF(ISNA(IF(INDEX(Compteurs_Tableau,MATCH($B43,Compteurs_NumSérie,0),MATCH(AB$2,Compteurs_NumColonne,0))&lt;&gt;"",$P43,"")),"",IF(INDEX(Compteurs_Tableau,MATCH($B43,Compteurs_NumSérie,0),MATCH(AB$2,Compteurs_NumColonne,0))&lt;&gt;"",$P43,""))</f>
        <v/>
      </c>
    </row>
    <row r="44" spans="1:28" x14ac:dyDescent="0.25">
      <c r="A44" s="17">
        <v>41</v>
      </c>
      <c r="B44" s="18">
        <v>91100393</v>
      </c>
      <c r="C44" s="63">
        <v>748</v>
      </c>
      <c r="D44" s="72" t="str">
        <f t="shared" ref="D44:O53" si="5">IF(ISNA(IF(INDEX(Compteurs_Tableau,MATCH($B44,Compteurs_NumSérie,0),MATCH(D$2,Compteurs_NumColonne,0))&lt;&gt;"",$C44,"")),"",IF(INDEX(Compteurs_Tableau,MATCH($B44,Compteurs_NumSérie,0),MATCH(D$2,Compteurs_NumColonne,0))&lt;&gt;"",$C44,""))</f>
        <v/>
      </c>
      <c r="E44" s="72" t="str">
        <f t="shared" si="5"/>
        <v/>
      </c>
      <c r="F44" s="72" t="str">
        <f t="shared" si="5"/>
        <v/>
      </c>
      <c r="G44" s="72" t="str">
        <f t="shared" si="5"/>
        <v/>
      </c>
      <c r="H44" s="72" t="str">
        <f t="shared" si="5"/>
        <v/>
      </c>
      <c r="I44" s="72" t="str">
        <f t="shared" si="5"/>
        <v/>
      </c>
      <c r="J44" s="72" t="str">
        <f t="shared" si="5"/>
        <v/>
      </c>
      <c r="K44" s="72" t="str">
        <f t="shared" si="5"/>
        <v/>
      </c>
      <c r="L44" s="72">
        <f t="shared" si="5"/>
        <v>748</v>
      </c>
      <c r="M44" s="72">
        <f t="shared" si="5"/>
        <v>748</v>
      </c>
      <c r="N44" s="72">
        <f t="shared" si="5"/>
        <v>748</v>
      </c>
      <c r="O44" s="72" t="str">
        <f t="shared" ca="1" si="5"/>
        <v/>
      </c>
      <c r="P44" s="33"/>
      <c r="Q44" s="72" t="str">
        <f ca="1">IF(ISNA(IF(INDEX(Compteurs_Tableau,MATCH($B44,Compteurs_NumSérie,0),MATCH(Q$2,Compteurs_NumColonne,0))&lt;&gt;"",$P44,"")),"",IF(INDEX(Compteurs_Tableau,MATCH($B44,Compteurs_NumSérie,0),MATCH(Q$2,Compteurs_NumColonne,0))&lt;&gt;"",$P44,""))</f>
        <v/>
      </c>
      <c r="R44" s="72" t="str">
        <f ca="1">IF(ISNA(IF(INDEX(Compteurs_Tableau,MATCH($B44,Compteurs_NumSérie,0),MATCH(R$2,Compteurs_NumColonne,0))&lt;&gt;"",$P44,"")),"",IF(INDEX(Compteurs_Tableau,MATCH($B44,Compteurs_NumSérie,0),MATCH(R$2,Compteurs_NumColonne,0))&lt;&gt;"",$P44,""))</f>
        <v/>
      </c>
      <c r="S44" s="72" t="str">
        <f ca="1">IF(ISNA(IF(INDEX(Compteurs_Tableau,MATCH($B44,Compteurs_NumSérie,0),MATCH(S$2,Compteurs_NumColonne,0))&lt;&gt;"",$P44,"")),"",IF(INDEX(Compteurs_Tableau,MATCH($B44,Compteurs_NumSérie,0),MATCH(S$2,Compteurs_NumColonne,0))&lt;&gt;"",$P44,""))</f>
        <v/>
      </c>
      <c r="T44" s="72" t="str">
        <f ca="1">IF(ISNA(IF(INDEX(Compteurs_Tableau,MATCH($B44,Compteurs_NumSérie,0),MATCH(T$2,Compteurs_NumColonne,0))&lt;&gt;"",$P44,"")),"",IF(INDEX(Compteurs_Tableau,MATCH($B44,Compteurs_NumSérie,0),MATCH(T$2,Compteurs_NumColonne,0))&lt;&gt;"",$P44,""))</f>
        <v/>
      </c>
      <c r="U44" s="72" t="str">
        <f ca="1">IF(ISNA(IF(INDEX(Compteurs_Tableau,MATCH($B44,Compteurs_NumSérie,0),MATCH(U$2,Compteurs_NumColonne,0))&lt;&gt;"",$P44,"")),"",IF(INDEX(Compteurs_Tableau,MATCH($B44,Compteurs_NumSérie,0),MATCH(U$2,Compteurs_NumColonne,0))&lt;&gt;"",$P44,""))</f>
        <v/>
      </c>
      <c r="V44" s="72" t="str">
        <f ca="1">IF(ISNA(IF(INDEX(Compteurs_Tableau,MATCH($B44,Compteurs_NumSérie,0),MATCH(V$2,Compteurs_NumColonne,0))&lt;&gt;"",$P44,"")),"",IF(INDEX(Compteurs_Tableau,MATCH($B44,Compteurs_NumSérie,0),MATCH(V$2,Compteurs_NumColonne,0))&lt;&gt;"",$P44,""))</f>
        <v/>
      </c>
      <c r="W44" s="72" t="str">
        <f ca="1">IF(ISNA(IF(INDEX(Compteurs_Tableau,MATCH($B44,Compteurs_NumSérie,0),MATCH(W$2,Compteurs_NumColonne,0))&lt;&gt;"",$P44,"")),"",IF(INDEX(Compteurs_Tableau,MATCH($B44,Compteurs_NumSérie,0),MATCH(W$2,Compteurs_NumColonne,0))&lt;&gt;"",$P44,""))</f>
        <v/>
      </c>
      <c r="X44" s="72" t="str">
        <f ca="1">IF(ISNA(IF(INDEX(Compteurs_Tableau,MATCH($B44,Compteurs_NumSérie,0),MATCH(X$2,Compteurs_NumColonne,0))&lt;&gt;"",$P44,"")),"",IF(INDEX(Compteurs_Tableau,MATCH($B44,Compteurs_NumSérie,0),MATCH(X$2,Compteurs_NumColonne,0))&lt;&gt;"",$P44,""))</f>
        <v/>
      </c>
      <c r="Y44" s="72" t="str">
        <f ca="1">IF(ISNA(IF(INDEX(Compteurs_Tableau,MATCH($B44,Compteurs_NumSérie,0),MATCH(Y$2,Compteurs_NumColonne,0))&lt;&gt;"",$P44,"")),"",IF(INDEX(Compteurs_Tableau,MATCH($B44,Compteurs_NumSérie,0),MATCH(Y$2,Compteurs_NumColonne,0))&lt;&gt;"",$P44,""))</f>
        <v/>
      </c>
      <c r="Z44" s="72" t="str">
        <f ca="1">IF(ISNA(IF(INDEX(Compteurs_Tableau,MATCH($B44,Compteurs_NumSérie,0),MATCH(Z$2,Compteurs_NumColonne,0))&lt;&gt;"",$P44,"")),"",IF(INDEX(Compteurs_Tableau,MATCH($B44,Compteurs_NumSérie,0),MATCH(Z$2,Compteurs_NumColonne,0))&lt;&gt;"",$P44,""))</f>
        <v/>
      </c>
      <c r="AA44" s="72" t="str">
        <f ca="1">IF(ISNA(IF(INDEX(Compteurs_Tableau,MATCH($B44,Compteurs_NumSérie,0),MATCH(AA$2,Compteurs_NumColonne,0))&lt;&gt;"",$P44,"")),"",IF(INDEX(Compteurs_Tableau,MATCH($B44,Compteurs_NumSérie,0),MATCH(AA$2,Compteurs_NumColonne,0))&lt;&gt;"",$P44,""))</f>
        <v/>
      </c>
      <c r="AB44" s="72" t="str">
        <f ca="1">IF(ISNA(IF(INDEX(Compteurs_Tableau,MATCH($B44,Compteurs_NumSérie,0),MATCH(AB$2,Compteurs_NumColonne,0))&lt;&gt;"",$P44,"")),"",IF(INDEX(Compteurs_Tableau,MATCH($B44,Compteurs_NumSérie,0),MATCH(AB$2,Compteurs_NumColonne,0))&lt;&gt;"",$P44,""))</f>
        <v/>
      </c>
    </row>
    <row r="45" spans="1:28" x14ac:dyDescent="0.25">
      <c r="A45" s="17">
        <v>42</v>
      </c>
      <c r="B45" s="18">
        <v>91100394</v>
      </c>
      <c r="C45" s="63">
        <v>748</v>
      </c>
      <c r="D45" s="72" t="str">
        <f t="shared" si="5"/>
        <v/>
      </c>
      <c r="E45" s="72" t="str">
        <f t="shared" si="5"/>
        <v/>
      </c>
      <c r="F45" s="72" t="str">
        <f t="shared" si="5"/>
        <v/>
      </c>
      <c r="G45" s="72" t="str">
        <f t="shared" si="5"/>
        <v/>
      </c>
      <c r="H45" s="72" t="str">
        <f t="shared" si="5"/>
        <v/>
      </c>
      <c r="I45" s="72" t="str">
        <f t="shared" si="5"/>
        <v/>
      </c>
      <c r="J45" s="72" t="str">
        <f t="shared" si="5"/>
        <v/>
      </c>
      <c r="K45" s="72" t="str">
        <f t="shared" si="5"/>
        <v/>
      </c>
      <c r="L45" s="72">
        <f t="shared" si="5"/>
        <v>748</v>
      </c>
      <c r="M45" s="72">
        <f t="shared" si="5"/>
        <v>748</v>
      </c>
      <c r="N45" s="72">
        <f t="shared" si="5"/>
        <v>748</v>
      </c>
      <c r="O45" s="72" t="str">
        <f t="shared" ca="1" si="5"/>
        <v/>
      </c>
      <c r="P45" s="33"/>
      <c r="Q45" s="72" t="str">
        <f ca="1">IF(ISNA(IF(INDEX(Compteurs_Tableau,MATCH($B45,Compteurs_NumSérie,0),MATCH(Q$2,Compteurs_NumColonne,0))&lt;&gt;"",$P45,"")),"",IF(INDEX(Compteurs_Tableau,MATCH($B45,Compteurs_NumSérie,0),MATCH(Q$2,Compteurs_NumColonne,0))&lt;&gt;"",$P45,""))</f>
        <v/>
      </c>
      <c r="R45" s="72" t="str">
        <f ca="1">IF(ISNA(IF(INDEX(Compteurs_Tableau,MATCH($B45,Compteurs_NumSérie,0),MATCH(R$2,Compteurs_NumColonne,0))&lt;&gt;"",$P45,"")),"",IF(INDEX(Compteurs_Tableau,MATCH($B45,Compteurs_NumSérie,0),MATCH(R$2,Compteurs_NumColonne,0))&lt;&gt;"",$P45,""))</f>
        <v/>
      </c>
      <c r="S45" s="72" t="str">
        <f ca="1">IF(ISNA(IF(INDEX(Compteurs_Tableau,MATCH($B45,Compteurs_NumSérie,0),MATCH(S$2,Compteurs_NumColonne,0))&lt;&gt;"",$P45,"")),"",IF(INDEX(Compteurs_Tableau,MATCH($B45,Compteurs_NumSérie,0),MATCH(S$2,Compteurs_NumColonne,0))&lt;&gt;"",$P45,""))</f>
        <v/>
      </c>
      <c r="T45" s="72" t="str">
        <f ca="1">IF(ISNA(IF(INDEX(Compteurs_Tableau,MATCH($B45,Compteurs_NumSérie,0),MATCH(T$2,Compteurs_NumColonne,0))&lt;&gt;"",$P45,"")),"",IF(INDEX(Compteurs_Tableau,MATCH($B45,Compteurs_NumSérie,0),MATCH(T$2,Compteurs_NumColonne,0))&lt;&gt;"",$P45,""))</f>
        <v/>
      </c>
      <c r="U45" s="72" t="str">
        <f ca="1">IF(ISNA(IF(INDEX(Compteurs_Tableau,MATCH($B45,Compteurs_NumSérie,0),MATCH(U$2,Compteurs_NumColonne,0))&lt;&gt;"",$P45,"")),"",IF(INDEX(Compteurs_Tableau,MATCH($B45,Compteurs_NumSérie,0),MATCH(U$2,Compteurs_NumColonne,0))&lt;&gt;"",$P45,""))</f>
        <v/>
      </c>
      <c r="V45" s="72" t="str">
        <f ca="1">IF(ISNA(IF(INDEX(Compteurs_Tableau,MATCH($B45,Compteurs_NumSérie,0),MATCH(V$2,Compteurs_NumColonne,0))&lt;&gt;"",$P45,"")),"",IF(INDEX(Compteurs_Tableau,MATCH($B45,Compteurs_NumSérie,0),MATCH(V$2,Compteurs_NumColonne,0))&lt;&gt;"",$P45,""))</f>
        <v/>
      </c>
      <c r="W45" s="72" t="str">
        <f ca="1">IF(ISNA(IF(INDEX(Compteurs_Tableau,MATCH($B45,Compteurs_NumSérie,0),MATCH(W$2,Compteurs_NumColonne,0))&lt;&gt;"",$P45,"")),"",IF(INDEX(Compteurs_Tableau,MATCH($B45,Compteurs_NumSérie,0),MATCH(W$2,Compteurs_NumColonne,0))&lt;&gt;"",$P45,""))</f>
        <v/>
      </c>
      <c r="X45" s="72" t="str">
        <f ca="1">IF(ISNA(IF(INDEX(Compteurs_Tableau,MATCH($B45,Compteurs_NumSérie,0),MATCH(X$2,Compteurs_NumColonne,0))&lt;&gt;"",$P45,"")),"",IF(INDEX(Compteurs_Tableau,MATCH($B45,Compteurs_NumSérie,0),MATCH(X$2,Compteurs_NumColonne,0))&lt;&gt;"",$P45,""))</f>
        <v/>
      </c>
      <c r="Y45" s="72" t="str">
        <f ca="1">IF(ISNA(IF(INDEX(Compteurs_Tableau,MATCH($B45,Compteurs_NumSérie,0),MATCH(Y$2,Compteurs_NumColonne,0))&lt;&gt;"",$P45,"")),"",IF(INDEX(Compteurs_Tableau,MATCH($B45,Compteurs_NumSérie,0),MATCH(Y$2,Compteurs_NumColonne,0))&lt;&gt;"",$P45,""))</f>
        <v/>
      </c>
      <c r="Z45" s="72" t="str">
        <f ca="1">IF(ISNA(IF(INDEX(Compteurs_Tableau,MATCH($B45,Compteurs_NumSérie,0),MATCH(Z$2,Compteurs_NumColonne,0))&lt;&gt;"",$P45,"")),"",IF(INDEX(Compteurs_Tableau,MATCH($B45,Compteurs_NumSérie,0),MATCH(Z$2,Compteurs_NumColonne,0))&lt;&gt;"",$P45,""))</f>
        <v/>
      </c>
      <c r="AA45" s="72" t="str">
        <f ca="1">IF(ISNA(IF(INDEX(Compteurs_Tableau,MATCH($B45,Compteurs_NumSérie,0),MATCH(AA$2,Compteurs_NumColonne,0))&lt;&gt;"",$P45,"")),"",IF(INDEX(Compteurs_Tableau,MATCH($B45,Compteurs_NumSérie,0),MATCH(AA$2,Compteurs_NumColonne,0))&lt;&gt;"",$P45,""))</f>
        <v/>
      </c>
      <c r="AB45" s="72" t="str">
        <f ca="1">IF(ISNA(IF(INDEX(Compteurs_Tableau,MATCH($B45,Compteurs_NumSérie,0),MATCH(AB$2,Compteurs_NumColonne,0))&lt;&gt;"",$P45,"")),"",IF(INDEX(Compteurs_Tableau,MATCH($B45,Compteurs_NumSérie,0),MATCH(AB$2,Compteurs_NumColonne,0))&lt;&gt;"",$P45,""))</f>
        <v/>
      </c>
    </row>
    <row r="46" spans="1:28" x14ac:dyDescent="0.25">
      <c r="A46" s="17">
        <v>43</v>
      </c>
      <c r="B46" s="18">
        <v>91100395</v>
      </c>
      <c r="C46" s="63">
        <v>748</v>
      </c>
      <c r="D46" s="72" t="str">
        <f t="shared" si="5"/>
        <v/>
      </c>
      <c r="E46" s="72" t="str">
        <f t="shared" si="5"/>
        <v/>
      </c>
      <c r="F46" s="72" t="str">
        <f t="shared" si="5"/>
        <v/>
      </c>
      <c r="G46" s="72" t="str">
        <f t="shared" si="5"/>
        <v/>
      </c>
      <c r="H46" s="72" t="str">
        <f t="shared" si="5"/>
        <v/>
      </c>
      <c r="I46" s="72" t="str">
        <f t="shared" si="5"/>
        <v/>
      </c>
      <c r="J46" s="72" t="str">
        <f t="shared" si="5"/>
        <v/>
      </c>
      <c r="K46" s="72" t="str">
        <f t="shared" si="5"/>
        <v/>
      </c>
      <c r="L46" s="72">
        <f t="shared" si="5"/>
        <v>748</v>
      </c>
      <c r="M46" s="72">
        <f t="shared" si="5"/>
        <v>748</v>
      </c>
      <c r="N46" s="72">
        <f t="shared" si="5"/>
        <v>748</v>
      </c>
      <c r="O46" s="72" t="str">
        <f t="shared" ca="1" si="5"/>
        <v/>
      </c>
      <c r="P46" s="33"/>
      <c r="Q46" s="72" t="str">
        <f ca="1">IF(ISNA(IF(INDEX(Compteurs_Tableau,MATCH($B46,Compteurs_NumSérie,0),MATCH(Q$2,Compteurs_NumColonne,0))&lt;&gt;"",$P46,"")),"",IF(INDEX(Compteurs_Tableau,MATCH($B46,Compteurs_NumSérie,0),MATCH(Q$2,Compteurs_NumColonne,0))&lt;&gt;"",$P46,""))</f>
        <v/>
      </c>
      <c r="R46" s="72" t="str">
        <f ca="1">IF(ISNA(IF(INDEX(Compteurs_Tableau,MATCH($B46,Compteurs_NumSérie,0),MATCH(R$2,Compteurs_NumColonne,0))&lt;&gt;"",$P46,"")),"",IF(INDEX(Compteurs_Tableau,MATCH($B46,Compteurs_NumSérie,0),MATCH(R$2,Compteurs_NumColonne,0))&lt;&gt;"",$P46,""))</f>
        <v/>
      </c>
      <c r="S46" s="72" t="str">
        <f ca="1">IF(ISNA(IF(INDEX(Compteurs_Tableau,MATCH($B46,Compteurs_NumSérie,0),MATCH(S$2,Compteurs_NumColonne,0))&lt;&gt;"",$P46,"")),"",IF(INDEX(Compteurs_Tableau,MATCH($B46,Compteurs_NumSérie,0),MATCH(S$2,Compteurs_NumColonne,0))&lt;&gt;"",$P46,""))</f>
        <v/>
      </c>
      <c r="T46" s="72" t="str">
        <f ca="1">IF(ISNA(IF(INDEX(Compteurs_Tableau,MATCH($B46,Compteurs_NumSérie,0),MATCH(T$2,Compteurs_NumColonne,0))&lt;&gt;"",$P46,"")),"",IF(INDEX(Compteurs_Tableau,MATCH($B46,Compteurs_NumSérie,0),MATCH(T$2,Compteurs_NumColonne,0))&lt;&gt;"",$P46,""))</f>
        <v/>
      </c>
      <c r="U46" s="72" t="str">
        <f ca="1">IF(ISNA(IF(INDEX(Compteurs_Tableau,MATCH($B46,Compteurs_NumSérie,0),MATCH(U$2,Compteurs_NumColonne,0))&lt;&gt;"",$P46,"")),"",IF(INDEX(Compteurs_Tableau,MATCH($B46,Compteurs_NumSérie,0),MATCH(U$2,Compteurs_NumColonne,0))&lt;&gt;"",$P46,""))</f>
        <v/>
      </c>
      <c r="V46" s="72" t="str">
        <f ca="1">IF(ISNA(IF(INDEX(Compteurs_Tableau,MATCH($B46,Compteurs_NumSérie,0),MATCH(V$2,Compteurs_NumColonne,0))&lt;&gt;"",$P46,"")),"",IF(INDEX(Compteurs_Tableau,MATCH($B46,Compteurs_NumSérie,0),MATCH(V$2,Compteurs_NumColonne,0))&lt;&gt;"",$P46,""))</f>
        <v/>
      </c>
      <c r="W46" s="72" t="str">
        <f ca="1">IF(ISNA(IF(INDEX(Compteurs_Tableau,MATCH($B46,Compteurs_NumSérie,0),MATCH(W$2,Compteurs_NumColonne,0))&lt;&gt;"",$P46,"")),"",IF(INDEX(Compteurs_Tableau,MATCH($B46,Compteurs_NumSérie,0),MATCH(W$2,Compteurs_NumColonne,0))&lt;&gt;"",$P46,""))</f>
        <v/>
      </c>
      <c r="X46" s="72" t="str">
        <f ca="1">IF(ISNA(IF(INDEX(Compteurs_Tableau,MATCH($B46,Compteurs_NumSérie,0),MATCH(X$2,Compteurs_NumColonne,0))&lt;&gt;"",$P46,"")),"",IF(INDEX(Compteurs_Tableau,MATCH($B46,Compteurs_NumSérie,0),MATCH(X$2,Compteurs_NumColonne,0))&lt;&gt;"",$P46,""))</f>
        <v/>
      </c>
      <c r="Y46" s="72" t="str">
        <f ca="1">IF(ISNA(IF(INDEX(Compteurs_Tableau,MATCH($B46,Compteurs_NumSérie,0),MATCH(Y$2,Compteurs_NumColonne,0))&lt;&gt;"",$P46,"")),"",IF(INDEX(Compteurs_Tableau,MATCH($B46,Compteurs_NumSérie,0),MATCH(Y$2,Compteurs_NumColonne,0))&lt;&gt;"",$P46,""))</f>
        <v/>
      </c>
      <c r="Z46" s="72" t="str">
        <f ca="1">IF(ISNA(IF(INDEX(Compteurs_Tableau,MATCH($B46,Compteurs_NumSérie,0),MATCH(Z$2,Compteurs_NumColonne,0))&lt;&gt;"",$P46,"")),"",IF(INDEX(Compteurs_Tableau,MATCH($B46,Compteurs_NumSérie,0),MATCH(Z$2,Compteurs_NumColonne,0))&lt;&gt;"",$P46,""))</f>
        <v/>
      </c>
      <c r="AA46" s="72" t="str">
        <f ca="1">IF(ISNA(IF(INDEX(Compteurs_Tableau,MATCH($B46,Compteurs_NumSérie,0),MATCH(AA$2,Compteurs_NumColonne,0))&lt;&gt;"",$P46,"")),"",IF(INDEX(Compteurs_Tableau,MATCH($B46,Compteurs_NumSérie,0),MATCH(AA$2,Compteurs_NumColonne,0))&lt;&gt;"",$P46,""))</f>
        <v/>
      </c>
      <c r="AB46" s="72" t="str">
        <f ca="1">IF(ISNA(IF(INDEX(Compteurs_Tableau,MATCH($B46,Compteurs_NumSérie,0),MATCH(AB$2,Compteurs_NumColonne,0))&lt;&gt;"",$P46,"")),"",IF(INDEX(Compteurs_Tableau,MATCH($B46,Compteurs_NumSérie,0),MATCH(AB$2,Compteurs_NumColonne,0))&lt;&gt;"",$P46,""))</f>
        <v/>
      </c>
    </row>
    <row r="47" spans="1:28" x14ac:dyDescent="0.25">
      <c r="A47" s="17">
        <v>44</v>
      </c>
      <c r="B47" s="18">
        <v>91100396</v>
      </c>
      <c r="C47" s="63">
        <v>748</v>
      </c>
      <c r="D47" s="72" t="str">
        <f t="shared" si="5"/>
        <v/>
      </c>
      <c r="E47" s="72" t="str">
        <f t="shared" si="5"/>
        <v/>
      </c>
      <c r="F47" s="72" t="str">
        <f t="shared" si="5"/>
        <v/>
      </c>
      <c r="G47" s="72" t="str">
        <f t="shared" si="5"/>
        <v/>
      </c>
      <c r="H47" s="72" t="str">
        <f t="shared" si="5"/>
        <v/>
      </c>
      <c r="I47" s="72" t="str">
        <f t="shared" si="5"/>
        <v/>
      </c>
      <c r="J47" s="72" t="str">
        <f t="shared" si="5"/>
        <v/>
      </c>
      <c r="K47" s="72" t="str">
        <f t="shared" si="5"/>
        <v/>
      </c>
      <c r="L47" s="72">
        <f t="shared" si="5"/>
        <v>748</v>
      </c>
      <c r="M47" s="72">
        <f t="shared" si="5"/>
        <v>748</v>
      </c>
      <c r="N47" s="72">
        <f t="shared" si="5"/>
        <v>748</v>
      </c>
      <c r="O47" s="72" t="str">
        <f t="shared" ca="1" si="5"/>
        <v/>
      </c>
      <c r="P47" s="33"/>
      <c r="Q47" s="72" t="str">
        <f ca="1">IF(ISNA(IF(INDEX(Compteurs_Tableau,MATCH($B47,Compteurs_NumSérie,0),MATCH(Q$2,Compteurs_NumColonne,0))&lt;&gt;"",$P47,"")),"",IF(INDEX(Compteurs_Tableau,MATCH($B47,Compteurs_NumSérie,0),MATCH(Q$2,Compteurs_NumColonne,0))&lt;&gt;"",$P47,""))</f>
        <v/>
      </c>
      <c r="R47" s="72" t="str">
        <f ca="1">IF(ISNA(IF(INDEX(Compteurs_Tableau,MATCH($B47,Compteurs_NumSérie,0),MATCH(R$2,Compteurs_NumColonne,0))&lt;&gt;"",$P47,"")),"",IF(INDEX(Compteurs_Tableau,MATCH($B47,Compteurs_NumSérie,0),MATCH(R$2,Compteurs_NumColonne,0))&lt;&gt;"",$P47,""))</f>
        <v/>
      </c>
      <c r="S47" s="72" t="str">
        <f ca="1">IF(ISNA(IF(INDEX(Compteurs_Tableau,MATCH($B47,Compteurs_NumSérie,0),MATCH(S$2,Compteurs_NumColonne,0))&lt;&gt;"",$P47,"")),"",IF(INDEX(Compteurs_Tableau,MATCH($B47,Compteurs_NumSérie,0),MATCH(S$2,Compteurs_NumColonne,0))&lt;&gt;"",$P47,""))</f>
        <v/>
      </c>
      <c r="T47" s="72" t="str">
        <f ca="1">IF(ISNA(IF(INDEX(Compteurs_Tableau,MATCH($B47,Compteurs_NumSérie,0),MATCH(T$2,Compteurs_NumColonne,0))&lt;&gt;"",$P47,"")),"",IF(INDEX(Compteurs_Tableau,MATCH($B47,Compteurs_NumSérie,0),MATCH(T$2,Compteurs_NumColonne,0))&lt;&gt;"",$P47,""))</f>
        <v/>
      </c>
      <c r="U47" s="72" t="str">
        <f ca="1">IF(ISNA(IF(INDEX(Compteurs_Tableau,MATCH($B47,Compteurs_NumSérie,0),MATCH(U$2,Compteurs_NumColonne,0))&lt;&gt;"",$P47,"")),"",IF(INDEX(Compteurs_Tableau,MATCH($B47,Compteurs_NumSérie,0),MATCH(U$2,Compteurs_NumColonne,0))&lt;&gt;"",$P47,""))</f>
        <v/>
      </c>
      <c r="V47" s="72" t="str">
        <f ca="1">IF(ISNA(IF(INDEX(Compteurs_Tableau,MATCH($B47,Compteurs_NumSérie,0),MATCH(V$2,Compteurs_NumColonne,0))&lt;&gt;"",$P47,"")),"",IF(INDEX(Compteurs_Tableau,MATCH($B47,Compteurs_NumSérie,0),MATCH(V$2,Compteurs_NumColonne,0))&lt;&gt;"",$P47,""))</f>
        <v/>
      </c>
      <c r="W47" s="72" t="str">
        <f ca="1">IF(ISNA(IF(INDEX(Compteurs_Tableau,MATCH($B47,Compteurs_NumSérie,0),MATCH(W$2,Compteurs_NumColonne,0))&lt;&gt;"",$P47,"")),"",IF(INDEX(Compteurs_Tableau,MATCH($B47,Compteurs_NumSérie,0),MATCH(W$2,Compteurs_NumColonne,0))&lt;&gt;"",$P47,""))</f>
        <v/>
      </c>
      <c r="X47" s="72" t="str">
        <f ca="1">IF(ISNA(IF(INDEX(Compteurs_Tableau,MATCH($B47,Compteurs_NumSérie,0),MATCH(X$2,Compteurs_NumColonne,0))&lt;&gt;"",$P47,"")),"",IF(INDEX(Compteurs_Tableau,MATCH($B47,Compteurs_NumSérie,0),MATCH(X$2,Compteurs_NumColonne,0))&lt;&gt;"",$P47,""))</f>
        <v/>
      </c>
      <c r="Y47" s="72" t="str">
        <f ca="1">IF(ISNA(IF(INDEX(Compteurs_Tableau,MATCH($B47,Compteurs_NumSérie,0),MATCH(Y$2,Compteurs_NumColonne,0))&lt;&gt;"",$P47,"")),"",IF(INDEX(Compteurs_Tableau,MATCH($B47,Compteurs_NumSérie,0),MATCH(Y$2,Compteurs_NumColonne,0))&lt;&gt;"",$P47,""))</f>
        <v/>
      </c>
      <c r="Z47" s="72" t="str">
        <f ca="1">IF(ISNA(IF(INDEX(Compteurs_Tableau,MATCH($B47,Compteurs_NumSérie,0),MATCH(Z$2,Compteurs_NumColonne,0))&lt;&gt;"",$P47,"")),"",IF(INDEX(Compteurs_Tableau,MATCH($B47,Compteurs_NumSérie,0),MATCH(Z$2,Compteurs_NumColonne,0))&lt;&gt;"",$P47,""))</f>
        <v/>
      </c>
      <c r="AA47" s="72" t="str">
        <f ca="1">IF(ISNA(IF(INDEX(Compteurs_Tableau,MATCH($B47,Compteurs_NumSérie,0),MATCH(AA$2,Compteurs_NumColonne,0))&lt;&gt;"",$P47,"")),"",IF(INDEX(Compteurs_Tableau,MATCH($B47,Compteurs_NumSérie,0),MATCH(AA$2,Compteurs_NumColonne,0))&lt;&gt;"",$P47,""))</f>
        <v/>
      </c>
      <c r="AB47" s="72" t="str">
        <f ca="1">IF(ISNA(IF(INDEX(Compteurs_Tableau,MATCH($B47,Compteurs_NumSérie,0),MATCH(AB$2,Compteurs_NumColonne,0))&lt;&gt;"",$P47,"")),"",IF(INDEX(Compteurs_Tableau,MATCH($B47,Compteurs_NumSérie,0),MATCH(AB$2,Compteurs_NumColonne,0))&lt;&gt;"",$P47,""))</f>
        <v/>
      </c>
    </row>
    <row r="48" spans="1:28" x14ac:dyDescent="0.25">
      <c r="A48" s="17">
        <v>45</v>
      </c>
      <c r="B48" s="18">
        <v>91100397</v>
      </c>
      <c r="C48" s="63">
        <v>748</v>
      </c>
      <c r="D48" s="72" t="str">
        <f t="shared" si="5"/>
        <v/>
      </c>
      <c r="E48" s="72" t="str">
        <f t="shared" si="5"/>
        <v/>
      </c>
      <c r="F48" s="72" t="str">
        <f t="shared" si="5"/>
        <v/>
      </c>
      <c r="G48" s="72" t="str">
        <f t="shared" si="5"/>
        <v/>
      </c>
      <c r="H48" s="72" t="str">
        <f t="shared" si="5"/>
        <v/>
      </c>
      <c r="I48" s="72" t="str">
        <f t="shared" si="5"/>
        <v/>
      </c>
      <c r="J48" s="72" t="str">
        <f t="shared" si="5"/>
        <v/>
      </c>
      <c r="K48" s="72" t="str">
        <f t="shared" si="5"/>
        <v/>
      </c>
      <c r="L48" s="72">
        <f t="shared" si="5"/>
        <v>748</v>
      </c>
      <c r="M48" s="72">
        <f t="shared" si="5"/>
        <v>748</v>
      </c>
      <c r="N48" s="72">
        <f t="shared" si="5"/>
        <v>748</v>
      </c>
      <c r="O48" s="72" t="str">
        <f t="shared" ca="1" si="5"/>
        <v/>
      </c>
      <c r="P48" s="33"/>
      <c r="Q48" s="72" t="str">
        <f ca="1">IF(ISNA(IF(INDEX(Compteurs_Tableau,MATCH($B48,Compteurs_NumSérie,0),MATCH(Q$2,Compteurs_NumColonne,0))&lt;&gt;"",$P48,"")),"",IF(INDEX(Compteurs_Tableau,MATCH($B48,Compteurs_NumSérie,0),MATCH(Q$2,Compteurs_NumColonne,0))&lt;&gt;"",$P48,""))</f>
        <v/>
      </c>
      <c r="R48" s="72" t="str">
        <f ca="1">IF(ISNA(IF(INDEX(Compteurs_Tableau,MATCH($B48,Compteurs_NumSérie,0),MATCH(R$2,Compteurs_NumColonne,0))&lt;&gt;"",$P48,"")),"",IF(INDEX(Compteurs_Tableau,MATCH($B48,Compteurs_NumSérie,0),MATCH(R$2,Compteurs_NumColonne,0))&lt;&gt;"",$P48,""))</f>
        <v/>
      </c>
      <c r="S48" s="72" t="str">
        <f ca="1">IF(ISNA(IF(INDEX(Compteurs_Tableau,MATCH($B48,Compteurs_NumSérie,0),MATCH(S$2,Compteurs_NumColonne,0))&lt;&gt;"",$P48,"")),"",IF(INDEX(Compteurs_Tableau,MATCH($B48,Compteurs_NumSérie,0),MATCH(S$2,Compteurs_NumColonne,0))&lt;&gt;"",$P48,""))</f>
        <v/>
      </c>
      <c r="T48" s="72" t="str">
        <f ca="1">IF(ISNA(IF(INDEX(Compteurs_Tableau,MATCH($B48,Compteurs_NumSérie,0),MATCH(T$2,Compteurs_NumColonne,0))&lt;&gt;"",$P48,"")),"",IF(INDEX(Compteurs_Tableau,MATCH($B48,Compteurs_NumSérie,0),MATCH(T$2,Compteurs_NumColonne,0))&lt;&gt;"",$P48,""))</f>
        <v/>
      </c>
      <c r="U48" s="72" t="str">
        <f ca="1">IF(ISNA(IF(INDEX(Compteurs_Tableau,MATCH($B48,Compteurs_NumSérie,0),MATCH(U$2,Compteurs_NumColonne,0))&lt;&gt;"",$P48,"")),"",IF(INDEX(Compteurs_Tableau,MATCH($B48,Compteurs_NumSérie,0),MATCH(U$2,Compteurs_NumColonne,0))&lt;&gt;"",$P48,""))</f>
        <v/>
      </c>
      <c r="V48" s="72" t="str">
        <f ca="1">IF(ISNA(IF(INDEX(Compteurs_Tableau,MATCH($B48,Compteurs_NumSérie,0),MATCH(V$2,Compteurs_NumColonne,0))&lt;&gt;"",$P48,"")),"",IF(INDEX(Compteurs_Tableau,MATCH($B48,Compteurs_NumSérie,0),MATCH(V$2,Compteurs_NumColonne,0))&lt;&gt;"",$P48,""))</f>
        <v/>
      </c>
      <c r="W48" s="72" t="str">
        <f ca="1">IF(ISNA(IF(INDEX(Compteurs_Tableau,MATCH($B48,Compteurs_NumSérie,0),MATCH(W$2,Compteurs_NumColonne,0))&lt;&gt;"",$P48,"")),"",IF(INDEX(Compteurs_Tableau,MATCH($B48,Compteurs_NumSérie,0),MATCH(W$2,Compteurs_NumColonne,0))&lt;&gt;"",$P48,""))</f>
        <v/>
      </c>
      <c r="X48" s="72" t="str">
        <f ca="1">IF(ISNA(IF(INDEX(Compteurs_Tableau,MATCH($B48,Compteurs_NumSérie,0),MATCH(X$2,Compteurs_NumColonne,0))&lt;&gt;"",$P48,"")),"",IF(INDEX(Compteurs_Tableau,MATCH($B48,Compteurs_NumSérie,0),MATCH(X$2,Compteurs_NumColonne,0))&lt;&gt;"",$P48,""))</f>
        <v/>
      </c>
      <c r="Y48" s="72" t="str">
        <f ca="1">IF(ISNA(IF(INDEX(Compteurs_Tableau,MATCH($B48,Compteurs_NumSérie,0),MATCH(Y$2,Compteurs_NumColonne,0))&lt;&gt;"",$P48,"")),"",IF(INDEX(Compteurs_Tableau,MATCH($B48,Compteurs_NumSérie,0),MATCH(Y$2,Compteurs_NumColonne,0))&lt;&gt;"",$P48,""))</f>
        <v/>
      </c>
      <c r="Z48" s="72" t="str">
        <f ca="1">IF(ISNA(IF(INDEX(Compteurs_Tableau,MATCH($B48,Compteurs_NumSérie,0),MATCH(Z$2,Compteurs_NumColonne,0))&lt;&gt;"",$P48,"")),"",IF(INDEX(Compteurs_Tableau,MATCH($B48,Compteurs_NumSérie,0),MATCH(Z$2,Compteurs_NumColonne,0))&lt;&gt;"",$P48,""))</f>
        <v/>
      </c>
      <c r="AA48" s="72" t="str">
        <f ca="1">IF(ISNA(IF(INDEX(Compteurs_Tableau,MATCH($B48,Compteurs_NumSérie,0),MATCH(AA$2,Compteurs_NumColonne,0))&lt;&gt;"",$P48,"")),"",IF(INDEX(Compteurs_Tableau,MATCH($B48,Compteurs_NumSérie,0),MATCH(AA$2,Compteurs_NumColonne,0))&lt;&gt;"",$P48,""))</f>
        <v/>
      </c>
      <c r="AB48" s="72" t="str">
        <f ca="1">IF(ISNA(IF(INDEX(Compteurs_Tableau,MATCH($B48,Compteurs_NumSérie,0),MATCH(AB$2,Compteurs_NumColonne,0))&lt;&gt;"",$P48,"")),"",IF(INDEX(Compteurs_Tableau,MATCH($B48,Compteurs_NumSérie,0),MATCH(AB$2,Compteurs_NumColonne,0))&lt;&gt;"",$P48,""))</f>
        <v/>
      </c>
    </row>
    <row r="49" spans="1:28" x14ac:dyDescent="0.25">
      <c r="A49" s="17">
        <v>46</v>
      </c>
      <c r="B49" s="18">
        <v>90124342</v>
      </c>
      <c r="C49" s="63">
        <v>247</v>
      </c>
      <c r="D49" s="72" t="str">
        <f t="shared" si="5"/>
        <v/>
      </c>
      <c r="E49" s="72" t="str">
        <f t="shared" si="5"/>
        <v/>
      </c>
      <c r="F49" s="72" t="str">
        <f t="shared" si="5"/>
        <v/>
      </c>
      <c r="G49" s="72" t="str">
        <f t="shared" si="5"/>
        <v/>
      </c>
      <c r="H49" s="72" t="str">
        <f t="shared" si="5"/>
        <v/>
      </c>
      <c r="I49" s="72" t="str">
        <f t="shared" si="5"/>
        <v/>
      </c>
      <c r="J49" s="72" t="str">
        <f t="shared" si="5"/>
        <v/>
      </c>
      <c r="K49" s="72" t="str">
        <f t="shared" si="5"/>
        <v/>
      </c>
      <c r="L49" s="72">
        <f t="shared" si="5"/>
        <v>247</v>
      </c>
      <c r="M49" s="72" t="str">
        <f t="shared" si="5"/>
        <v/>
      </c>
      <c r="N49" s="72" t="str">
        <f t="shared" si="5"/>
        <v/>
      </c>
      <c r="O49" s="72" t="str">
        <f t="shared" ca="1" si="5"/>
        <v/>
      </c>
      <c r="P49" s="33"/>
      <c r="Q49" s="72" t="str">
        <f ca="1">IF(ISNA(IF(INDEX(Compteurs_Tableau,MATCH($B49,Compteurs_NumSérie,0),MATCH(Q$2,Compteurs_NumColonne,0))&lt;&gt;"",$P49,"")),"",IF(INDEX(Compteurs_Tableau,MATCH($B49,Compteurs_NumSérie,0),MATCH(Q$2,Compteurs_NumColonne,0))&lt;&gt;"",$P49,""))</f>
        <v/>
      </c>
      <c r="R49" s="72" t="str">
        <f ca="1">IF(ISNA(IF(INDEX(Compteurs_Tableau,MATCH($B49,Compteurs_NumSérie,0),MATCH(R$2,Compteurs_NumColonne,0))&lt;&gt;"",$P49,"")),"",IF(INDEX(Compteurs_Tableau,MATCH($B49,Compteurs_NumSérie,0),MATCH(R$2,Compteurs_NumColonne,0))&lt;&gt;"",$P49,""))</f>
        <v/>
      </c>
      <c r="S49" s="72" t="str">
        <f ca="1">IF(ISNA(IF(INDEX(Compteurs_Tableau,MATCH($B49,Compteurs_NumSérie,0),MATCH(S$2,Compteurs_NumColonne,0))&lt;&gt;"",$P49,"")),"",IF(INDEX(Compteurs_Tableau,MATCH($B49,Compteurs_NumSérie,0),MATCH(S$2,Compteurs_NumColonne,0))&lt;&gt;"",$P49,""))</f>
        <v/>
      </c>
      <c r="T49" s="72" t="str">
        <f ca="1">IF(ISNA(IF(INDEX(Compteurs_Tableau,MATCH($B49,Compteurs_NumSérie,0),MATCH(T$2,Compteurs_NumColonne,0))&lt;&gt;"",$P49,"")),"",IF(INDEX(Compteurs_Tableau,MATCH($B49,Compteurs_NumSérie,0),MATCH(T$2,Compteurs_NumColonne,0))&lt;&gt;"",$P49,""))</f>
        <v/>
      </c>
      <c r="U49" s="72" t="str">
        <f ca="1">IF(ISNA(IF(INDEX(Compteurs_Tableau,MATCH($B49,Compteurs_NumSérie,0),MATCH(U$2,Compteurs_NumColonne,0))&lt;&gt;"",$P49,"")),"",IF(INDEX(Compteurs_Tableau,MATCH($B49,Compteurs_NumSérie,0),MATCH(U$2,Compteurs_NumColonne,0))&lt;&gt;"",$P49,""))</f>
        <v/>
      </c>
      <c r="V49" s="72" t="str">
        <f ca="1">IF(ISNA(IF(INDEX(Compteurs_Tableau,MATCH($B49,Compteurs_NumSérie,0),MATCH(V$2,Compteurs_NumColonne,0))&lt;&gt;"",$P49,"")),"",IF(INDEX(Compteurs_Tableau,MATCH($B49,Compteurs_NumSérie,0),MATCH(V$2,Compteurs_NumColonne,0))&lt;&gt;"",$P49,""))</f>
        <v/>
      </c>
      <c r="W49" s="72" t="str">
        <f ca="1">IF(ISNA(IF(INDEX(Compteurs_Tableau,MATCH($B49,Compteurs_NumSérie,0),MATCH(W$2,Compteurs_NumColonne,0))&lt;&gt;"",$P49,"")),"",IF(INDEX(Compteurs_Tableau,MATCH($B49,Compteurs_NumSérie,0),MATCH(W$2,Compteurs_NumColonne,0))&lt;&gt;"",$P49,""))</f>
        <v/>
      </c>
      <c r="X49" s="72" t="str">
        <f ca="1">IF(ISNA(IF(INDEX(Compteurs_Tableau,MATCH($B49,Compteurs_NumSérie,0),MATCH(X$2,Compteurs_NumColonne,0))&lt;&gt;"",$P49,"")),"",IF(INDEX(Compteurs_Tableau,MATCH($B49,Compteurs_NumSérie,0),MATCH(X$2,Compteurs_NumColonne,0))&lt;&gt;"",$P49,""))</f>
        <v/>
      </c>
      <c r="Y49" s="72" t="str">
        <f ca="1">IF(ISNA(IF(INDEX(Compteurs_Tableau,MATCH($B49,Compteurs_NumSérie,0),MATCH(Y$2,Compteurs_NumColonne,0))&lt;&gt;"",$P49,"")),"",IF(INDEX(Compteurs_Tableau,MATCH($B49,Compteurs_NumSérie,0),MATCH(Y$2,Compteurs_NumColonne,0))&lt;&gt;"",$P49,""))</f>
        <v/>
      </c>
      <c r="Z49" s="72" t="str">
        <f ca="1">IF(ISNA(IF(INDEX(Compteurs_Tableau,MATCH($B49,Compteurs_NumSérie,0),MATCH(Z$2,Compteurs_NumColonne,0))&lt;&gt;"",$P49,"")),"",IF(INDEX(Compteurs_Tableau,MATCH($B49,Compteurs_NumSérie,0),MATCH(Z$2,Compteurs_NumColonne,0))&lt;&gt;"",$P49,""))</f>
        <v/>
      </c>
      <c r="AA49" s="72" t="str">
        <f ca="1">IF(ISNA(IF(INDEX(Compteurs_Tableau,MATCH($B49,Compteurs_NumSérie,0),MATCH(AA$2,Compteurs_NumColonne,0))&lt;&gt;"",$P49,"")),"",IF(INDEX(Compteurs_Tableau,MATCH($B49,Compteurs_NumSérie,0),MATCH(AA$2,Compteurs_NumColonne,0))&lt;&gt;"",$P49,""))</f>
        <v/>
      </c>
      <c r="AB49" s="72" t="str">
        <f ca="1">IF(ISNA(IF(INDEX(Compteurs_Tableau,MATCH($B49,Compteurs_NumSérie,0),MATCH(AB$2,Compteurs_NumColonne,0))&lt;&gt;"",$P49,"")),"",IF(INDEX(Compteurs_Tableau,MATCH($B49,Compteurs_NumSérie,0),MATCH(AB$2,Compteurs_NumColonne,0))&lt;&gt;"",$P49,""))</f>
        <v/>
      </c>
    </row>
    <row r="50" spans="1:28" x14ac:dyDescent="0.25">
      <c r="A50" s="17">
        <v>47</v>
      </c>
      <c r="B50" s="18">
        <v>91048035</v>
      </c>
      <c r="C50" s="63">
        <v>810</v>
      </c>
      <c r="D50" s="72" t="str">
        <f t="shared" si="5"/>
        <v/>
      </c>
      <c r="E50" s="72" t="str">
        <f t="shared" si="5"/>
        <v/>
      </c>
      <c r="F50" s="72" t="str">
        <f t="shared" si="5"/>
        <v/>
      </c>
      <c r="G50" s="72" t="str">
        <f t="shared" si="5"/>
        <v/>
      </c>
      <c r="H50" s="72" t="str">
        <f t="shared" si="5"/>
        <v/>
      </c>
      <c r="I50" s="72" t="str">
        <f t="shared" si="5"/>
        <v/>
      </c>
      <c r="J50" s="72" t="str">
        <f t="shared" si="5"/>
        <v/>
      </c>
      <c r="K50" s="72" t="str">
        <f t="shared" si="5"/>
        <v/>
      </c>
      <c r="L50" s="72">
        <f t="shared" si="5"/>
        <v>810</v>
      </c>
      <c r="M50" s="72">
        <f t="shared" si="5"/>
        <v>810</v>
      </c>
      <c r="N50" s="72">
        <f t="shared" si="5"/>
        <v>810</v>
      </c>
      <c r="O50" s="72" t="str">
        <f t="shared" ca="1" si="5"/>
        <v/>
      </c>
      <c r="P50" s="33"/>
      <c r="Q50" s="72" t="str">
        <f ca="1">IF(ISNA(IF(INDEX(Compteurs_Tableau,MATCH($B50,Compteurs_NumSérie,0),MATCH(Q$2,Compteurs_NumColonne,0))&lt;&gt;"",$P50,"")),"",IF(INDEX(Compteurs_Tableau,MATCH($B50,Compteurs_NumSérie,0),MATCH(Q$2,Compteurs_NumColonne,0))&lt;&gt;"",$P50,""))</f>
        <v/>
      </c>
      <c r="R50" s="72" t="str">
        <f ca="1">IF(ISNA(IF(INDEX(Compteurs_Tableau,MATCH($B50,Compteurs_NumSérie,0),MATCH(R$2,Compteurs_NumColonne,0))&lt;&gt;"",$P50,"")),"",IF(INDEX(Compteurs_Tableau,MATCH($B50,Compteurs_NumSérie,0),MATCH(R$2,Compteurs_NumColonne,0))&lt;&gt;"",$P50,""))</f>
        <v/>
      </c>
      <c r="S50" s="72" t="str">
        <f ca="1">IF(ISNA(IF(INDEX(Compteurs_Tableau,MATCH($B50,Compteurs_NumSérie,0),MATCH(S$2,Compteurs_NumColonne,0))&lt;&gt;"",$P50,"")),"",IF(INDEX(Compteurs_Tableau,MATCH($B50,Compteurs_NumSérie,0),MATCH(S$2,Compteurs_NumColonne,0))&lt;&gt;"",$P50,""))</f>
        <v/>
      </c>
      <c r="T50" s="72" t="str">
        <f ca="1">IF(ISNA(IF(INDEX(Compteurs_Tableau,MATCH($B50,Compteurs_NumSérie,0),MATCH(T$2,Compteurs_NumColonne,0))&lt;&gt;"",$P50,"")),"",IF(INDEX(Compteurs_Tableau,MATCH($B50,Compteurs_NumSérie,0),MATCH(T$2,Compteurs_NumColonne,0))&lt;&gt;"",$P50,""))</f>
        <v/>
      </c>
      <c r="U50" s="72" t="str">
        <f ca="1">IF(ISNA(IF(INDEX(Compteurs_Tableau,MATCH($B50,Compteurs_NumSérie,0),MATCH(U$2,Compteurs_NumColonne,0))&lt;&gt;"",$P50,"")),"",IF(INDEX(Compteurs_Tableau,MATCH($B50,Compteurs_NumSérie,0),MATCH(U$2,Compteurs_NumColonne,0))&lt;&gt;"",$P50,""))</f>
        <v/>
      </c>
      <c r="V50" s="72" t="str">
        <f ca="1">IF(ISNA(IF(INDEX(Compteurs_Tableau,MATCH($B50,Compteurs_NumSérie,0),MATCH(V$2,Compteurs_NumColonne,0))&lt;&gt;"",$P50,"")),"",IF(INDEX(Compteurs_Tableau,MATCH($B50,Compteurs_NumSérie,0),MATCH(V$2,Compteurs_NumColonne,0))&lt;&gt;"",$P50,""))</f>
        <v/>
      </c>
      <c r="W50" s="72" t="str">
        <f ca="1">IF(ISNA(IF(INDEX(Compteurs_Tableau,MATCH($B50,Compteurs_NumSérie,0),MATCH(W$2,Compteurs_NumColonne,0))&lt;&gt;"",$P50,"")),"",IF(INDEX(Compteurs_Tableau,MATCH($B50,Compteurs_NumSérie,0),MATCH(W$2,Compteurs_NumColonne,0))&lt;&gt;"",$P50,""))</f>
        <v/>
      </c>
      <c r="X50" s="72" t="str">
        <f ca="1">IF(ISNA(IF(INDEX(Compteurs_Tableau,MATCH($B50,Compteurs_NumSérie,0),MATCH(X$2,Compteurs_NumColonne,0))&lt;&gt;"",$P50,"")),"",IF(INDEX(Compteurs_Tableau,MATCH($B50,Compteurs_NumSérie,0),MATCH(X$2,Compteurs_NumColonne,0))&lt;&gt;"",$P50,""))</f>
        <v/>
      </c>
      <c r="Y50" s="72" t="str">
        <f ca="1">IF(ISNA(IF(INDEX(Compteurs_Tableau,MATCH($B50,Compteurs_NumSérie,0),MATCH(Y$2,Compteurs_NumColonne,0))&lt;&gt;"",$P50,"")),"",IF(INDEX(Compteurs_Tableau,MATCH($B50,Compteurs_NumSérie,0),MATCH(Y$2,Compteurs_NumColonne,0))&lt;&gt;"",$P50,""))</f>
        <v/>
      </c>
      <c r="Z50" s="72" t="str">
        <f ca="1">IF(ISNA(IF(INDEX(Compteurs_Tableau,MATCH($B50,Compteurs_NumSérie,0),MATCH(Z$2,Compteurs_NumColonne,0))&lt;&gt;"",$P50,"")),"",IF(INDEX(Compteurs_Tableau,MATCH($B50,Compteurs_NumSérie,0),MATCH(Z$2,Compteurs_NumColonne,0))&lt;&gt;"",$P50,""))</f>
        <v/>
      </c>
      <c r="AA50" s="72" t="str">
        <f ca="1">IF(ISNA(IF(INDEX(Compteurs_Tableau,MATCH($B50,Compteurs_NumSérie,0),MATCH(AA$2,Compteurs_NumColonne,0))&lt;&gt;"",$P50,"")),"",IF(INDEX(Compteurs_Tableau,MATCH($B50,Compteurs_NumSérie,0),MATCH(AA$2,Compteurs_NumColonne,0))&lt;&gt;"",$P50,""))</f>
        <v/>
      </c>
      <c r="AB50" s="72" t="str">
        <f ca="1">IF(ISNA(IF(INDEX(Compteurs_Tableau,MATCH($B50,Compteurs_NumSérie,0),MATCH(AB$2,Compteurs_NumColonne,0))&lt;&gt;"",$P50,"")),"",IF(INDEX(Compteurs_Tableau,MATCH($B50,Compteurs_NumSérie,0),MATCH(AB$2,Compteurs_NumColonne,0))&lt;&gt;"",$P50,""))</f>
        <v/>
      </c>
    </row>
    <row r="51" spans="1:28" x14ac:dyDescent="0.25">
      <c r="A51" s="17">
        <v>48</v>
      </c>
      <c r="B51" s="18">
        <v>91048034</v>
      </c>
      <c r="C51" s="63">
        <v>810</v>
      </c>
      <c r="D51" s="72" t="str">
        <f t="shared" si="5"/>
        <v/>
      </c>
      <c r="E51" s="72" t="str">
        <f t="shared" si="5"/>
        <v/>
      </c>
      <c r="F51" s="72" t="str">
        <f t="shared" si="5"/>
        <v/>
      </c>
      <c r="G51" s="72" t="str">
        <f t="shared" si="5"/>
        <v/>
      </c>
      <c r="H51" s="72" t="str">
        <f t="shared" si="5"/>
        <v/>
      </c>
      <c r="I51" s="72" t="str">
        <f t="shared" si="5"/>
        <v/>
      </c>
      <c r="J51" s="72" t="str">
        <f t="shared" si="5"/>
        <v/>
      </c>
      <c r="K51" s="72" t="str">
        <f t="shared" si="5"/>
        <v/>
      </c>
      <c r="L51" s="72">
        <f t="shared" si="5"/>
        <v>810</v>
      </c>
      <c r="M51" s="72">
        <f t="shared" si="5"/>
        <v>810</v>
      </c>
      <c r="N51" s="72">
        <f t="shared" si="5"/>
        <v>810</v>
      </c>
      <c r="O51" s="72" t="str">
        <f t="shared" ca="1" si="5"/>
        <v/>
      </c>
      <c r="P51" s="33"/>
      <c r="Q51" s="72" t="str">
        <f ca="1">IF(ISNA(IF(INDEX(Compteurs_Tableau,MATCH($B51,Compteurs_NumSérie,0),MATCH(Q$2,Compteurs_NumColonne,0))&lt;&gt;"",$P51,"")),"",IF(INDEX(Compteurs_Tableau,MATCH($B51,Compteurs_NumSérie,0),MATCH(Q$2,Compteurs_NumColonne,0))&lt;&gt;"",$P51,""))</f>
        <v/>
      </c>
      <c r="R51" s="72" t="str">
        <f ca="1">IF(ISNA(IF(INDEX(Compteurs_Tableau,MATCH($B51,Compteurs_NumSérie,0),MATCH(R$2,Compteurs_NumColonne,0))&lt;&gt;"",$P51,"")),"",IF(INDEX(Compteurs_Tableau,MATCH($B51,Compteurs_NumSérie,0),MATCH(R$2,Compteurs_NumColonne,0))&lt;&gt;"",$P51,""))</f>
        <v/>
      </c>
      <c r="S51" s="72" t="str">
        <f ca="1">IF(ISNA(IF(INDEX(Compteurs_Tableau,MATCH($B51,Compteurs_NumSérie,0),MATCH(S$2,Compteurs_NumColonne,0))&lt;&gt;"",$P51,"")),"",IF(INDEX(Compteurs_Tableau,MATCH($B51,Compteurs_NumSérie,0),MATCH(S$2,Compteurs_NumColonne,0))&lt;&gt;"",$P51,""))</f>
        <v/>
      </c>
      <c r="T51" s="72" t="str">
        <f ca="1">IF(ISNA(IF(INDEX(Compteurs_Tableau,MATCH($B51,Compteurs_NumSérie,0),MATCH(T$2,Compteurs_NumColonne,0))&lt;&gt;"",$P51,"")),"",IF(INDEX(Compteurs_Tableau,MATCH($B51,Compteurs_NumSérie,0),MATCH(T$2,Compteurs_NumColonne,0))&lt;&gt;"",$P51,""))</f>
        <v/>
      </c>
      <c r="U51" s="72" t="str">
        <f ca="1">IF(ISNA(IF(INDEX(Compteurs_Tableau,MATCH($B51,Compteurs_NumSérie,0),MATCH(U$2,Compteurs_NumColonne,0))&lt;&gt;"",$P51,"")),"",IF(INDEX(Compteurs_Tableau,MATCH($B51,Compteurs_NumSérie,0),MATCH(U$2,Compteurs_NumColonne,0))&lt;&gt;"",$P51,""))</f>
        <v/>
      </c>
      <c r="V51" s="72" t="str">
        <f ca="1">IF(ISNA(IF(INDEX(Compteurs_Tableau,MATCH($B51,Compteurs_NumSérie,0),MATCH(V$2,Compteurs_NumColonne,0))&lt;&gt;"",$P51,"")),"",IF(INDEX(Compteurs_Tableau,MATCH($B51,Compteurs_NumSérie,0),MATCH(V$2,Compteurs_NumColonne,0))&lt;&gt;"",$P51,""))</f>
        <v/>
      </c>
      <c r="W51" s="72" t="str">
        <f ca="1">IF(ISNA(IF(INDEX(Compteurs_Tableau,MATCH($B51,Compteurs_NumSérie,0),MATCH(W$2,Compteurs_NumColonne,0))&lt;&gt;"",$P51,"")),"",IF(INDEX(Compteurs_Tableau,MATCH($B51,Compteurs_NumSérie,0),MATCH(W$2,Compteurs_NumColonne,0))&lt;&gt;"",$P51,""))</f>
        <v/>
      </c>
      <c r="X51" s="72" t="str">
        <f ca="1">IF(ISNA(IF(INDEX(Compteurs_Tableau,MATCH($B51,Compteurs_NumSérie,0),MATCH(X$2,Compteurs_NumColonne,0))&lt;&gt;"",$P51,"")),"",IF(INDEX(Compteurs_Tableau,MATCH($B51,Compteurs_NumSérie,0),MATCH(X$2,Compteurs_NumColonne,0))&lt;&gt;"",$P51,""))</f>
        <v/>
      </c>
      <c r="Y51" s="72" t="str">
        <f ca="1">IF(ISNA(IF(INDEX(Compteurs_Tableau,MATCH($B51,Compteurs_NumSérie,0),MATCH(Y$2,Compteurs_NumColonne,0))&lt;&gt;"",$P51,"")),"",IF(INDEX(Compteurs_Tableau,MATCH($B51,Compteurs_NumSérie,0),MATCH(Y$2,Compteurs_NumColonne,0))&lt;&gt;"",$P51,""))</f>
        <v/>
      </c>
      <c r="Z51" s="72" t="str">
        <f ca="1">IF(ISNA(IF(INDEX(Compteurs_Tableau,MATCH($B51,Compteurs_NumSérie,0),MATCH(Z$2,Compteurs_NumColonne,0))&lt;&gt;"",$P51,"")),"",IF(INDEX(Compteurs_Tableau,MATCH($B51,Compteurs_NumSérie,0),MATCH(Z$2,Compteurs_NumColonne,0))&lt;&gt;"",$P51,""))</f>
        <v/>
      </c>
      <c r="AA51" s="72" t="str">
        <f ca="1">IF(ISNA(IF(INDEX(Compteurs_Tableau,MATCH($B51,Compteurs_NumSérie,0),MATCH(AA$2,Compteurs_NumColonne,0))&lt;&gt;"",$P51,"")),"",IF(INDEX(Compteurs_Tableau,MATCH($B51,Compteurs_NumSérie,0),MATCH(AA$2,Compteurs_NumColonne,0))&lt;&gt;"",$P51,""))</f>
        <v/>
      </c>
      <c r="AB51" s="72" t="str">
        <f ca="1">IF(ISNA(IF(INDEX(Compteurs_Tableau,MATCH($B51,Compteurs_NumSérie,0),MATCH(AB$2,Compteurs_NumColonne,0))&lt;&gt;"",$P51,"")),"",IF(INDEX(Compteurs_Tableau,MATCH($B51,Compteurs_NumSérie,0),MATCH(AB$2,Compteurs_NumColonne,0))&lt;&gt;"",$P51,""))</f>
        <v/>
      </c>
    </row>
    <row r="52" spans="1:28" x14ac:dyDescent="0.25">
      <c r="A52" s="17">
        <v>49</v>
      </c>
      <c r="B52" s="18">
        <v>91057576</v>
      </c>
      <c r="C52" s="63">
        <v>810</v>
      </c>
      <c r="D52" s="72" t="str">
        <f t="shared" si="5"/>
        <v/>
      </c>
      <c r="E52" s="72" t="str">
        <f t="shared" si="5"/>
        <v/>
      </c>
      <c r="F52" s="72" t="str">
        <f t="shared" si="5"/>
        <v/>
      </c>
      <c r="G52" s="72" t="str">
        <f t="shared" si="5"/>
        <v/>
      </c>
      <c r="H52" s="72" t="str">
        <f t="shared" si="5"/>
        <v/>
      </c>
      <c r="I52" s="72" t="str">
        <f t="shared" si="5"/>
        <v/>
      </c>
      <c r="J52" s="72" t="str">
        <f t="shared" si="5"/>
        <v/>
      </c>
      <c r="K52" s="72" t="str">
        <f t="shared" si="5"/>
        <v/>
      </c>
      <c r="L52" s="72">
        <f t="shared" si="5"/>
        <v>810</v>
      </c>
      <c r="M52" s="72">
        <f t="shared" si="5"/>
        <v>810</v>
      </c>
      <c r="N52" s="72">
        <f t="shared" si="5"/>
        <v>810</v>
      </c>
      <c r="O52" s="72" t="str">
        <f t="shared" ca="1" si="5"/>
        <v/>
      </c>
      <c r="P52" s="33"/>
      <c r="Q52" s="72" t="str">
        <f ca="1">IF(ISNA(IF(INDEX(Compteurs_Tableau,MATCH($B52,Compteurs_NumSérie,0),MATCH(Q$2,Compteurs_NumColonne,0))&lt;&gt;"",$P52,"")),"",IF(INDEX(Compteurs_Tableau,MATCH($B52,Compteurs_NumSérie,0),MATCH(Q$2,Compteurs_NumColonne,0))&lt;&gt;"",$P52,""))</f>
        <v/>
      </c>
      <c r="R52" s="72" t="str">
        <f ca="1">IF(ISNA(IF(INDEX(Compteurs_Tableau,MATCH($B52,Compteurs_NumSérie,0),MATCH(R$2,Compteurs_NumColonne,0))&lt;&gt;"",$P52,"")),"",IF(INDEX(Compteurs_Tableau,MATCH($B52,Compteurs_NumSérie,0),MATCH(R$2,Compteurs_NumColonne,0))&lt;&gt;"",$P52,""))</f>
        <v/>
      </c>
      <c r="S52" s="72" t="str">
        <f ca="1">IF(ISNA(IF(INDEX(Compteurs_Tableau,MATCH($B52,Compteurs_NumSérie,0),MATCH(S$2,Compteurs_NumColonne,0))&lt;&gt;"",$P52,"")),"",IF(INDEX(Compteurs_Tableau,MATCH($B52,Compteurs_NumSérie,0),MATCH(S$2,Compteurs_NumColonne,0))&lt;&gt;"",$P52,""))</f>
        <v/>
      </c>
      <c r="T52" s="72" t="str">
        <f ca="1">IF(ISNA(IF(INDEX(Compteurs_Tableau,MATCH($B52,Compteurs_NumSérie,0),MATCH(T$2,Compteurs_NumColonne,0))&lt;&gt;"",$P52,"")),"",IF(INDEX(Compteurs_Tableau,MATCH($B52,Compteurs_NumSérie,0),MATCH(T$2,Compteurs_NumColonne,0))&lt;&gt;"",$P52,""))</f>
        <v/>
      </c>
      <c r="U52" s="72" t="str">
        <f ca="1">IF(ISNA(IF(INDEX(Compteurs_Tableau,MATCH($B52,Compteurs_NumSérie,0),MATCH(U$2,Compteurs_NumColonne,0))&lt;&gt;"",$P52,"")),"",IF(INDEX(Compteurs_Tableau,MATCH($B52,Compteurs_NumSérie,0),MATCH(U$2,Compteurs_NumColonne,0))&lt;&gt;"",$P52,""))</f>
        <v/>
      </c>
      <c r="V52" s="72" t="str">
        <f ca="1">IF(ISNA(IF(INDEX(Compteurs_Tableau,MATCH($B52,Compteurs_NumSérie,0),MATCH(V$2,Compteurs_NumColonne,0))&lt;&gt;"",$P52,"")),"",IF(INDEX(Compteurs_Tableau,MATCH($B52,Compteurs_NumSérie,0),MATCH(V$2,Compteurs_NumColonne,0))&lt;&gt;"",$P52,""))</f>
        <v/>
      </c>
      <c r="W52" s="72" t="str">
        <f ca="1">IF(ISNA(IF(INDEX(Compteurs_Tableau,MATCH($B52,Compteurs_NumSérie,0),MATCH(W$2,Compteurs_NumColonne,0))&lt;&gt;"",$P52,"")),"",IF(INDEX(Compteurs_Tableau,MATCH($B52,Compteurs_NumSérie,0),MATCH(W$2,Compteurs_NumColonne,0))&lt;&gt;"",$P52,""))</f>
        <v/>
      </c>
      <c r="X52" s="72" t="str">
        <f ca="1">IF(ISNA(IF(INDEX(Compteurs_Tableau,MATCH($B52,Compteurs_NumSérie,0),MATCH(X$2,Compteurs_NumColonne,0))&lt;&gt;"",$P52,"")),"",IF(INDEX(Compteurs_Tableau,MATCH($B52,Compteurs_NumSérie,0),MATCH(X$2,Compteurs_NumColonne,0))&lt;&gt;"",$P52,""))</f>
        <v/>
      </c>
      <c r="Y52" s="72" t="str">
        <f ca="1">IF(ISNA(IF(INDEX(Compteurs_Tableau,MATCH($B52,Compteurs_NumSérie,0),MATCH(Y$2,Compteurs_NumColonne,0))&lt;&gt;"",$P52,"")),"",IF(INDEX(Compteurs_Tableau,MATCH($B52,Compteurs_NumSérie,0),MATCH(Y$2,Compteurs_NumColonne,0))&lt;&gt;"",$P52,""))</f>
        <v/>
      </c>
      <c r="Z52" s="72" t="str">
        <f ca="1">IF(ISNA(IF(INDEX(Compteurs_Tableau,MATCH($B52,Compteurs_NumSérie,0),MATCH(Z$2,Compteurs_NumColonne,0))&lt;&gt;"",$P52,"")),"",IF(INDEX(Compteurs_Tableau,MATCH($B52,Compteurs_NumSérie,0),MATCH(Z$2,Compteurs_NumColonne,0))&lt;&gt;"",$P52,""))</f>
        <v/>
      </c>
      <c r="AA52" s="72" t="str">
        <f ca="1">IF(ISNA(IF(INDEX(Compteurs_Tableau,MATCH($B52,Compteurs_NumSérie,0),MATCH(AA$2,Compteurs_NumColonne,0))&lt;&gt;"",$P52,"")),"",IF(INDEX(Compteurs_Tableau,MATCH($B52,Compteurs_NumSérie,0),MATCH(AA$2,Compteurs_NumColonne,0))&lt;&gt;"",$P52,""))</f>
        <v/>
      </c>
      <c r="AB52" s="72" t="str">
        <f ca="1">IF(ISNA(IF(INDEX(Compteurs_Tableau,MATCH($B52,Compteurs_NumSérie,0),MATCH(AB$2,Compteurs_NumColonne,0))&lt;&gt;"",$P52,"")),"",IF(INDEX(Compteurs_Tableau,MATCH($B52,Compteurs_NumSérie,0),MATCH(AB$2,Compteurs_NumColonne,0))&lt;&gt;"",$P52,""))</f>
        <v/>
      </c>
    </row>
    <row r="53" spans="1:28" x14ac:dyDescent="0.25">
      <c r="A53" s="17">
        <v>50</v>
      </c>
      <c r="B53" s="18">
        <v>91048036</v>
      </c>
      <c r="C53" s="63">
        <v>810</v>
      </c>
      <c r="D53" s="72" t="str">
        <f t="shared" si="5"/>
        <v/>
      </c>
      <c r="E53" s="72" t="str">
        <f t="shared" si="5"/>
        <v/>
      </c>
      <c r="F53" s="72" t="str">
        <f t="shared" si="5"/>
        <v/>
      </c>
      <c r="G53" s="72" t="str">
        <f t="shared" si="5"/>
        <v/>
      </c>
      <c r="H53" s="72" t="str">
        <f t="shared" si="5"/>
        <v/>
      </c>
      <c r="I53" s="72" t="str">
        <f t="shared" si="5"/>
        <v/>
      </c>
      <c r="J53" s="72" t="str">
        <f t="shared" si="5"/>
        <v/>
      </c>
      <c r="K53" s="72" t="str">
        <f t="shared" si="5"/>
        <v/>
      </c>
      <c r="L53" s="72">
        <f t="shared" si="5"/>
        <v>810</v>
      </c>
      <c r="M53" s="72">
        <f t="shared" si="5"/>
        <v>810</v>
      </c>
      <c r="N53" s="72">
        <f t="shared" si="5"/>
        <v>810</v>
      </c>
      <c r="O53" s="72" t="str">
        <f t="shared" ca="1" si="5"/>
        <v/>
      </c>
      <c r="P53" s="33"/>
      <c r="Q53" s="72" t="str">
        <f ca="1">IF(ISNA(IF(INDEX(Compteurs_Tableau,MATCH($B53,Compteurs_NumSérie,0),MATCH(Q$2,Compteurs_NumColonne,0))&lt;&gt;"",$P53,"")),"",IF(INDEX(Compteurs_Tableau,MATCH($B53,Compteurs_NumSérie,0),MATCH(Q$2,Compteurs_NumColonne,0))&lt;&gt;"",$P53,""))</f>
        <v/>
      </c>
      <c r="R53" s="72" t="str">
        <f ca="1">IF(ISNA(IF(INDEX(Compteurs_Tableau,MATCH($B53,Compteurs_NumSérie,0),MATCH(R$2,Compteurs_NumColonne,0))&lt;&gt;"",$P53,"")),"",IF(INDEX(Compteurs_Tableau,MATCH($B53,Compteurs_NumSérie,0),MATCH(R$2,Compteurs_NumColonne,0))&lt;&gt;"",$P53,""))</f>
        <v/>
      </c>
      <c r="S53" s="72" t="str">
        <f ca="1">IF(ISNA(IF(INDEX(Compteurs_Tableau,MATCH($B53,Compteurs_NumSérie,0),MATCH(S$2,Compteurs_NumColonne,0))&lt;&gt;"",$P53,"")),"",IF(INDEX(Compteurs_Tableau,MATCH($B53,Compteurs_NumSérie,0),MATCH(S$2,Compteurs_NumColonne,0))&lt;&gt;"",$P53,""))</f>
        <v/>
      </c>
      <c r="T53" s="72" t="str">
        <f ca="1">IF(ISNA(IF(INDEX(Compteurs_Tableau,MATCH($B53,Compteurs_NumSérie,0),MATCH(T$2,Compteurs_NumColonne,0))&lt;&gt;"",$P53,"")),"",IF(INDEX(Compteurs_Tableau,MATCH($B53,Compteurs_NumSérie,0),MATCH(T$2,Compteurs_NumColonne,0))&lt;&gt;"",$P53,""))</f>
        <v/>
      </c>
      <c r="U53" s="72" t="str">
        <f ca="1">IF(ISNA(IF(INDEX(Compteurs_Tableau,MATCH($B53,Compteurs_NumSérie,0),MATCH(U$2,Compteurs_NumColonne,0))&lt;&gt;"",$P53,"")),"",IF(INDEX(Compteurs_Tableau,MATCH($B53,Compteurs_NumSérie,0),MATCH(U$2,Compteurs_NumColonne,0))&lt;&gt;"",$P53,""))</f>
        <v/>
      </c>
      <c r="V53" s="72" t="str">
        <f ca="1">IF(ISNA(IF(INDEX(Compteurs_Tableau,MATCH($B53,Compteurs_NumSérie,0),MATCH(V$2,Compteurs_NumColonne,0))&lt;&gt;"",$P53,"")),"",IF(INDEX(Compteurs_Tableau,MATCH($B53,Compteurs_NumSérie,0),MATCH(V$2,Compteurs_NumColonne,0))&lt;&gt;"",$P53,""))</f>
        <v/>
      </c>
      <c r="W53" s="72" t="str">
        <f ca="1">IF(ISNA(IF(INDEX(Compteurs_Tableau,MATCH($B53,Compteurs_NumSérie,0),MATCH(W$2,Compteurs_NumColonne,0))&lt;&gt;"",$P53,"")),"",IF(INDEX(Compteurs_Tableau,MATCH($B53,Compteurs_NumSérie,0),MATCH(W$2,Compteurs_NumColonne,0))&lt;&gt;"",$P53,""))</f>
        <v/>
      </c>
      <c r="X53" s="72" t="str">
        <f ca="1">IF(ISNA(IF(INDEX(Compteurs_Tableau,MATCH($B53,Compteurs_NumSérie,0),MATCH(X$2,Compteurs_NumColonne,0))&lt;&gt;"",$P53,"")),"",IF(INDEX(Compteurs_Tableau,MATCH($B53,Compteurs_NumSérie,0),MATCH(X$2,Compteurs_NumColonne,0))&lt;&gt;"",$P53,""))</f>
        <v/>
      </c>
      <c r="Y53" s="72" t="str">
        <f ca="1">IF(ISNA(IF(INDEX(Compteurs_Tableau,MATCH($B53,Compteurs_NumSérie,0),MATCH(Y$2,Compteurs_NumColonne,0))&lt;&gt;"",$P53,"")),"",IF(INDEX(Compteurs_Tableau,MATCH($B53,Compteurs_NumSérie,0),MATCH(Y$2,Compteurs_NumColonne,0))&lt;&gt;"",$P53,""))</f>
        <v/>
      </c>
      <c r="Z53" s="72" t="str">
        <f ca="1">IF(ISNA(IF(INDEX(Compteurs_Tableau,MATCH($B53,Compteurs_NumSérie,0),MATCH(Z$2,Compteurs_NumColonne,0))&lt;&gt;"",$P53,"")),"",IF(INDEX(Compteurs_Tableau,MATCH($B53,Compteurs_NumSérie,0),MATCH(Z$2,Compteurs_NumColonne,0))&lt;&gt;"",$P53,""))</f>
        <v/>
      </c>
      <c r="AA53" s="72" t="str">
        <f ca="1">IF(ISNA(IF(INDEX(Compteurs_Tableau,MATCH($B53,Compteurs_NumSérie,0),MATCH(AA$2,Compteurs_NumColonne,0))&lt;&gt;"",$P53,"")),"",IF(INDEX(Compteurs_Tableau,MATCH($B53,Compteurs_NumSérie,0),MATCH(AA$2,Compteurs_NumColonne,0))&lt;&gt;"",$P53,""))</f>
        <v/>
      </c>
      <c r="AB53" s="72" t="str">
        <f ca="1">IF(ISNA(IF(INDEX(Compteurs_Tableau,MATCH($B53,Compteurs_NumSérie,0),MATCH(AB$2,Compteurs_NumColonne,0))&lt;&gt;"",$P53,"")),"",IF(INDEX(Compteurs_Tableau,MATCH($B53,Compteurs_NumSérie,0),MATCH(AB$2,Compteurs_NumColonne,0))&lt;&gt;"",$P53,""))</f>
        <v/>
      </c>
    </row>
    <row r="54" spans="1:28" x14ac:dyDescent="0.25">
      <c r="A54" s="17">
        <v>51</v>
      </c>
      <c r="B54" s="18">
        <v>91057575</v>
      </c>
      <c r="C54" s="63">
        <v>810</v>
      </c>
      <c r="D54" s="72" t="str">
        <f t="shared" ref="D54:O63" si="6">IF(ISNA(IF(INDEX(Compteurs_Tableau,MATCH($B54,Compteurs_NumSérie,0),MATCH(D$2,Compteurs_NumColonne,0))&lt;&gt;"",$C54,"")),"",IF(INDEX(Compteurs_Tableau,MATCH($B54,Compteurs_NumSérie,0),MATCH(D$2,Compteurs_NumColonne,0))&lt;&gt;"",$C54,""))</f>
        <v/>
      </c>
      <c r="E54" s="72" t="str">
        <f t="shared" si="6"/>
        <v/>
      </c>
      <c r="F54" s="72" t="str">
        <f t="shared" si="6"/>
        <v/>
      </c>
      <c r="G54" s="72" t="str">
        <f t="shared" si="6"/>
        <v/>
      </c>
      <c r="H54" s="72" t="str">
        <f t="shared" si="6"/>
        <v/>
      </c>
      <c r="I54" s="72" t="str">
        <f t="shared" si="6"/>
        <v/>
      </c>
      <c r="J54" s="72" t="str">
        <f t="shared" si="6"/>
        <v/>
      </c>
      <c r="K54" s="72" t="str">
        <f t="shared" si="6"/>
        <v/>
      </c>
      <c r="L54" s="72">
        <f t="shared" si="6"/>
        <v>810</v>
      </c>
      <c r="M54" s="72">
        <f t="shared" si="6"/>
        <v>810</v>
      </c>
      <c r="N54" s="72">
        <f t="shared" si="6"/>
        <v>810</v>
      </c>
      <c r="O54" s="72" t="str">
        <f t="shared" ca="1" si="6"/>
        <v/>
      </c>
      <c r="P54" s="33"/>
      <c r="Q54" s="72" t="str">
        <f ca="1">IF(ISNA(IF(INDEX(Compteurs_Tableau,MATCH($B54,Compteurs_NumSérie,0),MATCH(Q$2,Compteurs_NumColonne,0))&lt;&gt;"",$P54,"")),"",IF(INDEX(Compteurs_Tableau,MATCH($B54,Compteurs_NumSérie,0),MATCH(Q$2,Compteurs_NumColonne,0))&lt;&gt;"",$P54,""))</f>
        <v/>
      </c>
      <c r="R54" s="72" t="str">
        <f ca="1">IF(ISNA(IF(INDEX(Compteurs_Tableau,MATCH($B54,Compteurs_NumSérie,0),MATCH(R$2,Compteurs_NumColonne,0))&lt;&gt;"",$P54,"")),"",IF(INDEX(Compteurs_Tableau,MATCH($B54,Compteurs_NumSérie,0),MATCH(R$2,Compteurs_NumColonne,0))&lt;&gt;"",$P54,""))</f>
        <v/>
      </c>
      <c r="S54" s="72" t="str">
        <f ca="1">IF(ISNA(IF(INDEX(Compteurs_Tableau,MATCH($B54,Compteurs_NumSérie,0),MATCH(S$2,Compteurs_NumColonne,0))&lt;&gt;"",$P54,"")),"",IF(INDEX(Compteurs_Tableau,MATCH($B54,Compteurs_NumSérie,0),MATCH(S$2,Compteurs_NumColonne,0))&lt;&gt;"",$P54,""))</f>
        <v/>
      </c>
      <c r="T54" s="72" t="str">
        <f ca="1">IF(ISNA(IF(INDEX(Compteurs_Tableau,MATCH($B54,Compteurs_NumSérie,0),MATCH(T$2,Compteurs_NumColonne,0))&lt;&gt;"",$P54,"")),"",IF(INDEX(Compteurs_Tableau,MATCH($B54,Compteurs_NumSérie,0),MATCH(T$2,Compteurs_NumColonne,0))&lt;&gt;"",$P54,""))</f>
        <v/>
      </c>
      <c r="U54" s="72" t="str">
        <f ca="1">IF(ISNA(IF(INDEX(Compteurs_Tableau,MATCH($B54,Compteurs_NumSérie,0),MATCH(U$2,Compteurs_NumColonne,0))&lt;&gt;"",$P54,"")),"",IF(INDEX(Compteurs_Tableau,MATCH($B54,Compteurs_NumSérie,0),MATCH(U$2,Compteurs_NumColonne,0))&lt;&gt;"",$P54,""))</f>
        <v/>
      </c>
      <c r="V54" s="72" t="str">
        <f ca="1">IF(ISNA(IF(INDEX(Compteurs_Tableau,MATCH($B54,Compteurs_NumSérie,0),MATCH(V$2,Compteurs_NumColonne,0))&lt;&gt;"",$P54,"")),"",IF(INDEX(Compteurs_Tableau,MATCH($B54,Compteurs_NumSérie,0),MATCH(V$2,Compteurs_NumColonne,0))&lt;&gt;"",$P54,""))</f>
        <v/>
      </c>
      <c r="W54" s="72" t="str">
        <f ca="1">IF(ISNA(IF(INDEX(Compteurs_Tableau,MATCH($B54,Compteurs_NumSérie,0),MATCH(W$2,Compteurs_NumColonne,0))&lt;&gt;"",$P54,"")),"",IF(INDEX(Compteurs_Tableau,MATCH($B54,Compteurs_NumSérie,0),MATCH(W$2,Compteurs_NumColonne,0))&lt;&gt;"",$P54,""))</f>
        <v/>
      </c>
      <c r="X54" s="72" t="str">
        <f ca="1">IF(ISNA(IF(INDEX(Compteurs_Tableau,MATCH($B54,Compteurs_NumSérie,0),MATCH(X$2,Compteurs_NumColonne,0))&lt;&gt;"",$P54,"")),"",IF(INDEX(Compteurs_Tableau,MATCH($B54,Compteurs_NumSérie,0),MATCH(X$2,Compteurs_NumColonne,0))&lt;&gt;"",$P54,""))</f>
        <v/>
      </c>
      <c r="Y54" s="72" t="str">
        <f ca="1">IF(ISNA(IF(INDEX(Compteurs_Tableau,MATCH($B54,Compteurs_NumSérie,0),MATCH(Y$2,Compteurs_NumColonne,0))&lt;&gt;"",$P54,"")),"",IF(INDEX(Compteurs_Tableau,MATCH($B54,Compteurs_NumSérie,0),MATCH(Y$2,Compteurs_NumColonne,0))&lt;&gt;"",$P54,""))</f>
        <v/>
      </c>
      <c r="Z54" s="72" t="str">
        <f ca="1">IF(ISNA(IF(INDEX(Compteurs_Tableau,MATCH($B54,Compteurs_NumSérie,0),MATCH(Z$2,Compteurs_NumColonne,0))&lt;&gt;"",$P54,"")),"",IF(INDEX(Compteurs_Tableau,MATCH($B54,Compteurs_NumSérie,0),MATCH(Z$2,Compteurs_NumColonne,0))&lt;&gt;"",$P54,""))</f>
        <v/>
      </c>
      <c r="AA54" s="72" t="str">
        <f ca="1">IF(ISNA(IF(INDEX(Compteurs_Tableau,MATCH($B54,Compteurs_NumSérie,0),MATCH(AA$2,Compteurs_NumColonne,0))&lt;&gt;"",$P54,"")),"",IF(INDEX(Compteurs_Tableau,MATCH($B54,Compteurs_NumSérie,0),MATCH(AA$2,Compteurs_NumColonne,0))&lt;&gt;"",$P54,""))</f>
        <v/>
      </c>
      <c r="AB54" s="72" t="str">
        <f ca="1">IF(ISNA(IF(INDEX(Compteurs_Tableau,MATCH($B54,Compteurs_NumSérie,0),MATCH(AB$2,Compteurs_NumColonne,0))&lt;&gt;"",$P54,"")),"",IF(INDEX(Compteurs_Tableau,MATCH($B54,Compteurs_NumSérie,0),MATCH(AB$2,Compteurs_NumColonne,0))&lt;&gt;"",$P54,""))</f>
        <v/>
      </c>
    </row>
    <row r="55" spans="1:28" x14ac:dyDescent="0.25">
      <c r="A55" s="17">
        <v>52</v>
      </c>
      <c r="B55" s="18">
        <v>91057577</v>
      </c>
      <c r="C55" s="63">
        <v>810</v>
      </c>
      <c r="D55" s="72" t="str">
        <f t="shared" si="6"/>
        <v/>
      </c>
      <c r="E55" s="72" t="str">
        <f t="shared" si="6"/>
        <v/>
      </c>
      <c r="F55" s="72" t="str">
        <f t="shared" si="6"/>
        <v/>
      </c>
      <c r="G55" s="72" t="str">
        <f t="shared" si="6"/>
        <v/>
      </c>
      <c r="H55" s="72" t="str">
        <f t="shared" si="6"/>
        <v/>
      </c>
      <c r="I55" s="72" t="str">
        <f t="shared" si="6"/>
        <v/>
      </c>
      <c r="J55" s="72" t="str">
        <f t="shared" si="6"/>
        <v/>
      </c>
      <c r="K55" s="72" t="str">
        <f t="shared" si="6"/>
        <v/>
      </c>
      <c r="L55" s="72">
        <f t="shared" si="6"/>
        <v>810</v>
      </c>
      <c r="M55" s="72">
        <f t="shared" si="6"/>
        <v>810</v>
      </c>
      <c r="N55" s="72">
        <f t="shared" si="6"/>
        <v>810</v>
      </c>
      <c r="O55" s="72" t="str">
        <f t="shared" ca="1" si="6"/>
        <v/>
      </c>
      <c r="P55" s="33"/>
      <c r="Q55" s="72" t="str">
        <f ca="1">IF(ISNA(IF(INDEX(Compteurs_Tableau,MATCH($B55,Compteurs_NumSérie,0),MATCH(Q$2,Compteurs_NumColonne,0))&lt;&gt;"",$P55,"")),"",IF(INDEX(Compteurs_Tableau,MATCH($B55,Compteurs_NumSérie,0),MATCH(Q$2,Compteurs_NumColonne,0))&lt;&gt;"",$P55,""))</f>
        <v/>
      </c>
      <c r="R55" s="72" t="str">
        <f ca="1">IF(ISNA(IF(INDEX(Compteurs_Tableau,MATCH($B55,Compteurs_NumSérie,0),MATCH(R$2,Compteurs_NumColonne,0))&lt;&gt;"",$P55,"")),"",IF(INDEX(Compteurs_Tableau,MATCH($B55,Compteurs_NumSérie,0),MATCH(R$2,Compteurs_NumColonne,0))&lt;&gt;"",$P55,""))</f>
        <v/>
      </c>
      <c r="S55" s="72" t="str">
        <f ca="1">IF(ISNA(IF(INDEX(Compteurs_Tableau,MATCH($B55,Compteurs_NumSérie,0),MATCH(S$2,Compteurs_NumColonne,0))&lt;&gt;"",$P55,"")),"",IF(INDEX(Compteurs_Tableau,MATCH($B55,Compteurs_NumSérie,0),MATCH(S$2,Compteurs_NumColonne,0))&lt;&gt;"",$P55,""))</f>
        <v/>
      </c>
      <c r="T55" s="72" t="str">
        <f ca="1">IF(ISNA(IF(INDEX(Compteurs_Tableau,MATCH($B55,Compteurs_NumSérie,0),MATCH(T$2,Compteurs_NumColonne,0))&lt;&gt;"",$P55,"")),"",IF(INDEX(Compteurs_Tableau,MATCH($B55,Compteurs_NumSérie,0),MATCH(T$2,Compteurs_NumColonne,0))&lt;&gt;"",$P55,""))</f>
        <v/>
      </c>
      <c r="U55" s="72" t="str">
        <f ca="1">IF(ISNA(IF(INDEX(Compteurs_Tableau,MATCH($B55,Compteurs_NumSérie,0),MATCH(U$2,Compteurs_NumColonne,0))&lt;&gt;"",$P55,"")),"",IF(INDEX(Compteurs_Tableau,MATCH($B55,Compteurs_NumSérie,0),MATCH(U$2,Compteurs_NumColonne,0))&lt;&gt;"",$P55,""))</f>
        <v/>
      </c>
      <c r="V55" s="72" t="str">
        <f ca="1">IF(ISNA(IF(INDEX(Compteurs_Tableau,MATCH($B55,Compteurs_NumSérie,0),MATCH(V$2,Compteurs_NumColonne,0))&lt;&gt;"",$P55,"")),"",IF(INDEX(Compteurs_Tableau,MATCH($B55,Compteurs_NumSérie,0),MATCH(V$2,Compteurs_NumColonne,0))&lt;&gt;"",$P55,""))</f>
        <v/>
      </c>
      <c r="W55" s="72" t="str">
        <f ca="1">IF(ISNA(IF(INDEX(Compteurs_Tableau,MATCH($B55,Compteurs_NumSérie,0),MATCH(W$2,Compteurs_NumColonne,0))&lt;&gt;"",$P55,"")),"",IF(INDEX(Compteurs_Tableau,MATCH($B55,Compteurs_NumSérie,0),MATCH(W$2,Compteurs_NumColonne,0))&lt;&gt;"",$P55,""))</f>
        <v/>
      </c>
      <c r="X55" s="72" t="str">
        <f ca="1">IF(ISNA(IF(INDEX(Compteurs_Tableau,MATCH($B55,Compteurs_NumSérie,0),MATCH(X$2,Compteurs_NumColonne,0))&lt;&gt;"",$P55,"")),"",IF(INDEX(Compteurs_Tableau,MATCH($B55,Compteurs_NumSérie,0),MATCH(X$2,Compteurs_NumColonne,0))&lt;&gt;"",$P55,""))</f>
        <v/>
      </c>
      <c r="Y55" s="72" t="str">
        <f ca="1">IF(ISNA(IF(INDEX(Compteurs_Tableau,MATCH($B55,Compteurs_NumSérie,0),MATCH(Y$2,Compteurs_NumColonne,0))&lt;&gt;"",$P55,"")),"",IF(INDEX(Compteurs_Tableau,MATCH($B55,Compteurs_NumSérie,0),MATCH(Y$2,Compteurs_NumColonne,0))&lt;&gt;"",$P55,""))</f>
        <v/>
      </c>
      <c r="Z55" s="72" t="str">
        <f ca="1">IF(ISNA(IF(INDEX(Compteurs_Tableau,MATCH($B55,Compteurs_NumSérie,0),MATCH(Z$2,Compteurs_NumColonne,0))&lt;&gt;"",$P55,"")),"",IF(INDEX(Compteurs_Tableau,MATCH($B55,Compteurs_NumSérie,0),MATCH(Z$2,Compteurs_NumColonne,0))&lt;&gt;"",$P55,""))</f>
        <v/>
      </c>
      <c r="AA55" s="72" t="str">
        <f ca="1">IF(ISNA(IF(INDEX(Compteurs_Tableau,MATCH($B55,Compteurs_NumSérie,0),MATCH(AA$2,Compteurs_NumColonne,0))&lt;&gt;"",$P55,"")),"",IF(INDEX(Compteurs_Tableau,MATCH($B55,Compteurs_NumSérie,0),MATCH(AA$2,Compteurs_NumColonne,0))&lt;&gt;"",$P55,""))</f>
        <v/>
      </c>
      <c r="AB55" s="72" t="str">
        <f ca="1">IF(ISNA(IF(INDEX(Compteurs_Tableau,MATCH($B55,Compteurs_NumSérie,0),MATCH(AB$2,Compteurs_NumColonne,0))&lt;&gt;"",$P55,"")),"",IF(INDEX(Compteurs_Tableau,MATCH($B55,Compteurs_NumSérie,0),MATCH(AB$2,Compteurs_NumColonne,0))&lt;&gt;"",$P55,""))</f>
        <v/>
      </c>
    </row>
    <row r="56" spans="1:28" x14ac:dyDescent="0.25">
      <c r="A56" s="17">
        <v>53</v>
      </c>
      <c r="B56" s="18">
        <v>98048337</v>
      </c>
      <c r="C56" s="66">
        <v>153</v>
      </c>
      <c r="D56" s="72" t="str">
        <f t="shared" si="6"/>
        <v/>
      </c>
      <c r="E56" s="72" t="str">
        <f t="shared" si="6"/>
        <v/>
      </c>
      <c r="F56" s="72" t="str">
        <f t="shared" si="6"/>
        <v/>
      </c>
      <c r="G56" s="72" t="str">
        <f t="shared" si="6"/>
        <v/>
      </c>
      <c r="H56" s="72" t="str">
        <f t="shared" si="6"/>
        <v/>
      </c>
      <c r="I56" s="72" t="str">
        <f t="shared" si="6"/>
        <v/>
      </c>
      <c r="J56" s="72" t="str">
        <f t="shared" si="6"/>
        <v/>
      </c>
      <c r="K56" s="72" t="str">
        <f t="shared" si="6"/>
        <v/>
      </c>
      <c r="L56" s="72">
        <f t="shared" si="6"/>
        <v>153</v>
      </c>
      <c r="M56" s="72">
        <f t="shared" si="6"/>
        <v>153</v>
      </c>
      <c r="N56" s="72">
        <f t="shared" si="6"/>
        <v>153</v>
      </c>
      <c r="O56" s="72" t="str">
        <f t="shared" ca="1" si="6"/>
        <v/>
      </c>
      <c r="P56" s="33"/>
      <c r="Q56" s="72" t="str">
        <f ca="1">IF(ISNA(IF(INDEX(Compteurs_Tableau,MATCH($B56,Compteurs_NumSérie,0),MATCH(Q$2,Compteurs_NumColonne,0))&lt;&gt;"",$P56,"")),"",IF(INDEX(Compteurs_Tableau,MATCH($B56,Compteurs_NumSérie,0),MATCH(Q$2,Compteurs_NumColonne,0))&lt;&gt;"",$P56,""))</f>
        <v/>
      </c>
      <c r="R56" s="72" t="str">
        <f ca="1">IF(ISNA(IF(INDEX(Compteurs_Tableau,MATCH($B56,Compteurs_NumSérie,0),MATCH(R$2,Compteurs_NumColonne,0))&lt;&gt;"",$P56,"")),"",IF(INDEX(Compteurs_Tableau,MATCH($B56,Compteurs_NumSérie,0),MATCH(R$2,Compteurs_NumColonne,0))&lt;&gt;"",$P56,""))</f>
        <v/>
      </c>
      <c r="S56" s="72" t="str">
        <f ca="1">IF(ISNA(IF(INDEX(Compteurs_Tableau,MATCH($B56,Compteurs_NumSérie,0),MATCH(S$2,Compteurs_NumColonne,0))&lt;&gt;"",$P56,"")),"",IF(INDEX(Compteurs_Tableau,MATCH($B56,Compteurs_NumSérie,0),MATCH(S$2,Compteurs_NumColonne,0))&lt;&gt;"",$P56,""))</f>
        <v/>
      </c>
      <c r="T56" s="72" t="str">
        <f ca="1">IF(ISNA(IF(INDEX(Compteurs_Tableau,MATCH($B56,Compteurs_NumSérie,0),MATCH(T$2,Compteurs_NumColonne,0))&lt;&gt;"",$P56,"")),"",IF(INDEX(Compteurs_Tableau,MATCH($B56,Compteurs_NumSérie,0),MATCH(T$2,Compteurs_NumColonne,0))&lt;&gt;"",$P56,""))</f>
        <v/>
      </c>
      <c r="U56" s="72" t="str">
        <f ca="1">IF(ISNA(IF(INDEX(Compteurs_Tableau,MATCH($B56,Compteurs_NumSérie,0),MATCH(U$2,Compteurs_NumColonne,0))&lt;&gt;"",$P56,"")),"",IF(INDEX(Compteurs_Tableau,MATCH($B56,Compteurs_NumSérie,0),MATCH(U$2,Compteurs_NumColonne,0))&lt;&gt;"",$P56,""))</f>
        <v/>
      </c>
      <c r="V56" s="72" t="str">
        <f ca="1">IF(ISNA(IF(INDEX(Compteurs_Tableau,MATCH($B56,Compteurs_NumSérie,0),MATCH(V$2,Compteurs_NumColonne,0))&lt;&gt;"",$P56,"")),"",IF(INDEX(Compteurs_Tableau,MATCH($B56,Compteurs_NumSérie,0),MATCH(V$2,Compteurs_NumColonne,0))&lt;&gt;"",$P56,""))</f>
        <v/>
      </c>
      <c r="W56" s="72" t="str">
        <f ca="1">IF(ISNA(IF(INDEX(Compteurs_Tableau,MATCH($B56,Compteurs_NumSérie,0),MATCH(W$2,Compteurs_NumColonne,0))&lt;&gt;"",$P56,"")),"",IF(INDEX(Compteurs_Tableau,MATCH($B56,Compteurs_NumSérie,0),MATCH(W$2,Compteurs_NumColonne,0))&lt;&gt;"",$P56,""))</f>
        <v/>
      </c>
      <c r="X56" s="72" t="str">
        <f ca="1">IF(ISNA(IF(INDEX(Compteurs_Tableau,MATCH($B56,Compteurs_NumSérie,0),MATCH(X$2,Compteurs_NumColonne,0))&lt;&gt;"",$P56,"")),"",IF(INDEX(Compteurs_Tableau,MATCH($B56,Compteurs_NumSérie,0),MATCH(X$2,Compteurs_NumColonne,0))&lt;&gt;"",$P56,""))</f>
        <v/>
      </c>
      <c r="Y56" s="72" t="str">
        <f ca="1">IF(ISNA(IF(INDEX(Compteurs_Tableau,MATCH($B56,Compteurs_NumSérie,0),MATCH(Y$2,Compteurs_NumColonne,0))&lt;&gt;"",$P56,"")),"",IF(INDEX(Compteurs_Tableau,MATCH($B56,Compteurs_NumSérie,0),MATCH(Y$2,Compteurs_NumColonne,0))&lt;&gt;"",$P56,""))</f>
        <v/>
      </c>
      <c r="Z56" s="72" t="str">
        <f ca="1">IF(ISNA(IF(INDEX(Compteurs_Tableau,MATCH($B56,Compteurs_NumSérie,0),MATCH(Z$2,Compteurs_NumColonne,0))&lt;&gt;"",$P56,"")),"",IF(INDEX(Compteurs_Tableau,MATCH($B56,Compteurs_NumSérie,0),MATCH(Z$2,Compteurs_NumColonne,0))&lt;&gt;"",$P56,""))</f>
        <v/>
      </c>
      <c r="AA56" s="72" t="str">
        <f ca="1">IF(ISNA(IF(INDEX(Compteurs_Tableau,MATCH($B56,Compteurs_NumSérie,0),MATCH(AA$2,Compteurs_NumColonne,0))&lt;&gt;"",$P56,"")),"",IF(INDEX(Compteurs_Tableau,MATCH($B56,Compteurs_NumSérie,0),MATCH(AA$2,Compteurs_NumColonne,0))&lt;&gt;"",$P56,""))</f>
        <v/>
      </c>
      <c r="AB56" s="72" t="str">
        <f ca="1">IF(ISNA(IF(INDEX(Compteurs_Tableau,MATCH($B56,Compteurs_NumSérie,0),MATCH(AB$2,Compteurs_NumColonne,0))&lt;&gt;"",$P56,"")),"",IF(INDEX(Compteurs_Tableau,MATCH($B56,Compteurs_NumSérie,0),MATCH(AB$2,Compteurs_NumColonne,0))&lt;&gt;"",$P56,""))</f>
        <v/>
      </c>
    </row>
    <row r="57" spans="1:28" x14ac:dyDescent="0.25">
      <c r="A57" s="17">
        <v>54</v>
      </c>
      <c r="B57" s="18">
        <v>98048338</v>
      </c>
      <c r="C57" s="66">
        <v>153</v>
      </c>
      <c r="D57" s="72" t="str">
        <f t="shared" si="6"/>
        <v/>
      </c>
      <c r="E57" s="72" t="str">
        <f t="shared" si="6"/>
        <v/>
      </c>
      <c r="F57" s="72" t="str">
        <f t="shared" si="6"/>
        <v/>
      </c>
      <c r="G57" s="72" t="str">
        <f t="shared" si="6"/>
        <v/>
      </c>
      <c r="H57" s="72" t="str">
        <f t="shared" si="6"/>
        <v/>
      </c>
      <c r="I57" s="72" t="str">
        <f t="shared" si="6"/>
        <v/>
      </c>
      <c r="J57" s="72" t="str">
        <f t="shared" si="6"/>
        <v/>
      </c>
      <c r="K57" s="72" t="str">
        <f t="shared" si="6"/>
        <v/>
      </c>
      <c r="L57" s="72">
        <f t="shared" si="6"/>
        <v>153</v>
      </c>
      <c r="M57" s="72">
        <f t="shared" si="6"/>
        <v>153</v>
      </c>
      <c r="N57" s="72">
        <f t="shared" si="6"/>
        <v>153</v>
      </c>
      <c r="O57" s="72" t="str">
        <f t="shared" ca="1" si="6"/>
        <v/>
      </c>
      <c r="P57" s="33"/>
      <c r="Q57" s="72" t="str">
        <f ca="1">IF(ISNA(IF(INDEX(Compteurs_Tableau,MATCH($B57,Compteurs_NumSérie,0),MATCH(Q$2,Compteurs_NumColonne,0))&lt;&gt;"",$P57,"")),"",IF(INDEX(Compteurs_Tableau,MATCH($B57,Compteurs_NumSérie,0),MATCH(Q$2,Compteurs_NumColonne,0))&lt;&gt;"",$P57,""))</f>
        <v/>
      </c>
      <c r="R57" s="72" t="str">
        <f ca="1">IF(ISNA(IF(INDEX(Compteurs_Tableau,MATCH($B57,Compteurs_NumSérie,0),MATCH(R$2,Compteurs_NumColonne,0))&lt;&gt;"",$P57,"")),"",IF(INDEX(Compteurs_Tableau,MATCH($B57,Compteurs_NumSérie,0),MATCH(R$2,Compteurs_NumColonne,0))&lt;&gt;"",$P57,""))</f>
        <v/>
      </c>
      <c r="S57" s="72" t="str">
        <f ca="1">IF(ISNA(IF(INDEX(Compteurs_Tableau,MATCH($B57,Compteurs_NumSérie,0),MATCH(S$2,Compteurs_NumColonne,0))&lt;&gt;"",$P57,"")),"",IF(INDEX(Compteurs_Tableau,MATCH($B57,Compteurs_NumSérie,0),MATCH(S$2,Compteurs_NumColonne,0))&lt;&gt;"",$P57,""))</f>
        <v/>
      </c>
      <c r="T57" s="72" t="str">
        <f ca="1">IF(ISNA(IF(INDEX(Compteurs_Tableau,MATCH($B57,Compteurs_NumSérie,0),MATCH(T$2,Compteurs_NumColonne,0))&lt;&gt;"",$P57,"")),"",IF(INDEX(Compteurs_Tableau,MATCH($B57,Compteurs_NumSérie,0),MATCH(T$2,Compteurs_NumColonne,0))&lt;&gt;"",$P57,""))</f>
        <v/>
      </c>
      <c r="U57" s="72" t="str">
        <f ca="1">IF(ISNA(IF(INDEX(Compteurs_Tableau,MATCH($B57,Compteurs_NumSérie,0),MATCH(U$2,Compteurs_NumColonne,0))&lt;&gt;"",$P57,"")),"",IF(INDEX(Compteurs_Tableau,MATCH($B57,Compteurs_NumSérie,0),MATCH(U$2,Compteurs_NumColonne,0))&lt;&gt;"",$P57,""))</f>
        <v/>
      </c>
      <c r="V57" s="72" t="str">
        <f ca="1">IF(ISNA(IF(INDEX(Compteurs_Tableau,MATCH($B57,Compteurs_NumSérie,0),MATCH(V$2,Compteurs_NumColonne,0))&lt;&gt;"",$P57,"")),"",IF(INDEX(Compteurs_Tableau,MATCH($B57,Compteurs_NumSérie,0),MATCH(V$2,Compteurs_NumColonne,0))&lt;&gt;"",$P57,""))</f>
        <v/>
      </c>
      <c r="W57" s="72" t="str">
        <f ca="1">IF(ISNA(IF(INDEX(Compteurs_Tableau,MATCH($B57,Compteurs_NumSérie,0),MATCH(W$2,Compteurs_NumColonne,0))&lt;&gt;"",$P57,"")),"",IF(INDEX(Compteurs_Tableau,MATCH($B57,Compteurs_NumSérie,0),MATCH(W$2,Compteurs_NumColonne,0))&lt;&gt;"",$P57,""))</f>
        <v/>
      </c>
      <c r="X57" s="72" t="str">
        <f ca="1">IF(ISNA(IF(INDEX(Compteurs_Tableau,MATCH($B57,Compteurs_NumSérie,0),MATCH(X$2,Compteurs_NumColonne,0))&lt;&gt;"",$P57,"")),"",IF(INDEX(Compteurs_Tableau,MATCH($B57,Compteurs_NumSérie,0),MATCH(X$2,Compteurs_NumColonne,0))&lt;&gt;"",$P57,""))</f>
        <v/>
      </c>
      <c r="Y57" s="72" t="str">
        <f ca="1">IF(ISNA(IF(INDEX(Compteurs_Tableau,MATCH($B57,Compteurs_NumSérie,0),MATCH(Y$2,Compteurs_NumColonne,0))&lt;&gt;"",$P57,"")),"",IF(INDEX(Compteurs_Tableau,MATCH($B57,Compteurs_NumSérie,0),MATCH(Y$2,Compteurs_NumColonne,0))&lt;&gt;"",$P57,""))</f>
        <v/>
      </c>
      <c r="Z57" s="72" t="str">
        <f ca="1">IF(ISNA(IF(INDEX(Compteurs_Tableau,MATCH($B57,Compteurs_NumSérie,0),MATCH(Z$2,Compteurs_NumColonne,0))&lt;&gt;"",$P57,"")),"",IF(INDEX(Compteurs_Tableau,MATCH($B57,Compteurs_NumSérie,0),MATCH(Z$2,Compteurs_NumColonne,0))&lt;&gt;"",$P57,""))</f>
        <v/>
      </c>
      <c r="AA57" s="72" t="str">
        <f ca="1">IF(ISNA(IF(INDEX(Compteurs_Tableau,MATCH($B57,Compteurs_NumSérie,0),MATCH(AA$2,Compteurs_NumColonne,0))&lt;&gt;"",$P57,"")),"",IF(INDEX(Compteurs_Tableau,MATCH($B57,Compteurs_NumSérie,0),MATCH(AA$2,Compteurs_NumColonne,0))&lt;&gt;"",$P57,""))</f>
        <v/>
      </c>
      <c r="AB57" s="72" t="str">
        <f ca="1">IF(ISNA(IF(INDEX(Compteurs_Tableau,MATCH($B57,Compteurs_NumSérie,0),MATCH(AB$2,Compteurs_NumColonne,0))&lt;&gt;"",$P57,"")),"",IF(INDEX(Compteurs_Tableau,MATCH($B57,Compteurs_NumSérie,0),MATCH(AB$2,Compteurs_NumColonne,0))&lt;&gt;"",$P57,""))</f>
        <v/>
      </c>
    </row>
    <row r="58" spans="1:28" x14ac:dyDescent="0.25">
      <c r="A58" s="17">
        <v>55</v>
      </c>
      <c r="B58" s="18">
        <v>90264767</v>
      </c>
      <c r="C58" s="66">
        <v>153</v>
      </c>
      <c r="D58" s="72" t="str">
        <f t="shared" si="6"/>
        <v/>
      </c>
      <c r="E58" s="72" t="str">
        <f t="shared" si="6"/>
        <v/>
      </c>
      <c r="F58" s="72" t="str">
        <f t="shared" si="6"/>
        <v/>
      </c>
      <c r="G58" s="72" t="str">
        <f t="shared" si="6"/>
        <v/>
      </c>
      <c r="H58" s="72" t="str">
        <f t="shared" si="6"/>
        <v/>
      </c>
      <c r="I58" s="72" t="str">
        <f t="shared" si="6"/>
        <v/>
      </c>
      <c r="J58" s="72" t="str">
        <f t="shared" si="6"/>
        <v/>
      </c>
      <c r="K58" s="72" t="str">
        <f t="shared" si="6"/>
        <v/>
      </c>
      <c r="L58" s="72">
        <f t="shared" si="6"/>
        <v>153</v>
      </c>
      <c r="M58" s="72">
        <f t="shared" si="6"/>
        <v>153</v>
      </c>
      <c r="N58" s="72">
        <f t="shared" si="6"/>
        <v>153</v>
      </c>
      <c r="O58" s="72" t="str">
        <f t="shared" ca="1" si="6"/>
        <v/>
      </c>
      <c r="P58" s="33"/>
      <c r="Q58" s="72" t="str">
        <f ca="1">IF(ISNA(IF(INDEX(Compteurs_Tableau,MATCH($B58,Compteurs_NumSérie,0),MATCH(Q$2,Compteurs_NumColonne,0))&lt;&gt;"",$P58,"")),"",IF(INDEX(Compteurs_Tableau,MATCH($B58,Compteurs_NumSérie,0),MATCH(Q$2,Compteurs_NumColonne,0))&lt;&gt;"",$P58,""))</f>
        <v/>
      </c>
      <c r="R58" s="72" t="str">
        <f ca="1">IF(ISNA(IF(INDEX(Compteurs_Tableau,MATCH($B58,Compteurs_NumSérie,0),MATCH(R$2,Compteurs_NumColonne,0))&lt;&gt;"",$P58,"")),"",IF(INDEX(Compteurs_Tableau,MATCH($B58,Compteurs_NumSérie,0),MATCH(R$2,Compteurs_NumColonne,0))&lt;&gt;"",$P58,""))</f>
        <v/>
      </c>
      <c r="S58" s="72" t="str">
        <f ca="1">IF(ISNA(IF(INDEX(Compteurs_Tableau,MATCH($B58,Compteurs_NumSérie,0),MATCH(S$2,Compteurs_NumColonne,0))&lt;&gt;"",$P58,"")),"",IF(INDEX(Compteurs_Tableau,MATCH($B58,Compteurs_NumSérie,0),MATCH(S$2,Compteurs_NumColonne,0))&lt;&gt;"",$P58,""))</f>
        <v/>
      </c>
      <c r="T58" s="72" t="str">
        <f ca="1">IF(ISNA(IF(INDEX(Compteurs_Tableau,MATCH($B58,Compteurs_NumSérie,0),MATCH(T$2,Compteurs_NumColonne,0))&lt;&gt;"",$P58,"")),"",IF(INDEX(Compteurs_Tableau,MATCH($B58,Compteurs_NumSérie,0),MATCH(T$2,Compteurs_NumColonne,0))&lt;&gt;"",$P58,""))</f>
        <v/>
      </c>
      <c r="U58" s="72" t="str">
        <f ca="1">IF(ISNA(IF(INDEX(Compteurs_Tableau,MATCH($B58,Compteurs_NumSérie,0),MATCH(U$2,Compteurs_NumColonne,0))&lt;&gt;"",$P58,"")),"",IF(INDEX(Compteurs_Tableau,MATCH($B58,Compteurs_NumSérie,0),MATCH(U$2,Compteurs_NumColonne,0))&lt;&gt;"",$P58,""))</f>
        <v/>
      </c>
      <c r="V58" s="72" t="str">
        <f ca="1">IF(ISNA(IF(INDEX(Compteurs_Tableau,MATCH($B58,Compteurs_NumSérie,0),MATCH(V$2,Compteurs_NumColonne,0))&lt;&gt;"",$P58,"")),"",IF(INDEX(Compteurs_Tableau,MATCH($B58,Compteurs_NumSérie,0),MATCH(V$2,Compteurs_NumColonne,0))&lt;&gt;"",$P58,""))</f>
        <v/>
      </c>
      <c r="W58" s="72" t="str">
        <f ca="1">IF(ISNA(IF(INDEX(Compteurs_Tableau,MATCH($B58,Compteurs_NumSérie,0),MATCH(W$2,Compteurs_NumColonne,0))&lt;&gt;"",$P58,"")),"",IF(INDEX(Compteurs_Tableau,MATCH($B58,Compteurs_NumSérie,0),MATCH(W$2,Compteurs_NumColonne,0))&lt;&gt;"",$P58,""))</f>
        <v/>
      </c>
      <c r="X58" s="72" t="str">
        <f ca="1">IF(ISNA(IF(INDEX(Compteurs_Tableau,MATCH($B58,Compteurs_NumSérie,0),MATCH(X$2,Compteurs_NumColonne,0))&lt;&gt;"",$P58,"")),"",IF(INDEX(Compteurs_Tableau,MATCH($B58,Compteurs_NumSérie,0),MATCH(X$2,Compteurs_NumColonne,0))&lt;&gt;"",$P58,""))</f>
        <v/>
      </c>
      <c r="Y58" s="72" t="str">
        <f ca="1">IF(ISNA(IF(INDEX(Compteurs_Tableau,MATCH($B58,Compteurs_NumSérie,0),MATCH(Y$2,Compteurs_NumColonne,0))&lt;&gt;"",$P58,"")),"",IF(INDEX(Compteurs_Tableau,MATCH($B58,Compteurs_NumSérie,0),MATCH(Y$2,Compteurs_NumColonne,0))&lt;&gt;"",$P58,""))</f>
        <v/>
      </c>
      <c r="Z58" s="72" t="str">
        <f ca="1">IF(ISNA(IF(INDEX(Compteurs_Tableau,MATCH($B58,Compteurs_NumSérie,0),MATCH(Z$2,Compteurs_NumColonne,0))&lt;&gt;"",$P58,"")),"",IF(INDEX(Compteurs_Tableau,MATCH($B58,Compteurs_NumSérie,0),MATCH(Z$2,Compteurs_NumColonne,0))&lt;&gt;"",$P58,""))</f>
        <v/>
      </c>
      <c r="AA58" s="72" t="str">
        <f ca="1">IF(ISNA(IF(INDEX(Compteurs_Tableau,MATCH($B58,Compteurs_NumSérie,0),MATCH(AA$2,Compteurs_NumColonne,0))&lt;&gt;"",$P58,"")),"",IF(INDEX(Compteurs_Tableau,MATCH($B58,Compteurs_NumSérie,0),MATCH(AA$2,Compteurs_NumColonne,0))&lt;&gt;"",$P58,""))</f>
        <v/>
      </c>
      <c r="AB58" s="72" t="str">
        <f ca="1">IF(ISNA(IF(INDEX(Compteurs_Tableau,MATCH($B58,Compteurs_NumSérie,0),MATCH(AB$2,Compteurs_NumColonne,0))&lt;&gt;"",$P58,"")),"",IF(INDEX(Compteurs_Tableau,MATCH($B58,Compteurs_NumSérie,0),MATCH(AB$2,Compteurs_NumColonne,0))&lt;&gt;"",$P58,""))</f>
        <v/>
      </c>
    </row>
    <row r="59" spans="1:28" x14ac:dyDescent="0.25">
      <c r="A59" s="17">
        <v>56</v>
      </c>
      <c r="B59" s="18">
        <v>98050867</v>
      </c>
      <c r="C59" s="63">
        <v>188</v>
      </c>
      <c r="D59" s="72" t="str">
        <f t="shared" si="6"/>
        <v/>
      </c>
      <c r="E59" s="72" t="str">
        <f t="shared" si="6"/>
        <v/>
      </c>
      <c r="F59" s="72" t="str">
        <f t="shared" si="6"/>
        <v/>
      </c>
      <c r="G59" s="72" t="str">
        <f t="shared" si="6"/>
        <v/>
      </c>
      <c r="H59" s="72" t="str">
        <f t="shared" si="6"/>
        <v/>
      </c>
      <c r="I59" s="72" t="str">
        <f t="shared" si="6"/>
        <v/>
      </c>
      <c r="J59" s="72" t="str">
        <f t="shared" si="6"/>
        <v/>
      </c>
      <c r="K59" s="72" t="str">
        <f t="shared" si="6"/>
        <v/>
      </c>
      <c r="L59" s="72">
        <f t="shared" si="6"/>
        <v>188</v>
      </c>
      <c r="M59" s="72">
        <f t="shared" si="6"/>
        <v>188</v>
      </c>
      <c r="N59" s="72">
        <f t="shared" si="6"/>
        <v>188</v>
      </c>
      <c r="O59" s="72" t="str">
        <f t="shared" ca="1" si="6"/>
        <v/>
      </c>
      <c r="P59" s="33"/>
      <c r="Q59" s="72" t="str">
        <f ca="1">IF(ISNA(IF(INDEX(Compteurs_Tableau,MATCH($B59,Compteurs_NumSérie,0),MATCH(Q$2,Compteurs_NumColonne,0))&lt;&gt;"",$P59,"")),"",IF(INDEX(Compteurs_Tableau,MATCH($B59,Compteurs_NumSérie,0),MATCH(Q$2,Compteurs_NumColonne,0))&lt;&gt;"",$P59,""))</f>
        <v/>
      </c>
      <c r="R59" s="72" t="str">
        <f ca="1">IF(ISNA(IF(INDEX(Compteurs_Tableau,MATCH($B59,Compteurs_NumSérie,0),MATCH(R$2,Compteurs_NumColonne,0))&lt;&gt;"",$P59,"")),"",IF(INDEX(Compteurs_Tableau,MATCH($B59,Compteurs_NumSérie,0),MATCH(R$2,Compteurs_NumColonne,0))&lt;&gt;"",$P59,""))</f>
        <v/>
      </c>
      <c r="S59" s="72" t="str">
        <f ca="1">IF(ISNA(IF(INDEX(Compteurs_Tableau,MATCH($B59,Compteurs_NumSérie,0),MATCH(S$2,Compteurs_NumColonne,0))&lt;&gt;"",$P59,"")),"",IF(INDEX(Compteurs_Tableau,MATCH($B59,Compteurs_NumSérie,0),MATCH(S$2,Compteurs_NumColonne,0))&lt;&gt;"",$P59,""))</f>
        <v/>
      </c>
      <c r="T59" s="72" t="str">
        <f ca="1">IF(ISNA(IF(INDEX(Compteurs_Tableau,MATCH($B59,Compteurs_NumSérie,0),MATCH(T$2,Compteurs_NumColonne,0))&lt;&gt;"",$P59,"")),"",IF(INDEX(Compteurs_Tableau,MATCH($B59,Compteurs_NumSérie,0),MATCH(T$2,Compteurs_NumColonne,0))&lt;&gt;"",$P59,""))</f>
        <v/>
      </c>
      <c r="U59" s="72" t="str">
        <f ca="1">IF(ISNA(IF(INDEX(Compteurs_Tableau,MATCH($B59,Compteurs_NumSérie,0),MATCH(U$2,Compteurs_NumColonne,0))&lt;&gt;"",$P59,"")),"",IF(INDEX(Compteurs_Tableau,MATCH($B59,Compteurs_NumSérie,0),MATCH(U$2,Compteurs_NumColonne,0))&lt;&gt;"",$P59,""))</f>
        <v/>
      </c>
      <c r="V59" s="72" t="str">
        <f ca="1">IF(ISNA(IF(INDEX(Compteurs_Tableau,MATCH($B59,Compteurs_NumSérie,0),MATCH(V$2,Compteurs_NumColonne,0))&lt;&gt;"",$P59,"")),"",IF(INDEX(Compteurs_Tableau,MATCH($B59,Compteurs_NumSérie,0),MATCH(V$2,Compteurs_NumColonne,0))&lt;&gt;"",$P59,""))</f>
        <v/>
      </c>
      <c r="W59" s="72" t="str">
        <f ca="1">IF(ISNA(IF(INDEX(Compteurs_Tableau,MATCH($B59,Compteurs_NumSérie,0),MATCH(W$2,Compteurs_NumColonne,0))&lt;&gt;"",$P59,"")),"",IF(INDEX(Compteurs_Tableau,MATCH($B59,Compteurs_NumSérie,0),MATCH(W$2,Compteurs_NumColonne,0))&lt;&gt;"",$P59,""))</f>
        <v/>
      </c>
      <c r="X59" s="72" t="str">
        <f ca="1">IF(ISNA(IF(INDEX(Compteurs_Tableau,MATCH($B59,Compteurs_NumSérie,0),MATCH(X$2,Compteurs_NumColonne,0))&lt;&gt;"",$P59,"")),"",IF(INDEX(Compteurs_Tableau,MATCH($B59,Compteurs_NumSérie,0),MATCH(X$2,Compteurs_NumColonne,0))&lt;&gt;"",$P59,""))</f>
        <v/>
      </c>
      <c r="Y59" s="72" t="str">
        <f ca="1">IF(ISNA(IF(INDEX(Compteurs_Tableau,MATCH($B59,Compteurs_NumSérie,0),MATCH(Y$2,Compteurs_NumColonne,0))&lt;&gt;"",$P59,"")),"",IF(INDEX(Compteurs_Tableau,MATCH($B59,Compteurs_NumSérie,0),MATCH(Y$2,Compteurs_NumColonne,0))&lt;&gt;"",$P59,""))</f>
        <v/>
      </c>
      <c r="Z59" s="72" t="str">
        <f ca="1">IF(ISNA(IF(INDEX(Compteurs_Tableau,MATCH($B59,Compteurs_NumSérie,0),MATCH(Z$2,Compteurs_NumColonne,0))&lt;&gt;"",$P59,"")),"",IF(INDEX(Compteurs_Tableau,MATCH($B59,Compteurs_NumSérie,0),MATCH(Z$2,Compteurs_NumColonne,0))&lt;&gt;"",$P59,""))</f>
        <v/>
      </c>
      <c r="AA59" s="72" t="str">
        <f ca="1">IF(ISNA(IF(INDEX(Compteurs_Tableau,MATCH($B59,Compteurs_NumSérie,0),MATCH(AA$2,Compteurs_NumColonne,0))&lt;&gt;"",$P59,"")),"",IF(INDEX(Compteurs_Tableau,MATCH($B59,Compteurs_NumSérie,0),MATCH(AA$2,Compteurs_NumColonne,0))&lt;&gt;"",$P59,""))</f>
        <v/>
      </c>
      <c r="AB59" s="72" t="str">
        <f ca="1">IF(ISNA(IF(INDEX(Compteurs_Tableau,MATCH($B59,Compteurs_NumSérie,0),MATCH(AB$2,Compteurs_NumColonne,0))&lt;&gt;"",$P59,"")),"",IF(INDEX(Compteurs_Tableau,MATCH($B59,Compteurs_NumSérie,0),MATCH(AB$2,Compteurs_NumColonne,0))&lt;&gt;"",$P59,""))</f>
        <v/>
      </c>
    </row>
    <row r="60" spans="1:28" x14ac:dyDescent="0.25">
      <c r="A60" s="17">
        <v>57</v>
      </c>
      <c r="B60" s="18">
        <v>98050842</v>
      </c>
      <c r="C60" s="63">
        <v>188</v>
      </c>
      <c r="D60" s="72" t="str">
        <f t="shared" si="6"/>
        <v/>
      </c>
      <c r="E60" s="72" t="str">
        <f t="shared" si="6"/>
        <v/>
      </c>
      <c r="F60" s="72" t="str">
        <f t="shared" si="6"/>
        <v/>
      </c>
      <c r="G60" s="72" t="str">
        <f t="shared" si="6"/>
        <v/>
      </c>
      <c r="H60" s="72" t="str">
        <f t="shared" si="6"/>
        <v/>
      </c>
      <c r="I60" s="72" t="str">
        <f t="shared" si="6"/>
        <v/>
      </c>
      <c r="J60" s="72" t="str">
        <f t="shared" si="6"/>
        <v/>
      </c>
      <c r="K60" s="72" t="str">
        <f t="shared" si="6"/>
        <v/>
      </c>
      <c r="L60" s="72">
        <f t="shared" si="6"/>
        <v>188</v>
      </c>
      <c r="M60" s="72">
        <f t="shared" si="6"/>
        <v>188</v>
      </c>
      <c r="N60" s="72">
        <f t="shared" si="6"/>
        <v>188</v>
      </c>
      <c r="O60" s="72" t="str">
        <f t="shared" ca="1" si="6"/>
        <v/>
      </c>
      <c r="P60" s="33"/>
      <c r="Q60" s="72" t="str">
        <f ca="1">IF(ISNA(IF(INDEX(Compteurs_Tableau,MATCH($B60,Compteurs_NumSérie,0),MATCH(Q$2,Compteurs_NumColonne,0))&lt;&gt;"",$P60,"")),"",IF(INDEX(Compteurs_Tableau,MATCH($B60,Compteurs_NumSérie,0),MATCH(Q$2,Compteurs_NumColonne,0))&lt;&gt;"",$P60,""))</f>
        <v/>
      </c>
      <c r="R60" s="72" t="str">
        <f ca="1">IF(ISNA(IF(INDEX(Compteurs_Tableau,MATCH($B60,Compteurs_NumSérie,0),MATCH(R$2,Compteurs_NumColonne,0))&lt;&gt;"",$P60,"")),"",IF(INDEX(Compteurs_Tableau,MATCH($B60,Compteurs_NumSérie,0),MATCH(R$2,Compteurs_NumColonne,0))&lt;&gt;"",$P60,""))</f>
        <v/>
      </c>
      <c r="S60" s="72" t="str">
        <f ca="1">IF(ISNA(IF(INDEX(Compteurs_Tableau,MATCH($B60,Compteurs_NumSérie,0),MATCH(S$2,Compteurs_NumColonne,0))&lt;&gt;"",$P60,"")),"",IF(INDEX(Compteurs_Tableau,MATCH($B60,Compteurs_NumSérie,0),MATCH(S$2,Compteurs_NumColonne,0))&lt;&gt;"",$P60,""))</f>
        <v/>
      </c>
      <c r="T60" s="72" t="str">
        <f ca="1">IF(ISNA(IF(INDEX(Compteurs_Tableau,MATCH($B60,Compteurs_NumSérie,0),MATCH(T$2,Compteurs_NumColonne,0))&lt;&gt;"",$P60,"")),"",IF(INDEX(Compteurs_Tableau,MATCH($B60,Compteurs_NumSérie,0),MATCH(T$2,Compteurs_NumColonne,0))&lt;&gt;"",$P60,""))</f>
        <v/>
      </c>
      <c r="U60" s="72" t="str">
        <f ca="1">IF(ISNA(IF(INDEX(Compteurs_Tableau,MATCH($B60,Compteurs_NumSérie,0),MATCH(U$2,Compteurs_NumColonne,0))&lt;&gt;"",$P60,"")),"",IF(INDEX(Compteurs_Tableau,MATCH($B60,Compteurs_NumSérie,0),MATCH(U$2,Compteurs_NumColonne,0))&lt;&gt;"",$P60,""))</f>
        <v/>
      </c>
      <c r="V60" s="72" t="str">
        <f ca="1">IF(ISNA(IF(INDEX(Compteurs_Tableau,MATCH($B60,Compteurs_NumSérie,0),MATCH(V$2,Compteurs_NumColonne,0))&lt;&gt;"",$P60,"")),"",IF(INDEX(Compteurs_Tableau,MATCH($B60,Compteurs_NumSérie,0),MATCH(V$2,Compteurs_NumColonne,0))&lt;&gt;"",$P60,""))</f>
        <v/>
      </c>
      <c r="W60" s="72" t="str">
        <f ca="1">IF(ISNA(IF(INDEX(Compteurs_Tableau,MATCH($B60,Compteurs_NumSérie,0),MATCH(W$2,Compteurs_NumColonne,0))&lt;&gt;"",$P60,"")),"",IF(INDEX(Compteurs_Tableau,MATCH($B60,Compteurs_NumSérie,0),MATCH(W$2,Compteurs_NumColonne,0))&lt;&gt;"",$P60,""))</f>
        <v/>
      </c>
      <c r="X60" s="72" t="str">
        <f ca="1">IF(ISNA(IF(INDEX(Compteurs_Tableau,MATCH($B60,Compteurs_NumSérie,0),MATCH(X$2,Compteurs_NumColonne,0))&lt;&gt;"",$P60,"")),"",IF(INDEX(Compteurs_Tableau,MATCH($B60,Compteurs_NumSérie,0),MATCH(X$2,Compteurs_NumColonne,0))&lt;&gt;"",$P60,""))</f>
        <v/>
      </c>
      <c r="Y60" s="72" t="str">
        <f ca="1">IF(ISNA(IF(INDEX(Compteurs_Tableau,MATCH($B60,Compteurs_NumSérie,0),MATCH(Y$2,Compteurs_NumColonne,0))&lt;&gt;"",$P60,"")),"",IF(INDEX(Compteurs_Tableau,MATCH($B60,Compteurs_NumSérie,0),MATCH(Y$2,Compteurs_NumColonne,0))&lt;&gt;"",$P60,""))</f>
        <v/>
      </c>
      <c r="Z60" s="72" t="str">
        <f ca="1">IF(ISNA(IF(INDEX(Compteurs_Tableau,MATCH($B60,Compteurs_NumSérie,0),MATCH(Z$2,Compteurs_NumColonne,0))&lt;&gt;"",$P60,"")),"",IF(INDEX(Compteurs_Tableau,MATCH($B60,Compteurs_NumSérie,0),MATCH(Z$2,Compteurs_NumColonne,0))&lt;&gt;"",$P60,""))</f>
        <v/>
      </c>
      <c r="AA60" s="72" t="str">
        <f ca="1">IF(ISNA(IF(INDEX(Compteurs_Tableau,MATCH($B60,Compteurs_NumSérie,0),MATCH(AA$2,Compteurs_NumColonne,0))&lt;&gt;"",$P60,"")),"",IF(INDEX(Compteurs_Tableau,MATCH($B60,Compteurs_NumSérie,0),MATCH(AA$2,Compteurs_NumColonne,0))&lt;&gt;"",$P60,""))</f>
        <v/>
      </c>
      <c r="AB60" s="72" t="str">
        <f ca="1">IF(ISNA(IF(INDEX(Compteurs_Tableau,MATCH($B60,Compteurs_NumSérie,0),MATCH(AB$2,Compteurs_NumColonne,0))&lt;&gt;"",$P60,"")),"",IF(INDEX(Compteurs_Tableau,MATCH($B60,Compteurs_NumSérie,0),MATCH(AB$2,Compteurs_NumColonne,0))&lt;&gt;"",$P60,""))</f>
        <v/>
      </c>
    </row>
    <row r="61" spans="1:28" x14ac:dyDescent="0.25">
      <c r="A61" s="17">
        <v>58</v>
      </c>
      <c r="B61" s="18">
        <v>98045377</v>
      </c>
      <c r="C61" s="63">
        <v>188</v>
      </c>
      <c r="D61" s="72" t="str">
        <f t="shared" si="6"/>
        <v/>
      </c>
      <c r="E61" s="72" t="str">
        <f t="shared" si="6"/>
        <v/>
      </c>
      <c r="F61" s="72" t="str">
        <f t="shared" si="6"/>
        <v/>
      </c>
      <c r="G61" s="72" t="str">
        <f t="shared" si="6"/>
        <v/>
      </c>
      <c r="H61" s="72" t="str">
        <f t="shared" si="6"/>
        <v/>
      </c>
      <c r="I61" s="72" t="str">
        <f t="shared" si="6"/>
        <v/>
      </c>
      <c r="J61" s="72" t="str">
        <f t="shared" si="6"/>
        <v/>
      </c>
      <c r="K61" s="72" t="str">
        <f t="shared" si="6"/>
        <v/>
      </c>
      <c r="L61" s="72">
        <f t="shared" si="6"/>
        <v>188</v>
      </c>
      <c r="M61" s="72">
        <f t="shared" si="6"/>
        <v>188</v>
      </c>
      <c r="N61" s="72">
        <f t="shared" si="6"/>
        <v>188</v>
      </c>
      <c r="O61" s="72" t="str">
        <f t="shared" ca="1" si="6"/>
        <v/>
      </c>
      <c r="P61" s="33"/>
      <c r="Q61" s="72" t="str">
        <f ca="1">IF(ISNA(IF(INDEX(Compteurs_Tableau,MATCH($B61,Compteurs_NumSérie,0),MATCH(Q$2,Compteurs_NumColonne,0))&lt;&gt;"",$P61,"")),"",IF(INDEX(Compteurs_Tableau,MATCH($B61,Compteurs_NumSérie,0),MATCH(Q$2,Compteurs_NumColonne,0))&lt;&gt;"",$P61,""))</f>
        <v/>
      </c>
      <c r="R61" s="72" t="str">
        <f ca="1">IF(ISNA(IF(INDEX(Compteurs_Tableau,MATCH($B61,Compteurs_NumSérie,0),MATCH(R$2,Compteurs_NumColonne,0))&lt;&gt;"",$P61,"")),"",IF(INDEX(Compteurs_Tableau,MATCH($B61,Compteurs_NumSérie,0),MATCH(R$2,Compteurs_NumColonne,0))&lt;&gt;"",$P61,""))</f>
        <v/>
      </c>
      <c r="S61" s="72" t="str">
        <f ca="1">IF(ISNA(IF(INDEX(Compteurs_Tableau,MATCH($B61,Compteurs_NumSérie,0),MATCH(S$2,Compteurs_NumColonne,0))&lt;&gt;"",$P61,"")),"",IF(INDEX(Compteurs_Tableau,MATCH($B61,Compteurs_NumSérie,0),MATCH(S$2,Compteurs_NumColonne,0))&lt;&gt;"",$P61,""))</f>
        <v/>
      </c>
      <c r="T61" s="72" t="str">
        <f ca="1">IF(ISNA(IF(INDEX(Compteurs_Tableau,MATCH($B61,Compteurs_NumSérie,0),MATCH(T$2,Compteurs_NumColonne,0))&lt;&gt;"",$P61,"")),"",IF(INDEX(Compteurs_Tableau,MATCH($B61,Compteurs_NumSérie,0),MATCH(T$2,Compteurs_NumColonne,0))&lt;&gt;"",$P61,""))</f>
        <v/>
      </c>
      <c r="U61" s="72" t="str">
        <f ca="1">IF(ISNA(IF(INDEX(Compteurs_Tableau,MATCH($B61,Compteurs_NumSérie,0),MATCH(U$2,Compteurs_NumColonne,0))&lt;&gt;"",$P61,"")),"",IF(INDEX(Compteurs_Tableau,MATCH($B61,Compteurs_NumSérie,0),MATCH(U$2,Compteurs_NumColonne,0))&lt;&gt;"",$P61,""))</f>
        <v/>
      </c>
      <c r="V61" s="72" t="str">
        <f ca="1">IF(ISNA(IF(INDEX(Compteurs_Tableau,MATCH($B61,Compteurs_NumSérie,0),MATCH(V$2,Compteurs_NumColonne,0))&lt;&gt;"",$P61,"")),"",IF(INDEX(Compteurs_Tableau,MATCH($B61,Compteurs_NumSérie,0),MATCH(V$2,Compteurs_NumColonne,0))&lt;&gt;"",$P61,""))</f>
        <v/>
      </c>
      <c r="W61" s="72" t="str">
        <f ca="1">IF(ISNA(IF(INDEX(Compteurs_Tableau,MATCH($B61,Compteurs_NumSérie,0),MATCH(W$2,Compteurs_NumColonne,0))&lt;&gt;"",$P61,"")),"",IF(INDEX(Compteurs_Tableau,MATCH($B61,Compteurs_NumSérie,0),MATCH(W$2,Compteurs_NumColonne,0))&lt;&gt;"",$P61,""))</f>
        <v/>
      </c>
      <c r="X61" s="72" t="str">
        <f ca="1">IF(ISNA(IF(INDEX(Compteurs_Tableau,MATCH($B61,Compteurs_NumSérie,0),MATCH(X$2,Compteurs_NumColonne,0))&lt;&gt;"",$P61,"")),"",IF(INDEX(Compteurs_Tableau,MATCH($B61,Compteurs_NumSérie,0),MATCH(X$2,Compteurs_NumColonne,0))&lt;&gt;"",$P61,""))</f>
        <v/>
      </c>
      <c r="Y61" s="72" t="str">
        <f ca="1">IF(ISNA(IF(INDEX(Compteurs_Tableau,MATCH($B61,Compteurs_NumSérie,0),MATCH(Y$2,Compteurs_NumColonne,0))&lt;&gt;"",$P61,"")),"",IF(INDEX(Compteurs_Tableau,MATCH($B61,Compteurs_NumSérie,0),MATCH(Y$2,Compteurs_NumColonne,0))&lt;&gt;"",$P61,""))</f>
        <v/>
      </c>
      <c r="Z61" s="72" t="str">
        <f ca="1">IF(ISNA(IF(INDEX(Compteurs_Tableau,MATCH($B61,Compteurs_NumSérie,0),MATCH(Z$2,Compteurs_NumColonne,0))&lt;&gt;"",$P61,"")),"",IF(INDEX(Compteurs_Tableau,MATCH($B61,Compteurs_NumSérie,0),MATCH(Z$2,Compteurs_NumColonne,0))&lt;&gt;"",$P61,""))</f>
        <v/>
      </c>
      <c r="AA61" s="72" t="str">
        <f ca="1">IF(ISNA(IF(INDEX(Compteurs_Tableau,MATCH($B61,Compteurs_NumSérie,0),MATCH(AA$2,Compteurs_NumColonne,0))&lt;&gt;"",$P61,"")),"",IF(INDEX(Compteurs_Tableau,MATCH($B61,Compteurs_NumSérie,0),MATCH(AA$2,Compteurs_NumColonne,0))&lt;&gt;"",$P61,""))</f>
        <v/>
      </c>
      <c r="AB61" s="72" t="str">
        <f ca="1">IF(ISNA(IF(INDEX(Compteurs_Tableau,MATCH($B61,Compteurs_NumSérie,0),MATCH(AB$2,Compteurs_NumColonne,0))&lt;&gt;"",$P61,"")),"",IF(INDEX(Compteurs_Tableau,MATCH($B61,Compteurs_NumSérie,0),MATCH(AB$2,Compteurs_NumColonne,0))&lt;&gt;"",$P61,""))</f>
        <v/>
      </c>
    </row>
    <row r="62" spans="1:28" x14ac:dyDescent="0.25">
      <c r="A62" s="17">
        <v>59</v>
      </c>
      <c r="B62" s="18">
        <v>91565713</v>
      </c>
      <c r="C62" s="60">
        <v>330</v>
      </c>
      <c r="D62" s="72" t="str">
        <f t="shared" si="6"/>
        <v/>
      </c>
      <c r="E62" s="72" t="str">
        <f t="shared" si="6"/>
        <v/>
      </c>
      <c r="F62" s="72" t="str">
        <f t="shared" si="6"/>
        <v/>
      </c>
      <c r="G62" s="72" t="str">
        <f t="shared" si="6"/>
        <v/>
      </c>
      <c r="H62" s="72" t="str">
        <f t="shared" si="6"/>
        <v/>
      </c>
      <c r="I62" s="72" t="str">
        <f t="shared" si="6"/>
        <v/>
      </c>
      <c r="J62" s="72" t="str">
        <f t="shared" si="6"/>
        <v/>
      </c>
      <c r="K62" s="72" t="str">
        <f t="shared" si="6"/>
        <v/>
      </c>
      <c r="L62" s="72">
        <f t="shared" si="6"/>
        <v>330</v>
      </c>
      <c r="M62" s="72" t="str">
        <f t="shared" si="6"/>
        <v/>
      </c>
      <c r="N62" s="72" t="str">
        <f t="shared" si="6"/>
        <v/>
      </c>
      <c r="O62" s="72" t="str">
        <f t="shared" ca="1" si="6"/>
        <v/>
      </c>
      <c r="P62" s="33"/>
      <c r="Q62" s="72" t="str">
        <f ca="1">IF(ISNA(IF(INDEX(Compteurs_Tableau,MATCH($B62,Compteurs_NumSérie,0),MATCH(Q$2,Compteurs_NumColonne,0))&lt;&gt;"",$P62,"")),"",IF(INDEX(Compteurs_Tableau,MATCH($B62,Compteurs_NumSérie,0),MATCH(Q$2,Compteurs_NumColonne,0))&lt;&gt;"",$P62,""))</f>
        <v/>
      </c>
      <c r="R62" s="72" t="str">
        <f ca="1">IF(ISNA(IF(INDEX(Compteurs_Tableau,MATCH($B62,Compteurs_NumSérie,0),MATCH(R$2,Compteurs_NumColonne,0))&lt;&gt;"",$P62,"")),"",IF(INDEX(Compteurs_Tableau,MATCH($B62,Compteurs_NumSérie,0),MATCH(R$2,Compteurs_NumColonne,0))&lt;&gt;"",$P62,""))</f>
        <v/>
      </c>
      <c r="S62" s="72" t="str">
        <f ca="1">IF(ISNA(IF(INDEX(Compteurs_Tableau,MATCH($B62,Compteurs_NumSérie,0),MATCH(S$2,Compteurs_NumColonne,0))&lt;&gt;"",$P62,"")),"",IF(INDEX(Compteurs_Tableau,MATCH($B62,Compteurs_NumSérie,0),MATCH(S$2,Compteurs_NumColonne,0))&lt;&gt;"",$P62,""))</f>
        <v/>
      </c>
      <c r="T62" s="72" t="str">
        <f ca="1">IF(ISNA(IF(INDEX(Compteurs_Tableau,MATCH($B62,Compteurs_NumSérie,0),MATCH(T$2,Compteurs_NumColonne,0))&lt;&gt;"",$P62,"")),"",IF(INDEX(Compteurs_Tableau,MATCH($B62,Compteurs_NumSérie,0),MATCH(T$2,Compteurs_NumColonne,0))&lt;&gt;"",$P62,""))</f>
        <v/>
      </c>
      <c r="U62" s="72" t="str">
        <f ca="1">IF(ISNA(IF(INDEX(Compteurs_Tableau,MATCH($B62,Compteurs_NumSérie,0),MATCH(U$2,Compteurs_NumColonne,0))&lt;&gt;"",$P62,"")),"",IF(INDEX(Compteurs_Tableau,MATCH($B62,Compteurs_NumSérie,0),MATCH(U$2,Compteurs_NumColonne,0))&lt;&gt;"",$P62,""))</f>
        <v/>
      </c>
      <c r="V62" s="72" t="str">
        <f ca="1">IF(ISNA(IF(INDEX(Compteurs_Tableau,MATCH($B62,Compteurs_NumSérie,0),MATCH(V$2,Compteurs_NumColonne,0))&lt;&gt;"",$P62,"")),"",IF(INDEX(Compteurs_Tableau,MATCH($B62,Compteurs_NumSérie,0),MATCH(V$2,Compteurs_NumColonne,0))&lt;&gt;"",$P62,""))</f>
        <v/>
      </c>
      <c r="W62" s="72" t="str">
        <f ca="1">IF(ISNA(IF(INDEX(Compteurs_Tableau,MATCH($B62,Compteurs_NumSérie,0),MATCH(W$2,Compteurs_NumColonne,0))&lt;&gt;"",$P62,"")),"",IF(INDEX(Compteurs_Tableau,MATCH($B62,Compteurs_NumSérie,0),MATCH(W$2,Compteurs_NumColonne,0))&lt;&gt;"",$P62,""))</f>
        <v/>
      </c>
      <c r="X62" s="72" t="str">
        <f ca="1">IF(ISNA(IF(INDEX(Compteurs_Tableau,MATCH($B62,Compteurs_NumSérie,0),MATCH(X$2,Compteurs_NumColonne,0))&lt;&gt;"",$P62,"")),"",IF(INDEX(Compteurs_Tableau,MATCH($B62,Compteurs_NumSérie,0),MATCH(X$2,Compteurs_NumColonne,0))&lt;&gt;"",$P62,""))</f>
        <v/>
      </c>
      <c r="Y62" s="72" t="str">
        <f ca="1">IF(ISNA(IF(INDEX(Compteurs_Tableau,MATCH($B62,Compteurs_NumSérie,0),MATCH(Y$2,Compteurs_NumColonne,0))&lt;&gt;"",$P62,"")),"",IF(INDEX(Compteurs_Tableau,MATCH($B62,Compteurs_NumSérie,0),MATCH(Y$2,Compteurs_NumColonne,0))&lt;&gt;"",$P62,""))</f>
        <v/>
      </c>
      <c r="Z62" s="72" t="str">
        <f ca="1">IF(ISNA(IF(INDEX(Compteurs_Tableau,MATCH($B62,Compteurs_NumSérie,0),MATCH(Z$2,Compteurs_NumColonne,0))&lt;&gt;"",$P62,"")),"",IF(INDEX(Compteurs_Tableau,MATCH($B62,Compteurs_NumSérie,0),MATCH(Z$2,Compteurs_NumColonne,0))&lt;&gt;"",$P62,""))</f>
        <v/>
      </c>
      <c r="AA62" s="72" t="str">
        <f ca="1">IF(ISNA(IF(INDEX(Compteurs_Tableau,MATCH($B62,Compteurs_NumSérie,0),MATCH(AA$2,Compteurs_NumColonne,0))&lt;&gt;"",$P62,"")),"",IF(INDEX(Compteurs_Tableau,MATCH($B62,Compteurs_NumSérie,0),MATCH(AA$2,Compteurs_NumColonne,0))&lt;&gt;"",$P62,""))</f>
        <v/>
      </c>
      <c r="AB62" s="72" t="str">
        <f ca="1">IF(ISNA(IF(INDEX(Compteurs_Tableau,MATCH($B62,Compteurs_NumSérie,0),MATCH(AB$2,Compteurs_NumColonne,0))&lt;&gt;"",$P62,"")),"",IF(INDEX(Compteurs_Tableau,MATCH($B62,Compteurs_NumSérie,0),MATCH(AB$2,Compteurs_NumColonne,0))&lt;&gt;"",$P62,""))</f>
        <v/>
      </c>
    </row>
    <row r="63" spans="1:28" x14ac:dyDescent="0.25">
      <c r="A63" s="17">
        <v>60</v>
      </c>
      <c r="B63" s="18">
        <v>91593326</v>
      </c>
      <c r="C63" s="67">
        <v>330</v>
      </c>
      <c r="D63" s="72" t="str">
        <f t="shared" si="6"/>
        <v/>
      </c>
      <c r="E63" s="72" t="str">
        <f t="shared" si="6"/>
        <v/>
      </c>
      <c r="F63" s="72" t="str">
        <f t="shared" si="6"/>
        <v/>
      </c>
      <c r="G63" s="72" t="str">
        <f t="shared" si="6"/>
        <v/>
      </c>
      <c r="H63" s="72" t="str">
        <f t="shared" si="6"/>
        <v/>
      </c>
      <c r="I63" s="72" t="str">
        <f t="shared" si="6"/>
        <v/>
      </c>
      <c r="J63" s="72" t="str">
        <f t="shared" si="6"/>
        <v/>
      </c>
      <c r="K63" s="72" t="str">
        <f t="shared" si="6"/>
        <v/>
      </c>
      <c r="L63" s="72">
        <f t="shared" si="6"/>
        <v>330</v>
      </c>
      <c r="M63" s="72">
        <f t="shared" si="6"/>
        <v>330</v>
      </c>
      <c r="N63" s="72">
        <f t="shared" si="6"/>
        <v>330</v>
      </c>
      <c r="O63" s="72" t="str">
        <f t="shared" ca="1" si="6"/>
        <v/>
      </c>
      <c r="P63" s="33"/>
      <c r="Q63" s="72" t="str">
        <f ca="1">IF(ISNA(IF(INDEX(Compteurs_Tableau,MATCH($B63,Compteurs_NumSérie,0),MATCH(Q$2,Compteurs_NumColonne,0))&lt;&gt;"",$P63,"")),"",IF(INDEX(Compteurs_Tableau,MATCH($B63,Compteurs_NumSérie,0),MATCH(Q$2,Compteurs_NumColonne,0))&lt;&gt;"",$P63,""))</f>
        <v/>
      </c>
      <c r="R63" s="72" t="str">
        <f ca="1">IF(ISNA(IF(INDEX(Compteurs_Tableau,MATCH($B63,Compteurs_NumSérie,0),MATCH(R$2,Compteurs_NumColonne,0))&lt;&gt;"",$P63,"")),"",IF(INDEX(Compteurs_Tableau,MATCH($B63,Compteurs_NumSérie,0),MATCH(R$2,Compteurs_NumColonne,0))&lt;&gt;"",$P63,""))</f>
        <v/>
      </c>
      <c r="S63" s="72" t="str">
        <f ca="1">IF(ISNA(IF(INDEX(Compteurs_Tableau,MATCH($B63,Compteurs_NumSérie,0),MATCH(S$2,Compteurs_NumColonne,0))&lt;&gt;"",$P63,"")),"",IF(INDEX(Compteurs_Tableau,MATCH($B63,Compteurs_NumSérie,0),MATCH(S$2,Compteurs_NumColonne,0))&lt;&gt;"",$P63,""))</f>
        <v/>
      </c>
      <c r="T63" s="72" t="str">
        <f ca="1">IF(ISNA(IF(INDEX(Compteurs_Tableau,MATCH($B63,Compteurs_NumSérie,0),MATCH(T$2,Compteurs_NumColonne,0))&lt;&gt;"",$P63,"")),"",IF(INDEX(Compteurs_Tableau,MATCH($B63,Compteurs_NumSérie,0),MATCH(T$2,Compteurs_NumColonne,0))&lt;&gt;"",$P63,""))</f>
        <v/>
      </c>
      <c r="U63" s="72" t="str">
        <f ca="1">IF(ISNA(IF(INDEX(Compteurs_Tableau,MATCH($B63,Compteurs_NumSérie,0),MATCH(U$2,Compteurs_NumColonne,0))&lt;&gt;"",$P63,"")),"",IF(INDEX(Compteurs_Tableau,MATCH($B63,Compteurs_NumSérie,0),MATCH(U$2,Compteurs_NumColonne,0))&lt;&gt;"",$P63,""))</f>
        <v/>
      </c>
      <c r="V63" s="72" t="str">
        <f ca="1">IF(ISNA(IF(INDEX(Compteurs_Tableau,MATCH($B63,Compteurs_NumSérie,0),MATCH(V$2,Compteurs_NumColonne,0))&lt;&gt;"",$P63,"")),"",IF(INDEX(Compteurs_Tableau,MATCH($B63,Compteurs_NumSérie,0),MATCH(V$2,Compteurs_NumColonne,0))&lt;&gt;"",$P63,""))</f>
        <v/>
      </c>
      <c r="W63" s="72" t="str">
        <f ca="1">IF(ISNA(IF(INDEX(Compteurs_Tableau,MATCH($B63,Compteurs_NumSérie,0),MATCH(W$2,Compteurs_NumColonne,0))&lt;&gt;"",$P63,"")),"",IF(INDEX(Compteurs_Tableau,MATCH($B63,Compteurs_NumSérie,0),MATCH(W$2,Compteurs_NumColonne,0))&lt;&gt;"",$P63,""))</f>
        <v/>
      </c>
      <c r="X63" s="72" t="str">
        <f ca="1">IF(ISNA(IF(INDEX(Compteurs_Tableau,MATCH($B63,Compteurs_NumSérie,0),MATCH(X$2,Compteurs_NumColonne,0))&lt;&gt;"",$P63,"")),"",IF(INDEX(Compteurs_Tableau,MATCH($B63,Compteurs_NumSérie,0),MATCH(X$2,Compteurs_NumColonne,0))&lt;&gt;"",$P63,""))</f>
        <v/>
      </c>
      <c r="Y63" s="72" t="str">
        <f ca="1">IF(ISNA(IF(INDEX(Compteurs_Tableau,MATCH($B63,Compteurs_NumSérie,0),MATCH(Y$2,Compteurs_NumColonne,0))&lt;&gt;"",$P63,"")),"",IF(INDEX(Compteurs_Tableau,MATCH($B63,Compteurs_NumSérie,0),MATCH(Y$2,Compteurs_NumColonne,0))&lt;&gt;"",$P63,""))</f>
        <v/>
      </c>
      <c r="Z63" s="72" t="str">
        <f ca="1">IF(ISNA(IF(INDEX(Compteurs_Tableau,MATCH($B63,Compteurs_NumSérie,0),MATCH(Z$2,Compteurs_NumColonne,0))&lt;&gt;"",$P63,"")),"",IF(INDEX(Compteurs_Tableau,MATCH($B63,Compteurs_NumSérie,0),MATCH(Z$2,Compteurs_NumColonne,0))&lt;&gt;"",$P63,""))</f>
        <v/>
      </c>
      <c r="AA63" s="72" t="str">
        <f ca="1">IF(ISNA(IF(INDEX(Compteurs_Tableau,MATCH($B63,Compteurs_NumSérie,0),MATCH(AA$2,Compteurs_NumColonne,0))&lt;&gt;"",$P63,"")),"",IF(INDEX(Compteurs_Tableau,MATCH($B63,Compteurs_NumSérie,0),MATCH(AA$2,Compteurs_NumColonne,0))&lt;&gt;"",$P63,""))</f>
        <v/>
      </c>
      <c r="AB63" s="72" t="str">
        <f ca="1">IF(ISNA(IF(INDEX(Compteurs_Tableau,MATCH($B63,Compteurs_NumSérie,0),MATCH(AB$2,Compteurs_NumColonne,0))&lt;&gt;"",$P63,"")),"",IF(INDEX(Compteurs_Tableau,MATCH($B63,Compteurs_NumSérie,0),MATCH(AB$2,Compteurs_NumColonne,0))&lt;&gt;"",$P63,""))</f>
        <v/>
      </c>
    </row>
    <row r="64" spans="1:28" x14ac:dyDescent="0.25">
      <c r="A64" s="17">
        <v>61</v>
      </c>
      <c r="B64" s="18">
        <v>91593327</v>
      </c>
      <c r="C64" s="67">
        <v>330</v>
      </c>
      <c r="D64" s="72" t="str">
        <f t="shared" ref="D64:O73" si="7">IF(ISNA(IF(INDEX(Compteurs_Tableau,MATCH($B64,Compteurs_NumSérie,0),MATCH(D$2,Compteurs_NumColonne,0))&lt;&gt;"",$C64,"")),"",IF(INDEX(Compteurs_Tableau,MATCH($B64,Compteurs_NumSérie,0),MATCH(D$2,Compteurs_NumColonne,0))&lt;&gt;"",$C64,""))</f>
        <v/>
      </c>
      <c r="E64" s="72" t="str">
        <f t="shared" si="7"/>
        <v/>
      </c>
      <c r="F64" s="72" t="str">
        <f t="shared" si="7"/>
        <v/>
      </c>
      <c r="G64" s="72" t="str">
        <f t="shared" si="7"/>
        <v/>
      </c>
      <c r="H64" s="72" t="str">
        <f t="shared" si="7"/>
        <v/>
      </c>
      <c r="I64" s="72" t="str">
        <f t="shared" si="7"/>
        <v/>
      </c>
      <c r="J64" s="72" t="str">
        <f t="shared" si="7"/>
        <v/>
      </c>
      <c r="K64" s="72" t="str">
        <f t="shared" si="7"/>
        <v/>
      </c>
      <c r="L64" s="72">
        <f t="shared" si="7"/>
        <v>330</v>
      </c>
      <c r="M64" s="72">
        <f t="shared" si="7"/>
        <v>330</v>
      </c>
      <c r="N64" s="72">
        <f t="shared" si="7"/>
        <v>330</v>
      </c>
      <c r="O64" s="72" t="str">
        <f t="shared" ca="1" si="7"/>
        <v/>
      </c>
      <c r="P64" s="33"/>
      <c r="Q64" s="72" t="str">
        <f ca="1">IF(ISNA(IF(INDEX(Compteurs_Tableau,MATCH($B64,Compteurs_NumSérie,0),MATCH(Q$2,Compteurs_NumColonne,0))&lt;&gt;"",$P64,"")),"",IF(INDEX(Compteurs_Tableau,MATCH($B64,Compteurs_NumSérie,0),MATCH(Q$2,Compteurs_NumColonne,0))&lt;&gt;"",$P64,""))</f>
        <v/>
      </c>
      <c r="R64" s="72" t="str">
        <f ca="1">IF(ISNA(IF(INDEX(Compteurs_Tableau,MATCH($B64,Compteurs_NumSérie,0),MATCH(R$2,Compteurs_NumColonne,0))&lt;&gt;"",$P64,"")),"",IF(INDEX(Compteurs_Tableau,MATCH($B64,Compteurs_NumSérie,0),MATCH(R$2,Compteurs_NumColonne,0))&lt;&gt;"",$P64,""))</f>
        <v/>
      </c>
      <c r="S64" s="72" t="str">
        <f ca="1">IF(ISNA(IF(INDEX(Compteurs_Tableau,MATCH($B64,Compteurs_NumSérie,0),MATCH(S$2,Compteurs_NumColonne,0))&lt;&gt;"",$P64,"")),"",IF(INDEX(Compteurs_Tableau,MATCH($B64,Compteurs_NumSérie,0),MATCH(S$2,Compteurs_NumColonne,0))&lt;&gt;"",$P64,""))</f>
        <v/>
      </c>
      <c r="T64" s="72" t="str">
        <f ca="1">IF(ISNA(IF(INDEX(Compteurs_Tableau,MATCH($B64,Compteurs_NumSérie,0),MATCH(T$2,Compteurs_NumColonne,0))&lt;&gt;"",$P64,"")),"",IF(INDEX(Compteurs_Tableau,MATCH($B64,Compteurs_NumSérie,0),MATCH(T$2,Compteurs_NumColonne,0))&lt;&gt;"",$P64,""))</f>
        <v/>
      </c>
      <c r="U64" s="72" t="str">
        <f ca="1">IF(ISNA(IF(INDEX(Compteurs_Tableau,MATCH($B64,Compteurs_NumSérie,0),MATCH(U$2,Compteurs_NumColonne,0))&lt;&gt;"",$P64,"")),"",IF(INDEX(Compteurs_Tableau,MATCH($B64,Compteurs_NumSérie,0),MATCH(U$2,Compteurs_NumColonne,0))&lt;&gt;"",$P64,""))</f>
        <v/>
      </c>
      <c r="V64" s="72" t="str">
        <f ca="1">IF(ISNA(IF(INDEX(Compteurs_Tableau,MATCH($B64,Compteurs_NumSérie,0),MATCH(V$2,Compteurs_NumColonne,0))&lt;&gt;"",$P64,"")),"",IF(INDEX(Compteurs_Tableau,MATCH($B64,Compteurs_NumSérie,0),MATCH(V$2,Compteurs_NumColonne,0))&lt;&gt;"",$P64,""))</f>
        <v/>
      </c>
      <c r="W64" s="72" t="str">
        <f ca="1">IF(ISNA(IF(INDEX(Compteurs_Tableau,MATCH($B64,Compteurs_NumSérie,0),MATCH(W$2,Compteurs_NumColonne,0))&lt;&gt;"",$P64,"")),"",IF(INDEX(Compteurs_Tableau,MATCH($B64,Compteurs_NumSérie,0),MATCH(W$2,Compteurs_NumColonne,0))&lt;&gt;"",$P64,""))</f>
        <v/>
      </c>
      <c r="X64" s="72" t="str">
        <f ca="1">IF(ISNA(IF(INDEX(Compteurs_Tableau,MATCH($B64,Compteurs_NumSérie,0),MATCH(X$2,Compteurs_NumColonne,0))&lt;&gt;"",$P64,"")),"",IF(INDEX(Compteurs_Tableau,MATCH($B64,Compteurs_NumSérie,0),MATCH(X$2,Compteurs_NumColonne,0))&lt;&gt;"",$P64,""))</f>
        <v/>
      </c>
      <c r="Y64" s="72" t="str">
        <f ca="1">IF(ISNA(IF(INDEX(Compteurs_Tableau,MATCH($B64,Compteurs_NumSérie,0),MATCH(Y$2,Compteurs_NumColonne,0))&lt;&gt;"",$P64,"")),"",IF(INDEX(Compteurs_Tableau,MATCH($B64,Compteurs_NumSérie,0),MATCH(Y$2,Compteurs_NumColonne,0))&lt;&gt;"",$P64,""))</f>
        <v/>
      </c>
      <c r="Z64" s="72" t="str">
        <f ca="1">IF(ISNA(IF(INDEX(Compteurs_Tableau,MATCH($B64,Compteurs_NumSérie,0),MATCH(Z$2,Compteurs_NumColonne,0))&lt;&gt;"",$P64,"")),"",IF(INDEX(Compteurs_Tableau,MATCH($B64,Compteurs_NumSérie,0),MATCH(Z$2,Compteurs_NumColonne,0))&lt;&gt;"",$P64,""))</f>
        <v/>
      </c>
      <c r="AA64" s="72" t="str">
        <f ca="1">IF(ISNA(IF(INDEX(Compteurs_Tableau,MATCH($B64,Compteurs_NumSérie,0),MATCH(AA$2,Compteurs_NumColonne,0))&lt;&gt;"",$P64,"")),"",IF(INDEX(Compteurs_Tableau,MATCH($B64,Compteurs_NumSérie,0),MATCH(AA$2,Compteurs_NumColonne,0))&lt;&gt;"",$P64,""))</f>
        <v/>
      </c>
      <c r="AB64" s="72" t="str">
        <f ca="1">IF(ISNA(IF(INDEX(Compteurs_Tableau,MATCH($B64,Compteurs_NumSérie,0),MATCH(AB$2,Compteurs_NumColonne,0))&lt;&gt;"",$P64,"")),"",IF(INDEX(Compteurs_Tableau,MATCH($B64,Compteurs_NumSérie,0),MATCH(AB$2,Compteurs_NumColonne,0))&lt;&gt;"",$P64,""))</f>
        <v/>
      </c>
    </row>
    <row r="65" spans="1:28" x14ac:dyDescent="0.25">
      <c r="A65" s="17">
        <v>62</v>
      </c>
      <c r="B65" s="18">
        <v>91593328</v>
      </c>
      <c r="C65" s="63">
        <v>330</v>
      </c>
      <c r="D65" s="72" t="str">
        <f t="shared" si="7"/>
        <v/>
      </c>
      <c r="E65" s="72" t="str">
        <f t="shared" si="7"/>
        <v/>
      </c>
      <c r="F65" s="72" t="str">
        <f t="shared" si="7"/>
        <v/>
      </c>
      <c r="G65" s="72" t="str">
        <f t="shared" si="7"/>
        <v/>
      </c>
      <c r="H65" s="72" t="str">
        <f t="shared" si="7"/>
        <v/>
      </c>
      <c r="I65" s="72" t="str">
        <f t="shared" si="7"/>
        <v/>
      </c>
      <c r="J65" s="72" t="str">
        <f t="shared" si="7"/>
        <v/>
      </c>
      <c r="K65" s="72" t="str">
        <f t="shared" si="7"/>
        <v/>
      </c>
      <c r="L65" s="72">
        <f t="shared" si="7"/>
        <v>330</v>
      </c>
      <c r="M65" s="72">
        <f t="shared" si="7"/>
        <v>330</v>
      </c>
      <c r="N65" s="72">
        <f t="shared" si="7"/>
        <v>330</v>
      </c>
      <c r="O65" s="72" t="str">
        <f t="shared" ca="1" si="7"/>
        <v/>
      </c>
      <c r="P65" s="33"/>
      <c r="Q65" s="72" t="str">
        <f ca="1">IF(ISNA(IF(INDEX(Compteurs_Tableau,MATCH($B65,Compteurs_NumSérie,0),MATCH(Q$2,Compteurs_NumColonne,0))&lt;&gt;"",$P65,"")),"",IF(INDEX(Compteurs_Tableau,MATCH($B65,Compteurs_NumSérie,0),MATCH(Q$2,Compteurs_NumColonne,0))&lt;&gt;"",$P65,""))</f>
        <v/>
      </c>
      <c r="R65" s="72" t="str">
        <f ca="1">IF(ISNA(IF(INDEX(Compteurs_Tableau,MATCH($B65,Compteurs_NumSérie,0),MATCH(R$2,Compteurs_NumColonne,0))&lt;&gt;"",$P65,"")),"",IF(INDEX(Compteurs_Tableau,MATCH($B65,Compteurs_NumSérie,0),MATCH(R$2,Compteurs_NumColonne,0))&lt;&gt;"",$P65,""))</f>
        <v/>
      </c>
      <c r="S65" s="72" t="str">
        <f ca="1">IF(ISNA(IF(INDEX(Compteurs_Tableau,MATCH($B65,Compteurs_NumSérie,0),MATCH(S$2,Compteurs_NumColonne,0))&lt;&gt;"",$P65,"")),"",IF(INDEX(Compteurs_Tableau,MATCH($B65,Compteurs_NumSérie,0),MATCH(S$2,Compteurs_NumColonne,0))&lt;&gt;"",$P65,""))</f>
        <v/>
      </c>
      <c r="T65" s="72" t="str">
        <f ca="1">IF(ISNA(IF(INDEX(Compteurs_Tableau,MATCH($B65,Compteurs_NumSérie,0),MATCH(T$2,Compteurs_NumColonne,0))&lt;&gt;"",$P65,"")),"",IF(INDEX(Compteurs_Tableau,MATCH($B65,Compteurs_NumSérie,0),MATCH(T$2,Compteurs_NumColonne,0))&lt;&gt;"",$P65,""))</f>
        <v/>
      </c>
      <c r="U65" s="72" t="str">
        <f ca="1">IF(ISNA(IF(INDEX(Compteurs_Tableau,MATCH($B65,Compteurs_NumSérie,0),MATCH(U$2,Compteurs_NumColonne,0))&lt;&gt;"",$P65,"")),"",IF(INDEX(Compteurs_Tableau,MATCH($B65,Compteurs_NumSérie,0),MATCH(U$2,Compteurs_NumColonne,0))&lt;&gt;"",$P65,""))</f>
        <v/>
      </c>
      <c r="V65" s="72" t="str">
        <f ca="1">IF(ISNA(IF(INDEX(Compteurs_Tableau,MATCH($B65,Compteurs_NumSérie,0),MATCH(V$2,Compteurs_NumColonne,0))&lt;&gt;"",$P65,"")),"",IF(INDEX(Compteurs_Tableau,MATCH($B65,Compteurs_NumSérie,0),MATCH(V$2,Compteurs_NumColonne,0))&lt;&gt;"",$P65,""))</f>
        <v/>
      </c>
      <c r="W65" s="72" t="str">
        <f ca="1">IF(ISNA(IF(INDEX(Compteurs_Tableau,MATCH($B65,Compteurs_NumSérie,0),MATCH(W$2,Compteurs_NumColonne,0))&lt;&gt;"",$P65,"")),"",IF(INDEX(Compteurs_Tableau,MATCH($B65,Compteurs_NumSérie,0),MATCH(W$2,Compteurs_NumColonne,0))&lt;&gt;"",$P65,""))</f>
        <v/>
      </c>
      <c r="X65" s="72" t="str">
        <f ca="1">IF(ISNA(IF(INDEX(Compteurs_Tableau,MATCH($B65,Compteurs_NumSérie,0),MATCH(X$2,Compteurs_NumColonne,0))&lt;&gt;"",$P65,"")),"",IF(INDEX(Compteurs_Tableau,MATCH($B65,Compteurs_NumSérie,0),MATCH(X$2,Compteurs_NumColonne,0))&lt;&gt;"",$P65,""))</f>
        <v/>
      </c>
      <c r="Y65" s="72" t="str">
        <f ca="1">IF(ISNA(IF(INDEX(Compteurs_Tableau,MATCH($B65,Compteurs_NumSérie,0),MATCH(Y$2,Compteurs_NumColonne,0))&lt;&gt;"",$P65,"")),"",IF(INDEX(Compteurs_Tableau,MATCH($B65,Compteurs_NumSérie,0),MATCH(Y$2,Compteurs_NumColonne,0))&lt;&gt;"",$P65,""))</f>
        <v/>
      </c>
      <c r="Z65" s="72" t="str">
        <f ca="1">IF(ISNA(IF(INDEX(Compteurs_Tableau,MATCH($B65,Compteurs_NumSérie,0),MATCH(Z$2,Compteurs_NumColonne,0))&lt;&gt;"",$P65,"")),"",IF(INDEX(Compteurs_Tableau,MATCH($B65,Compteurs_NumSérie,0),MATCH(Z$2,Compteurs_NumColonne,0))&lt;&gt;"",$P65,""))</f>
        <v/>
      </c>
      <c r="AA65" s="72" t="str">
        <f ca="1">IF(ISNA(IF(INDEX(Compteurs_Tableau,MATCH($B65,Compteurs_NumSérie,0),MATCH(AA$2,Compteurs_NumColonne,0))&lt;&gt;"",$P65,"")),"",IF(INDEX(Compteurs_Tableau,MATCH($B65,Compteurs_NumSérie,0),MATCH(AA$2,Compteurs_NumColonne,0))&lt;&gt;"",$P65,""))</f>
        <v/>
      </c>
      <c r="AB65" s="72" t="str">
        <f ca="1">IF(ISNA(IF(INDEX(Compteurs_Tableau,MATCH($B65,Compteurs_NumSérie,0),MATCH(AB$2,Compteurs_NumColonne,0))&lt;&gt;"",$P65,"")),"",IF(INDEX(Compteurs_Tableau,MATCH($B65,Compteurs_NumSérie,0),MATCH(AB$2,Compteurs_NumColonne,0))&lt;&gt;"",$P65,""))</f>
        <v/>
      </c>
    </row>
    <row r="66" spans="1:28" x14ac:dyDescent="0.25">
      <c r="A66" s="17">
        <v>63</v>
      </c>
      <c r="B66" s="18"/>
      <c r="C66" s="63">
        <v>330</v>
      </c>
      <c r="D66" s="72" t="str">
        <f t="shared" si="7"/>
        <v/>
      </c>
      <c r="E66" s="72" t="str">
        <f t="shared" si="7"/>
        <v/>
      </c>
      <c r="F66" s="72" t="str">
        <f t="shared" si="7"/>
        <v/>
      </c>
      <c r="G66" s="72" t="str">
        <f t="shared" si="7"/>
        <v/>
      </c>
      <c r="H66" s="72" t="str">
        <f t="shared" si="7"/>
        <v/>
      </c>
      <c r="I66" s="72" t="str">
        <f t="shared" si="7"/>
        <v/>
      </c>
      <c r="J66" s="72" t="str">
        <f t="shared" si="7"/>
        <v/>
      </c>
      <c r="K66" s="72" t="str">
        <f t="shared" si="7"/>
        <v/>
      </c>
      <c r="L66" s="72" t="str">
        <f t="shared" si="7"/>
        <v/>
      </c>
      <c r="M66" s="72" t="str">
        <f t="shared" si="7"/>
        <v/>
      </c>
      <c r="N66" s="72" t="str">
        <f t="shared" si="7"/>
        <v/>
      </c>
      <c r="O66" s="72" t="str">
        <f t="shared" si="7"/>
        <v/>
      </c>
      <c r="P66" s="33"/>
      <c r="Q66" s="72" t="str">
        <f>IF(ISNA(IF(INDEX(Compteurs_Tableau,MATCH($B66,Compteurs_NumSérie,0),MATCH(Q$2,Compteurs_NumColonne,0))&lt;&gt;"",$P66,"")),"",IF(INDEX(Compteurs_Tableau,MATCH($B66,Compteurs_NumSérie,0),MATCH(Q$2,Compteurs_NumColonne,0))&lt;&gt;"",$P66,""))</f>
        <v/>
      </c>
      <c r="R66" s="72" t="str">
        <f>IF(ISNA(IF(INDEX(Compteurs_Tableau,MATCH($B66,Compteurs_NumSérie,0),MATCH(R$2,Compteurs_NumColonne,0))&lt;&gt;"",$P66,"")),"",IF(INDEX(Compteurs_Tableau,MATCH($B66,Compteurs_NumSérie,0),MATCH(R$2,Compteurs_NumColonne,0))&lt;&gt;"",$P66,""))</f>
        <v/>
      </c>
      <c r="S66" s="72" t="str">
        <f>IF(ISNA(IF(INDEX(Compteurs_Tableau,MATCH($B66,Compteurs_NumSérie,0),MATCH(S$2,Compteurs_NumColonne,0))&lt;&gt;"",$P66,"")),"",IF(INDEX(Compteurs_Tableau,MATCH($B66,Compteurs_NumSérie,0),MATCH(S$2,Compteurs_NumColonne,0))&lt;&gt;"",$P66,""))</f>
        <v/>
      </c>
      <c r="T66" s="72" t="str">
        <f>IF(ISNA(IF(INDEX(Compteurs_Tableau,MATCH($B66,Compteurs_NumSérie,0),MATCH(T$2,Compteurs_NumColonne,0))&lt;&gt;"",$P66,"")),"",IF(INDEX(Compteurs_Tableau,MATCH($B66,Compteurs_NumSérie,0),MATCH(T$2,Compteurs_NumColonne,0))&lt;&gt;"",$P66,""))</f>
        <v/>
      </c>
      <c r="U66" s="72" t="str">
        <f>IF(ISNA(IF(INDEX(Compteurs_Tableau,MATCH($B66,Compteurs_NumSérie,0),MATCH(U$2,Compteurs_NumColonne,0))&lt;&gt;"",$P66,"")),"",IF(INDEX(Compteurs_Tableau,MATCH($B66,Compteurs_NumSérie,0),MATCH(U$2,Compteurs_NumColonne,0))&lt;&gt;"",$P66,""))</f>
        <v/>
      </c>
      <c r="V66" s="72" t="str">
        <f>IF(ISNA(IF(INDEX(Compteurs_Tableau,MATCH($B66,Compteurs_NumSérie,0),MATCH(V$2,Compteurs_NumColonne,0))&lt;&gt;"",$P66,"")),"",IF(INDEX(Compteurs_Tableau,MATCH($B66,Compteurs_NumSérie,0),MATCH(V$2,Compteurs_NumColonne,0))&lt;&gt;"",$P66,""))</f>
        <v/>
      </c>
      <c r="W66" s="72" t="str">
        <f>IF(ISNA(IF(INDEX(Compteurs_Tableau,MATCH($B66,Compteurs_NumSérie,0),MATCH(W$2,Compteurs_NumColonne,0))&lt;&gt;"",$P66,"")),"",IF(INDEX(Compteurs_Tableau,MATCH($B66,Compteurs_NumSérie,0),MATCH(W$2,Compteurs_NumColonne,0))&lt;&gt;"",$P66,""))</f>
        <v/>
      </c>
      <c r="X66" s="72" t="str">
        <f>IF(ISNA(IF(INDEX(Compteurs_Tableau,MATCH($B66,Compteurs_NumSérie,0),MATCH(X$2,Compteurs_NumColonne,0))&lt;&gt;"",$P66,"")),"",IF(INDEX(Compteurs_Tableau,MATCH($B66,Compteurs_NumSérie,0),MATCH(X$2,Compteurs_NumColonne,0))&lt;&gt;"",$P66,""))</f>
        <v/>
      </c>
      <c r="Y66" s="72" t="str">
        <f>IF(ISNA(IF(INDEX(Compteurs_Tableau,MATCH($B66,Compteurs_NumSérie,0),MATCH(Y$2,Compteurs_NumColonne,0))&lt;&gt;"",$P66,"")),"",IF(INDEX(Compteurs_Tableau,MATCH($B66,Compteurs_NumSérie,0),MATCH(Y$2,Compteurs_NumColonne,0))&lt;&gt;"",$P66,""))</f>
        <v/>
      </c>
      <c r="Z66" s="72" t="str">
        <f>IF(ISNA(IF(INDEX(Compteurs_Tableau,MATCH($B66,Compteurs_NumSérie,0),MATCH(Z$2,Compteurs_NumColonne,0))&lt;&gt;"",$P66,"")),"",IF(INDEX(Compteurs_Tableau,MATCH($B66,Compteurs_NumSérie,0),MATCH(Z$2,Compteurs_NumColonne,0))&lt;&gt;"",$P66,""))</f>
        <v/>
      </c>
      <c r="AA66" s="72" t="str">
        <f>IF(ISNA(IF(INDEX(Compteurs_Tableau,MATCH($B66,Compteurs_NumSérie,0),MATCH(AA$2,Compteurs_NumColonne,0))&lt;&gt;"",$P66,"")),"",IF(INDEX(Compteurs_Tableau,MATCH($B66,Compteurs_NumSérie,0),MATCH(AA$2,Compteurs_NumColonne,0))&lt;&gt;"",$P66,""))</f>
        <v/>
      </c>
      <c r="AB66" s="72" t="str">
        <f>IF(ISNA(IF(INDEX(Compteurs_Tableau,MATCH($B66,Compteurs_NumSérie,0),MATCH(AB$2,Compteurs_NumColonne,0))&lt;&gt;"",$P66,"")),"",IF(INDEX(Compteurs_Tableau,MATCH($B66,Compteurs_NumSérie,0),MATCH(AB$2,Compteurs_NumColonne,0))&lt;&gt;"",$P66,""))</f>
        <v/>
      </c>
    </row>
    <row r="67" spans="1:28" x14ac:dyDescent="0.25">
      <c r="A67" s="17">
        <v>64</v>
      </c>
      <c r="B67" s="18"/>
      <c r="C67" s="63">
        <v>330</v>
      </c>
      <c r="D67" s="72" t="str">
        <f t="shared" si="7"/>
        <v/>
      </c>
      <c r="E67" s="72" t="str">
        <f t="shared" si="7"/>
        <v/>
      </c>
      <c r="F67" s="72" t="str">
        <f t="shared" si="7"/>
        <v/>
      </c>
      <c r="G67" s="72" t="str">
        <f t="shared" si="7"/>
        <v/>
      </c>
      <c r="H67" s="72" t="str">
        <f t="shared" si="7"/>
        <v/>
      </c>
      <c r="I67" s="72" t="str">
        <f t="shared" si="7"/>
        <v/>
      </c>
      <c r="J67" s="72" t="str">
        <f t="shared" si="7"/>
        <v/>
      </c>
      <c r="K67" s="72" t="str">
        <f t="shared" si="7"/>
        <v/>
      </c>
      <c r="L67" s="72" t="str">
        <f t="shared" si="7"/>
        <v/>
      </c>
      <c r="M67" s="72" t="str">
        <f t="shared" si="7"/>
        <v/>
      </c>
      <c r="N67" s="72" t="str">
        <f t="shared" si="7"/>
        <v/>
      </c>
      <c r="O67" s="72" t="str">
        <f t="shared" si="7"/>
        <v/>
      </c>
      <c r="P67" s="33"/>
      <c r="Q67" s="72" t="str">
        <f>IF(ISNA(IF(INDEX(Compteurs_Tableau,MATCH($B67,Compteurs_NumSérie,0),MATCH(Q$2,Compteurs_NumColonne,0))&lt;&gt;"",$P67,"")),"",IF(INDEX(Compteurs_Tableau,MATCH($B67,Compteurs_NumSérie,0),MATCH(Q$2,Compteurs_NumColonne,0))&lt;&gt;"",$P67,""))</f>
        <v/>
      </c>
      <c r="R67" s="72" t="str">
        <f>IF(ISNA(IF(INDEX(Compteurs_Tableau,MATCH($B67,Compteurs_NumSérie,0),MATCH(R$2,Compteurs_NumColonne,0))&lt;&gt;"",$P67,"")),"",IF(INDEX(Compteurs_Tableau,MATCH($B67,Compteurs_NumSérie,0),MATCH(R$2,Compteurs_NumColonne,0))&lt;&gt;"",$P67,""))</f>
        <v/>
      </c>
      <c r="S67" s="72" t="str">
        <f>IF(ISNA(IF(INDEX(Compteurs_Tableau,MATCH($B67,Compteurs_NumSérie,0),MATCH(S$2,Compteurs_NumColonne,0))&lt;&gt;"",$P67,"")),"",IF(INDEX(Compteurs_Tableau,MATCH($B67,Compteurs_NumSérie,0),MATCH(S$2,Compteurs_NumColonne,0))&lt;&gt;"",$P67,""))</f>
        <v/>
      </c>
      <c r="T67" s="72" t="str">
        <f>IF(ISNA(IF(INDEX(Compteurs_Tableau,MATCH($B67,Compteurs_NumSérie,0),MATCH(T$2,Compteurs_NumColonne,0))&lt;&gt;"",$P67,"")),"",IF(INDEX(Compteurs_Tableau,MATCH($B67,Compteurs_NumSérie,0),MATCH(T$2,Compteurs_NumColonne,0))&lt;&gt;"",$P67,""))</f>
        <v/>
      </c>
      <c r="U67" s="72" t="str">
        <f>IF(ISNA(IF(INDEX(Compteurs_Tableau,MATCH($B67,Compteurs_NumSérie,0),MATCH(U$2,Compteurs_NumColonne,0))&lt;&gt;"",$P67,"")),"",IF(INDEX(Compteurs_Tableau,MATCH($B67,Compteurs_NumSérie,0),MATCH(U$2,Compteurs_NumColonne,0))&lt;&gt;"",$P67,""))</f>
        <v/>
      </c>
      <c r="V67" s="72" t="str">
        <f>IF(ISNA(IF(INDEX(Compteurs_Tableau,MATCH($B67,Compteurs_NumSérie,0),MATCH(V$2,Compteurs_NumColonne,0))&lt;&gt;"",$P67,"")),"",IF(INDEX(Compteurs_Tableau,MATCH($B67,Compteurs_NumSérie,0),MATCH(V$2,Compteurs_NumColonne,0))&lt;&gt;"",$P67,""))</f>
        <v/>
      </c>
      <c r="W67" s="72" t="str">
        <f>IF(ISNA(IF(INDEX(Compteurs_Tableau,MATCH($B67,Compteurs_NumSérie,0),MATCH(W$2,Compteurs_NumColonne,0))&lt;&gt;"",$P67,"")),"",IF(INDEX(Compteurs_Tableau,MATCH($B67,Compteurs_NumSérie,0),MATCH(W$2,Compteurs_NumColonne,0))&lt;&gt;"",$P67,""))</f>
        <v/>
      </c>
      <c r="X67" s="72" t="str">
        <f>IF(ISNA(IF(INDEX(Compteurs_Tableau,MATCH($B67,Compteurs_NumSérie,0),MATCH(X$2,Compteurs_NumColonne,0))&lt;&gt;"",$P67,"")),"",IF(INDEX(Compteurs_Tableau,MATCH($B67,Compteurs_NumSérie,0),MATCH(X$2,Compteurs_NumColonne,0))&lt;&gt;"",$P67,""))</f>
        <v/>
      </c>
      <c r="Y67" s="72" t="str">
        <f>IF(ISNA(IF(INDEX(Compteurs_Tableau,MATCH($B67,Compteurs_NumSérie,0),MATCH(Y$2,Compteurs_NumColonne,0))&lt;&gt;"",$P67,"")),"",IF(INDEX(Compteurs_Tableau,MATCH($B67,Compteurs_NumSérie,0),MATCH(Y$2,Compteurs_NumColonne,0))&lt;&gt;"",$P67,""))</f>
        <v/>
      </c>
      <c r="Z67" s="72" t="str">
        <f>IF(ISNA(IF(INDEX(Compteurs_Tableau,MATCH($B67,Compteurs_NumSérie,0),MATCH(Z$2,Compteurs_NumColonne,0))&lt;&gt;"",$P67,"")),"",IF(INDEX(Compteurs_Tableau,MATCH($B67,Compteurs_NumSérie,0),MATCH(Z$2,Compteurs_NumColonne,0))&lt;&gt;"",$P67,""))</f>
        <v/>
      </c>
      <c r="AA67" s="72" t="str">
        <f>IF(ISNA(IF(INDEX(Compteurs_Tableau,MATCH($B67,Compteurs_NumSérie,0),MATCH(AA$2,Compteurs_NumColonne,0))&lt;&gt;"",$P67,"")),"",IF(INDEX(Compteurs_Tableau,MATCH($B67,Compteurs_NumSérie,0),MATCH(AA$2,Compteurs_NumColonne,0))&lt;&gt;"",$P67,""))</f>
        <v/>
      </c>
      <c r="AB67" s="72" t="str">
        <f>IF(ISNA(IF(INDEX(Compteurs_Tableau,MATCH($B67,Compteurs_NumSérie,0),MATCH(AB$2,Compteurs_NumColonne,0))&lt;&gt;"",$P67,"")),"",IF(INDEX(Compteurs_Tableau,MATCH($B67,Compteurs_NumSérie,0),MATCH(AB$2,Compteurs_NumColonne,0))&lt;&gt;"",$P67,""))</f>
        <v/>
      </c>
    </row>
    <row r="68" spans="1:28" x14ac:dyDescent="0.25">
      <c r="A68" s="17">
        <v>65</v>
      </c>
      <c r="B68" s="18">
        <v>98124220</v>
      </c>
      <c r="C68" s="63">
        <v>247</v>
      </c>
      <c r="D68" s="72" t="str">
        <f t="shared" si="7"/>
        <v/>
      </c>
      <c r="E68" s="72" t="str">
        <f t="shared" si="7"/>
        <v/>
      </c>
      <c r="F68" s="72" t="str">
        <f t="shared" si="7"/>
        <v/>
      </c>
      <c r="G68" s="72" t="str">
        <f t="shared" si="7"/>
        <v/>
      </c>
      <c r="H68" s="72" t="str">
        <f t="shared" si="7"/>
        <v/>
      </c>
      <c r="I68" s="72" t="str">
        <f t="shared" si="7"/>
        <v/>
      </c>
      <c r="J68" s="72" t="str">
        <f t="shared" si="7"/>
        <v/>
      </c>
      <c r="K68" s="72" t="str">
        <f t="shared" si="7"/>
        <v/>
      </c>
      <c r="L68" s="72">
        <f t="shared" si="7"/>
        <v>247</v>
      </c>
      <c r="M68" s="72">
        <f t="shared" si="7"/>
        <v>247</v>
      </c>
      <c r="N68" s="72">
        <f t="shared" si="7"/>
        <v>247</v>
      </c>
      <c r="O68" s="72" t="str">
        <f t="shared" ca="1" si="7"/>
        <v/>
      </c>
      <c r="P68" s="33"/>
      <c r="Q68" s="72" t="str">
        <f ca="1">IF(ISNA(IF(INDEX(Compteurs_Tableau,MATCH($B68,Compteurs_NumSérie,0),MATCH(Q$2,Compteurs_NumColonne,0))&lt;&gt;"",$P68,"")),"",IF(INDEX(Compteurs_Tableau,MATCH($B68,Compteurs_NumSérie,0),MATCH(Q$2,Compteurs_NumColonne,0))&lt;&gt;"",$P68,""))</f>
        <v/>
      </c>
      <c r="R68" s="72" t="str">
        <f ca="1">IF(ISNA(IF(INDEX(Compteurs_Tableau,MATCH($B68,Compteurs_NumSérie,0),MATCH(R$2,Compteurs_NumColonne,0))&lt;&gt;"",$P68,"")),"",IF(INDEX(Compteurs_Tableau,MATCH($B68,Compteurs_NumSérie,0),MATCH(R$2,Compteurs_NumColonne,0))&lt;&gt;"",$P68,""))</f>
        <v/>
      </c>
      <c r="S68" s="72" t="str">
        <f ca="1">IF(ISNA(IF(INDEX(Compteurs_Tableau,MATCH($B68,Compteurs_NumSérie,0),MATCH(S$2,Compteurs_NumColonne,0))&lt;&gt;"",$P68,"")),"",IF(INDEX(Compteurs_Tableau,MATCH($B68,Compteurs_NumSérie,0),MATCH(S$2,Compteurs_NumColonne,0))&lt;&gt;"",$P68,""))</f>
        <v/>
      </c>
      <c r="T68" s="72" t="str">
        <f ca="1">IF(ISNA(IF(INDEX(Compteurs_Tableau,MATCH($B68,Compteurs_NumSérie,0),MATCH(T$2,Compteurs_NumColonne,0))&lt;&gt;"",$P68,"")),"",IF(INDEX(Compteurs_Tableau,MATCH($B68,Compteurs_NumSérie,0),MATCH(T$2,Compteurs_NumColonne,0))&lt;&gt;"",$P68,""))</f>
        <v/>
      </c>
      <c r="U68" s="72" t="str">
        <f ca="1">IF(ISNA(IF(INDEX(Compteurs_Tableau,MATCH($B68,Compteurs_NumSérie,0),MATCH(U$2,Compteurs_NumColonne,0))&lt;&gt;"",$P68,"")),"",IF(INDEX(Compteurs_Tableau,MATCH($B68,Compteurs_NumSérie,0),MATCH(U$2,Compteurs_NumColonne,0))&lt;&gt;"",$P68,""))</f>
        <v/>
      </c>
      <c r="V68" s="72" t="str">
        <f ca="1">IF(ISNA(IF(INDEX(Compteurs_Tableau,MATCH($B68,Compteurs_NumSérie,0),MATCH(V$2,Compteurs_NumColonne,0))&lt;&gt;"",$P68,"")),"",IF(INDEX(Compteurs_Tableau,MATCH($B68,Compteurs_NumSérie,0),MATCH(V$2,Compteurs_NumColonne,0))&lt;&gt;"",$P68,""))</f>
        <v/>
      </c>
      <c r="W68" s="72" t="str">
        <f ca="1">IF(ISNA(IF(INDEX(Compteurs_Tableau,MATCH($B68,Compteurs_NumSérie,0),MATCH(W$2,Compteurs_NumColonne,0))&lt;&gt;"",$P68,"")),"",IF(INDEX(Compteurs_Tableau,MATCH($B68,Compteurs_NumSérie,0),MATCH(W$2,Compteurs_NumColonne,0))&lt;&gt;"",$P68,""))</f>
        <v/>
      </c>
      <c r="X68" s="72" t="str">
        <f ca="1">IF(ISNA(IF(INDEX(Compteurs_Tableau,MATCH($B68,Compteurs_NumSérie,0),MATCH(X$2,Compteurs_NumColonne,0))&lt;&gt;"",$P68,"")),"",IF(INDEX(Compteurs_Tableau,MATCH($B68,Compteurs_NumSérie,0),MATCH(X$2,Compteurs_NumColonne,0))&lt;&gt;"",$P68,""))</f>
        <v/>
      </c>
      <c r="Y68" s="72" t="str">
        <f ca="1">IF(ISNA(IF(INDEX(Compteurs_Tableau,MATCH($B68,Compteurs_NumSérie,0),MATCH(Y$2,Compteurs_NumColonne,0))&lt;&gt;"",$P68,"")),"",IF(INDEX(Compteurs_Tableau,MATCH($B68,Compteurs_NumSérie,0),MATCH(Y$2,Compteurs_NumColonne,0))&lt;&gt;"",$P68,""))</f>
        <v/>
      </c>
      <c r="Z68" s="72" t="str">
        <f ca="1">IF(ISNA(IF(INDEX(Compteurs_Tableau,MATCH($B68,Compteurs_NumSérie,0),MATCH(Z$2,Compteurs_NumColonne,0))&lt;&gt;"",$P68,"")),"",IF(INDEX(Compteurs_Tableau,MATCH($B68,Compteurs_NumSérie,0),MATCH(Z$2,Compteurs_NumColonne,0))&lt;&gt;"",$P68,""))</f>
        <v/>
      </c>
      <c r="AA68" s="72" t="str">
        <f ca="1">IF(ISNA(IF(INDEX(Compteurs_Tableau,MATCH($B68,Compteurs_NumSérie,0),MATCH(AA$2,Compteurs_NumColonne,0))&lt;&gt;"",$P68,"")),"",IF(INDEX(Compteurs_Tableau,MATCH($B68,Compteurs_NumSérie,0),MATCH(AA$2,Compteurs_NumColonne,0))&lt;&gt;"",$P68,""))</f>
        <v/>
      </c>
      <c r="AB68" s="72" t="str">
        <f ca="1">IF(ISNA(IF(INDEX(Compteurs_Tableau,MATCH($B68,Compteurs_NumSérie,0),MATCH(AB$2,Compteurs_NumColonne,0))&lt;&gt;"",$P68,"")),"",IF(INDEX(Compteurs_Tableau,MATCH($B68,Compteurs_NumSérie,0),MATCH(AB$2,Compteurs_NumColonne,0))&lt;&gt;"",$P68,""))</f>
        <v/>
      </c>
    </row>
    <row r="69" spans="1:28" x14ac:dyDescent="0.25">
      <c r="A69" s="17">
        <v>66</v>
      </c>
      <c r="B69" s="18">
        <v>98018949</v>
      </c>
      <c r="C69" s="66">
        <v>153</v>
      </c>
      <c r="D69" s="72" t="str">
        <f t="shared" si="7"/>
        <v/>
      </c>
      <c r="E69" s="72" t="str">
        <f t="shared" si="7"/>
        <v/>
      </c>
      <c r="F69" s="72" t="str">
        <f t="shared" si="7"/>
        <v/>
      </c>
      <c r="G69" s="72" t="str">
        <f t="shared" si="7"/>
        <v/>
      </c>
      <c r="H69" s="72" t="str">
        <f t="shared" si="7"/>
        <v/>
      </c>
      <c r="I69" s="72" t="str">
        <f t="shared" si="7"/>
        <v/>
      </c>
      <c r="J69" s="72" t="str">
        <f t="shared" si="7"/>
        <v/>
      </c>
      <c r="K69" s="72" t="str">
        <f t="shared" si="7"/>
        <v/>
      </c>
      <c r="L69" s="72" t="str">
        <f t="shared" si="7"/>
        <v/>
      </c>
      <c r="M69" s="72" t="str">
        <f t="shared" si="7"/>
        <v/>
      </c>
      <c r="N69" s="72" t="str">
        <f t="shared" si="7"/>
        <v/>
      </c>
      <c r="O69" s="72" t="str">
        <f t="shared" ca="1" si="7"/>
        <v/>
      </c>
      <c r="P69" s="33"/>
      <c r="Q69" s="72" t="str">
        <f ca="1">IF(ISNA(IF(INDEX(Compteurs_Tableau,MATCH($B69,Compteurs_NumSérie,0),MATCH(Q$2,Compteurs_NumColonne,0))&lt;&gt;"",$P69,"")),"",IF(INDEX(Compteurs_Tableau,MATCH($B69,Compteurs_NumSérie,0),MATCH(Q$2,Compteurs_NumColonne,0))&lt;&gt;"",$P69,""))</f>
        <v/>
      </c>
      <c r="R69" s="72" t="str">
        <f ca="1">IF(ISNA(IF(INDEX(Compteurs_Tableau,MATCH($B69,Compteurs_NumSérie,0),MATCH(R$2,Compteurs_NumColonne,0))&lt;&gt;"",$P69,"")),"",IF(INDEX(Compteurs_Tableau,MATCH($B69,Compteurs_NumSérie,0),MATCH(R$2,Compteurs_NumColonne,0))&lt;&gt;"",$P69,""))</f>
        <v/>
      </c>
      <c r="S69" s="72" t="str">
        <f ca="1">IF(ISNA(IF(INDEX(Compteurs_Tableau,MATCH($B69,Compteurs_NumSérie,0),MATCH(S$2,Compteurs_NumColonne,0))&lt;&gt;"",$P69,"")),"",IF(INDEX(Compteurs_Tableau,MATCH($B69,Compteurs_NumSérie,0),MATCH(S$2,Compteurs_NumColonne,0))&lt;&gt;"",$P69,""))</f>
        <v/>
      </c>
      <c r="T69" s="72" t="str">
        <f ca="1">IF(ISNA(IF(INDEX(Compteurs_Tableau,MATCH($B69,Compteurs_NumSérie,0),MATCH(T$2,Compteurs_NumColonne,0))&lt;&gt;"",$P69,"")),"",IF(INDEX(Compteurs_Tableau,MATCH($B69,Compteurs_NumSérie,0),MATCH(T$2,Compteurs_NumColonne,0))&lt;&gt;"",$P69,""))</f>
        <v/>
      </c>
      <c r="U69" s="72" t="str">
        <f ca="1">IF(ISNA(IF(INDEX(Compteurs_Tableau,MATCH($B69,Compteurs_NumSérie,0),MATCH(U$2,Compteurs_NumColonne,0))&lt;&gt;"",$P69,"")),"",IF(INDEX(Compteurs_Tableau,MATCH($B69,Compteurs_NumSérie,0),MATCH(U$2,Compteurs_NumColonne,0))&lt;&gt;"",$P69,""))</f>
        <v/>
      </c>
      <c r="V69" s="72" t="str">
        <f ca="1">IF(ISNA(IF(INDEX(Compteurs_Tableau,MATCH($B69,Compteurs_NumSérie,0),MATCH(V$2,Compteurs_NumColonne,0))&lt;&gt;"",$P69,"")),"",IF(INDEX(Compteurs_Tableau,MATCH($B69,Compteurs_NumSérie,0),MATCH(V$2,Compteurs_NumColonne,0))&lt;&gt;"",$P69,""))</f>
        <v/>
      </c>
      <c r="W69" s="72" t="str">
        <f ca="1">IF(ISNA(IF(INDEX(Compteurs_Tableau,MATCH($B69,Compteurs_NumSérie,0),MATCH(W$2,Compteurs_NumColonne,0))&lt;&gt;"",$P69,"")),"",IF(INDEX(Compteurs_Tableau,MATCH($B69,Compteurs_NumSérie,0),MATCH(W$2,Compteurs_NumColonne,0))&lt;&gt;"",$P69,""))</f>
        <v/>
      </c>
      <c r="X69" s="72" t="str">
        <f ca="1">IF(ISNA(IF(INDEX(Compteurs_Tableau,MATCH($B69,Compteurs_NumSérie,0),MATCH(X$2,Compteurs_NumColonne,0))&lt;&gt;"",$P69,"")),"",IF(INDEX(Compteurs_Tableau,MATCH($B69,Compteurs_NumSérie,0),MATCH(X$2,Compteurs_NumColonne,0))&lt;&gt;"",$P69,""))</f>
        <v/>
      </c>
      <c r="Y69" s="72" t="str">
        <f ca="1">IF(ISNA(IF(INDEX(Compteurs_Tableau,MATCH($B69,Compteurs_NumSérie,0),MATCH(Y$2,Compteurs_NumColonne,0))&lt;&gt;"",$P69,"")),"",IF(INDEX(Compteurs_Tableau,MATCH($B69,Compteurs_NumSérie,0),MATCH(Y$2,Compteurs_NumColonne,0))&lt;&gt;"",$P69,""))</f>
        <v/>
      </c>
      <c r="Z69" s="72" t="str">
        <f ca="1">IF(ISNA(IF(INDEX(Compteurs_Tableau,MATCH($B69,Compteurs_NumSérie,0),MATCH(Z$2,Compteurs_NumColonne,0))&lt;&gt;"",$P69,"")),"",IF(INDEX(Compteurs_Tableau,MATCH($B69,Compteurs_NumSérie,0),MATCH(Z$2,Compteurs_NumColonne,0))&lt;&gt;"",$P69,""))</f>
        <v/>
      </c>
      <c r="AA69" s="72" t="str">
        <f ca="1">IF(ISNA(IF(INDEX(Compteurs_Tableau,MATCH($B69,Compteurs_NumSérie,0),MATCH(AA$2,Compteurs_NumColonne,0))&lt;&gt;"",$P69,"")),"",IF(INDEX(Compteurs_Tableau,MATCH($B69,Compteurs_NumSérie,0),MATCH(AA$2,Compteurs_NumColonne,0))&lt;&gt;"",$P69,""))</f>
        <v/>
      </c>
      <c r="AB69" s="72" t="str">
        <f ca="1">IF(ISNA(IF(INDEX(Compteurs_Tableau,MATCH($B69,Compteurs_NumSérie,0),MATCH(AB$2,Compteurs_NumColonne,0))&lt;&gt;"",$P69,"")),"",IF(INDEX(Compteurs_Tableau,MATCH($B69,Compteurs_NumSérie,0),MATCH(AB$2,Compteurs_NumColonne,0))&lt;&gt;"",$P69,""))</f>
        <v/>
      </c>
    </row>
    <row r="70" spans="1:28" x14ac:dyDescent="0.25">
      <c r="A70" s="17">
        <v>67</v>
      </c>
      <c r="B70" s="29" t="s">
        <v>129</v>
      </c>
      <c r="C70" s="60">
        <v>841.21</v>
      </c>
      <c r="D70" s="72">
        <f t="shared" si="7"/>
        <v>841.21</v>
      </c>
      <c r="E70" s="72">
        <f t="shared" si="7"/>
        <v>841.21</v>
      </c>
      <c r="F70" s="72">
        <f t="shared" si="7"/>
        <v>841.21</v>
      </c>
      <c r="G70" s="72">
        <f t="shared" si="7"/>
        <v>841.21</v>
      </c>
      <c r="H70" s="72">
        <f t="shared" si="7"/>
        <v>841.21</v>
      </c>
      <c r="I70" s="72">
        <f t="shared" si="7"/>
        <v>841.21</v>
      </c>
      <c r="J70" s="72">
        <f t="shared" si="7"/>
        <v>841.21</v>
      </c>
      <c r="K70" s="72">
        <f t="shared" si="7"/>
        <v>841.21</v>
      </c>
      <c r="L70" s="72" t="str">
        <f t="shared" si="7"/>
        <v/>
      </c>
      <c r="M70" s="72">
        <f t="shared" si="7"/>
        <v>841.21</v>
      </c>
      <c r="N70" s="72">
        <f t="shared" si="7"/>
        <v>841.21</v>
      </c>
      <c r="O70" s="72" t="str">
        <f t="shared" ca="1" si="7"/>
        <v/>
      </c>
      <c r="P70" s="33"/>
      <c r="Q70" s="72" t="str">
        <f ca="1">IF(ISNA(IF(INDEX(Compteurs_Tableau,MATCH($B70,Compteurs_NumSérie,0),MATCH(Q$2,Compteurs_NumColonne,0))&lt;&gt;"",$P70,"")),"",IF(INDEX(Compteurs_Tableau,MATCH($B70,Compteurs_NumSérie,0),MATCH(Q$2,Compteurs_NumColonne,0))&lt;&gt;"",$P70,""))</f>
        <v/>
      </c>
      <c r="R70" s="72" t="str">
        <f ca="1">IF(ISNA(IF(INDEX(Compteurs_Tableau,MATCH($B70,Compteurs_NumSérie,0),MATCH(R$2,Compteurs_NumColonne,0))&lt;&gt;"",$P70,"")),"",IF(INDEX(Compteurs_Tableau,MATCH($B70,Compteurs_NumSérie,0),MATCH(R$2,Compteurs_NumColonne,0))&lt;&gt;"",$P70,""))</f>
        <v/>
      </c>
      <c r="S70" s="72" t="str">
        <f ca="1">IF(ISNA(IF(INDEX(Compteurs_Tableau,MATCH($B70,Compteurs_NumSérie,0),MATCH(S$2,Compteurs_NumColonne,0))&lt;&gt;"",$P70,"")),"",IF(INDEX(Compteurs_Tableau,MATCH($B70,Compteurs_NumSérie,0),MATCH(S$2,Compteurs_NumColonne,0))&lt;&gt;"",$P70,""))</f>
        <v/>
      </c>
      <c r="T70" s="72" t="str">
        <f ca="1">IF(ISNA(IF(INDEX(Compteurs_Tableau,MATCH($B70,Compteurs_NumSérie,0),MATCH(T$2,Compteurs_NumColonne,0))&lt;&gt;"",$P70,"")),"",IF(INDEX(Compteurs_Tableau,MATCH($B70,Compteurs_NumSérie,0),MATCH(T$2,Compteurs_NumColonne,0))&lt;&gt;"",$P70,""))</f>
        <v/>
      </c>
      <c r="U70" s="72" t="str">
        <f ca="1">IF(ISNA(IF(INDEX(Compteurs_Tableau,MATCH($B70,Compteurs_NumSérie,0),MATCH(U$2,Compteurs_NumColonne,0))&lt;&gt;"",$P70,"")),"",IF(INDEX(Compteurs_Tableau,MATCH($B70,Compteurs_NumSérie,0),MATCH(U$2,Compteurs_NumColonne,0))&lt;&gt;"",$P70,""))</f>
        <v/>
      </c>
      <c r="V70" s="72" t="str">
        <f ca="1">IF(ISNA(IF(INDEX(Compteurs_Tableau,MATCH($B70,Compteurs_NumSérie,0),MATCH(V$2,Compteurs_NumColonne,0))&lt;&gt;"",$P70,"")),"",IF(INDEX(Compteurs_Tableau,MATCH($B70,Compteurs_NumSérie,0),MATCH(V$2,Compteurs_NumColonne,0))&lt;&gt;"",$P70,""))</f>
        <v/>
      </c>
      <c r="W70" s="72" t="str">
        <f ca="1">IF(ISNA(IF(INDEX(Compteurs_Tableau,MATCH($B70,Compteurs_NumSérie,0),MATCH(W$2,Compteurs_NumColonne,0))&lt;&gt;"",$P70,"")),"",IF(INDEX(Compteurs_Tableau,MATCH($B70,Compteurs_NumSérie,0),MATCH(W$2,Compteurs_NumColonne,0))&lt;&gt;"",$P70,""))</f>
        <v/>
      </c>
      <c r="X70" s="72" t="str">
        <f ca="1">IF(ISNA(IF(INDEX(Compteurs_Tableau,MATCH($B70,Compteurs_NumSérie,0),MATCH(X$2,Compteurs_NumColonne,0))&lt;&gt;"",$P70,"")),"",IF(INDEX(Compteurs_Tableau,MATCH($B70,Compteurs_NumSérie,0),MATCH(X$2,Compteurs_NumColonne,0))&lt;&gt;"",$P70,""))</f>
        <v/>
      </c>
      <c r="Y70" s="72" t="str">
        <f ca="1">IF(ISNA(IF(INDEX(Compteurs_Tableau,MATCH($B70,Compteurs_NumSérie,0),MATCH(Y$2,Compteurs_NumColonne,0))&lt;&gt;"",$P70,"")),"",IF(INDEX(Compteurs_Tableau,MATCH($B70,Compteurs_NumSérie,0),MATCH(Y$2,Compteurs_NumColonne,0))&lt;&gt;"",$P70,""))</f>
        <v/>
      </c>
      <c r="Z70" s="72" t="str">
        <f ca="1">IF(ISNA(IF(INDEX(Compteurs_Tableau,MATCH($B70,Compteurs_NumSérie,0),MATCH(Z$2,Compteurs_NumColonne,0))&lt;&gt;"",$P70,"")),"",IF(INDEX(Compteurs_Tableau,MATCH($B70,Compteurs_NumSérie,0),MATCH(Z$2,Compteurs_NumColonne,0))&lt;&gt;"",$P70,""))</f>
        <v/>
      </c>
      <c r="AA70" s="72" t="str">
        <f ca="1">IF(ISNA(IF(INDEX(Compteurs_Tableau,MATCH($B70,Compteurs_NumSérie,0),MATCH(AA$2,Compteurs_NumColonne,0))&lt;&gt;"",$P70,"")),"",IF(INDEX(Compteurs_Tableau,MATCH($B70,Compteurs_NumSérie,0),MATCH(AA$2,Compteurs_NumColonne,0))&lt;&gt;"",$P70,""))</f>
        <v/>
      </c>
      <c r="AB70" s="72" t="str">
        <f ca="1">IF(ISNA(IF(INDEX(Compteurs_Tableau,MATCH($B70,Compteurs_NumSérie,0),MATCH(AB$2,Compteurs_NumColonne,0))&lt;&gt;"",$P70,"")),"",IF(INDEX(Compteurs_Tableau,MATCH($B70,Compteurs_NumSérie,0),MATCH(AB$2,Compteurs_NumColonne,0))&lt;&gt;"",$P70,""))</f>
        <v/>
      </c>
    </row>
    <row r="71" spans="1:28" x14ac:dyDescent="0.25">
      <c r="A71" s="17">
        <v>68</v>
      </c>
      <c r="B71" s="29" t="s">
        <v>130</v>
      </c>
      <c r="C71" s="60">
        <v>530</v>
      </c>
      <c r="D71" s="72">
        <f t="shared" si="7"/>
        <v>530</v>
      </c>
      <c r="E71" s="72">
        <f t="shared" si="7"/>
        <v>530</v>
      </c>
      <c r="F71" s="72">
        <f t="shared" si="7"/>
        <v>530</v>
      </c>
      <c r="G71" s="72">
        <f t="shared" si="7"/>
        <v>530</v>
      </c>
      <c r="H71" s="72">
        <f t="shared" si="7"/>
        <v>530</v>
      </c>
      <c r="I71" s="72">
        <f t="shared" si="7"/>
        <v>530</v>
      </c>
      <c r="J71" s="72">
        <f t="shared" si="7"/>
        <v>530</v>
      </c>
      <c r="K71" s="72">
        <f t="shared" si="7"/>
        <v>530</v>
      </c>
      <c r="L71" s="72" t="str">
        <f t="shared" si="7"/>
        <v/>
      </c>
      <c r="M71" s="72">
        <f t="shared" si="7"/>
        <v>530</v>
      </c>
      <c r="N71" s="72">
        <f t="shared" si="7"/>
        <v>530</v>
      </c>
      <c r="O71" s="72" t="str">
        <f t="shared" ca="1" si="7"/>
        <v/>
      </c>
      <c r="P71" s="33"/>
      <c r="Q71" s="72" t="str">
        <f ca="1">IF(ISNA(IF(INDEX(Compteurs_Tableau,MATCH($B71,Compteurs_NumSérie,0),MATCH(Q$2,Compteurs_NumColonne,0))&lt;&gt;"",$P71,"")),"",IF(INDEX(Compteurs_Tableau,MATCH($B71,Compteurs_NumSérie,0),MATCH(Q$2,Compteurs_NumColonne,0))&lt;&gt;"",$P71,""))</f>
        <v/>
      </c>
      <c r="R71" s="72" t="str">
        <f ca="1">IF(ISNA(IF(INDEX(Compteurs_Tableau,MATCH($B71,Compteurs_NumSérie,0),MATCH(R$2,Compteurs_NumColonne,0))&lt;&gt;"",$P71,"")),"",IF(INDEX(Compteurs_Tableau,MATCH($B71,Compteurs_NumSérie,0),MATCH(R$2,Compteurs_NumColonne,0))&lt;&gt;"",$P71,""))</f>
        <v/>
      </c>
      <c r="S71" s="72" t="str">
        <f ca="1">IF(ISNA(IF(INDEX(Compteurs_Tableau,MATCH($B71,Compteurs_NumSérie,0),MATCH(S$2,Compteurs_NumColonne,0))&lt;&gt;"",$P71,"")),"",IF(INDEX(Compteurs_Tableau,MATCH($B71,Compteurs_NumSérie,0),MATCH(S$2,Compteurs_NumColonne,0))&lt;&gt;"",$P71,""))</f>
        <v/>
      </c>
      <c r="T71" s="72" t="str">
        <f ca="1">IF(ISNA(IF(INDEX(Compteurs_Tableau,MATCH($B71,Compteurs_NumSérie,0),MATCH(T$2,Compteurs_NumColonne,0))&lt;&gt;"",$P71,"")),"",IF(INDEX(Compteurs_Tableau,MATCH($B71,Compteurs_NumSérie,0),MATCH(T$2,Compteurs_NumColonne,0))&lt;&gt;"",$P71,""))</f>
        <v/>
      </c>
      <c r="U71" s="72" t="str">
        <f ca="1">IF(ISNA(IF(INDEX(Compteurs_Tableau,MATCH($B71,Compteurs_NumSérie,0),MATCH(U$2,Compteurs_NumColonne,0))&lt;&gt;"",$P71,"")),"",IF(INDEX(Compteurs_Tableau,MATCH($B71,Compteurs_NumSérie,0),MATCH(U$2,Compteurs_NumColonne,0))&lt;&gt;"",$P71,""))</f>
        <v/>
      </c>
      <c r="V71" s="72" t="str">
        <f ca="1">IF(ISNA(IF(INDEX(Compteurs_Tableau,MATCH($B71,Compteurs_NumSérie,0),MATCH(V$2,Compteurs_NumColonne,0))&lt;&gt;"",$P71,"")),"",IF(INDEX(Compteurs_Tableau,MATCH($B71,Compteurs_NumSérie,0),MATCH(V$2,Compteurs_NumColonne,0))&lt;&gt;"",$P71,""))</f>
        <v/>
      </c>
      <c r="W71" s="72" t="str">
        <f ca="1">IF(ISNA(IF(INDEX(Compteurs_Tableau,MATCH($B71,Compteurs_NumSérie,0),MATCH(W$2,Compteurs_NumColonne,0))&lt;&gt;"",$P71,"")),"",IF(INDEX(Compteurs_Tableau,MATCH($B71,Compteurs_NumSérie,0),MATCH(W$2,Compteurs_NumColonne,0))&lt;&gt;"",$P71,""))</f>
        <v/>
      </c>
      <c r="X71" s="72" t="str">
        <f ca="1">IF(ISNA(IF(INDEX(Compteurs_Tableau,MATCH($B71,Compteurs_NumSérie,0),MATCH(X$2,Compteurs_NumColonne,0))&lt;&gt;"",$P71,"")),"",IF(INDEX(Compteurs_Tableau,MATCH($B71,Compteurs_NumSérie,0),MATCH(X$2,Compteurs_NumColonne,0))&lt;&gt;"",$P71,""))</f>
        <v/>
      </c>
      <c r="Y71" s="72" t="str">
        <f ca="1">IF(ISNA(IF(INDEX(Compteurs_Tableau,MATCH($B71,Compteurs_NumSérie,0),MATCH(Y$2,Compteurs_NumColonne,0))&lt;&gt;"",$P71,"")),"",IF(INDEX(Compteurs_Tableau,MATCH($B71,Compteurs_NumSérie,0),MATCH(Y$2,Compteurs_NumColonne,0))&lt;&gt;"",$P71,""))</f>
        <v/>
      </c>
      <c r="Z71" s="72" t="str">
        <f ca="1">IF(ISNA(IF(INDEX(Compteurs_Tableau,MATCH($B71,Compteurs_NumSérie,0),MATCH(Z$2,Compteurs_NumColonne,0))&lt;&gt;"",$P71,"")),"",IF(INDEX(Compteurs_Tableau,MATCH($B71,Compteurs_NumSérie,0),MATCH(Z$2,Compteurs_NumColonne,0))&lt;&gt;"",$P71,""))</f>
        <v/>
      </c>
      <c r="AA71" s="72" t="str">
        <f ca="1">IF(ISNA(IF(INDEX(Compteurs_Tableau,MATCH($B71,Compteurs_NumSérie,0),MATCH(AA$2,Compteurs_NumColonne,0))&lt;&gt;"",$P71,"")),"",IF(INDEX(Compteurs_Tableau,MATCH($B71,Compteurs_NumSérie,0),MATCH(AA$2,Compteurs_NumColonne,0))&lt;&gt;"",$P71,""))</f>
        <v/>
      </c>
      <c r="AB71" s="72" t="str">
        <f ca="1">IF(ISNA(IF(INDEX(Compteurs_Tableau,MATCH($B71,Compteurs_NumSérie,0),MATCH(AB$2,Compteurs_NumColonne,0))&lt;&gt;"",$P71,"")),"",IF(INDEX(Compteurs_Tableau,MATCH($B71,Compteurs_NumSérie,0),MATCH(AB$2,Compteurs_NumColonne,0))&lt;&gt;"",$P71,""))</f>
        <v/>
      </c>
    </row>
    <row r="72" spans="1:28" x14ac:dyDescent="0.25">
      <c r="A72" s="17">
        <v>69</v>
      </c>
      <c r="B72" s="29" t="s">
        <v>131</v>
      </c>
      <c r="C72" s="60">
        <v>815.78</v>
      </c>
      <c r="D72" s="72">
        <f t="shared" si="7"/>
        <v>815.78</v>
      </c>
      <c r="E72" s="72">
        <f t="shared" si="7"/>
        <v>815.78</v>
      </c>
      <c r="F72" s="72">
        <f t="shared" si="7"/>
        <v>815.78</v>
      </c>
      <c r="G72" s="72">
        <f t="shared" si="7"/>
        <v>815.78</v>
      </c>
      <c r="H72" s="72">
        <f t="shared" si="7"/>
        <v>815.78</v>
      </c>
      <c r="I72" s="72">
        <f t="shared" si="7"/>
        <v>815.78</v>
      </c>
      <c r="J72" s="72">
        <f t="shared" si="7"/>
        <v>815.78</v>
      </c>
      <c r="K72" s="72">
        <f t="shared" si="7"/>
        <v>815.78</v>
      </c>
      <c r="L72" s="72" t="str">
        <f t="shared" si="7"/>
        <v/>
      </c>
      <c r="M72" s="72">
        <f t="shared" si="7"/>
        <v>815.78</v>
      </c>
      <c r="N72" s="72">
        <f t="shared" si="7"/>
        <v>815.78</v>
      </c>
      <c r="O72" s="72" t="str">
        <f t="shared" ca="1" si="7"/>
        <v/>
      </c>
      <c r="P72" s="33"/>
      <c r="Q72" s="72" t="str">
        <f ca="1">IF(ISNA(IF(INDEX(Compteurs_Tableau,MATCH($B72,Compteurs_NumSérie,0),MATCH(Q$2,Compteurs_NumColonne,0))&lt;&gt;"",$P72,"")),"",IF(INDEX(Compteurs_Tableau,MATCH($B72,Compteurs_NumSérie,0),MATCH(Q$2,Compteurs_NumColonne,0))&lt;&gt;"",$P72,""))</f>
        <v/>
      </c>
      <c r="R72" s="72" t="str">
        <f ca="1">IF(ISNA(IF(INDEX(Compteurs_Tableau,MATCH($B72,Compteurs_NumSérie,0),MATCH(R$2,Compteurs_NumColonne,0))&lt;&gt;"",$P72,"")),"",IF(INDEX(Compteurs_Tableau,MATCH($B72,Compteurs_NumSérie,0),MATCH(R$2,Compteurs_NumColonne,0))&lt;&gt;"",$P72,""))</f>
        <v/>
      </c>
      <c r="S72" s="72" t="str">
        <f ca="1">IF(ISNA(IF(INDEX(Compteurs_Tableau,MATCH($B72,Compteurs_NumSérie,0),MATCH(S$2,Compteurs_NumColonne,0))&lt;&gt;"",$P72,"")),"",IF(INDEX(Compteurs_Tableau,MATCH($B72,Compteurs_NumSérie,0),MATCH(S$2,Compteurs_NumColonne,0))&lt;&gt;"",$P72,""))</f>
        <v/>
      </c>
      <c r="T72" s="72" t="str">
        <f ca="1">IF(ISNA(IF(INDEX(Compteurs_Tableau,MATCH($B72,Compteurs_NumSérie,0),MATCH(T$2,Compteurs_NumColonne,0))&lt;&gt;"",$P72,"")),"",IF(INDEX(Compteurs_Tableau,MATCH($B72,Compteurs_NumSérie,0),MATCH(T$2,Compteurs_NumColonne,0))&lt;&gt;"",$P72,""))</f>
        <v/>
      </c>
      <c r="U72" s="72" t="str">
        <f ca="1">IF(ISNA(IF(INDEX(Compteurs_Tableau,MATCH($B72,Compteurs_NumSérie,0),MATCH(U$2,Compteurs_NumColonne,0))&lt;&gt;"",$P72,"")),"",IF(INDEX(Compteurs_Tableau,MATCH($B72,Compteurs_NumSérie,0),MATCH(U$2,Compteurs_NumColonne,0))&lt;&gt;"",$P72,""))</f>
        <v/>
      </c>
      <c r="V72" s="72" t="str">
        <f ca="1">IF(ISNA(IF(INDEX(Compteurs_Tableau,MATCH($B72,Compteurs_NumSérie,0),MATCH(V$2,Compteurs_NumColonne,0))&lt;&gt;"",$P72,"")),"",IF(INDEX(Compteurs_Tableau,MATCH($B72,Compteurs_NumSérie,0),MATCH(V$2,Compteurs_NumColonne,0))&lt;&gt;"",$P72,""))</f>
        <v/>
      </c>
      <c r="W72" s="72" t="str">
        <f ca="1">IF(ISNA(IF(INDEX(Compteurs_Tableau,MATCH($B72,Compteurs_NumSérie,0),MATCH(W$2,Compteurs_NumColonne,0))&lt;&gt;"",$P72,"")),"",IF(INDEX(Compteurs_Tableau,MATCH($B72,Compteurs_NumSérie,0),MATCH(W$2,Compteurs_NumColonne,0))&lt;&gt;"",$P72,""))</f>
        <v/>
      </c>
      <c r="X72" s="72" t="str">
        <f ca="1">IF(ISNA(IF(INDEX(Compteurs_Tableau,MATCH($B72,Compteurs_NumSérie,0),MATCH(X$2,Compteurs_NumColonne,0))&lt;&gt;"",$P72,"")),"",IF(INDEX(Compteurs_Tableau,MATCH($B72,Compteurs_NumSérie,0),MATCH(X$2,Compteurs_NumColonne,0))&lt;&gt;"",$P72,""))</f>
        <v/>
      </c>
      <c r="Y72" s="72" t="str">
        <f ca="1">IF(ISNA(IF(INDEX(Compteurs_Tableau,MATCH($B72,Compteurs_NumSérie,0),MATCH(Y$2,Compteurs_NumColonne,0))&lt;&gt;"",$P72,"")),"",IF(INDEX(Compteurs_Tableau,MATCH($B72,Compteurs_NumSérie,0),MATCH(Y$2,Compteurs_NumColonne,0))&lt;&gt;"",$P72,""))</f>
        <v/>
      </c>
      <c r="Z72" s="72" t="str">
        <f ca="1">IF(ISNA(IF(INDEX(Compteurs_Tableau,MATCH($B72,Compteurs_NumSérie,0),MATCH(Z$2,Compteurs_NumColonne,0))&lt;&gt;"",$P72,"")),"",IF(INDEX(Compteurs_Tableau,MATCH($B72,Compteurs_NumSérie,0),MATCH(Z$2,Compteurs_NumColonne,0))&lt;&gt;"",$P72,""))</f>
        <v/>
      </c>
      <c r="AA72" s="72" t="str">
        <f ca="1">IF(ISNA(IF(INDEX(Compteurs_Tableau,MATCH($B72,Compteurs_NumSérie,0),MATCH(AA$2,Compteurs_NumColonne,0))&lt;&gt;"",$P72,"")),"",IF(INDEX(Compteurs_Tableau,MATCH($B72,Compteurs_NumSérie,0),MATCH(AA$2,Compteurs_NumColonne,0))&lt;&gt;"",$P72,""))</f>
        <v/>
      </c>
      <c r="AB72" s="72" t="str">
        <f ca="1">IF(ISNA(IF(INDEX(Compteurs_Tableau,MATCH($B72,Compteurs_NumSérie,0),MATCH(AB$2,Compteurs_NumColonne,0))&lt;&gt;"",$P72,"")),"",IF(INDEX(Compteurs_Tableau,MATCH($B72,Compteurs_NumSérie,0),MATCH(AB$2,Compteurs_NumColonne,0))&lt;&gt;"",$P72,""))</f>
        <v/>
      </c>
    </row>
    <row r="73" spans="1:28" x14ac:dyDescent="0.25">
      <c r="A73" s="17">
        <v>70</v>
      </c>
      <c r="B73" s="29" t="s">
        <v>132</v>
      </c>
      <c r="C73" s="60">
        <v>815.78</v>
      </c>
      <c r="D73" s="72">
        <f t="shared" si="7"/>
        <v>815.78</v>
      </c>
      <c r="E73" s="72">
        <f t="shared" si="7"/>
        <v>815.78</v>
      </c>
      <c r="F73" s="72">
        <f t="shared" si="7"/>
        <v>815.78</v>
      </c>
      <c r="G73" s="72">
        <f t="shared" si="7"/>
        <v>815.78</v>
      </c>
      <c r="H73" s="72" t="str">
        <f t="shared" si="7"/>
        <v/>
      </c>
      <c r="I73" s="72" t="str">
        <f t="shared" si="7"/>
        <v/>
      </c>
      <c r="J73" s="72" t="str">
        <f t="shared" si="7"/>
        <v/>
      </c>
      <c r="K73" s="72" t="str">
        <f t="shared" si="7"/>
        <v/>
      </c>
      <c r="L73" s="72" t="str">
        <f t="shared" si="7"/>
        <v/>
      </c>
      <c r="M73" s="72" t="str">
        <f t="shared" si="7"/>
        <v/>
      </c>
      <c r="N73" s="72" t="str">
        <f t="shared" si="7"/>
        <v/>
      </c>
      <c r="O73" s="72" t="str">
        <f t="shared" ca="1" si="7"/>
        <v/>
      </c>
      <c r="P73" s="33"/>
      <c r="Q73" s="72" t="str">
        <f ca="1">IF(ISNA(IF(INDEX(Compteurs_Tableau,MATCH($B73,Compteurs_NumSérie,0),MATCH(Q$2,Compteurs_NumColonne,0))&lt;&gt;"",$P73,"")),"",IF(INDEX(Compteurs_Tableau,MATCH($B73,Compteurs_NumSérie,0),MATCH(Q$2,Compteurs_NumColonne,0))&lt;&gt;"",$P73,""))</f>
        <v/>
      </c>
      <c r="R73" s="72" t="str">
        <f ca="1">IF(ISNA(IF(INDEX(Compteurs_Tableau,MATCH($B73,Compteurs_NumSérie,0),MATCH(R$2,Compteurs_NumColonne,0))&lt;&gt;"",$P73,"")),"",IF(INDEX(Compteurs_Tableau,MATCH($B73,Compteurs_NumSérie,0),MATCH(R$2,Compteurs_NumColonne,0))&lt;&gt;"",$P73,""))</f>
        <v/>
      </c>
      <c r="S73" s="72" t="str">
        <f ca="1">IF(ISNA(IF(INDEX(Compteurs_Tableau,MATCH($B73,Compteurs_NumSérie,0),MATCH(S$2,Compteurs_NumColonne,0))&lt;&gt;"",$P73,"")),"",IF(INDEX(Compteurs_Tableau,MATCH($B73,Compteurs_NumSérie,0),MATCH(S$2,Compteurs_NumColonne,0))&lt;&gt;"",$P73,""))</f>
        <v/>
      </c>
      <c r="T73" s="72" t="str">
        <f ca="1">IF(ISNA(IF(INDEX(Compteurs_Tableau,MATCH($B73,Compteurs_NumSérie,0),MATCH(T$2,Compteurs_NumColonne,0))&lt;&gt;"",$P73,"")),"",IF(INDEX(Compteurs_Tableau,MATCH($B73,Compteurs_NumSérie,0),MATCH(T$2,Compteurs_NumColonne,0))&lt;&gt;"",$P73,""))</f>
        <v/>
      </c>
      <c r="U73" s="72" t="str">
        <f ca="1">IF(ISNA(IF(INDEX(Compteurs_Tableau,MATCH($B73,Compteurs_NumSérie,0),MATCH(U$2,Compteurs_NumColonne,0))&lt;&gt;"",$P73,"")),"",IF(INDEX(Compteurs_Tableau,MATCH($B73,Compteurs_NumSérie,0),MATCH(U$2,Compteurs_NumColonne,0))&lt;&gt;"",$P73,""))</f>
        <v/>
      </c>
      <c r="V73" s="72" t="str">
        <f ca="1">IF(ISNA(IF(INDEX(Compteurs_Tableau,MATCH($B73,Compteurs_NumSérie,0),MATCH(V$2,Compteurs_NumColonne,0))&lt;&gt;"",$P73,"")),"",IF(INDEX(Compteurs_Tableau,MATCH($B73,Compteurs_NumSérie,0),MATCH(V$2,Compteurs_NumColonne,0))&lt;&gt;"",$P73,""))</f>
        <v/>
      </c>
      <c r="W73" s="72" t="str">
        <f ca="1">IF(ISNA(IF(INDEX(Compteurs_Tableau,MATCH($B73,Compteurs_NumSérie,0),MATCH(W$2,Compteurs_NumColonne,0))&lt;&gt;"",$P73,"")),"",IF(INDEX(Compteurs_Tableau,MATCH($B73,Compteurs_NumSérie,0),MATCH(W$2,Compteurs_NumColonne,0))&lt;&gt;"",$P73,""))</f>
        <v/>
      </c>
      <c r="X73" s="72" t="str">
        <f ca="1">IF(ISNA(IF(INDEX(Compteurs_Tableau,MATCH($B73,Compteurs_NumSérie,0),MATCH(X$2,Compteurs_NumColonne,0))&lt;&gt;"",$P73,"")),"",IF(INDEX(Compteurs_Tableau,MATCH($B73,Compteurs_NumSérie,0),MATCH(X$2,Compteurs_NumColonne,0))&lt;&gt;"",$P73,""))</f>
        <v/>
      </c>
      <c r="Y73" s="72" t="str">
        <f ca="1">IF(ISNA(IF(INDEX(Compteurs_Tableau,MATCH($B73,Compteurs_NumSérie,0),MATCH(Y$2,Compteurs_NumColonne,0))&lt;&gt;"",$P73,"")),"",IF(INDEX(Compteurs_Tableau,MATCH($B73,Compteurs_NumSérie,0),MATCH(Y$2,Compteurs_NumColonne,0))&lt;&gt;"",$P73,""))</f>
        <v/>
      </c>
      <c r="Z73" s="72" t="str">
        <f ca="1">IF(ISNA(IF(INDEX(Compteurs_Tableau,MATCH($B73,Compteurs_NumSérie,0),MATCH(Z$2,Compteurs_NumColonne,0))&lt;&gt;"",$P73,"")),"",IF(INDEX(Compteurs_Tableau,MATCH($B73,Compteurs_NumSérie,0),MATCH(Z$2,Compteurs_NumColonne,0))&lt;&gt;"",$P73,""))</f>
        <v/>
      </c>
      <c r="AA73" s="72" t="str">
        <f ca="1">IF(ISNA(IF(INDEX(Compteurs_Tableau,MATCH($B73,Compteurs_NumSérie,0),MATCH(AA$2,Compteurs_NumColonne,0))&lt;&gt;"",$P73,"")),"",IF(INDEX(Compteurs_Tableau,MATCH($B73,Compteurs_NumSérie,0),MATCH(AA$2,Compteurs_NumColonne,0))&lt;&gt;"",$P73,""))</f>
        <v/>
      </c>
      <c r="AB73" s="72" t="str">
        <f ca="1">IF(ISNA(IF(INDEX(Compteurs_Tableau,MATCH($B73,Compteurs_NumSérie,0),MATCH(AB$2,Compteurs_NumColonne,0))&lt;&gt;"",$P73,"")),"",IF(INDEX(Compteurs_Tableau,MATCH($B73,Compteurs_NumSérie,0),MATCH(AB$2,Compteurs_NumColonne,0))&lt;&gt;"",$P73,""))</f>
        <v/>
      </c>
    </row>
    <row r="74" spans="1:28" x14ac:dyDescent="0.25">
      <c r="A74" s="17">
        <v>71</v>
      </c>
      <c r="B74" s="18" t="s">
        <v>133</v>
      </c>
      <c r="C74" s="60">
        <v>815.78</v>
      </c>
      <c r="D74" s="72">
        <f t="shared" ref="D74:O83" si="8">IF(ISNA(IF(INDEX(Compteurs_Tableau,MATCH($B74,Compteurs_NumSérie,0),MATCH(D$2,Compteurs_NumColonne,0))&lt;&gt;"",$C74,"")),"",IF(INDEX(Compteurs_Tableau,MATCH($B74,Compteurs_NumSérie,0),MATCH(D$2,Compteurs_NumColonne,0))&lt;&gt;"",$C74,""))</f>
        <v>815.78</v>
      </c>
      <c r="E74" s="72" t="str">
        <f t="shared" si="8"/>
        <v/>
      </c>
      <c r="F74" s="72" t="str">
        <f t="shared" si="8"/>
        <v/>
      </c>
      <c r="G74" s="72" t="str">
        <f t="shared" si="8"/>
        <v/>
      </c>
      <c r="H74" s="72" t="str">
        <f t="shared" si="8"/>
        <v/>
      </c>
      <c r="I74" s="72" t="str">
        <f t="shared" si="8"/>
        <v/>
      </c>
      <c r="J74" s="72" t="str">
        <f t="shared" si="8"/>
        <v/>
      </c>
      <c r="K74" s="72" t="str">
        <f t="shared" si="8"/>
        <v/>
      </c>
      <c r="L74" s="72" t="str">
        <f t="shared" si="8"/>
        <v/>
      </c>
      <c r="M74" s="72" t="str">
        <f t="shared" si="8"/>
        <v/>
      </c>
      <c r="N74" s="72" t="str">
        <f t="shared" si="8"/>
        <v/>
      </c>
      <c r="O74" s="72" t="str">
        <f t="shared" ca="1" si="8"/>
        <v/>
      </c>
      <c r="P74" s="33"/>
      <c r="Q74" s="72" t="str">
        <f ca="1">IF(ISNA(IF(INDEX(Compteurs_Tableau,MATCH($B74,Compteurs_NumSérie,0),MATCH(Q$2,Compteurs_NumColonne,0))&lt;&gt;"",$P74,"")),"",IF(INDEX(Compteurs_Tableau,MATCH($B74,Compteurs_NumSérie,0),MATCH(Q$2,Compteurs_NumColonne,0))&lt;&gt;"",$P74,""))</f>
        <v/>
      </c>
      <c r="R74" s="72" t="str">
        <f ca="1">IF(ISNA(IF(INDEX(Compteurs_Tableau,MATCH($B74,Compteurs_NumSérie,0),MATCH(R$2,Compteurs_NumColonne,0))&lt;&gt;"",$P74,"")),"",IF(INDEX(Compteurs_Tableau,MATCH($B74,Compteurs_NumSérie,0),MATCH(R$2,Compteurs_NumColonne,0))&lt;&gt;"",$P74,""))</f>
        <v/>
      </c>
      <c r="S74" s="72" t="str">
        <f ca="1">IF(ISNA(IF(INDEX(Compteurs_Tableau,MATCH($B74,Compteurs_NumSérie,0),MATCH(S$2,Compteurs_NumColonne,0))&lt;&gt;"",$P74,"")),"",IF(INDEX(Compteurs_Tableau,MATCH($B74,Compteurs_NumSérie,0),MATCH(S$2,Compteurs_NumColonne,0))&lt;&gt;"",$P74,""))</f>
        <v/>
      </c>
      <c r="T74" s="72" t="str">
        <f ca="1">IF(ISNA(IF(INDEX(Compteurs_Tableau,MATCH($B74,Compteurs_NumSérie,0),MATCH(T$2,Compteurs_NumColonne,0))&lt;&gt;"",$P74,"")),"",IF(INDEX(Compteurs_Tableau,MATCH($B74,Compteurs_NumSérie,0),MATCH(T$2,Compteurs_NumColonne,0))&lt;&gt;"",$P74,""))</f>
        <v/>
      </c>
      <c r="U74" s="72" t="str">
        <f ca="1">IF(ISNA(IF(INDEX(Compteurs_Tableau,MATCH($B74,Compteurs_NumSérie,0),MATCH(U$2,Compteurs_NumColonne,0))&lt;&gt;"",$P74,"")),"",IF(INDEX(Compteurs_Tableau,MATCH($B74,Compteurs_NumSérie,0),MATCH(U$2,Compteurs_NumColonne,0))&lt;&gt;"",$P74,""))</f>
        <v/>
      </c>
      <c r="V74" s="72" t="str">
        <f ca="1">IF(ISNA(IF(INDEX(Compteurs_Tableau,MATCH($B74,Compteurs_NumSérie,0),MATCH(V$2,Compteurs_NumColonne,0))&lt;&gt;"",$P74,"")),"",IF(INDEX(Compteurs_Tableau,MATCH($B74,Compteurs_NumSérie,0),MATCH(V$2,Compteurs_NumColonne,0))&lt;&gt;"",$P74,""))</f>
        <v/>
      </c>
      <c r="W74" s="72" t="str">
        <f ca="1">IF(ISNA(IF(INDEX(Compteurs_Tableau,MATCH($B74,Compteurs_NumSérie,0),MATCH(W$2,Compteurs_NumColonne,0))&lt;&gt;"",$P74,"")),"",IF(INDEX(Compteurs_Tableau,MATCH($B74,Compteurs_NumSérie,0),MATCH(W$2,Compteurs_NumColonne,0))&lt;&gt;"",$P74,""))</f>
        <v/>
      </c>
      <c r="X74" s="72" t="str">
        <f ca="1">IF(ISNA(IF(INDEX(Compteurs_Tableau,MATCH($B74,Compteurs_NumSérie,0),MATCH(X$2,Compteurs_NumColonne,0))&lt;&gt;"",$P74,"")),"",IF(INDEX(Compteurs_Tableau,MATCH($B74,Compteurs_NumSérie,0),MATCH(X$2,Compteurs_NumColonne,0))&lt;&gt;"",$P74,""))</f>
        <v/>
      </c>
      <c r="Y74" s="72" t="str">
        <f ca="1">IF(ISNA(IF(INDEX(Compteurs_Tableau,MATCH($B74,Compteurs_NumSérie,0),MATCH(Y$2,Compteurs_NumColonne,0))&lt;&gt;"",$P74,"")),"",IF(INDEX(Compteurs_Tableau,MATCH($B74,Compteurs_NumSérie,0),MATCH(Y$2,Compteurs_NumColonne,0))&lt;&gt;"",$P74,""))</f>
        <v/>
      </c>
      <c r="Z74" s="72" t="str">
        <f ca="1">IF(ISNA(IF(INDEX(Compteurs_Tableau,MATCH($B74,Compteurs_NumSérie,0),MATCH(Z$2,Compteurs_NumColonne,0))&lt;&gt;"",$P74,"")),"",IF(INDEX(Compteurs_Tableau,MATCH($B74,Compteurs_NumSérie,0),MATCH(Z$2,Compteurs_NumColonne,0))&lt;&gt;"",$P74,""))</f>
        <v/>
      </c>
      <c r="AA74" s="72" t="str">
        <f ca="1">IF(ISNA(IF(INDEX(Compteurs_Tableau,MATCH($B74,Compteurs_NumSérie,0),MATCH(AA$2,Compteurs_NumColonne,0))&lt;&gt;"",$P74,"")),"",IF(INDEX(Compteurs_Tableau,MATCH($B74,Compteurs_NumSérie,0),MATCH(AA$2,Compteurs_NumColonne,0))&lt;&gt;"",$P74,""))</f>
        <v/>
      </c>
      <c r="AB74" s="72" t="str">
        <f ca="1">IF(ISNA(IF(INDEX(Compteurs_Tableau,MATCH($B74,Compteurs_NumSérie,0),MATCH(AB$2,Compteurs_NumColonne,0))&lt;&gt;"",$P74,"")),"",IF(INDEX(Compteurs_Tableau,MATCH($B74,Compteurs_NumSérie,0),MATCH(AB$2,Compteurs_NumColonne,0))&lt;&gt;"",$P74,""))</f>
        <v/>
      </c>
    </row>
    <row r="75" spans="1:28" x14ac:dyDescent="0.25">
      <c r="A75" s="17">
        <v>72</v>
      </c>
      <c r="B75" s="29" t="s">
        <v>134</v>
      </c>
      <c r="C75" s="60"/>
      <c r="D75" s="72">
        <f t="shared" si="8"/>
        <v>0</v>
      </c>
      <c r="E75" s="72">
        <f t="shared" si="8"/>
        <v>0</v>
      </c>
      <c r="F75" s="72">
        <f t="shared" si="8"/>
        <v>0</v>
      </c>
      <c r="G75" s="72">
        <f t="shared" si="8"/>
        <v>0</v>
      </c>
      <c r="H75" s="72">
        <f t="shared" si="8"/>
        <v>0</v>
      </c>
      <c r="I75" s="72">
        <f t="shared" si="8"/>
        <v>0</v>
      </c>
      <c r="J75" s="72">
        <f t="shared" si="8"/>
        <v>0</v>
      </c>
      <c r="K75" s="72">
        <f t="shared" si="8"/>
        <v>0</v>
      </c>
      <c r="L75" s="72" t="str">
        <f t="shared" si="8"/>
        <v/>
      </c>
      <c r="M75" s="72">
        <f t="shared" si="8"/>
        <v>0</v>
      </c>
      <c r="N75" s="72">
        <f t="shared" si="8"/>
        <v>0</v>
      </c>
      <c r="O75" s="72" t="str">
        <f t="shared" ca="1" si="8"/>
        <v/>
      </c>
      <c r="P75" s="33"/>
      <c r="Q75" s="72" t="str">
        <f ca="1">IF(ISNA(IF(INDEX(Compteurs_Tableau,MATCH($B75,Compteurs_NumSérie,0),MATCH(Q$2,Compteurs_NumColonne,0))&lt;&gt;"",$P75,"")),"",IF(INDEX(Compteurs_Tableau,MATCH($B75,Compteurs_NumSérie,0),MATCH(Q$2,Compteurs_NumColonne,0))&lt;&gt;"",$P75,""))</f>
        <v/>
      </c>
      <c r="R75" s="72" t="str">
        <f ca="1">IF(ISNA(IF(INDEX(Compteurs_Tableau,MATCH($B75,Compteurs_NumSérie,0),MATCH(R$2,Compteurs_NumColonne,0))&lt;&gt;"",$P75,"")),"",IF(INDEX(Compteurs_Tableau,MATCH($B75,Compteurs_NumSérie,0),MATCH(R$2,Compteurs_NumColonne,0))&lt;&gt;"",$P75,""))</f>
        <v/>
      </c>
      <c r="S75" s="72" t="str">
        <f ca="1">IF(ISNA(IF(INDEX(Compteurs_Tableau,MATCH($B75,Compteurs_NumSérie,0),MATCH(S$2,Compteurs_NumColonne,0))&lt;&gt;"",$P75,"")),"",IF(INDEX(Compteurs_Tableau,MATCH($B75,Compteurs_NumSérie,0),MATCH(S$2,Compteurs_NumColonne,0))&lt;&gt;"",$P75,""))</f>
        <v/>
      </c>
      <c r="T75" s="72" t="str">
        <f ca="1">IF(ISNA(IF(INDEX(Compteurs_Tableau,MATCH($B75,Compteurs_NumSérie,0),MATCH(T$2,Compteurs_NumColonne,0))&lt;&gt;"",$P75,"")),"",IF(INDEX(Compteurs_Tableau,MATCH($B75,Compteurs_NumSérie,0),MATCH(T$2,Compteurs_NumColonne,0))&lt;&gt;"",$P75,""))</f>
        <v/>
      </c>
      <c r="U75" s="72" t="str">
        <f ca="1">IF(ISNA(IF(INDEX(Compteurs_Tableau,MATCH($B75,Compteurs_NumSérie,0),MATCH(U$2,Compteurs_NumColonne,0))&lt;&gt;"",$P75,"")),"",IF(INDEX(Compteurs_Tableau,MATCH($B75,Compteurs_NumSérie,0),MATCH(U$2,Compteurs_NumColonne,0))&lt;&gt;"",$P75,""))</f>
        <v/>
      </c>
      <c r="V75" s="72" t="str">
        <f ca="1">IF(ISNA(IF(INDEX(Compteurs_Tableau,MATCH($B75,Compteurs_NumSérie,0),MATCH(V$2,Compteurs_NumColonne,0))&lt;&gt;"",$P75,"")),"",IF(INDEX(Compteurs_Tableau,MATCH($B75,Compteurs_NumSérie,0),MATCH(V$2,Compteurs_NumColonne,0))&lt;&gt;"",$P75,""))</f>
        <v/>
      </c>
      <c r="W75" s="72" t="str">
        <f ca="1">IF(ISNA(IF(INDEX(Compteurs_Tableau,MATCH($B75,Compteurs_NumSérie,0),MATCH(W$2,Compteurs_NumColonne,0))&lt;&gt;"",$P75,"")),"",IF(INDEX(Compteurs_Tableau,MATCH($B75,Compteurs_NumSérie,0),MATCH(W$2,Compteurs_NumColonne,0))&lt;&gt;"",$P75,""))</f>
        <v/>
      </c>
      <c r="X75" s="72" t="str">
        <f ca="1">IF(ISNA(IF(INDEX(Compteurs_Tableau,MATCH($B75,Compteurs_NumSérie,0),MATCH(X$2,Compteurs_NumColonne,0))&lt;&gt;"",$P75,"")),"",IF(INDEX(Compteurs_Tableau,MATCH($B75,Compteurs_NumSérie,0),MATCH(X$2,Compteurs_NumColonne,0))&lt;&gt;"",$P75,""))</f>
        <v/>
      </c>
      <c r="Y75" s="72" t="str">
        <f ca="1">IF(ISNA(IF(INDEX(Compteurs_Tableau,MATCH($B75,Compteurs_NumSérie,0),MATCH(Y$2,Compteurs_NumColonne,0))&lt;&gt;"",$P75,"")),"",IF(INDEX(Compteurs_Tableau,MATCH($B75,Compteurs_NumSérie,0),MATCH(Y$2,Compteurs_NumColonne,0))&lt;&gt;"",$P75,""))</f>
        <v/>
      </c>
      <c r="Z75" s="72" t="str">
        <f ca="1">IF(ISNA(IF(INDEX(Compteurs_Tableau,MATCH($B75,Compteurs_NumSérie,0),MATCH(Z$2,Compteurs_NumColonne,0))&lt;&gt;"",$P75,"")),"",IF(INDEX(Compteurs_Tableau,MATCH($B75,Compteurs_NumSérie,0),MATCH(Z$2,Compteurs_NumColonne,0))&lt;&gt;"",$P75,""))</f>
        <v/>
      </c>
      <c r="AA75" s="72" t="str">
        <f ca="1">IF(ISNA(IF(INDEX(Compteurs_Tableau,MATCH($B75,Compteurs_NumSérie,0),MATCH(AA$2,Compteurs_NumColonne,0))&lt;&gt;"",$P75,"")),"",IF(INDEX(Compteurs_Tableau,MATCH($B75,Compteurs_NumSérie,0),MATCH(AA$2,Compteurs_NumColonne,0))&lt;&gt;"",$P75,""))</f>
        <v/>
      </c>
      <c r="AB75" s="72" t="str">
        <f ca="1">IF(ISNA(IF(INDEX(Compteurs_Tableau,MATCH($B75,Compteurs_NumSérie,0),MATCH(AB$2,Compteurs_NumColonne,0))&lt;&gt;"",$P75,"")),"",IF(INDEX(Compteurs_Tableau,MATCH($B75,Compteurs_NumSérie,0),MATCH(AB$2,Compteurs_NumColonne,0))&lt;&gt;"",$P75,""))</f>
        <v/>
      </c>
    </row>
    <row r="76" spans="1:28" x14ac:dyDescent="0.25">
      <c r="A76" s="17">
        <v>73</v>
      </c>
      <c r="B76" s="29" t="s">
        <v>135</v>
      </c>
      <c r="C76" s="60">
        <v>375</v>
      </c>
      <c r="D76" s="72">
        <f t="shared" si="8"/>
        <v>375</v>
      </c>
      <c r="E76" s="72">
        <f t="shared" si="8"/>
        <v>375</v>
      </c>
      <c r="F76" s="72">
        <f t="shared" si="8"/>
        <v>375</v>
      </c>
      <c r="G76" s="72">
        <f t="shared" si="8"/>
        <v>375</v>
      </c>
      <c r="H76" s="72">
        <f t="shared" si="8"/>
        <v>375</v>
      </c>
      <c r="I76" s="72">
        <f t="shared" si="8"/>
        <v>375</v>
      </c>
      <c r="J76" s="72">
        <f t="shared" si="8"/>
        <v>375</v>
      </c>
      <c r="K76" s="72">
        <f t="shared" si="8"/>
        <v>375</v>
      </c>
      <c r="L76" s="72" t="str">
        <f t="shared" si="8"/>
        <v/>
      </c>
      <c r="M76" s="72">
        <f t="shared" si="8"/>
        <v>375</v>
      </c>
      <c r="N76" s="72">
        <f t="shared" si="8"/>
        <v>375</v>
      </c>
      <c r="O76" s="72" t="str">
        <f t="shared" ca="1" si="8"/>
        <v/>
      </c>
      <c r="P76" s="33"/>
      <c r="Q76" s="72" t="str">
        <f ca="1">IF(ISNA(IF(INDEX(Compteurs_Tableau,MATCH($B76,Compteurs_NumSérie,0),MATCH(Q$2,Compteurs_NumColonne,0))&lt;&gt;"",$P76,"")),"",IF(INDEX(Compteurs_Tableau,MATCH($B76,Compteurs_NumSérie,0),MATCH(Q$2,Compteurs_NumColonne,0))&lt;&gt;"",$P76,""))</f>
        <v/>
      </c>
      <c r="R76" s="72" t="str">
        <f ca="1">IF(ISNA(IF(INDEX(Compteurs_Tableau,MATCH($B76,Compteurs_NumSérie,0),MATCH(R$2,Compteurs_NumColonne,0))&lt;&gt;"",$P76,"")),"",IF(INDEX(Compteurs_Tableau,MATCH($B76,Compteurs_NumSérie,0),MATCH(R$2,Compteurs_NumColonne,0))&lt;&gt;"",$P76,""))</f>
        <v/>
      </c>
      <c r="S76" s="72" t="str">
        <f ca="1">IF(ISNA(IF(INDEX(Compteurs_Tableau,MATCH($B76,Compteurs_NumSérie,0),MATCH(S$2,Compteurs_NumColonne,0))&lt;&gt;"",$P76,"")),"",IF(INDEX(Compteurs_Tableau,MATCH($B76,Compteurs_NumSérie,0),MATCH(S$2,Compteurs_NumColonne,0))&lt;&gt;"",$P76,""))</f>
        <v/>
      </c>
      <c r="T76" s="72" t="str">
        <f ca="1">IF(ISNA(IF(INDEX(Compteurs_Tableau,MATCH($B76,Compteurs_NumSérie,0),MATCH(T$2,Compteurs_NumColonne,0))&lt;&gt;"",$P76,"")),"",IF(INDEX(Compteurs_Tableau,MATCH($B76,Compteurs_NumSérie,0),MATCH(T$2,Compteurs_NumColonne,0))&lt;&gt;"",$P76,""))</f>
        <v/>
      </c>
      <c r="U76" s="72" t="str">
        <f ca="1">IF(ISNA(IF(INDEX(Compteurs_Tableau,MATCH($B76,Compteurs_NumSérie,0),MATCH(U$2,Compteurs_NumColonne,0))&lt;&gt;"",$P76,"")),"",IF(INDEX(Compteurs_Tableau,MATCH($B76,Compteurs_NumSérie,0),MATCH(U$2,Compteurs_NumColonne,0))&lt;&gt;"",$P76,""))</f>
        <v/>
      </c>
      <c r="V76" s="72" t="str">
        <f ca="1">IF(ISNA(IF(INDEX(Compteurs_Tableau,MATCH($B76,Compteurs_NumSérie,0),MATCH(V$2,Compteurs_NumColonne,0))&lt;&gt;"",$P76,"")),"",IF(INDEX(Compteurs_Tableau,MATCH($B76,Compteurs_NumSérie,0),MATCH(V$2,Compteurs_NumColonne,0))&lt;&gt;"",$P76,""))</f>
        <v/>
      </c>
      <c r="W76" s="72" t="str">
        <f ca="1">IF(ISNA(IF(INDEX(Compteurs_Tableau,MATCH($B76,Compteurs_NumSérie,0),MATCH(W$2,Compteurs_NumColonne,0))&lt;&gt;"",$P76,"")),"",IF(INDEX(Compteurs_Tableau,MATCH($B76,Compteurs_NumSérie,0),MATCH(W$2,Compteurs_NumColonne,0))&lt;&gt;"",$P76,""))</f>
        <v/>
      </c>
      <c r="X76" s="72" t="str">
        <f ca="1">IF(ISNA(IF(INDEX(Compteurs_Tableau,MATCH($B76,Compteurs_NumSérie,0),MATCH(X$2,Compteurs_NumColonne,0))&lt;&gt;"",$P76,"")),"",IF(INDEX(Compteurs_Tableau,MATCH($B76,Compteurs_NumSérie,0),MATCH(X$2,Compteurs_NumColonne,0))&lt;&gt;"",$P76,""))</f>
        <v/>
      </c>
      <c r="Y76" s="72" t="str">
        <f ca="1">IF(ISNA(IF(INDEX(Compteurs_Tableau,MATCH($B76,Compteurs_NumSérie,0),MATCH(Y$2,Compteurs_NumColonne,0))&lt;&gt;"",$P76,"")),"",IF(INDEX(Compteurs_Tableau,MATCH($B76,Compteurs_NumSérie,0),MATCH(Y$2,Compteurs_NumColonne,0))&lt;&gt;"",$P76,""))</f>
        <v/>
      </c>
      <c r="Z76" s="72" t="str">
        <f ca="1">IF(ISNA(IF(INDEX(Compteurs_Tableau,MATCH($B76,Compteurs_NumSérie,0),MATCH(Z$2,Compteurs_NumColonne,0))&lt;&gt;"",$P76,"")),"",IF(INDEX(Compteurs_Tableau,MATCH($B76,Compteurs_NumSérie,0),MATCH(Z$2,Compteurs_NumColonne,0))&lt;&gt;"",$P76,""))</f>
        <v/>
      </c>
      <c r="AA76" s="72" t="str">
        <f ca="1">IF(ISNA(IF(INDEX(Compteurs_Tableau,MATCH($B76,Compteurs_NumSérie,0),MATCH(AA$2,Compteurs_NumColonne,0))&lt;&gt;"",$P76,"")),"",IF(INDEX(Compteurs_Tableau,MATCH($B76,Compteurs_NumSérie,0),MATCH(AA$2,Compteurs_NumColonne,0))&lt;&gt;"",$P76,""))</f>
        <v/>
      </c>
      <c r="AB76" s="72" t="str">
        <f ca="1">IF(ISNA(IF(INDEX(Compteurs_Tableau,MATCH($B76,Compteurs_NumSérie,0),MATCH(AB$2,Compteurs_NumColonne,0))&lt;&gt;"",$P76,"")),"",IF(INDEX(Compteurs_Tableau,MATCH($B76,Compteurs_NumSérie,0),MATCH(AB$2,Compteurs_NumColonne,0))&lt;&gt;"",$P76,""))</f>
        <v/>
      </c>
    </row>
    <row r="77" spans="1:28" x14ac:dyDescent="0.25">
      <c r="A77" s="17">
        <v>74</v>
      </c>
      <c r="B77" s="29" t="s">
        <v>136</v>
      </c>
      <c r="C77" s="60"/>
      <c r="D77" s="72">
        <f t="shared" si="8"/>
        <v>0</v>
      </c>
      <c r="E77" s="72">
        <f t="shared" si="8"/>
        <v>0</v>
      </c>
      <c r="F77" s="72">
        <f t="shared" si="8"/>
        <v>0</v>
      </c>
      <c r="G77" s="72">
        <f t="shared" si="8"/>
        <v>0</v>
      </c>
      <c r="H77" s="72">
        <f t="shared" si="8"/>
        <v>0</v>
      </c>
      <c r="I77" s="72">
        <f t="shared" si="8"/>
        <v>0</v>
      </c>
      <c r="J77" s="72">
        <f t="shared" si="8"/>
        <v>0</v>
      </c>
      <c r="K77" s="72">
        <f t="shared" si="8"/>
        <v>0</v>
      </c>
      <c r="L77" s="72" t="str">
        <f t="shared" si="8"/>
        <v/>
      </c>
      <c r="M77" s="72">
        <f t="shared" si="8"/>
        <v>0</v>
      </c>
      <c r="N77" s="72">
        <f t="shared" si="8"/>
        <v>0</v>
      </c>
      <c r="O77" s="72" t="str">
        <f t="shared" ca="1" si="8"/>
        <v/>
      </c>
      <c r="P77" s="33"/>
      <c r="Q77" s="72" t="str">
        <f ca="1">IF(ISNA(IF(INDEX(Compteurs_Tableau,MATCH($B77,Compteurs_NumSérie,0),MATCH(Q$2,Compteurs_NumColonne,0))&lt;&gt;"",$P77,"")),"",IF(INDEX(Compteurs_Tableau,MATCH($B77,Compteurs_NumSérie,0),MATCH(Q$2,Compteurs_NumColonne,0))&lt;&gt;"",$P77,""))</f>
        <v/>
      </c>
      <c r="R77" s="72" t="str">
        <f ca="1">IF(ISNA(IF(INDEX(Compteurs_Tableau,MATCH($B77,Compteurs_NumSérie,0),MATCH(R$2,Compteurs_NumColonne,0))&lt;&gt;"",$P77,"")),"",IF(INDEX(Compteurs_Tableau,MATCH($B77,Compteurs_NumSérie,0),MATCH(R$2,Compteurs_NumColonne,0))&lt;&gt;"",$P77,""))</f>
        <v/>
      </c>
      <c r="S77" s="72" t="str">
        <f ca="1">IF(ISNA(IF(INDEX(Compteurs_Tableau,MATCH($B77,Compteurs_NumSérie,0),MATCH(S$2,Compteurs_NumColonne,0))&lt;&gt;"",$P77,"")),"",IF(INDEX(Compteurs_Tableau,MATCH($B77,Compteurs_NumSérie,0),MATCH(S$2,Compteurs_NumColonne,0))&lt;&gt;"",$P77,""))</f>
        <v/>
      </c>
      <c r="T77" s="72" t="str">
        <f ca="1">IF(ISNA(IF(INDEX(Compteurs_Tableau,MATCH($B77,Compteurs_NumSérie,0),MATCH(T$2,Compteurs_NumColonne,0))&lt;&gt;"",$P77,"")),"",IF(INDEX(Compteurs_Tableau,MATCH($B77,Compteurs_NumSérie,0),MATCH(T$2,Compteurs_NumColonne,0))&lt;&gt;"",$P77,""))</f>
        <v/>
      </c>
      <c r="U77" s="72" t="str">
        <f ca="1">IF(ISNA(IF(INDEX(Compteurs_Tableau,MATCH($B77,Compteurs_NumSérie,0),MATCH(U$2,Compteurs_NumColonne,0))&lt;&gt;"",$P77,"")),"",IF(INDEX(Compteurs_Tableau,MATCH($B77,Compteurs_NumSérie,0),MATCH(U$2,Compteurs_NumColonne,0))&lt;&gt;"",$P77,""))</f>
        <v/>
      </c>
      <c r="V77" s="72" t="str">
        <f ca="1">IF(ISNA(IF(INDEX(Compteurs_Tableau,MATCH($B77,Compteurs_NumSérie,0),MATCH(V$2,Compteurs_NumColonne,0))&lt;&gt;"",$P77,"")),"",IF(INDEX(Compteurs_Tableau,MATCH($B77,Compteurs_NumSérie,0),MATCH(V$2,Compteurs_NumColonne,0))&lt;&gt;"",$P77,""))</f>
        <v/>
      </c>
      <c r="W77" s="72" t="str">
        <f ca="1">IF(ISNA(IF(INDEX(Compteurs_Tableau,MATCH($B77,Compteurs_NumSérie,0),MATCH(W$2,Compteurs_NumColonne,0))&lt;&gt;"",$P77,"")),"",IF(INDEX(Compteurs_Tableau,MATCH($B77,Compteurs_NumSérie,0),MATCH(W$2,Compteurs_NumColonne,0))&lt;&gt;"",$P77,""))</f>
        <v/>
      </c>
      <c r="X77" s="72" t="str">
        <f ca="1">IF(ISNA(IF(INDEX(Compteurs_Tableau,MATCH($B77,Compteurs_NumSérie,0),MATCH(X$2,Compteurs_NumColonne,0))&lt;&gt;"",$P77,"")),"",IF(INDEX(Compteurs_Tableau,MATCH($B77,Compteurs_NumSérie,0),MATCH(X$2,Compteurs_NumColonne,0))&lt;&gt;"",$P77,""))</f>
        <v/>
      </c>
      <c r="Y77" s="72" t="str">
        <f ca="1">IF(ISNA(IF(INDEX(Compteurs_Tableau,MATCH($B77,Compteurs_NumSérie,0),MATCH(Y$2,Compteurs_NumColonne,0))&lt;&gt;"",$P77,"")),"",IF(INDEX(Compteurs_Tableau,MATCH($B77,Compteurs_NumSérie,0),MATCH(Y$2,Compteurs_NumColonne,0))&lt;&gt;"",$P77,""))</f>
        <v/>
      </c>
      <c r="Z77" s="72" t="str">
        <f ca="1">IF(ISNA(IF(INDEX(Compteurs_Tableau,MATCH($B77,Compteurs_NumSérie,0),MATCH(Z$2,Compteurs_NumColonne,0))&lt;&gt;"",$P77,"")),"",IF(INDEX(Compteurs_Tableau,MATCH($B77,Compteurs_NumSérie,0),MATCH(Z$2,Compteurs_NumColonne,0))&lt;&gt;"",$P77,""))</f>
        <v/>
      </c>
      <c r="AA77" s="72" t="str">
        <f ca="1">IF(ISNA(IF(INDEX(Compteurs_Tableau,MATCH($B77,Compteurs_NumSérie,0),MATCH(AA$2,Compteurs_NumColonne,0))&lt;&gt;"",$P77,"")),"",IF(INDEX(Compteurs_Tableau,MATCH($B77,Compteurs_NumSérie,0),MATCH(AA$2,Compteurs_NumColonne,0))&lt;&gt;"",$P77,""))</f>
        <v/>
      </c>
      <c r="AB77" s="72" t="str">
        <f ca="1">IF(ISNA(IF(INDEX(Compteurs_Tableau,MATCH($B77,Compteurs_NumSérie,0),MATCH(AB$2,Compteurs_NumColonne,0))&lt;&gt;"",$P77,"")),"",IF(INDEX(Compteurs_Tableau,MATCH($B77,Compteurs_NumSérie,0),MATCH(AB$2,Compteurs_NumColonne,0))&lt;&gt;"",$P77,""))</f>
        <v/>
      </c>
    </row>
    <row r="78" spans="1:28" x14ac:dyDescent="0.25">
      <c r="A78" s="17">
        <v>75</v>
      </c>
      <c r="B78" s="29" t="s">
        <v>137</v>
      </c>
      <c r="C78" s="60">
        <v>862</v>
      </c>
      <c r="D78" s="72">
        <f t="shared" si="8"/>
        <v>862</v>
      </c>
      <c r="E78" s="72">
        <f t="shared" si="8"/>
        <v>862</v>
      </c>
      <c r="F78" s="72">
        <f t="shared" si="8"/>
        <v>862</v>
      </c>
      <c r="G78" s="72">
        <f t="shared" si="8"/>
        <v>862</v>
      </c>
      <c r="H78" s="72">
        <f t="shared" si="8"/>
        <v>862</v>
      </c>
      <c r="I78" s="72">
        <f t="shared" si="8"/>
        <v>862</v>
      </c>
      <c r="J78" s="72">
        <f t="shared" si="8"/>
        <v>862</v>
      </c>
      <c r="K78" s="72">
        <f t="shared" si="8"/>
        <v>862</v>
      </c>
      <c r="L78" s="72" t="str">
        <f t="shared" si="8"/>
        <v/>
      </c>
      <c r="M78" s="72">
        <f t="shared" si="8"/>
        <v>862</v>
      </c>
      <c r="N78" s="72">
        <f t="shared" si="8"/>
        <v>862</v>
      </c>
      <c r="O78" s="72" t="str">
        <f t="shared" ca="1" si="8"/>
        <v/>
      </c>
      <c r="P78" s="33"/>
      <c r="Q78" s="72" t="str">
        <f ca="1">IF(ISNA(IF(INDEX(Compteurs_Tableau,MATCH($B78,Compteurs_NumSérie,0),MATCH(Q$2,Compteurs_NumColonne,0))&lt;&gt;"",$P78,"")),"",IF(INDEX(Compteurs_Tableau,MATCH($B78,Compteurs_NumSérie,0),MATCH(Q$2,Compteurs_NumColonne,0))&lt;&gt;"",$P78,""))</f>
        <v/>
      </c>
      <c r="R78" s="72" t="str">
        <f ca="1">IF(ISNA(IF(INDEX(Compteurs_Tableau,MATCH($B78,Compteurs_NumSérie,0),MATCH(R$2,Compteurs_NumColonne,0))&lt;&gt;"",$P78,"")),"",IF(INDEX(Compteurs_Tableau,MATCH($B78,Compteurs_NumSérie,0),MATCH(R$2,Compteurs_NumColonne,0))&lt;&gt;"",$P78,""))</f>
        <v/>
      </c>
      <c r="S78" s="72" t="str">
        <f ca="1">IF(ISNA(IF(INDEX(Compteurs_Tableau,MATCH($B78,Compteurs_NumSérie,0),MATCH(S$2,Compteurs_NumColonne,0))&lt;&gt;"",$P78,"")),"",IF(INDEX(Compteurs_Tableau,MATCH($B78,Compteurs_NumSérie,0),MATCH(S$2,Compteurs_NumColonne,0))&lt;&gt;"",$P78,""))</f>
        <v/>
      </c>
      <c r="T78" s="72" t="str">
        <f ca="1">IF(ISNA(IF(INDEX(Compteurs_Tableau,MATCH($B78,Compteurs_NumSérie,0),MATCH(T$2,Compteurs_NumColonne,0))&lt;&gt;"",$P78,"")),"",IF(INDEX(Compteurs_Tableau,MATCH($B78,Compteurs_NumSérie,0),MATCH(T$2,Compteurs_NumColonne,0))&lt;&gt;"",$P78,""))</f>
        <v/>
      </c>
      <c r="U78" s="72" t="str">
        <f ca="1">IF(ISNA(IF(INDEX(Compteurs_Tableau,MATCH($B78,Compteurs_NumSérie,0),MATCH(U$2,Compteurs_NumColonne,0))&lt;&gt;"",$P78,"")),"",IF(INDEX(Compteurs_Tableau,MATCH($B78,Compteurs_NumSérie,0),MATCH(U$2,Compteurs_NumColonne,0))&lt;&gt;"",$P78,""))</f>
        <v/>
      </c>
      <c r="V78" s="72" t="str">
        <f ca="1">IF(ISNA(IF(INDEX(Compteurs_Tableau,MATCH($B78,Compteurs_NumSérie,0),MATCH(V$2,Compteurs_NumColonne,0))&lt;&gt;"",$P78,"")),"",IF(INDEX(Compteurs_Tableau,MATCH($B78,Compteurs_NumSérie,0),MATCH(V$2,Compteurs_NumColonne,0))&lt;&gt;"",$P78,""))</f>
        <v/>
      </c>
      <c r="W78" s="72" t="str">
        <f ca="1">IF(ISNA(IF(INDEX(Compteurs_Tableau,MATCH($B78,Compteurs_NumSérie,0),MATCH(W$2,Compteurs_NumColonne,0))&lt;&gt;"",$P78,"")),"",IF(INDEX(Compteurs_Tableau,MATCH($B78,Compteurs_NumSérie,0),MATCH(W$2,Compteurs_NumColonne,0))&lt;&gt;"",$P78,""))</f>
        <v/>
      </c>
      <c r="X78" s="72" t="str">
        <f ca="1">IF(ISNA(IF(INDEX(Compteurs_Tableau,MATCH($B78,Compteurs_NumSérie,0),MATCH(X$2,Compteurs_NumColonne,0))&lt;&gt;"",$P78,"")),"",IF(INDEX(Compteurs_Tableau,MATCH($B78,Compteurs_NumSérie,0),MATCH(X$2,Compteurs_NumColonne,0))&lt;&gt;"",$P78,""))</f>
        <v/>
      </c>
      <c r="Y78" s="72" t="str">
        <f ca="1">IF(ISNA(IF(INDEX(Compteurs_Tableau,MATCH($B78,Compteurs_NumSérie,0),MATCH(Y$2,Compteurs_NumColonne,0))&lt;&gt;"",$P78,"")),"",IF(INDEX(Compteurs_Tableau,MATCH($B78,Compteurs_NumSérie,0),MATCH(Y$2,Compteurs_NumColonne,0))&lt;&gt;"",$P78,""))</f>
        <v/>
      </c>
      <c r="Z78" s="72" t="str">
        <f ca="1">IF(ISNA(IF(INDEX(Compteurs_Tableau,MATCH($B78,Compteurs_NumSérie,0),MATCH(Z$2,Compteurs_NumColonne,0))&lt;&gt;"",$P78,"")),"",IF(INDEX(Compteurs_Tableau,MATCH($B78,Compteurs_NumSérie,0),MATCH(Z$2,Compteurs_NumColonne,0))&lt;&gt;"",$P78,""))</f>
        <v/>
      </c>
      <c r="AA78" s="72" t="str">
        <f ca="1">IF(ISNA(IF(INDEX(Compteurs_Tableau,MATCH($B78,Compteurs_NumSérie,0),MATCH(AA$2,Compteurs_NumColonne,0))&lt;&gt;"",$P78,"")),"",IF(INDEX(Compteurs_Tableau,MATCH($B78,Compteurs_NumSérie,0),MATCH(AA$2,Compteurs_NumColonne,0))&lt;&gt;"",$P78,""))</f>
        <v/>
      </c>
      <c r="AB78" s="72" t="str">
        <f ca="1">IF(ISNA(IF(INDEX(Compteurs_Tableau,MATCH($B78,Compteurs_NumSérie,0),MATCH(AB$2,Compteurs_NumColonne,0))&lt;&gt;"",$P78,"")),"",IF(INDEX(Compteurs_Tableau,MATCH($B78,Compteurs_NumSérie,0),MATCH(AB$2,Compteurs_NumColonne,0))&lt;&gt;"",$P78,""))</f>
        <v/>
      </c>
    </row>
    <row r="79" spans="1:28" x14ac:dyDescent="0.25">
      <c r="A79" s="17">
        <v>76</v>
      </c>
      <c r="B79" s="29" t="s">
        <v>138</v>
      </c>
      <c r="C79" s="60">
        <v>862</v>
      </c>
      <c r="D79" s="72">
        <f t="shared" si="8"/>
        <v>862</v>
      </c>
      <c r="E79" s="72">
        <f t="shared" si="8"/>
        <v>862</v>
      </c>
      <c r="F79" s="72">
        <f t="shared" si="8"/>
        <v>862</v>
      </c>
      <c r="G79" s="72">
        <f t="shared" si="8"/>
        <v>862</v>
      </c>
      <c r="H79" s="72">
        <f t="shared" si="8"/>
        <v>862</v>
      </c>
      <c r="I79" s="72">
        <f t="shared" si="8"/>
        <v>862</v>
      </c>
      <c r="J79" s="72">
        <f t="shared" si="8"/>
        <v>862</v>
      </c>
      <c r="K79" s="72">
        <f t="shared" si="8"/>
        <v>862</v>
      </c>
      <c r="L79" s="72" t="str">
        <f t="shared" si="8"/>
        <v/>
      </c>
      <c r="M79" s="72">
        <f t="shared" si="8"/>
        <v>862</v>
      </c>
      <c r="N79" s="72">
        <f t="shared" si="8"/>
        <v>862</v>
      </c>
      <c r="O79" s="72" t="str">
        <f t="shared" ca="1" si="8"/>
        <v/>
      </c>
      <c r="P79" s="33"/>
      <c r="Q79" s="72" t="str">
        <f ca="1">IF(ISNA(IF(INDEX(Compteurs_Tableau,MATCH($B79,Compteurs_NumSérie,0),MATCH(Q$2,Compteurs_NumColonne,0))&lt;&gt;"",$P79,"")),"",IF(INDEX(Compteurs_Tableau,MATCH($B79,Compteurs_NumSérie,0),MATCH(Q$2,Compteurs_NumColonne,0))&lt;&gt;"",$P79,""))</f>
        <v/>
      </c>
      <c r="R79" s="72" t="str">
        <f ca="1">IF(ISNA(IF(INDEX(Compteurs_Tableau,MATCH($B79,Compteurs_NumSérie,0),MATCH(R$2,Compteurs_NumColonne,0))&lt;&gt;"",$P79,"")),"",IF(INDEX(Compteurs_Tableau,MATCH($B79,Compteurs_NumSérie,0),MATCH(R$2,Compteurs_NumColonne,0))&lt;&gt;"",$P79,""))</f>
        <v/>
      </c>
      <c r="S79" s="72" t="str">
        <f ca="1">IF(ISNA(IF(INDEX(Compteurs_Tableau,MATCH($B79,Compteurs_NumSérie,0),MATCH(S$2,Compteurs_NumColonne,0))&lt;&gt;"",$P79,"")),"",IF(INDEX(Compteurs_Tableau,MATCH($B79,Compteurs_NumSérie,0),MATCH(S$2,Compteurs_NumColonne,0))&lt;&gt;"",$P79,""))</f>
        <v/>
      </c>
      <c r="T79" s="72" t="str">
        <f ca="1">IF(ISNA(IF(INDEX(Compteurs_Tableau,MATCH($B79,Compteurs_NumSérie,0),MATCH(T$2,Compteurs_NumColonne,0))&lt;&gt;"",$P79,"")),"",IF(INDEX(Compteurs_Tableau,MATCH($B79,Compteurs_NumSérie,0),MATCH(T$2,Compteurs_NumColonne,0))&lt;&gt;"",$P79,""))</f>
        <v/>
      </c>
      <c r="U79" s="72" t="str">
        <f ca="1">IF(ISNA(IF(INDEX(Compteurs_Tableau,MATCH($B79,Compteurs_NumSérie,0),MATCH(U$2,Compteurs_NumColonne,0))&lt;&gt;"",$P79,"")),"",IF(INDEX(Compteurs_Tableau,MATCH($B79,Compteurs_NumSérie,0),MATCH(U$2,Compteurs_NumColonne,0))&lt;&gt;"",$P79,""))</f>
        <v/>
      </c>
      <c r="V79" s="72" t="str">
        <f ca="1">IF(ISNA(IF(INDEX(Compteurs_Tableau,MATCH($B79,Compteurs_NumSérie,0),MATCH(V$2,Compteurs_NumColonne,0))&lt;&gt;"",$P79,"")),"",IF(INDEX(Compteurs_Tableau,MATCH($B79,Compteurs_NumSérie,0),MATCH(V$2,Compteurs_NumColonne,0))&lt;&gt;"",$P79,""))</f>
        <v/>
      </c>
      <c r="W79" s="72" t="str">
        <f ca="1">IF(ISNA(IF(INDEX(Compteurs_Tableau,MATCH($B79,Compteurs_NumSérie,0),MATCH(W$2,Compteurs_NumColonne,0))&lt;&gt;"",$P79,"")),"",IF(INDEX(Compteurs_Tableau,MATCH($B79,Compteurs_NumSérie,0),MATCH(W$2,Compteurs_NumColonne,0))&lt;&gt;"",$P79,""))</f>
        <v/>
      </c>
      <c r="X79" s="72" t="str">
        <f ca="1">IF(ISNA(IF(INDEX(Compteurs_Tableau,MATCH($B79,Compteurs_NumSérie,0),MATCH(X$2,Compteurs_NumColonne,0))&lt;&gt;"",$P79,"")),"",IF(INDEX(Compteurs_Tableau,MATCH($B79,Compteurs_NumSérie,0),MATCH(X$2,Compteurs_NumColonne,0))&lt;&gt;"",$P79,""))</f>
        <v/>
      </c>
      <c r="Y79" s="72" t="str">
        <f ca="1">IF(ISNA(IF(INDEX(Compteurs_Tableau,MATCH($B79,Compteurs_NumSérie,0),MATCH(Y$2,Compteurs_NumColonne,0))&lt;&gt;"",$P79,"")),"",IF(INDEX(Compteurs_Tableau,MATCH($B79,Compteurs_NumSérie,0),MATCH(Y$2,Compteurs_NumColonne,0))&lt;&gt;"",$P79,""))</f>
        <v/>
      </c>
      <c r="Z79" s="72" t="str">
        <f ca="1">IF(ISNA(IF(INDEX(Compteurs_Tableau,MATCH($B79,Compteurs_NumSérie,0),MATCH(Z$2,Compteurs_NumColonne,0))&lt;&gt;"",$P79,"")),"",IF(INDEX(Compteurs_Tableau,MATCH($B79,Compteurs_NumSérie,0),MATCH(Z$2,Compteurs_NumColonne,0))&lt;&gt;"",$P79,""))</f>
        <v/>
      </c>
      <c r="AA79" s="72" t="str">
        <f ca="1">IF(ISNA(IF(INDEX(Compteurs_Tableau,MATCH($B79,Compteurs_NumSérie,0),MATCH(AA$2,Compteurs_NumColonne,0))&lt;&gt;"",$P79,"")),"",IF(INDEX(Compteurs_Tableau,MATCH($B79,Compteurs_NumSérie,0),MATCH(AA$2,Compteurs_NumColonne,0))&lt;&gt;"",$P79,""))</f>
        <v/>
      </c>
      <c r="AB79" s="72" t="str">
        <f ca="1">IF(ISNA(IF(INDEX(Compteurs_Tableau,MATCH($B79,Compteurs_NumSérie,0),MATCH(AB$2,Compteurs_NumColonne,0))&lt;&gt;"",$P79,"")),"",IF(INDEX(Compteurs_Tableau,MATCH($B79,Compteurs_NumSérie,0),MATCH(AB$2,Compteurs_NumColonne,0))&lt;&gt;"",$P79,""))</f>
        <v/>
      </c>
    </row>
    <row r="80" spans="1:28" x14ac:dyDescent="0.25">
      <c r="A80" s="17">
        <v>77</v>
      </c>
      <c r="B80" s="29" t="s">
        <v>139</v>
      </c>
      <c r="C80" s="60">
        <v>862</v>
      </c>
      <c r="D80" s="72">
        <f t="shared" si="8"/>
        <v>862</v>
      </c>
      <c r="E80" s="72">
        <f t="shared" si="8"/>
        <v>862</v>
      </c>
      <c r="F80" s="72">
        <f t="shared" si="8"/>
        <v>862</v>
      </c>
      <c r="G80" s="72">
        <f t="shared" si="8"/>
        <v>862</v>
      </c>
      <c r="H80" s="72">
        <f t="shared" si="8"/>
        <v>862</v>
      </c>
      <c r="I80" s="72">
        <f t="shared" si="8"/>
        <v>862</v>
      </c>
      <c r="J80" s="72">
        <f t="shared" si="8"/>
        <v>862</v>
      </c>
      <c r="K80" s="72">
        <f t="shared" si="8"/>
        <v>862</v>
      </c>
      <c r="L80" s="72" t="str">
        <f t="shared" si="8"/>
        <v/>
      </c>
      <c r="M80" s="72">
        <f t="shared" si="8"/>
        <v>862</v>
      </c>
      <c r="N80" s="72">
        <f t="shared" si="8"/>
        <v>862</v>
      </c>
      <c r="O80" s="72" t="str">
        <f t="shared" ca="1" si="8"/>
        <v/>
      </c>
      <c r="P80" s="33"/>
      <c r="Q80" s="72" t="str">
        <f ca="1">IF(ISNA(IF(INDEX(Compteurs_Tableau,MATCH($B80,Compteurs_NumSérie,0),MATCH(Q$2,Compteurs_NumColonne,0))&lt;&gt;"",$P80,"")),"",IF(INDEX(Compteurs_Tableau,MATCH($B80,Compteurs_NumSérie,0),MATCH(Q$2,Compteurs_NumColonne,0))&lt;&gt;"",$P80,""))</f>
        <v/>
      </c>
      <c r="R80" s="72" t="str">
        <f ca="1">IF(ISNA(IF(INDEX(Compteurs_Tableau,MATCH($B80,Compteurs_NumSérie,0),MATCH(R$2,Compteurs_NumColonne,0))&lt;&gt;"",$P80,"")),"",IF(INDEX(Compteurs_Tableau,MATCH($B80,Compteurs_NumSérie,0),MATCH(R$2,Compteurs_NumColonne,0))&lt;&gt;"",$P80,""))</f>
        <v/>
      </c>
      <c r="S80" s="72" t="str">
        <f ca="1">IF(ISNA(IF(INDEX(Compteurs_Tableau,MATCH($B80,Compteurs_NumSérie,0),MATCH(S$2,Compteurs_NumColonne,0))&lt;&gt;"",$P80,"")),"",IF(INDEX(Compteurs_Tableau,MATCH($B80,Compteurs_NumSérie,0),MATCH(S$2,Compteurs_NumColonne,0))&lt;&gt;"",$P80,""))</f>
        <v/>
      </c>
      <c r="T80" s="72" t="str">
        <f ca="1">IF(ISNA(IF(INDEX(Compteurs_Tableau,MATCH($B80,Compteurs_NumSérie,0),MATCH(T$2,Compteurs_NumColonne,0))&lt;&gt;"",$P80,"")),"",IF(INDEX(Compteurs_Tableau,MATCH($B80,Compteurs_NumSérie,0),MATCH(T$2,Compteurs_NumColonne,0))&lt;&gt;"",$P80,""))</f>
        <v/>
      </c>
      <c r="U80" s="72" t="str">
        <f ca="1">IF(ISNA(IF(INDEX(Compteurs_Tableau,MATCH($B80,Compteurs_NumSérie,0),MATCH(U$2,Compteurs_NumColonne,0))&lt;&gt;"",$P80,"")),"",IF(INDEX(Compteurs_Tableau,MATCH($B80,Compteurs_NumSérie,0),MATCH(U$2,Compteurs_NumColonne,0))&lt;&gt;"",$P80,""))</f>
        <v/>
      </c>
      <c r="V80" s="72" t="str">
        <f ca="1">IF(ISNA(IF(INDEX(Compteurs_Tableau,MATCH($B80,Compteurs_NumSérie,0),MATCH(V$2,Compteurs_NumColonne,0))&lt;&gt;"",$P80,"")),"",IF(INDEX(Compteurs_Tableau,MATCH($B80,Compteurs_NumSérie,0),MATCH(V$2,Compteurs_NumColonne,0))&lt;&gt;"",$P80,""))</f>
        <v/>
      </c>
      <c r="W80" s="72" t="str">
        <f ca="1">IF(ISNA(IF(INDEX(Compteurs_Tableau,MATCH($B80,Compteurs_NumSérie,0),MATCH(W$2,Compteurs_NumColonne,0))&lt;&gt;"",$P80,"")),"",IF(INDEX(Compteurs_Tableau,MATCH($B80,Compteurs_NumSérie,0),MATCH(W$2,Compteurs_NumColonne,0))&lt;&gt;"",$P80,""))</f>
        <v/>
      </c>
      <c r="X80" s="72" t="str">
        <f ca="1">IF(ISNA(IF(INDEX(Compteurs_Tableau,MATCH($B80,Compteurs_NumSérie,0),MATCH(X$2,Compteurs_NumColonne,0))&lt;&gt;"",$P80,"")),"",IF(INDEX(Compteurs_Tableau,MATCH($B80,Compteurs_NumSérie,0),MATCH(X$2,Compteurs_NumColonne,0))&lt;&gt;"",$P80,""))</f>
        <v/>
      </c>
      <c r="Y80" s="72" t="str">
        <f ca="1">IF(ISNA(IF(INDEX(Compteurs_Tableau,MATCH($B80,Compteurs_NumSérie,0),MATCH(Y$2,Compteurs_NumColonne,0))&lt;&gt;"",$P80,"")),"",IF(INDEX(Compteurs_Tableau,MATCH($B80,Compteurs_NumSérie,0),MATCH(Y$2,Compteurs_NumColonne,0))&lt;&gt;"",$P80,""))</f>
        <v/>
      </c>
      <c r="Z80" s="72" t="str">
        <f ca="1">IF(ISNA(IF(INDEX(Compteurs_Tableau,MATCH($B80,Compteurs_NumSérie,0),MATCH(Z$2,Compteurs_NumColonne,0))&lt;&gt;"",$P80,"")),"",IF(INDEX(Compteurs_Tableau,MATCH($B80,Compteurs_NumSérie,0),MATCH(Z$2,Compteurs_NumColonne,0))&lt;&gt;"",$P80,""))</f>
        <v/>
      </c>
      <c r="AA80" s="72" t="str">
        <f ca="1">IF(ISNA(IF(INDEX(Compteurs_Tableau,MATCH($B80,Compteurs_NumSérie,0),MATCH(AA$2,Compteurs_NumColonne,0))&lt;&gt;"",$P80,"")),"",IF(INDEX(Compteurs_Tableau,MATCH($B80,Compteurs_NumSérie,0),MATCH(AA$2,Compteurs_NumColonne,0))&lt;&gt;"",$P80,""))</f>
        <v/>
      </c>
      <c r="AB80" s="72" t="str">
        <f ca="1">IF(ISNA(IF(INDEX(Compteurs_Tableau,MATCH($B80,Compteurs_NumSérie,0),MATCH(AB$2,Compteurs_NumColonne,0))&lt;&gt;"",$P80,"")),"",IF(INDEX(Compteurs_Tableau,MATCH($B80,Compteurs_NumSérie,0),MATCH(AB$2,Compteurs_NumColonne,0))&lt;&gt;"",$P80,""))</f>
        <v/>
      </c>
    </row>
    <row r="81" spans="1:28" x14ac:dyDescent="0.25">
      <c r="A81" s="17">
        <v>78</v>
      </c>
      <c r="B81" s="30" t="s">
        <v>140</v>
      </c>
      <c r="C81" s="60">
        <v>815.78</v>
      </c>
      <c r="D81" s="72" t="str">
        <f t="shared" si="8"/>
        <v/>
      </c>
      <c r="E81" s="72">
        <f t="shared" si="8"/>
        <v>815.78</v>
      </c>
      <c r="F81" s="72">
        <f t="shared" si="8"/>
        <v>815.78</v>
      </c>
      <c r="G81" s="72">
        <f t="shared" si="8"/>
        <v>815.78</v>
      </c>
      <c r="H81" s="72">
        <f t="shared" si="8"/>
        <v>815.78</v>
      </c>
      <c r="I81" s="72">
        <f t="shared" si="8"/>
        <v>815.78</v>
      </c>
      <c r="J81" s="72">
        <f t="shared" si="8"/>
        <v>815.78</v>
      </c>
      <c r="K81" s="72">
        <f t="shared" si="8"/>
        <v>815.78</v>
      </c>
      <c r="L81" s="72" t="str">
        <f t="shared" si="8"/>
        <v/>
      </c>
      <c r="M81" s="72">
        <f t="shared" si="8"/>
        <v>815.78</v>
      </c>
      <c r="N81" s="72">
        <f t="shared" si="8"/>
        <v>815.78</v>
      </c>
      <c r="O81" s="72" t="str">
        <f t="shared" ca="1" si="8"/>
        <v/>
      </c>
      <c r="P81" s="33"/>
      <c r="Q81" s="72" t="str">
        <f ca="1">IF(ISNA(IF(INDEX(Compteurs_Tableau,MATCH($B81,Compteurs_NumSérie,0),MATCH(Q$2,Compteurs_NumColonne,0))&lt;&gt;"",$P81,"")),"",IF(INDEX(Compteurs_Tableau,MATCH($B81,Compteurs_NumSérie,0),MATCH(Q$2,Compteurs_NumColonne,0))&lt;&gt;"",$P81,""))</f>
        <v/>
      </c>
      <c r="R81" s="72" t="str">
        <f ca="1">IF(ISNA(IF(INDEX(Compteurs_Tableau,MATCH($B81,Compteurs_NumSérie,0),MATCH(R$2,Compteurs_NumColonne,0))&lt;&gt;"",$P81,"")),"",IF(INDEX(Compteurs_Tableau,MATCH($B81,Compteurs_NumSérie,0),MATCH(R$2,Compteurs_NumColonne,0))&lt;&gt;"",$P81,""))</f>
        <v/>
      </c>
      <c r="S81" s="72" t="str">
        <f ca="1">IF(ISNA(IF(INDEX(Compteurs_Tableau,MATCH($B81,Compteurs_NumSérie,0),MATCH(S$2,Compteurs_NumColonne,0))&lt;&gt;"",$P81,"")),"",IF(INDEX(Compteurs_Tableau,MATCH($B81,Compteurs_NumSérie,0),MATCH(S$2,Compteurs_NumColonne,0))&lt;&gt;"",$P81,""))</f>
        <v/>
      </c>
      <c r="T81" s="72" t="str">
        <f ca="1">IF(ISNA(IF(INDEX(Compteurs_Tableau,MATCH($B81,Compteurs_NumSérie,0),MATCH(T$2,Compteurs_NumColonne,0))&lt;&gt;"",$P81,"")),"",IF(INDEX(Compteurs_Tableau,MATCH($B81,Compteurs_NumSérie,0),MATCH(T$2,Compteurs_NumColonne,0))&lt;&gt;"",$P81,""))</f>
        <v/>
      </c>
      <c r="U81" s="72" t="str">
        <f ca="1">IF(ISNA(IF(INDEX(Compteurs_Tableau,MATCH($B81,Compteurs_NumSérie,0),MATCH(U$2,Compteurs_NumColonne,0))&lt;&gt;"",$P81,"")),"",IF(INDEX(Compteurs_Tableau,MATCH($B81,Compteurs_NumSérie,0),MATCH(U$2,Compteurs_NumColonne,0))&lt;&gt;"",$P81,""))</f>
        <v/>
      </c>
      <c r="V81" s="72" t="str">
        <f ca="1">IF(ISNA(IF(INDEX(Compteurs_Tableau,MATCH($B81,Compteurs_NumSérie,0),MATCH(V$2,Compteurs_NumColonne,0))&lt;&gt;"",$P81,"")),"",IF(INDEX(Compteurs_Tableau,MATCH($B81,Compteurs_NumSérie,0),MATCH(V$2,Compteurs_NumColonne,0))&lt;&gt;"",$P81,""))</f>
        <v/>
      </c>
      <c r="W81" s="72" t="str">
        <f ca="1">IF(ISNA(IF(INDEX(Compteurs_Tableau,MATCH($B81,Compteurs_NumSérie,0),MATCH(W$2,Compteurs_NumColonne,0))&lt;&gt;"",$P81,"")),"",IF(INDEX(Compteurs_Tableau,MATCH($B81,Compteurs_NumSérie,0),MATCH(W$2,Compteurs_NumColonne,0))&lt;&gt;"",$P81,""))</f>
        <v/>
      </c>
      <c r="X81" s="72" t="str">
        <f ca="1">IF(ISNA(IF(INDEX(Compteurs_Tableau,MATCH($B81,Compteurs_NumSérie,0),MATCH(X$2,Compteurs_NumColonne,0))&lt;&gt;"",$P81,"")),"",IF(INDEX(Compteurs_Tableau,MATCH($B81,Compteurs_NumSérie,0),MATCH(X$2,Compteurs_NumColonne,0))&lt;&gt;"",$P81,""))</f>
        <v/>
      </c>
      <c r="Y81" s="72" t="str">
        <f ca="1">IF(ISNA(IF(INDEX(Compteurs_Tableau,MATCH($B81,Compteurs_NumSérie,0),MATCH(Y$2,Compteurs_NumColonne,0))&lt;&gt;"",$P81,"")),"",IF(INDEX(Compteurs_Tableau,MATCH($B81,Compteurs_NumSérie,0),MATCH(Y$2,Compteurs_NumColonne,0))&lt;&gt;"",$P81,""))</f>
        <v/>
      </c>
      <c r="Z81" s="72" t="str">
        <f ca="1">IF(ISNA(IF(INDEX(Compteurs_Tableau,MATCH($B81,Compteurs_NumSérie,0),MATCH(Z$2,Compteurs_NumColonne,0))&lt;&gt;"",$P81,"")),"",IF(INDEX(Compteurs_Tableau,MATCH($B81,Compteurs_NumSérie,0),MATCH(Z$2,Compteurs_NumColonne,0))&lt;&gt;"",$P81,""))</f>
        <v/>
      </c>
      <c r="AA81" s="72" t="str">
        <f ca="1">IF(ISNA(IF(INDEX(Compteurs_Tableau,MATCH($B81,Compteurs_NumSérie,0),MATCH(AA$2,Compteurs_NumColonne,0))&lt;&gt;"",$P81,"")),"",IF(INDEX(Compteurs_Tableau,MATCH($B81,Compteurs_NumSérie,0),MATCH(AA$2,Compteurs_NumColonne,0))&lt;&gt;"",$P81,""))</f>
        <v/>
      </c>
      <c r="AB81" s="72" t="str">
        <f ca="1">IF(ISNA(IF(INDEX(Compteurs_Tableau,MATCH($B81,Compteurs_NumSérie,0),MATCH(AB$2,Compteurs_NumColonne,0))&lt;&gt;"",$P81,"")),"",IF(INDEX(Compteurs_Tableau,MATCH($B81,Compteurs_NumSérie,0),MATCH(AB$2,Compteurs_NumColonne,0))&lt;&gt;"",$P81,""))</f>
        <v/>
      </c>
    </row>
    <row r="82" spans="1:28" x14ac:dyDescent="0.25">
      <c r="A82" s="17">
        <v>79</v>
      </c>
      <c r="B82" s="29" t="s">
        <v>141</v>
      </c>
      <c r="C82" s="60"/>
      <c r="D82" s="72">
        <f t="shared" si="8"/>
        <v>0</v>
      </c>
      <c r="E82" s="72">
        <f t="shared" si="8"/>
        <v>0</v>
      </c>
      <c r="F82" s="72">
        <f t="shared" si="8"/>
        <v>0</v>
      </c>
      <c r="G82" s="72">
        <f t="shared" si="8"/>
        <v>0</v>
      </c>
      <c r="H82" s="72">
        <f t="shared" si="8"/>
        <v>0</v>
      </c>
      <c r="I82" s="72">
        <f t="shared" si="8"/>
        <v>0</v>
      </c>
      <c r="J82" s="72">
        <f t="shared" si="8"/>
        <v>0</v>
      </c>
      <c r="K82" s="72">
        <f t="shared" si="8"/>
        <v>0</v>
      </c>
      <c r="L82" s="72" t="str">
        <f t="shared" si="8"/>
        <v/>
      </c>
      <c r="M82" s="72">
        <f t="shared" si="8"/>
        <v>0</v>
      </c>
      <c r="N82" s="72">
        <f t="shared" si="8"/>
        <v>0</v>
      </c>
      <c r="O82" s="72" t="str">
        <f t="shared" ca="1" si="8"/>
        <v/>
      </c>
      <c r="P82" s="33"/>
      <c r="Q82" s="72" t="str">
        <f ca="1">IF(ISNA(IF(INDEX(Compteurs_Tableau,MATCH($B82,Compteurs_NumSérie,0),MATCH(Q$2,Compteurs_NumColonne,0))&lt;&gt;"",$P82,"")),"",IF(INDEX(Compteurs_Tableau,MATCH($B82,Compteurs_NumSérie,0),MATCH(Q$2,Compteurs_NumColonne,0))&lt;&gt;"",$P82,""))</f>
        <v/>
      </c>
      <c r="R82" s="72" t="str">
        <f ca="1">IF(ISNA(IF(INDEX(Compteurs_Tableau,MATCH($B82,Compteurs_NumSérie,0),MATCH(R$2,Compteurs_NumColonne,0))&lt;&gt;"",$P82,"")),"",IF(INDEX(Compteurs_Tableau,MATCH($B82,Compteurs_NumSérie,0),MATCH(R$2,Compteurs_NumColonne,0))&lt;&gt;"",$P82,""))</f>
        <v/>
      </c>
      <c r="S82" s="72" t="str">
        <f ca="1">IF(ISNA(IF(INDEX(Compteurs_Tableau,MATCH($B82,Compteurs_NumSérie,0),MATCH(S$2,Compteurs_NumColonne,0))&lt;&gt;"",$P82,"")),"",IF(INDEX(Compteurs_Tableau,MATCH($B82,Compteurs_NumSérie,0),MATCH(S$2,Compteurs_NumColonne,0))&lt;&gt;"",$P82,""))</f>
        <v/>
      </c>
      <c r="T82" s="72" t="str">
        <f ca="1">IF(ISNA(IF(INDEX(Compteurs_Tableau,MATCH($B82,Compteurs_NumSérie,0),MATCH(T$2,Compteurs_NumColonne,0))&lt;&gt;"",$P82,"")),"",IF(INDEX(Compteurs_Tableau,MATCH($B82,Compteurs_NumSérie,0),MATCH(T$2,Compteurs_NumColonne,0))&lt;&gt;"",$P82,""))</f>
        <v/>
      </c>
      <c r="U82" s="72" t="str">
        <f ca="1">IF(ISNA(IF(INDEX(Compteurs_Tableau,MATCH($B82,Compteurs_NumSérie,0),MATCH(U$2,Compteurs_NumColonne,0))&lt;&gt;"",$P82,"")),"",IF(INDEX(Compteurs_Tableau,MATCH($B82,Compteurs_NumSérie,0),MATCH(U$2,Compteurs_NumColonne,0))&lt;&gt;"",$P82,""))</f>
        <v/>
      </c>
      <c r="V82" s="72" t="str">
        <f ca="1">IF(ISNA(IF(INDEX(Compteurs_Tableau,MATCH($B82,Compteurs_NumSérie,0),MATCH(V$2,Compteurs_NumColonne,0))&lt;&gt;"",$P82,"")),"",IF(INDEX(Compteurs_Tableau,MATCH($B82,Compteurs_NumSérie,0),MATCH(V$2,Compteurs_NumColonne,0))&lt;&gt;"",$P82,""))</f>
        <v/>
      </c>
      <c r="W82" s="72" t="str">
        <f ca="1">IF(ISNA(IF(INDEX(Compteurs_Tableau,MATCH($B82,Compteurs_NumSérie,0),MATCH(W$2,Compteurs_NumColonne,0))&lt;&gt;"",$P82,"")),"",IF(INDEX(Compteurs_Tableau,MATCH($B82,Compteurs_NumSérie,0),MATCH(W$2,Compteurs_NumColonne,0))&lt;&gt;"",$P82,""))</f>
        <v/>
      </c>
      <c r="X82" s="72" t="str">
        <f ca="1">IF(ISNA(IF(INDEX(Compteurs_Tableau,MATCH($B82,Compteurs_NumSérie,0),MATCH(X$2,Compteurs_NumColonne,0))&lt;&gt;"",$P82,"")),"",IF(INDEX(Compteurs_Tableau,MATCH($B82,Compteurs_NumSérie,0),MATCH(X$2,Compteurs_NumColonne,0))&lt;&gt;"",$P82,""))</f>
        <v/>
      </c>
      <c r="Y82" s="72" t="str">
        <f ca="1">IF(ISNA(IF(INDEX(Compteurs_Tableau,MATCH($B82,Compteurs_NumSérie,0),MATCH(Y$2,Compteurs_NumColonne,0))&lt;&gt;"",$P82,"")),"",IF(INDEX(Compteurs_Tableau,MATCH($B82,Compteurs_NumSérie,0),MATCH(Y$2,Compteurs_NumColonne,0))&lt;&gt;"",$P82,""))</f>
        <v/>
      </c>
      <c r="Z82" s="72" t="str">
        <f ca="1">IF(ISNA(IF(INDEX(Compteurs_Tableau,MATCH($B82,Compteurs_NumSérie,0),MATCH(Z$2,Compteurs_NumColonne,0))&lt;&gt;"",$P82,"")),"",IF(INDEX(Compteurs_Tableau,MATCH($B82,Compteurs_NumSérie,0),MATCH(Z$2,Compteurs_NumColonne,0))&lt;&gt;"",$P82,""))</f>
        <v/>
      </c>
      <c r="AA82" s="72" t="str">
        <f ca="1">IF(ISNA(IF(INDEX(Compteurs_Tableau,MATCH($B82,Compteurs_NumSérie,0),MATCH(AA$2,Compteurs_NumColonne,0))&lt;&gt;"",$P82,"")),"",IF(INDEX(Compteurs_Tableau,MATCH($B82,Compteurs_NumSérie,0),MATCH(AA$2,Compteurs_NumColonne,0))&lt;&gt;"",$P82,""))</f>
        <v/>
      </c>
      <c r="AB82" s="72" t="str">
        <f ca="1">IF(ISNA(IF(INDEX(Compteurs_Tableau,MATCH($B82,Compteurs_NumSérie,0),MATCH(AB$2,Compteurs_NumColonne,0))&lt;&gt;"",$P82,"")),"",IF(INDEX(Compteurs_Tableau,MATCH($B82,Compteurs_NumSérie,0),MATCH(AB$2,Compteurs_NumColonne,0))&lt;&gt;"",$P82,""))</f>
        <v/>
      </c>
    </row>
    <row r="83" spans="1:28" x14ac:dyDescent="0.25">
      <c r="A83" s="17">
        <v>80</v>
      </c>
      <c r="B83" s="29" t="s">
        <v>142</v>
      </c>
      <c r="C83" s="60">
        <v>248.1</v>
      </c>
      <c r="D83" s="72">
        <f t="shared" si="8"/>
        <v>248.1</v>
      </c>
      <c r="E83" s="72">
        <f t="shared" si="8"/>
        <v>248.1</v>
      </c>
      <c r="F83" s="72">
        <f t="shared" si="8"/>
        <v>248.1</v>
      </c>
      <c r="G83" s="72">
        <f t="shared" si="8"/>
        <v>248.1</v>
      </c>
      <c r="H83" s="72">
        <f t="shared" si="8"/>
        <v>248.1</v>
      </c>
      <c r="I83" s="72">
        <f t="shared" si="8"/>
        <v>248.1</v>
      </c>
      <c r="J83" s="72">
        <f t="shared" si="8"/>
        <v>248.1</v>
      </c>
      <c r="K83" s="72">
        <f t="shared" si="8"/>
        <v>248.1</v>
      </c>
      <c r="L83" s="72" t="str">
        <f t="shared" si="8"/>
        <v/>
      </c>
      <c r="M83" s="72">
        <f t="shared" si="8"/>
        <v>248.1</v>
      </c>
      <c r="N83" s="72">
        <f t="shared" si="8"/>
        <v>248.1</v>
      </c>
      <c r="O83" s="72" t="str">
        <f t="shared" ca="1" si="8"/>
        <v/>
      </c>
      <c r="P83" s="33"/>
      <c r="Q83" s="72" t="str">
        <f ca="1">IF(ISNA(IF(INDEX(Compteurs_Tableau,MATCH($B83,Compteurs_NumSérie,0),MATCH(Q$2,Compteurs_NumColonne,0))&lt;&gt;"",$P83,"")),"",IF(INDEX(Compteurs_Tableau,MATCH($B83,Compteurs_NumSérie,0),MATCH(Q$2,Compteurs_NumColonne,0))&lt;&gt;"",$P83,""))</f>
        <v/>
      </c>
      <c r="R83" s="72" t="str">
        <f ca="1">IF(ISNA(IF(INDEX(Compteurs_Tableau,MATCH($B83,Compteurs_NumSérie,0),MATCH(R$2,Compteurs_NumColonne,0))&lt;&gt;"",$P83,"")),"",IF(INDEX(Compteurs_Tableau,MATCH($B83,Compteurs_NumSérie,0),MATCH(R$2,Compteurs_NumColonne,0))&lt;&gt;"",$P83,""))</f>
        <v/>
      </c>
      <c r="S83" s="72" t="str">
        <f ca="1">IF(ISNA(IF(INDEX(Compteurs_Tableau,MATCH($B83,Compteurs_NumSérie,0),MATCH(S$2,Compteurs_NumColonne,0))&lt;&gt;"",$P83,"")),"",IF(INDEX(Compteurs_Tableau,MATCH($B83,Compteurs_NumSérie,0),MATCH(S$2,Compteurs_NumColonne,0))&lt;&gt;"",$P83,""))</f>
        <v/>
      </c>
      <c r="T83" s="72" t="str">
        <f ca="1">IF(ISNA(IF(INDEX(Compteurs_Tableau,MATCH($B83,Compteurs_NumSérie,0),MATCH(T$2,Compteurs_NumColonne,0))&lt;&gt;"",$P83,"")),"",IF(INDEX(Compteurs_Tableau,MATCH($B83,Compteurs_NumSérie,0),MATCH(T$2,Compteurs_NumColonne,0))&lt;&gt;"",$P83,""))</f>
        <v/>
      </c>
      <c r="U83" s="72" t="str">
        <f ca="1">IF(ISNA(IF(INDEX(Compteurs_Tableau,MATCH($B83,Compteurs_NumSérie,0),MATCH(U$2,Compteurs_NumColonne,0))&lt;&gt;"",$P83,"")),"",IF(INDEX(Compteurs_Tableau,MATCH($B83,Compteurs_NumSérie,0),MATCH(U$2,Compteurs_NumColonne,0))&lt;&gt;"",$P83,""))</f>
        <v/>
      </c>
      <c r="V83" s="72" t="str">
        <f ca="1">IF(ISNA(IF(INDEX(Compteurs_Tableau,MATCH($B83,Compteurs_NumSérie,0),MATCH(V$2,Compteurs_NumColonne,0))&lt;&gt;"",$P83,"")),"",IF(INDEX(Compteurs_Tableau,MATCH($B83,Compteurs_NumSérie,0),MATCH(V$2,Compteurs_NumColonne,0))&lt;&gt;"",$P83,""))</f>
        <v/>
      </c>
      <c r="W83" s="72" t="str">
        <f ca="1">IF(ISNA(IF(INDEX(Compteurs_Tableau,MATCH($B83,Compteurs_NumSérie,0),MATCH(W$2,Compteurs_NumColonne,0))&lt;&gt;"",$P83,"")),"",IF(INDEX(Compteurs_Tableau,MATCH($B83,Compteurs_NumSérie,0),MATCH(W$2,Compteurs_NumColonne,0))&lt;&gt;"",$P83,""))</f>
        <v/>
      </c>
      <c r="X83" s="72" t="str">
        <f ca="1">IF(ISNA(IF(INDEX(Compteurs_Tableau,MATCH($B83,Compteurs_NumSérie,0),MATCH(X$2,Compteurs_NumColonne,0))&lt;&gt;"",$P83,"")),"",IF(INDEX(Compteurs_Tableau,MATCH($B83,Compteurs_NumSérie,0),MATCH(X$2,Compteurs_NumColonne,0))&lt;&gt;"",$P83,""))</f>
        <v/>
      </c>
      <c r="Y83" s="72" t="str">
        <f ca="1">IF(ISNA(IF(INDEX(Compteurs_Tableau,MATCH($B83,Compteurs_NumSérie,0),MATCH(Y$2,Compteurs_NumColonne,0))&lt;&gt;"",$P83,"")),"",IF(INDEX(Compteurs_Tableau,MATCH($B83,Compteurs_NumSérie,0),MATCH(Y$2,Compteurs_NumColonne,0))&lt;&gt;"",$P83,""))</f>
        <v/>
      </c>
      <c r="Z83" s="72" t="str">
        <f ca="1">IF(ISNA(IF(INDEX(Compteurs_Tableau,MATCH($B83,Compteurs_NumSérie,0),MATCH(Z$2,Compteurs_NumColonne,0))&lt;&gt;"",$P83,"")),"",IF(INDEX(Compteurs_Tableau,MATCH($B83,Compteurs_NumSérie,0),MATCH(Z$2,Compteurs_NumColonne,0))&lt;&gt;"",$P83,""))</f>
        <v/>
      </c>
      <c r="AA83" s="72" t="str">
        <f ca="1">IF(ISNA(IF(INDEX(Compteurs_Tableau,MATCH($B83,Compteurs_NumSérie,0),MATCH(AA$2,Compteurs_NumColonne,0))&lt;&gt;"",$P83,"")),"",IF(INDEX(Compteurs_Tableau,MATCH($B83,Compteurs_NumSérie,0),MATCH(AA$2,Compteurs_NumColonne,0))&lt;&gt;"",$P83,""))</f>
        <v/>
      </c>
      <c r="AB83" s="72" t="str">
        <f ca="1">IF(ISNA(IF(INDEX(Compteurs_Tableau,MATCH($B83,Compteurs_NumSérie,0),MATCH(AB$2,Compteurs_NumColonne,0))&lt;&gt;"",$P83,"")),"",IF(INDEX(Compteurs_Tableau,MATCH($B83,Compteurs_NumSérie,0),MATCH(AB$2,Compteurs_NumColonne,0))&lt;&gt;"",$P83,""))</f>
        <v/>
      </c>
    </row>
    <row r="84" spans="1:28" x14ac:dyDescent="0.25">
      <c r="A84" s="17">
        <v>81</v>
      </c>
      <c r="B84" s="29" t="s">
        <v>143</v>
      </c>
      <c r="C84" s="60" t="s">
        <v>166</v>
      </c>
      <c r="D84" s="72" t="str">
        <f t="shared" ref="D84:S93" si="9">IF(ISNA(IF(INDEX(Compteurs_Tableau,MATCH($B84,Compteurs_NumSérie,0),MATCH(D$2,Compteurs_NumColonne,0))&lt;&gt;"",$C84,"")),"",IF(INDEX(Compteurs_Tableau,MATCH($B84,Compteurs_NumSérie,0),MATCH(D$2,Compteurs_NumColonne,0))&lt;&gt;"",$C84,""))</f>
        <v>achat</v>
      </c>
      <c r="E84" s="72" t="str">
        <f t="shared" si="9"/>
        <v>achat</v>
      </c>
      <c r="F84" s="72" t="str">
        <f t="shared" si="9"/>
        <v>achat</v>
      </c>
      <c r="G84" s="72" t="str">
        <f t="shared" si="9"/>
        <v>achat</v>
      </c>
      <c r="H84" s="72" t="str">
        <f t="shared" si="9"/>
        <v>achat</v>
      </c>
      <c r="I84" s="72" t="str">
        <f t="shared" si="9"/>
        <v>achat</v>
      </c>
      <c r="J84" s="72" t="str">
        <f t="shared" si="9"/>
        <v>achat</v>
      </c>
      <c r="K84" s="72" t="str">
        <f t="shared" si="9"/>
        <v>achat</v>
      </c>
      <c r="L84" s="72" t="str">
        <f t="shared" si="9"/>
        <v/>
      </c>
      <c r="M84" s="72" t="str">
        <f t="shared" si="9"/>
        <v/>
      </c>
      <c r="N84" s="72" t="str">
        <f t="shared" si="9"/>
        <v/>
      </c>
      <c r="O84" s="72" t="str">
        <f t="shared" ca="1" si="9"/>
        <v/>
      </c>
      <c r="P84" s="33"/>
      <c r="Q84" s="72" t="str">
        <f ca="1">IF(ISNA(IF(INDEX(Compteurs_Tableau,MATCH($B84,Compteurs_NumSérie,0),MATCH(Q$2,Compteurs_NumColonne,0))&lt;&gt;"",$P84,"")),"",IF(INDEX(Compteurs_Tableau,MATCH($B84,Compteurs_NumSérie,0),MATCH(Q$2,Compteurs_NumColonne,0))&lt;&gt;"",$P84,""))</f>
        <v/>
      </c>
      <c r="R84" s="72" t="str">
        <f ca="1">IF(ISNA(IF(INDEX(Compteurs_Tableau,MATCH($B84,Compteurs_NumSérie,0),MATCH(R$2,Compteurs_NumColonne,0))&lt;&gt;"",$P84,"")),"",IF(INDEX(Compteurs_Tableau,MATCH($B84,Compteurs_NumSérie,0),MATCH(R$2,Compteurs_NumColonne,0))&lt;&gt;"",$P84,""))</f>
        <v/>
      </c>
      <c r="S84" s="72" t="str">
        <f ca="1">IF(ISNA(IF(INDEX(Compteurs_Tableau,MATCH($B84,Compteurs_NumSérie,0),MATCH(S$2,Compteurs_NumColonne,0))&lt;&gt;"",$P84,"")),"",IF(INDEX(Compteurs_Tableau,MATCH($B84,Compteurs_NumSérie,0),MATCH(S$2,Compteurs_NumColonne,0))&lt;&gt;"",$P84,""))</f>
        <v/>
      </c>
      <c r="T84" s="72" t="str">
        <f ca="1">IF(ISNA(IF(INDEX(Compteurs_Tableau,MATCH($B84,Compteurs_NumSérie,0),MATCH(T$2,Compteurs_NumColonne,0))&lt;&gt;"",$P84,"")),"",IF(INDEX(Compteurs_Tableau,MATCH($B84,Compteurs_NumSérie,0),MATCH(T$2,Compteurs_NumColonne,0))&lt;&gt;"",$P84,""))</f>
        <v/>
      </c>
      <c r="U84" s="72" t="str">
        <f ca="1">IF(ISNA(IF(INDEX(Compteurs_Tableau,MATCH($B84,Compteurs_NumSérie,0),MATCH(U$2,Compteurs_NumColonne,0))&lt;&gt;"",$P84,"")),"",IF(INDEX(Compteurs_Tableau,MATCH($B84,Compteurs_NumSérie,0),MATCH(U$2,Compteurs_NumColonne,0))&lt;&gt;"",$P84,""))</f>
        <v/>
      </c>
      <c r="V84" s="72" t="str">
        <f ca="1">IF(ISNA(IF(INDEX(Compteurs_Tableau,MATCH($B84,Compteurs_NumSérie,0),MATCH(V$2,Compteurs_NumColonne,0))&lt;&gt;"",$P84,"")),"",IF(INDEX(Compteurs_Tableau,MATCH($B84,Compteurs_NumSérie,0),MATCH(V$2,Compteurs_NumColonne,0))&lt;&gt;"",$P84,""))</f>
        <v/>
      </c>
      <c r="W84" s="72" t="str">
        <f ca="1">IF(ISNA(IF(INDEX(Compteurs_Tableau,MATCH($B84,Compteurs_NumSérie,0),MATCH(W$2,Compteurs_NumColonne,0))&lt;&gt;"",$P84,"")),"",IF(INDEX(Compteurs_Tableau,MATCH($B84,Compteurs_NumSérie,0),MATCH(W$2,Compteurs_NumColonne,0))&lt;&gt;"",$P84,""))</f>
        <v/>
      </c>
      <c r="X84" s="72" t="str">
        <f ca="1">IF(ISNA(IF(INDEX(Compteurs_Tableau,MATCH($B84,Compteurs_NumSérie,0),MATCH(X$2,Compteurs_NumColonne,0))&lt;&gt;"",$P84,"")),"",IF(INDEX(Compteurs_Tableau,MATCH($B84,Compteurs_NumSérie,0),MATCH(X$2,Compteurs_NumColonne,0))&lt;&gt;"",$P84,""))</f>
        <v/>
      </c>
      <c r="Y84" s="72" t="str">
        <f ca="1">IF(ISNA(IF(INDEX(Compteurs_Tableau,MATCH($B84,Compteurs_NumSérie,0),MATCH(Y$2,Compteurs_NumColonne,0))&lt;&gt;"",$P84,"")),"",IF(INDEX(Compteurs_Tableau,MATCH($B84,Compteurs_NumSérie,0),MATCH(Y$2,Compteurs_NumColonne,0))&lt;&gt;"",$P84,""))</f>
        <v/>
      </c>
      <c r="Z84" s="72" t="str">
        <f ca="1">IF(ISNA(IF(INDEX(Compteurs_Tableau,MATCH($B84,Compteurs_NumSérie,0),MATCH(Z$2,Compteurs_NumColonne,0))&lt;&gt;"",$P84,"")),"",IF(INDEX(Compteurs_Tableau,MATCH($B84,Compteurs_NumSérie,0),MATCH(Z$2,Compteurs_NumColonne,0))&lt;&gt;"",$P84,""))</f>
        <v/>
      </c>
      <c r="AA84" s="72" t="str">
        <f ca="1">IF(ISNA(IF(INDEX(Compteurs_Tableau,MATCH($B84,Compteurs_NumSérie,0),MATCH(AA$2,Compteurs_NumColonne,0))&lt;&gt;"",$P84,"")),"",IF(INDEX(Compteurs_Tableau,MATCH($B84,Compteurs_NumSérie,0),MATCH(AA$2,Compteurs_NumColonne,0))&lt;&gt;"",$P84,""))</f>
        <v/>
      </c>
      <c r="AB84" s="72" t="str">
        <f ca="1">IF(ISNA(IF(INDEX(Compteurs_Tableau,MATCH($B84,Compteurs_NumSérie,0),MATCH(AB$2,Compteurs_NumColonne,0))&lt;&gt;"",$P84,"")),"",IF(INDEX(Compteurs_Tableau,MATCH($B84,Compteurs_NumSérie,0),MATCH(AB$2,Compteurs_NumColonne,0))&lt;&gt;"",$P84,""))</f>
        <v/>
      </c>
    </row>
    <row r="85" spans="1:28" x14ac:dyDescent="0.25">
      <c r="A85" s="17">
        <v>82</v>
      </c>
      <c r="B85" s="29" t="s">
        <v>144</v>
      </c>
      <c r="C85" s="60">
        <v>255.99</v>
      </c>
      <c r="D85" s="72">
        <f t="shared" si="9"/>
        <v>255.99</v>
      </c>
      <c r="E85" s="72">
        <f t="shared" si="9"/>
        <v>255.99</v>
      </c>
      <c r="F85" s="72" t="str">
        <f t="shared" si="9"/>
        <v/>
      </c>
      <c r="G85" s="72">
        <f t="shared" si="9"/>
        <v>255.99</v>
      </c>
      <c r="H85" s="72">
        <f t="shared" si="9"/>
        <v>255.99</v>
      </c>
      <c r="I85" s="72">
        <f t="shared" si="9"/>
        <v>255.99</v>
      </c>
      <c r="J85" s="72">
        <f t="shared" si="9"/>
        <v>255.99</v>
      </c>
      <c r="K85" s="72">
        <f t="shared" si="9"/>
        <v>255.99</v>
      </c>
      <c r="L85" s="72" t="str">
        <f t="shared" si="9"/>
        <v/>
      </c>
      <c r="M85" s="72">
        <f t="shared" si="9"/>
        <v>255.99</v>
      </c>
      <c r="N85" s="72">
        <f t="shared" si="9"/>
        <v>255.99</v>
      </c>
      <c r="O85" s="72" t="str">
        <f t="shared" ca="1" si="9"/>
        <v/>
      </c>
      <c r="P85" s="33"/>
      <c r="Q85" s="72" t="str">
        <f ca="1">IF(ISNA(IF(INDEX(Compteurs_Tableau,MATCH($B85,Compteurs_NumSérie,0),MATCH(Q$2,Compteurs_NumColonne,0))&lt;&gt;"",$P85,"")),"",IF(INDEX(Compteurs_Tableau,MATCH($B85,Compteurs_NumSérie,0),MATCH(Q$2,Compteurs_NumColonne,0))&lt;&gt;"",$P85,""))</f>
        <v/>
      </c>
      <c r="R85" s="72" t="str">
        <f ca="1">IF(ISNA(IF(INDEX(Compteurs_Tableau,MATCH($B85,Compteurs_NumSérie,0),MATCH(R$2,Compteurs_NumColonne,0))&lt;&gt;"",$P85,"")),"",IF(INDEX(Compteurs_Tableau,MATCH($B85,Compteurs_NumSérie,0),MATCH(R$2,Compteurs_NumColonne,0))&lt;&gt;"",$P85,""))</f>
        <v/>
      </c>
      <c r="S85" s="72" t="str">
        <f ca="1">IF(ISNA(IF(INDEX(Compteurs_Tableau,MATCH($B85,Compteurs_NumSérie,0),MATCH(S$2,Compteurs_NumColonne,0))&lt;&gt;"",$P85,"")),"",IF(INDEX(Compteurs_Tableau,MATCH($B85,Compteurs_NumSérie,0),MATCH(S$2,Compteurs_NumColonne,0))&lt;&gt;"",$P85,""))</f>
        <v/>
      </c>
      <c r="T85" s="72" t="str">
        <f ca="1">IF(ISNA(IF(INDEX(Compteurs_Tableau,MATCH($B85,Compteurs_NumSérie,0),MATCH(T$2,Compteurs_NumColonne,0))&lt;&gt;"",$P85,"")),"",IF(INDEX(Compteurs_Tableau,MATCH($B85,Compteurs_NumSérie,0),MATCH(T$2,Compteurs_NumColonne,0))&lt;&gt;"",$P85,""))</f>
        <v/>
      </c>
      <c r="U85" s="72" t="str">
        <f ca="1">IF(ISNA(IF(INDEX(Compteurs_Tableau,MATCH($B85,Compteurs_NumSérie,0),MATCH(U$2,Compteurs_NumColonne,0))&lt;&gt;"",$P85,"")),"",IF(INDEX(Compteurs_Tableau,MATCH($B85,Compteurs_NumSérie,0),MATCH(U$2,Compteurs_NumColonne,0))&lt;&gt;"",$P85,""))</f>
        <v/>
      </c>
      <c r="V85" s="72" t="str">
        <f ca="1">IF(ISNA(IF(INDEX(Compteurs_Tableau,MATCH($B85,Compteurs_NumSérie,0),MATCH(V$2,Compteurs_NumColonne,0))&lt;&gt;"",$P85,"")),"",IF(INDEX(Compteurs_Tableau,MATCH($B85,Compteurs_NumSérie,0),MATCH(V$2,Compteurs_NumColonne,0))&lt;&gt;"",$P85,""))</f>
        <v/>
      </c>
      <c r="W85" s="72" t="str">
        <f ca="1">IF(ISNA(IF(INDEX(Compteurs_Tableau,MATCH($B85,Compteurs_NumSérie,0),MATCH(W$2,Compteurs_NumColonne,0))&lt;&gt;"",$P85,"")),"",IF(INDEX(Compteurs_Tableau,MATCH($B85,Compteurs_NumSérie,0),MATCH(W$2,Compteurs_NumColonne,0))&lt;&gt;"",$P85,""))</f>
        <v/>
      </c>
      <c r="X85" s="72" t="str">
        <f ca="1">IF(ISNA(IF(INDEX(Compteurs_Tableau,MATCH($B85,Compteurs_NumSérie,0),MATCH(X$2,Compteurs_NumColonne,0))&lt;&gt;"",$P85,"")),"",IF(INDEX(Compteurs_Tableau,MATCH($B85,Compteurs_NumSérie,0),MATCH(X$2,Compteurs_NumColonne,0))&lt;&gt;"",$P85,""))</f>
        <v/>
      </c>
      <c r="Y85" s="72" t="str">
        <f ca="1">IF(ISNA(IF(INDEX(Compteurs_Tableau,MATCH($B85,Compteurs_NumSérie,0),MATCH(Y$2,Compteurs_NumColonne,0))&lt;&gt;"",$P85,"")),"",IF(INDEX(Compteurs_Tableau,MATCH($B85,Compteurs_NumSérie,0),MATCH(Y$2,Compteurs_NumColonne,0))&lt;&gt;"",$P85,""))</f>
        <v/>
      </c>
      <c r="Z85" s="72" t="str">
        <f ca="1">IF(ISNA(IF(INDEX(Compteurs_Tableau,MATCH($B85,Compteurs_NumSérie,0),MATCH(Z$2,Compteurs_NumColonne,0))&lt;&gt;"",$P85,"")),"",IF(INDEX(Compteurs_Tableau,MATCH($B85,Compteurs_NumSérie,0),MATCH(Z$2,Compteurs_NumColonne,0))&lt;&gt;"",$P85,""))</f>
        <v/>
      </c>
      <c r="AA85" s="72" t="str">
        <f ca="1">IF(ISNA(IF(INDEX(Compteurs_Tableau,MATCH($B85,Compteurs_NumSérie,0),MATCH(AA$2,Compteurs_NumColonne,0))&lt;&gt;"",$P85,"")),"",IF(INDEX(Compteurs_Tableau,MATCH($B85,Compteurs_NumSérie,0),MATCH(AA$2,Compteurs_NumColonne,0))&lt;&gt;"",$P85,""))</f>
        <v/>
      </c>
      <c r="AB85" s="72" t="str">
        <f ca="1">IF(ISNA(IF(INDEX(Compteurs_Tableau,MATCH($B85,Compteurs_NumSérie,0),MATCH(AB$2,Compteurs_NumColonne,0))&lt;&gt;"",$P85,"")),"",IF(INDEX(Compteurs_Tableau,MATCH($B85,Compteurs_NumSérie,0),MATCH(AB$2,Compteurs_NumColonne,0))&lt;&gt;"",$P85,""))</f>
        <v/>
      </c>
    </row>
    <row r="86" spans="1:28" x14ac:dyDescent="0.25">
      <c r="A86" s="17">
        <v>83</v>
      </c>
      <c r="B86" s="18" t="s">
        <v>145</v>
      </c>
      <c r="C86" s="60">
        <v>443.48</v>
      </c>
      <c r="D86" s="72">
        <f t="shared" si="9"/>
        <v>443.48</v>
      </c>
      <c r="E86" s="72">
        <f t="shared" si="9"/>
        <v>443.48</v>
      </c>
      <c r="F86" s="72">
        <f t="shared" si="9"/>
        <v>443.48</v>
      </c>
      <c r="G86" s="72">
        <f t="shared" si="9"/>
        <v>443.48</v>
      </c>
      <c r="H86" s="72" t="str">
        <f t="shared" si="9"/>
        <v/>
      </c>
      <c r="I86" s="72" t="str">
        <f t="shared" si="9"/>
        <v/>
      </c>
      <c r="J86" s="72" t="str">
        <f t="shared" si="9"/>
        <v/>
      </c>
      <c r="K86" s="72" t="str">
        <f t="shared" si="9"/>
        <v/>
      </c>
      <c r="L86" s="72" t="str">
        <f t="shared" si="9"/>
        <v/>
      </c>
      <c r="M86" s="72" t="str">
        <f t="shared" si="9"/>
        <v/>
      </c>
      <c r="N86" s="72" t="str">
        <f t="shared" si="9"/>
        <v/>
      </c>
      <c r="O86" s="72" t="str">
        <f t="shared" ca="1" si="9"/>
        <v/>
      </c>
      <c r="P86" s="33"/>
      <c r="Q86" s="72" t="str">
        <f ca="1">IF(ISNA(IF(INDEX(Compteurs_Tableau,MATCH($B86,Compteurs_NumSérie,0),MATCH(Q$2,Compteurs_NumColonne,0))&lt;&gt;"",$P86,"")),"",IF(INDEX(Compteurs_Tableau,MATCH($B86,Compteurs_NumSérie,0),MATCH(Q$2,Compteurs_NumColonne,0))&lt;&gt;"",$P86,""))</f>
        <v/>
      </c>
      <c r="R86" s="72" t="str">
        <f ca="1">IF(ISNA(IF(INDEX(Compteurs_Tableau,MATCH($B86,Compteurs_NumSérie,0),MATCH(R$2,Compteurs_NumColonne,0))&lt;&gt;"",$P86,"")),"",IF(INDEX(Compteurs_Tableau,MATCH($B86,Compteurs_NumSérie,0),MATCH(R$2,Compteurs_NumColonne,0))&lt;&gt;"",$P86,""))</f>
        <v/>
      </c>
      <c r="S86" s="72" t="str">
        <f ca="1">IF(ISNA(IF(INDEX(Compteurs_Tableau,MATCH($B86,Compteurs_NumSérie,0),MATCH(S$2,Compteurs_NumColonne,0))&lt;&gt;"",$P86,"")),"",IF(INDEX(Compteurs_Tableau,MATCH($B86,Compteurs_NumSérie,0),MATCH(S$2,Compteurs_NumColonne,0))&lt;&gt;"",$P86,""))</f>
        <v/>
      </c>
      <c r="T86" s="72" t="str">
        <f ca="1">IF(ISNA(IF(INDEX(Compteurs_Tableau,MATCH($B86,Compteurs_NumSérie,0),MATCH(T$2,Compteurs_NumColonne,0))&lt;&gt;"",$P86,"")),"",IF(INDEX(Compteurs_Tableau,MATCH($B86,Compteurs_NumSérie,0),MATCH(T$2,Compteurs_NumColonne,0))&lt;&gt;"",$P86,""))</f>
        <v/>
      </c>
      <c r="U86" s="72" t="str">
        <f ca="1">IF(ISNA(IF(INDEX(Compteurs_Tableau,MATCH($B86,Compteurs_NumSérie,0),MATCH(U$2,Compteurs_NumColonne,0))&lt;&gt;"",$P86,"")),"",IF(INDEX(Compteurs_Tableau,MATCH($B86,Compteurs_NumSérie,0),MATCH(U$2,Compteurs_NumColonne,0))&lt;&gt;"",$P86,""))</f>
        <v/>
      </c>
      <c r="V86" s="72" t="str">
        <f ca="1">IF(ISNA(IF(INDEX(Compteurs_Tableau,MATCH($B86,Compteurs_NumSérie,0),MATCH(V$2,Compteurs_NumColonne,0))&lt;&gt;"",$P86,"")),"",IF(INDEX(Compteurs_Tableau,MATCH($B86,Compteurs_NumSérie,0),MATCH(V$2,Compteurs_NumColonne,0))&lt;&gt;"",$P86,""))</f>
        <v/>
      </c>
      <c r="W86" s="72" t="str">
        <f ca="1">IF(ISNA(IF(INDEX(Compteurs_Tableau,MATCH($B86,Compteurs_NumSérie,0),MATCH(W$2,Compteurs_NumColonne,0))&lt;&gt;"",$P86,"")),"",IF(INDEX(Compteurs_Tableau,MATCH($B86,Compteurs_NumSérie,0),MATCH(W$2,Compteurs_NumColonne,0))&lt;&gt;"",$P86,""))</f>
        <v/>
      </c>
      <c r="X86" s="72" t="str">
        <f ca="1">IF(ISNA(IF(INDEX(Compteurs_Tableau,MATCH($B86,Compteurs_NumSérie,0),MATCH(X$2,Compteurs_NumColonne,0))&lt;&gt;"",$P86,"")),"",IF(INDEX(Compteurs_Tableau,MATCH($B86,Compteurs_NumSérie,0),MATCH(X$2,Compteurs_NumColonne,0))&lt;&gt;"",$P86,""))</f>
        <v/>
      </c>
      <c r="Y86" s="72" t="str">
        <f ca="1">IF(ISNA(IF(INDEX(Compteurs_Tableau,MATCH($B86,Compteurs_NumSérie,0),MATCH(Y$2,Compteurs_NumColonne,0))&lt;&gt;"",$P86,"")),"",IF(INDEX(Compteurs_Tableau,MATCH($B86,Compteurs_NumSérie,0),MATCH(Y$2,Compteurs_NumColonne,0))&lt;&gt;"",$P86,""))</f>
        <v/>
      </c>
      <c r="Z86" s="72" t="str">
        <f ca="1">IF(ISNA(IF(INDEX(Compteurs_Tableau,MATCH($B86,Compteurs_NumSérie,0),MATCH(Z$2,Compteurs_NumColonne,0))&lt;&gt;"",$P86,"")),"",IF(INDEX(Compteurs_Tableau,MATCH($B86,Compteurs_NumSérie,0),MATCH(Z$2,Compteurs_NumColonne,0))&lt;&gt;"",$P86,""))</f>
        <v/>
      </c>
      <c r="AA86" s="72" t="str">
        <f ca="1">IF(ISNA(IF(INDEX(Compteurs_Tableau,MATCH($B86,Compteurs_NumSérie,0),MATCH(AA$2,Compteurs_NumColonne,0))&lt;&gt;"",$P86,"")),"",IF(INDEX(Compteurs_Tableau,MATCH($B86,Compteurs_NumSérie,0),MATCH(AA$2,Compteurs_NumColonne,0))&lt;&gt;"",$P86,""))</f>
        <v/>
      </c>
      <c r="AB86" s="72" t="str">
        <f ca="1">IF(ISNA(IF(INDEX(Compteurs_Tableau,MATCH($B86,Compteurs_NumSérie,0),MATCH(AB$2,Compteurs_NumColonne,0))&lt;&gt;"",$P86,"")),"",IF(INDEX(Compteurs_Tableau,MATCH($B86,Compteurs_NumSérie,0),MATCH(AB$2,Compteurs_NumColonne,0))&lt;&gt;"",$P86,""))</f>
        <v/>
      </c>
    </row>
    <row r="87" spans="1:28" x14ac:dyDescent="0.25">
      <c r="A87" s="17">
        <v>84</v>
      </c>
      <c r="B87" s="18" t="s">
        <v>146</v>
      </c>
      <c r="C87" s="60"/>
      <c r="D87" s="72">
        <f t="shared" si="9"/>
        <v>0</v>
      </c>
      <c r="E87" s="72">
        <f t="shared" si="9"/>
        <v>0</v>
      </c>
      <c r="F87" s="72">
        <f t="shared" si="9"/>
        <v>0</v>
      </c>
      <c r="G87" s="72">
        <f t="shared" si="9"/>
        <v>0</v>
      </c>
      <c r="H87" s="72">
        <f t="shared" si="9"/>
        <v>0</v>
      </c>
      <c r="I87" s="72">
        <f t="shared" si="9"/>
        <v>0</v>
      </c>
      <c r="J87" s="72">
        <f t="shared" si="9"/>
        <v>0</v>
      </c>
      <c r="K87" s="72">
        <f t="shared" si="9"/>
        <v>0</v>
      </c>
      <c r="L87" s="72" t="str">
        <f t="shared" si="9"/>
        <v/>
      </c>
      <c r="M87" s="72">
        <f t="shared" si="9"/>
        <v>0</v>
      </c>
      <c r="N87" s="72">
        <f t="shared" si="9"/>
        <v>0</v>
      </c>
      <c r="O87" s="72" t="str">
        <f t="shared" ca="1" si="9"/>
        <v/>
      </c>
      <c r="P87" s="33"/>
      <c r="Q87" s="72" t="str">
        <f ca="1">IF(ISNA(IF(INDEX(Compteurs_Tableau,MATCH($B87,Compteurs_NumSérie,0),MATCH(Q$2,Compteurs_NumColonne,0))&lt;&gt;"",$P87,"")),"",IF(INDEX(Compteurs_Tableau,MATCH($B87,Compteurs_NumSérie,0),MATCH(Q$2,Compteurs_NumColonne,0))&lt;&gt;"",$P87,""))</f>
        <v/>
      </c>
      <c r="R87" s="72" t="str">
        <f ca="1">IF(ISNA(IF(INDEX(Compteurs_Tableau,MATCH($B87,Compteurs_NumSérie,0),MATCH(R$2,Compteurs_NumColonne,0))&lt;&gt;"",$P87,"")),"",IF(INDEX(Compteurs_Tableau,MATCH($B87,Compteurs_NumSérie,0),MATCH(R$2,Compteurs_NumColonne,0))&lt;&gt;"",$P87,""))</f>
        <v/>
      </c>
      <c r="S87" s="72" t="str">
        <f ca="1">IF(ISNA(IF(INDEX(Compteurs_Tableau,MATCH($B87,Compteurs_NumSérie,0),MATCH(S$2,Compteurs_NumColonne,0))&lt;&gt;"",$P87,"")),"",IF(INDEX(Compteurs_Tableau,MATCH($B87,Compteurs_NumSérie,0),MATCH(S$2,Compteurs_NumColonne,0))&lt;&gt;"",$P87,""))</f>
        <v/>
      </c>
      <c r="T87" s="72" t="str">
        <f ca="1">IF(ISNA(IF(INDEX(Compteurs_Tableau,MATCH($B87,Compteurs_NumSérie,0),MATCH(T$2,Compteurs_NumColonne,0))&lt;&gt;"",$P87,"")),"",IF(INDEX(Compteurs_Tableau,MATCH($B87,Compteurs_NumSérie,0),MATCH(T$2,Compteurs_NumColonne,0))&lt;&gt;"",$P87,""))</f>
        <v/>
      </c>
      <c r="U87" s="72" t="str">
        <f ca="1">IF(ISNA(IF(INDEX(Compteurs_Tableau,MATCH($B87,Compteurs_NumSérie,0),MATCH(U$2,Compteurs_NumColonne,0))&lt;&gt;"",$P87,"")),"",IF(INDEX(Compteurs_Tableau,MATCH($B87,Compteurs_NumSérie,0),MATCH(U$2,Compteurs_NumColonne,0))&lt;&gt;"",$P87,""))</f>
        <v/>
      </c>
      <c r="V87" s="72" t="str">
        <f ca="1">IF(ISNA(IF(INDEX(Compteurs_Tableau,MATCH($B87,Compteurs_NumSérie,0),MATCH(V$2,Compteurs_NumColonne,0))&lt;&gt;"",$P87,"")),"",IF(INDEX(Compteurs_Tableau,MATCH($B87,Compteurs_NumSérie,0),MATCH(V$2,Compteurs_NumColonne,0))&lt;&gt;"",$P87,""))</f>
        <v/>
      </c>
      <c r="W87" s="72" t="str">
        <f ca="1">IF(ISNA(IF(INDEX(Compteurs_Tableau,MATCH($B87,Compteurs_NumSérie,0),MATCH(W$2,Compteurs_NumColonne,0))&lt;&gt;"",$P87,"")),"",IF(INDEX(Compteurs_Tableau,MATCH($B87,Compteurs_NumSérie,0),MATCH(W$2,Compteurs_NumColonne,0))&lt;&gt;"",$P87,""))</f>
        <v/>
      </c>
      <c r="X87" s="72" t="str">
        <f ca="1">IF(ISNA(IF(INDEX(Compteurs_Tableau,MATCH($B87,Compteurs_NumSérie,0),MATCH(X$2,Compteurs_NumColonne,0))&lt;&gt;"",$P87,"")),"",IF(INDEX(Compteurs_Tableau,MATCH($B87,Compteurs_NumSérie,0),MATCH(X$2,Compteurs_NumColonne,0))&lt;&gt;"",$P87,""))</f>
        <v/>
      </c>
      <c r="Y87" s="72" t="str">
        <f ca="1">IF(ISNA(IF(INDEX(Compteurs_Tableau,MATCH($B87,Compteurs_NumSérie,0),MATCH(Y$2,Compteurs_NumColonne,0))&lt;&gt;"",$P87,"")),"",IF(INDEX(Compteurs_Tableau,MATCH($B87,Compteurs_NumSérie,0),MATCH(Y$2,Compteurs_NumColonne,0))&lt;&gt;"",$P87,""))</f>
        <v/>
      </c>
      <c r="Z87" s="72" t="str">
        <f ca="1">IF(ISNA(IF(INDEX(Compteurs_Tableau,MATCH($B87,Compteurs_NumSérie,0),MATCH(Z$2,Compteurs_NumColonne,0))&lt;&gt;"",$P87,"")),"",IF(INDEX(Compteurs_Tableau,MATCH($B87,Compteurs_NumSérie,0),MATCH(Z$2,Compteurs_NumColonne,0))&lt;&gt;"",$P87,""))</f>
        <v/>
      </c>
      <c r="AA87" s="72" t="str">
        <f ca="1">IF(ISNA(IF(INDEX(Compteurs_Tableau,MATCH($B87,Compteurs_NumSérie,0),MATCH(AA$2,Compteurs_NumColonne,0))&lt;&gt;"",$P87,"")),"",IF(INDEX(Compteurs_Tableau,MATCH($B87,Compteurs_NumSérie,0),MATCH(AA$2,Compteurs_NumColonne,0))&lt;&gt;"",$P87,""))</f>
        <v/>
      </c>
      <c r="AB87" s="72" t="str">
        <f ca="1">IF(ISNA(IF(INDEX(Compteurs_Tableau,MATCH($B87,Compteurs_NumSérie,0),MATCH(AB$2,Compteurs_NumColonne,0))&lt;&gt;"",$P87,"")),"",IF(INDEX(Compteurs_Tableau,MATCH($B87,Compteurs_NumSérie,0),MATCH(AB$2,Compteurs_NumColonne,0))&lt;&gt;"",$P87,""))</f>
        <v/>
      </c>
    </row>
    <row r="88" spans="1:28" x14ac:dyDescent="0.25">
      <c r="A88" s="17">
        <v>85</v>
      </c>
      <c r="B88" s="29" t="s">
        <v>147</v>
      </c>
      <c r="C88" s="60"/>
      <c r="D88" s="72">
        <f t="shared" si="9"/>
        <v>0</v>
      </c>
      <c r="E88" s="72">
        <f t="shared" si="9"/>
        <v>0</v>
      </c>
      <c r="F88" s="72">
        <f t="shared" si="9"/>
        <v>0</v>
      </c>
      <c r="G88" s="72">
        <f t="shared" si="9"/>
        <v>0</v>
      </c>
      <c r="H88" s="72">
        <f t="shared" si="9"/>
        <v>0</v>
      </c>
      <c r="I88" s="72">
        <f t="shared" si="9"/>
        <v>0</v>
      </c>
      <c r="J88" s="72">
        <f t="shared" si="9"/>
        <v>0</v>
      </c>
      <c r="K88" s="72">
        <f t="shared" si="9"/>
        <v>0</v>
      </c>
      <c r="L88" s="72" t="str">
        <f t="shared" si="9"/>
        <v/>
      </c>
      <c r="M88" s="72" t="str">
        <f t="shared" si="9"/>
        <v/>
      </c>
      <c r="N88" s="72" t="str">
        <f t="shared" si="9"/>
        <v/>
      </c>
      <c r="O88" s="72" t="str">
        <f t="shared" ca="1" si="9"/>
        <v/>
      </c>
      <c r="P88" s="33"/>
      <c r="Q88" s="72" t="str">
        <f ca="1">IF(ISNA(IF(INDEX(Compteurs_Tableau,MATCH($B88,Compteurs_NumSérie,0),MATCH(Q$2,Compteurs_NumColonne,0))&lt;&gt;"",$P88,"")),"",IF(INDEX(Compteurs_Tableau,MATCH($B88,Compteurs_NumSérie,0),MATCH(Q$2,Compteurs_NumColonne,0))&lt;&gt;"",$P88,""))</f>
        <v/>
      </c>
      <c r="R88" s="72" t="str">
        <f ca="1">IF(ISNA(IF(INDEX(Compteurs_Tableau,MATCH($B88,Compteurs_NumSérie,0),MATCH(R$2,Compteurs_NumColonne,0))&lt;&gt;"",$P88,"")),"",IF(INDEX(Compteurs_Tableau,MATCH($B88,Compteurs_NumSérie,0),MATCH(R$2,Compteurs_NumColonne,0))&lt;&gt;"",$P88,""))</f>
        <v/>
      </c>
      <c r="S88" s="72" t="str">
        <f ca="1">IF(ISNA(IF(INDEX(Compteurs_Tableau,MATCH($B88,Compteurs_NumSérie,0),MATCH(S$2,Compteurs_NumColonne,0))&lt;&gt;"",$P88,"")),"",IF(INDEX(Compteurs_Tableau,MATCH($B88,Compteurs_NumSérie,0),MATCH(S$2,Compteurs_NumColonne,0))&lt;&gt;"",$P88,""))</f>
        <v/>
      </c>
      <c r="T88" s="72" t="str">
        <f ca="1">IF(ISNA(IF(INDEX(Compteurs_Tableau,MATCH($B88,Compteurs_NumSérie,0),MATCH(T$2,Compteurs_NumColonne,0))&lt;&gt;"",$P88,"")),"",IF(INDEX(Compteurs_Tableau,MATCH($B88,Compteurs_NumSérie,0),MATCH(T$2,Compteurs_NumColonne,0))&lt;&gt;"",$P88,""))</f>
        <v/>
      </c>
      <c r="U88" s="72" t="str">
        <f ca="1">IF(ISNA(IF(INDEX(Compteurs_Tableau,MATCH($B88,Compteurs_NumSérie,0),MATCH(U$2,Compteurs_NumColonne,0))&lt;&gt;"",$P88,"")),"",IF(INDEX(Compteurs_Tableau,MATCH($B88,Compteurs_NumSérie,0),MATCH(U$2,Compteurs_NumColonne,0))&lt;&gt;"",$P88,""))</f>
        <v/>
      </c>
      <c r="V88" s="72" t="str">
        <f ca="1">IF(ISNA(IF(INDEX(Compteurs_Tableau,MATCH($B88,Compteurs_NumSérie,0),MATCH(V$2,Compteurs_NumColonne,0))&lt;&gt;"",$P88,"")),"",IF(INDEX(Compteurs_Tableau,MATCH($B88,Compteurs_NumSérie,0),MATCH(V$2,Compteurs_NumColonne,0))&lt;&gt;"",$P88,""))</f>
        <v/>
      </c>
      <c r="W88" s="72" t="str">
        <f ca="1">IF(ISNA(IF(INDEX(Compteurs_Tableau,MATCH($B88,Compteurs_NumSérie,0),MATCH(W$2,Compteurs_NumColonne,0))&lt;&gt;"",$P88,"")),"",IF(INDEX(Compteurs_Tableau,MATCH($B88,Compteurs_NumSérie,0),MATCH(W$2,Compteurs_NumColonne,0))&lt;&gt;"",$P88,""))</f>
        <v/>
      </c>
      <c r="X88" s="72" t="str">
        <f ca="1">IF(ISNA(IF(INDEX(Compteurs_Tableau,MATCH($B88,Compteurs_NumSérie,0),MATCH(X$2,Compteurs_NumColonne,0))&lt;&gt;"",$P88,"")),"",IF(INDEX(Compteurs_Tableau,MATCH($B88,Compteurs_NumSérie,0),MATCH(X$2,Compteurs_NumColonne,0))&lt;&gt;"",$P88,""))</f>
        <v/>
      </c>
      <c r="Y88" s="72" t="str">
        <f ca="1">IF(ISNA(IF(INDEX(Compteurs_Tableau,MATCH($B88,Compteurs_NumSérie,0),MATCH(Y$2,Compteurs_NumColonne,0))&lt;&gt;"",$P88,"")),"",IF(INDEX(Compteurs_Tableau,MATCH($B88,Compteurs_NumSérie,0),MATCH(Y$2,Compteurs_NumColonne,0))&lt;&gt;"",$P88,""))</f>
        <v/>
      </c>
      <c r="Z88" s="72" t="str">
        <f ca="1">IF(ISNA(IF(INDEX(Compteurs_Tableau,MATCH($B88,Compteurs_NumSérie,0),MATCH(Z$2,Compteurs_NumColonne,0))&lt;&gt;"",$P88,"")),"",IF(INDEX(Compteurs_Tableau,MATCH($B88,Compteurs_NumSérie,0),MATCH(Z$2,Compteurs_NumColonne,0))&lt;&gt;"",$P88,""))</f>
        <v/>
      </c>
      <c r="AA88" s="72" t="str">
        <f ca="1">IF(ISNA(IF(INDEX(Compteurs_Tableau,MATCH($B88,Compteurs_NumSérie,0),MATCH(AA$2,Compteurs_NumColonne,0))&lt;&gt;"",$P88,"")),"",IF(INDEX(Compteurs_Tableau,MATCH($B88,Compteurs_NumSérie,0),MATCH(AA$2,Compteurs_NumColonne,0))&lt;&gt;"",$P88,""))</f>
        <v/>
      </c>
      <c r="AB88" s="72" t="str">
        <f ca="1">IF(ISNA(IF(INDEX(Compteurs_Tableau,MATCH($B88,Compteurs_NumSérie,0),MATCH(AB$2,Compteurs_NumColonne,0))&lt;&gt;"",$P88,"")),"",IF(INDEX(Compteurs_Tableau,MATCH($B88,Compteurs_NumSérie,0),MATCH(AB$2,Compteurs_NumColonne,0))&lt;&gt;"",$P88,""))</f>
        <v/>
      </c>
    </row>
    <row r="89" spans="1:28" x14ac:dyDescent="0.25">
      <c r="A89" s="17">
        <v>86</v>
      </c>
      <c r="B89" s="29" t="s">
        <v>148</v>
      </c>
      <c r="C89" s="60">
        <v>335</v>
      </c>
      <c r="D89" s="72">
        <f t="shared" si="9"/>
        <v>335</v>
      </c>
      <c r="E89" s="72">
        <f t="shared" si="9"/>
        <v>335</v>
      </c>
      <c r="F89" s="72">
        <f t="shared" si="9"/>
        <v>335</v>
      </c>
      <c r="G89" s="72">
        <f t="shared" si="9"/>
        <v>335</v>
      </c>
      <c r="H89" s="72">
        <f t="shared" si="9"/>
        <v>335</v>
      </c>
      <c r="I89" s="72">
        <f t="shared" si="9"/>
        <v>335</v>
      </c>
      <c r="J89" s="72">
        <f t="shared" si="9"/>
        <v>335</v>
      </c>
      <c r="K89" s="72">
        <f t="shared" si="9"/>
        <v>335</v>
      </c>
      <c r="L89" s="72" t="str">
        <f t="shared" si="9"/>
        <v/>
      </c>
      <c r="M89" s="72">
        <f t="shared" si="9"/>
        <v>335</v>
      </c>
      <c r="N89" s="72">
        <f t="shared" si="9"/>
        <v>335</v>
      </c>
      <c r="O89" s="72" t="str">
        <f t="shared" ca="1" si="9"/>
        <v/>
      </c>
      <c r="P89" s="33"/>
      <c r="Q89" s="72" t="str">
        <f ca="1">IF(ISNA(IF(INDEX(Compteurs_Tableau,MATCH($B89,Compteurs_NumSérie,0),MATCH(Q$2,Compteurs_NumColonne,0))&lt;&gt;"",$P89,"")),"",IF(INDEX(Compteurs_Tableau,MATCH($B89,Compteurs_NumSérie,0),MATCH(Q$2,Compteurs_NumColonne,0))&lt;&gt;"",$P89,""))</f>
        <v/>
      </c>
      <c r="R89" s="72" t="str">
        <f ca="1">IF(ISNA(IF(INDEX(Compteurs_Tableau,MATCH($B89,Compteurs_NumSérie,0),MATCH(R$2,Compteurs_NumColonne,0))&lt;&gt;"",$P89,"")),"",IF(INDEX(Compteurs_Tableau,MATCH($B89,Compteurs_NumSérie,0),MATCH(R$2,Compteurs_NumColonne,0))&lt;&gt;"",$P89,""))</f>
        <v/>
      </c>
      <c r="S89" s="72" t="str">
        <f ca="1">IF(ISNA(IF(INDEX(Compteurs_Tableau,MATCH($B89,Compteurs_NumSérie,0),MATCH(S$2,Compteurs_NumColonne,0))&lt;&gt;"",$P89,"")),"",IF(INDEX(Compteurs_Tableau,MATCH($B89,Compteurs_NumSérie,0),MATCH(S$2,Compteurs_NumColonne,0))&lt;&gt;"",$P89,""))</f>
        <v/>
      </c>
      <c r="T89" s="72" t="str">
        <f ca="1">IF(ISNA(IF(INDEX(Compteurs_Tableau,MATCH($B89,Compteurs_NumSérie,0),MATCH(T$2,Compteurs_NumColonne,0))&lt;&gt;"",$P89,"")),"",IF(INDEX(Compteurs_Tableau,MATCH($B89,Compteurs_NumSérie,0),MATCH(T$2,Compteurs_NumColonne,0))&lt;&gt;"",$P89,""))</f>
        <v/>
      </c>
      <c r="U89" s="72" t="str">
        <f ca="1">IF(ISNA(IF(INDEX(Compteurs_Tableau,MATCH($B89,Compteurs_NumSérie,0),MATCH(U$2,Compteurs_NumColonne,0))&lt;&gt;"",$P89,"")),"",IF(INDEX(Compteurs_Tableau,MATCH($B89,Compteurs_NumSérie,0),MATCH(U$2,Compteurs_NumColonne,0))&lt;&gt;"",$P89,""))</f>
        <v/>
      </c>
      <c r="V89" s="72" t="str">
        <f ca="1">IF(ISNA(IF(INDEX(Compteurs_Tableau,MATCH($B89,Compteurs_NumSérie,0),MATCH(V$2,Compteurs_NumColonne,0))&lt;&gt;"",$P89,"")),"",IF(INDEX(Compteurs_Tableau,MATCH($B89,Compteurs_NumSérie,0),MATCH(V$2,Compteurs_NumColonne,0))&lt;&gt;"",$P89,""))</f>
        <v/>
      </c>
      <c r="W89" s="72" t="str">
        <f ca="1">IF(ISNA(IF(INDEX(Compteurs_Tableau,MATCH($B89,Compteurs_NumSérie,0),MATCH(W$2,Compteurs_NumColonne,0))&lt;&gt;"",$P89,"")),"",IF(INDEX(Compteurs_Tableau,MATCH($B89,Compteurs_NumSérie,0),MATCH(W$2,Compteurs_NumColonne,0))&lt;&gt;"",$P89,""))</f>
        <v/>
      </c>
      <c r="X89" s="72" t="str">
        <f ca="1">IF(ISNA(IF(INDEX(Compteurs_Tableau,MATCH($B89,Compteurs_NumSérie,0),MATCH(X$2,Compteurs_NumColonne,0))&lt;&gt;"",$P89,"")),"",IF(INDEX(Compteurs_Tableau,MATCH($B89,Compteurs_NumSérie,0),MATCH(X$2,Compteurs_NumColonne,0))&lt;&gt;"",$P89,""))</f>
        <v/>
      </c>
      <c r="Y89" s="72" t="str">
        <f ca="1">IF(ISNA(IF(INDEX(Compteurs_Tableau,MATCH($B89,Compteurs_NumSérie,0),MATCH(Y$2,Compteurs_NumColonne,0))&lt;&gt;"",$P89,"")),"",IF(INDEX(Compteurs_Tableau,MATCH($B89,Compteurs_NumSérie,0),MATCH(Y$2,Compteurs_NumColonne,0))&lt;&gt;"",$P89,""))</f>
        <v/>
      </c>
      <c r="Z89" s="72" t="str">
        <f ca="1">IF(ISNA(IF(INDEX(Compteurs_Tableau,MATCH($B89,Compteurs_NumSérie,0),MATCH(Z$2,Compteurs_NumColonne,0))&lt;&gt;"",$P89,"")),"",IF(INDEX(Compteurs_Tableau,MATCH($B89,Compteurs_NumSérie,0),MATCH(Z$2,Compteurs_NumColonne,0))&lt;&gt;"",$P89,""))</f>
        <v/>
      </c>
      <c r="AA89" s="72" t="str">
        <f ca="1">IF(ISNA(IF(INDEX(Compteurs_Tableau,MATCH($B89,Compteurs_NumSérie,0),MATCH(AA$2,Compteurs_NumColonne,0))&lt;&gt;"",$P89,"")),"",IF(INDEX(Compteurs_Tableau,MATCH($B89,Compteurs_NumSérie,0),MATCH(AA$2,Compteurs_NumColonne,0))&lt;&gt;"",$P89,""))</f>
        <v/>
      </c>
      <c r="AB89" s="72" t="str">
        <f ca="1">IF(ISNA(IF(INDEX(Compteurs_Tableau,MATCH($B89,Compteurs_NumSérie,0),MATCH(AB$2,Compteurs_NumColonne,0))&lt;&gt;"",$P89,"")),"",IF(INDEX(Compteurs_Tableau,MATCH($B89,Compteurs_NumSérie,0),MATCH(AB$2,Compteurs_NumColonne,0))&lt;&gt;"",$P89,""))</f>
        <v/>
      </c>
    </row>
    <row r="90" spans="1:28" x14ac:dyDescent="0.25">
      <c r="A90" s="17">
        <v>87</v>
      </c>
      <c r="B90" s="29" t="s">
        <v>149</v>
      </c>
      <c r="C90" s="60">
        <v>335</v>
      </c>
      <c r="D90" s="72">
        <f t="shared" si="9"/>
        <v>335</v>
      </c>
      <c r="E90" s="72">
        <f t="shared" si="9"/>
        <v>335</v>
      </c>
      <c r="F90" s="72">
        <f t="shared" si="9"/>
        <v>335</v>
      </c>
      <c r="G90" s="72">
        <f t="shared" si="9"/>
        <v>335</v>
      </c>
      <c r="H90" s="72">
        <f t="shared" si="9"/>
        <v>335</v>
      </c>
      <c r="I90" s="72">
        <f t="shared" si="9"/>
        <v>335</v>
      </c>
      <c r="J90" s="72">
        <f t="shared" si="9"/>
        <v>335</v>
      </c>
      <c r="K90" s="72">
        <f t="shared" si="9"/>
        <v>335</v>
      </c>
      <c r="L90" s="72" t="str">
        <f t="shared" si="9"/>
        <v/>
      </c>
      <c r="M90" s="72">
        <f t="shared" si="9"/>
        <v>335</v>
      </c>
      <c r="N90" s="72">
        <f t="shared" si="9"/>
        <v>335</v>
      </c>
      <c r="O90" s="72" t="str">
        <f t="shared" ca="1" si="9"/>
        <v/>
      </c>
      <c r="P90" s="33"/>
      <c r="Q90" s="72" t="str">
        <f ca="1">IF(ISNA(IF(INDEX(Compteurs_Tableau,MATCH($B90,Compteurs_NumSérie,0),MATCH(Q$2,Compteurs_NumColonne,0))&lt;&gt;"",$P90,"")),"",IF(INDEX(Compteurs_Tableau,MATCH($B90,Compteurs_NumSérie,0),MATCH(Q$2,Compteurs_NumColonne,0))&lt;&gt;"",$P90,""))</f>
        <v/>
      </c>
      <c r="R90" s="72" t="str">
        <f ca="1">IF(ISNA(IF(INDEX(Compteurs_Tableau,MATCH($B90,Compteurs_NumSérie,0),MATCH(R$2,Compteurs_NumColonne,0))&lt;&gt;"",$P90,"")),"",IF(INDEX(Compteurs_Tableau,MATCH($B90,Compteurs_NumSérie,0),MATCH(R$2,Compteurs_NumColonne,0))&lt;&gt;"",$P90,""))</f>
        <v/>
      </c>
      <c r="S90" s="72" t="str">
        <f ca="1">IF(ISNA(IF(INDEX(Compteurs_Tableau,MATCH($B90,Compteurs_NumSérie,0),MATCH(S$2,Compteurs_NumColonne,0))&lt;&gt;"",$P90,"")),"",IF(INDEX(Compteurs_Tableau,MATCH($B90,Compteurs_NumSérie,0),MATCH(S$2,Compteurs_NumColonne,0))&lt;&gt;"",$P90,""))</f>
        <v/>
      </c>
      <c r="T90" s="72" t="str">
        <f ca="1">IF(ISNA(IF(INDEX(Compteurs_Tableau,MATCH($B90,Compteurs_NumSérie,0),MATCH(T$2,Compteurs_NumColonne,0))&lt;&gt;"",$P90,"")),"",IF(INDEX(Compteurs_Tableau,MATCH($B90,Compteurs_NumSérie,0),MATCH(T$2,Compteurs_NumColonne,0))&lt;&gt;"",$P90,""))</f>
        <v/>
      </c>
      <c r="U90" s="72" t="str">
        <f ca="1">IF(ISNA(IF(INDEX(Compteurs_Tableau,MATCH($B90,Compteurs_NumSérie,0),MATCH(U$2,Compteurs_NumColonne,0))&lt;&gt;"",$P90,"")),"",IF(INDEX(Compteurs_Tableau,MATCH($B90,Compteurs_NumSérie,0),MATCH(U$2,Compteurs_NumColonne,0))&lt;&gt;"",$P90,""))</f>
        <v/>
      </c>
      <c r="V90" s="72" t="str">
        <f ca="1">IF(ISNA(IF(INDEX(Compteurs_Tableau,MATCH($B90,Compteurs_NumSérie,0),MATCH(V$2,Compteurs_NumColonne,0))&lt;&gt;"",$P90,"")),"",IF(INDEX(Compteurs_Tableau,MATCH($B90,Compteurs_NumSérie,0),MATCH(V$2,Compteurs_NumColonne,0))&lt;&gt;"",$P90,""))</f>
        <v/>
      </c>
      <c r="W90" s="72" t="str">
        <f ca="1">IF(ISNA(IF(INDEX(Compteurs_Tableau,MATCH($B90,Compteurs_NumSérie,0),MATCH(W$2,Compteurs_NumColonne,0))&lt;&gt;"",$P90,"")),"",IF(INDEX(Compteurs_Tableau,MATCH($B90,Compteurs_NumSérie,0),MATCH(W$2,Compteurs_NumColonne,0))&lt;&gt;"",$P90,""))</f>
        <v/>
      </c>
      <c r="X90" s="72" t="str">
        <f ca="1">IF(ISNA(IF(INDEX(Compteurs_Tableau,MATCH($B90,Compteurs_NumSérie,0),MATCH(X$2,Compteurs_NumColonne,0))&lt;&gt;"",$P90,"")),"",IF(INDEX(Compteurs_Tableau,MATCH($B90,Compteurs_NumSérie,0),MATCH(X$2,Compteurs_NumColonne,0))&lt;&gt;"",$P90,""))</f>
        <v/>
      </c>
      <c r="Y90" s="72" t="str">
        <f ca="1">IF(ISNA(IF(INDEX(Compteurs_Tableau,MATCH($B90,Compteurs_NumSérie,0),MATCH(Y$2,Compteurs_NumColonne,0))&lt;&gt;"",$P90,"")),"",IF(INDEX(Compteurs_Tableau,MATCH($B90,Compteurs_NumSérie,0),MATCH(Y$2,Compteurs_NumColonne,0))&lt;&gt;"",$P90,""))</f>
        <v/>
      </c>
      <c r="Z90" s="72" t="str">
        <f ca="1">IF(ISNA(IF(INDEX(Compteurs_Tableau,MATCH($B90,Compteurs_NumSérie,0),MATCH(Z$2,Compteurs_NumColonne,0))&lt;&gt;"",$P90,"")),"",IF(INDEX(Compteurs_Tableau,MATCH($B90,Compteurs_NumSérie,0),MATCH(Z$2,Compteurs_NumColonne,0))&lt;&gt;"",$P90,""))</f>
        <v/>
      </c>
      <c r="AA90" s="72" t="str">
        <f ca="1">IF(ISNA(IF(INDEX(Compteurs_Tableau,MATCH($B90,Compteurs_NumSérie,0),MATCH(AA$2,Compteurs_NumColonne,0))&lt;&gt;"",$P90,"")),"",IF(INDEX(Compteurs_Tableau,MATCH($B90,Compteurs_NumSérie,0),MATCH(AA$2,Compteurs_NumColonne,0))&lt;&gt;"",$P90,""))</f>
        <v/>
      </c>
      <c r="AB90" s="72" t="str">
        <f ca="1">IF(ISNA(IF(INDEX(Compteurs_Tableau,MATCH($B90,Compteurs_NumSérie,0),MATCH(AB$2,Compteurs_NumColonne,0))&lt;&gt;"",$P90,"")),"",IF(INDEX(Compteurs_Tableau,MATCH($B90,Compteurs_NumSérie,0),MATCH(AB$2,Compteurs_NumColonne,0))&lt;&gt;"",$P90,""))</f>
        <v/>
      </c>
    </row>
    <row r="91" spans="1:28" x14ac:dyDescent="0.25">
      <c r="A91" s="17">
        <v>88</v>
      </c>
      <c r="B91" s="29" t="s">
        <v>150</v>
      </c>
      <c r="C91" s="60">
        <v>335</v>
      </c>
      <c r="D91" s="72">
        <f t="shared" si="9"/>
        <v>335</v>
      </c>
      <c r="E91" s="72">
        <f t="shared" si="9"/>
        <v>335</v>
      </c>
      <c r="F91" s="72">
        <f t="shared" si="9"/>
        <v>335</v>
      </c>
      <c r="G91" s="72">
        <f t="shared" si="9"/>
        <v>335</v>
      </c>
      <c r="H91" s="72">
        <f t="shared" si="9"/>
        <v>335</v>
      </c>
      <c r="I91" s="72">
        <f t="shared" si="9"/>
        <v>335</v>
      </c>
      <c r="J91" s="72">
        <f t="shared" si="9"/>
        <v>335</v>
      </c>
      <c r="K91" s="72">
        <f t="shared" si="9"/>
        <v>335</v>
      </c>
      <c r="L91" s="72" t="str">
        <f t="shared" si="9"/>
        <v/>
      </c>
      <c r="M91" s="72">
        <f t="shared" si="9"/>
        <v>335</v>
      </c>
      <c r="N91" s="72">
        <f t="shared" si="9"/>
        <v>335</v>
      </c>
      <c r="O91" s="72" t="str">
        <f t="shared" ca="1" si="9"/>
        <v/>
      </c>
      <c r="P91" s="33"/>
      <c r="Q91" s="72" t="str">
        <f ca="1">IF(ISNA(IF(INDEX(Compteurs_Tableau,MATCH($B91,Compteurs_NumSérie,0),MATCH(Q$2,Compteurs_NumColonne,0))&lt;&gt;"",$P91,"")),"",IF(INDEX(Compteurs_Tableau,MATCH($B91,Compteurs_NumSérie,0),MATCH(Q$2,Compteurs_NumColonne,0))&lt;&gt;"",$P91,""))</f>
        <v/>
      </c>
      <c r="R91" s="72" t="str">
        <f ca="1">IF(ISNA(IF(INDEX(Compteurs_Tableau,MATCH($B91,Compteurs_NumSérie,0),MATCH(R$2,Compteurs_NumColonne,0))&lt;&gt;"",$P91,"")),"",IF(INDEX(Compteurs_Tableau,MATCH($B91,Compteurs_NumSérie,0),MATCH(R$2,Compteurs_NumColonne,0))&lt;&gt;"",$P91,""))</f>
        <v/>
      </c>
      <c r="S91" s="72" t="str">
        <f ca="1">IF(ISNA(IF(INDEX(Compteurs_Tableau,MATCH($B91,Compteurs_NumSérie,0),MATCH(S$2,Compteurs_NumColonne,0))&lt;&gt;"",$P91,"")),"",IF(INDEX(Compteurs_Tableau,MATCH($B91,Compteurs_NumSérie,0),MATCH(S$2,Compteurs_NumColonne,0))&lt;&gt;"",$P91,""))</f>
        <v/>
      </c>
      <c r="T91" s="72" t="str">
        <f ca="1">IF(ISNA(IF(INDEX(Compteurs_Tableau,MATCH($B91,Compteurs_NumSérie,0),MATCH(T$2,Compteurs_NumColonne,0))&lt;&gt;"",$P91,"")),"",IF(INDEX(Compteurs_Tableau,MATCH($B91,Compteurs_NumSérie,0),MATCH(T$2,Compteurs_NumColonne,0))&lt;&gt;"",$P91,""))</f>
        <v/>
      </c>
      <c r="U91" s="72" t="str">
        <f ca="1">IF(ISNA(IF(INDEX(Compteurs_Tableau,MATCH($B91,Compteurs_NumSérie,0),MATCH(U$2,Compteurs_NumColonne,0))&lt;&gt;"",$P91,"")),"",IF(INDEX(Compteurs_Tableau,MATCH($B91,Compteurs_NumSérie,0),MATCH(U$2,Compteurs_NumColonne,0))&lt;&gt;"",$P91,""))</f>
        <v/>
      </c>
      <c r="V91" s="72" t="str">
        <f ca="1">IF(ISNA(IF(INDEX(Compteurs_Tableau,MATCH($B91,Compteurs_NumSérie,0),MATCH(V$2,Compteurs_NumColonne,0))&lt;&gt;"",$P91,"")),"",IF(INDEX(Compteurs_Tableau,MATCH($B91,Compteurs_NumSérie,0),MATCH(V$2,Compteurs_NumColonne,0))&lt;&gt;"",$P91,""))</f>
        <v/>
      </c>
      <c r="W91" s="72" t="str">
        <f ca="1">IF(ISNA(IF(INDEX(Compteurs_Tableau,MATCH($B91,Compteurs_NumSérie,0),MATCH(W$2,Compteurs_NumColonne,0))&lt;&gt;"",$P91,"")),"",IF(INDEX(Compteurs_Tableau,MATCH($B91,Compteurs_NumSérie,0),MATCH(W$2,Compteurs_NumColonne,0))&lt;&gt;"",$P91,""))</f>
        <v/>
      </c>
      <c r="X91" s="72" t="str">
        <f ca="1">IF(ISNA(IF(INDEX(Compteurs_Tableau,MATCH($B91,Compteurs_NumSérie,0),MATCH(X$2,Compteurs_NumColonne,0))&lt;&gt;"",$P91,"")),"",IF(INDEX(Compteurs_Tableau,MATCH($B91,Compteurs_NumSérie,0),MATCH(X$2,Compteurs_NumColonne,0))&lt;&gt;"",$P91,""))</f>
        <v/>
      </c>
      <c r="Y91" s="72" t="str">
        <f ca="1">IF(ISNA(IF(INDEX(Compteurs_Tableau,MATCH($B91,Compteurs_NumSérie,0),MATCH(Y$2,Compteurs_NumColonne,0))&lt;&gt;"",$P91,"")),"",IF(INDEX(Compteurs_Tableau,MATCH($B91,Compteurs_NumSérie,0),MATCH(Y$2,Compteurs_NumColonne,0))&lt;&gt;"",$P91,""))</f>
        <v/>
      </c>
      <c r="Z91" s="72" t="str">
        <f ca="1">IF(ISNA(IF(INDEX(Compteurs_Tableau,MATCH($B91,Compteurs_NumSérie,0),MATCH(Z$2,Compteurs_NumColonne,0))&lt;&gt;"",$P91,"")),"",IF(INDEX(Compteurs_Tableau,MATCH($B91,Compteurs_NumSérie,0),MATCH(Z$2,Compteurs_NumColonne,0))&lt;&gt;"",$P91,""))</f>
        <v/>
      </c>
      <c r="AA91" s="72" t="str">
        <f ca="1">IF(ISNA(IF(INDEX(Compteurs_Tableau,MATCH($B91,Compteurs_NumSérie,0),MATCH(AA$2,Compteurs_NumColonne,0))&lt;&gt;"",$P91,"")),"",IF(INDEX(Compteurs_Tableau,MATCH($B91,Compteurs_NumSérie,0),MATCH(AA$2,Compteurs_NumColonne,0))&lt;&gt;"",$P91,""))</f>
        <v/>
      </c>
      <c r="AB91" s="72" t="str">
        <f ca="1">IF(ISNA(IF(INDEX(Compteurs_Tableau,MATCH($B91,Compteurs_NumSérie,0),MATCH(AB$2,Compteurs_NumColonne,0))&lt;&gt;"",$P91,"")),"",IF(INDEX(Compteurs_Tableau,MATCH($B91,Compteurs_NumSérie,0),MATCH(AB$2,Compteurs_NumColonne,0))&lt;&gt;"",$P91,""))</f>
        <v/>
      </c>
    </row>
    <row r="92" spans="1:28" x14ac:dyDescent="0.25">
      <c r="A92" s="17">
        <v>89</v>
      </c>
      <c r="B92" s="29" t="s">
        <v>151</v>
      </c>
      <c r="C92" s="60">
        <v>335</v>
      </c>
      <c r="D92" s="72">
        <f t="shared" si="9"/>
        <v>335</v>
      </c>
      <c r="E92" s="72">
        <f t="shared" si="9"/>
        <v>335</v>
      </c>
      <c r="F92" s="72">
        <f t="shared" si="9"/>
        <v>335</v>
      </c>
      <c r="G92" s="72">
        <f t="shared" si="9"/>
        <v>335</v>
      </c>
      <c r="H92" s="72">
        <f t="shared" si="9"/>
        <v>335</v>
      </c>
      <c r="I92" s="72">
        <f t="shared" si="9"/>
        <v>335</v>
      </c>
      <c r="J92" s="72">
        <f t="shared" si="9"/>
        <v>335</v>
      </c>
      <c r="K92" s="72">
        <f t="shared" si="9"/>
        <v>335</v>
      </c>
      <c r="L92" s="72" t="str">
        <f t="shared" si="9"/>
        <v/>
      </c>
      <c r="M92" s="72">
        <f t="shared" si="9"/>
        <v>335</v>
      </c>
      <c r="N92" s="72">
        <f t="shared" si="9"/>
        <v>335</v>
      </c>
      <c r="O92" s="72" t="str">
        <f t="shared" ca="1" si="9"/>
        <v/>
      </c>
      <c r="P92" s="33"/>
      <c r="Q92" s="72" t="str">
        <f ca="1">IF(ISNA(IF(INDEX(Compteurs_Tableau,MATCH($B92,Compteurs_NumSérie,0),MATCH(Q$2,Compteurs_NumColonne,0))&lt;&gt;"",$P92,"")),"",IF(INDEX(Compteurs_Tableau,MATCH($B92,Compteurs_NumSérie,0),MATCH(Q$2,Compteurs_NumColonne,0))&lt;&gt;"",$P92,""))</f>
        <v/>
      </c>
      <c r="R92" s="72" t="str">
        <f ca="1">IF(ISNA(IF(INDEX(Compteurs_Tableau,MATCH($B92,Compteurs_NumSérie,0),MATCH(R$2,Compteurs_NumColonne,0))&lt;&gt;"",$P92,"")),"",IF(INDEX(Compteurs_Tableau,MATCH($B92,Compteurs_NumSérie,0),MATCH(R$2,Compteurs_NumColonne,0))&lt;&gt;"",$P92,""))</f>
        <v/>
      </c>
      <c r="S92" s="72" t="str">
        <f ca="1">IF(ISNA(IF(INDEX(Compteurs_Tableau,MATCH($B92,Compteurs_NumSérie,0),MATCH(S$2,Compteurs_NumColonne,0))&lt;&gt;"",$P92,"")),"",IF(INDEX(Compteurs_Tableau,MATCH($B92,Compteurs_NumSérie,0),MATCH(S$2,Compteurs_NumColonne,0))&lt;&gt;"",$P92,""))</f>
        <v/>
      </c>
      <c r="T92" s="72" t="str">
        <f ca="1">IF(ISNA(IF(INDEX(Compteurs_Tableau,MATCH($B92,Compteurs_NumSérie,0),MATCH(T$2,Compteurs_NumColonne,0))&lt;&gt;"",$P92,"")),"",IF(INDEX(Compteurs_Tableau,MATCH($B92,Compteurs_NumSérie,0),MATCH(T$2,Compteurs_NumColonne,0))&lt;&gt;"",$P92,""))</f>
        <v/>
      </c>
      <c r="U92" s="72" t="str">
        <f ca="1">IF(ISNA(IF(INDEX(Compteurs_Tableau,MATCH($B92,Compteurs_NumSérie,0),MATCH(U$2,Compteurs_NumColonne,0))&lt;&gt;"",$P92,"")),"",IF(INDEX(Compteurs_Tableau,MATCH($B92,Compteurs_NumSérie,0),MATCH(U$2,Compteurs_NumColonne,0))&lt;&gt;"",$P92,""))</f>
        <v/>
      </c>
      <c r="V92" s="72" t="str">
        <f ca="1">IF(ISNA(IF(INDEX(Compteurs_Tableau,MATCH($B92,Compteurs_NumSérie,0),MATCH(V$2,Compteurs_NumColonne,0))&lt;&gt;"",$P92,"")),"",IF(INDEX(Compteurs_Tableau,MATCH($B92,Compteurs_NumSérie,0),MATCH(V$2,Compteurs_NumColonne,0))&lt;&gt;"",$P92,""))</f>
        <v/>
      </c>
      <c r="W92" s="72" t="str">
        <f ca="1">IF(ISNA(IF(INDEX(Compteurs_Tableau,MATCH($B92,Compteurs_NumSérie,0),MATCH(W$2,Compteurs_NumColonne,0))&lt;&gt;"",$P92,"")),"",IF(INDEX(Compteurs_Tableau,MATCH($B92,Compteurs_NumSérie,0),MATCH(W$2,Compteurs_NumColonne,0))&lt;&gt;"",$P92,""))</f>
        <v/>
      </c>
      <c r="X92" s="72" t="str">
        <f ca="1">IF(ISNA(IF(INDEX(Compteurs_Tableau,MATCH($B92,Compteurs_NumSérie,0),MATCH(X$2,Compteurs_NumColonne,0))&lt;&gt;"",$P92,"")),"",IF(INDEX(Compteurs_Tableau,MATCH($B92,Compteurs_NumSérie,0),MATCH(X$2,Compteurs_NumColonne,0))&lt;&gt;"",$P92,""))</f>
        <v/>
      </c>
      <c r="Y92" s="72" t="str">
        <f ca="1">IF(ISNA(IF(INDEX(Compteurs_Tableau,MATCH($B92,Compteurs_NumSérie,0),MATCH(Y$2,Compteurs_NumColonne,0))&lt;&gt;"",$P92,"")),"",IF(INDEX(Compteurs_Tableau,MATCH($B92,Compteurs_NumSérie,0),MATCH(Y$2,Compteurs_NumColonne,0))&lt;&gt;"",$P92,""))</f>
        <v/>
      </c>
      <c r="Z92" s="72" t="str">
        <f ca="1">IF(ISNA(IF(INDEX(Compteurs_Tableau,MATCH($B92,Compteurs_NumSérie,0),MATCH(Z$2,Compteurs_NumColonne,0))&lt;&gt;"",$P92,"")),"",IF(INDEX(Compteurs_Tableau,MATCH($B92,Compteurs_NumSérie,0),MATCH(Z$2,Compteurs_NumColonne,0))&lt;&gt;"",$P92,""))</f>
        <v/>
      </c>
      <c r="AA92" s="72" t="str">
        <f ca="1">IF(ISNA(IF(INDEX(Compteurs_Tableau,MATCH($B92,Compteurs_NumSérie,0),MATCH(AA$2,Compteurs_NumColonne,0))&lt;&gt;"",$P92,"")),"",IF(INDEX(Compteurs_Tableau,MATCH($B92,Compteurs_NumSérie,0),MATCH(AA$2,Compteurs_NumColonne,0))&lt;&gt;"",$P92,""))</f>
        <v/>
      </c>
      <c r="AB92" s="72" t="str">
        <f ca="1">IF(ISNA(IF(INDEX(Compteurs_Tableau,MATCH($B92,Compteurs_NumSérie,0),MATCH(AB$2,Compteurs_NumColonne,0))&lt;&gt;"",$P92,"")),"",IF(INDEX(Compteurs_Tableau,MATCH($B92,Compteurs_NumSérie,0),MATCH(AB$2,Compteurs_NumColonne,0))&lt;&gt;"",$P92,""))</f>
        <v/>
      </c>
    </row>
    <row r="93" spans="1:28" x14ac:dyDescent="0.25">
      <c r="A93" s="17">
        <v>90</v>
      </c>
      <c r="B93" s="29" t="s">
        <v>152</v>
      </c>
      <c r="C93" s="60">
        <v>335</v>
      </c>
      <c r="D93" s="72">
        <f t="shared" si="9"/>
        <v>335</v>
      </c>
      <c r="E93" s="72">
        <f t="shared" si="9"/>
        <v>335</v>
      </c>
      <c r="F93" s="72">
        <f t="shared" si="9"/>
        <v>335</v>
      </c>
      <c r="G93" s="72">
        <f t="shared" si="9"/>
        <v>335</v>
      </c>
      <c r="H93" s="72">
        <f t="shared" si="9"/>
        <v>335</v>
      </c>
      <c r="I93" s="72">
        <f t="shared" si="9"/>
        <v>335</v>
      </c>
      <c r="J93" s="72">
        <f t="shared" si="9"/>
        <v>335</v>
      </c>
      <c r="K93" s="72">
        <f t="shared" si="9"/>
        <v>335</v>
      </c>
      <c r="L93" s="72" t="str">
        <f t="shared" si="9"/>
        <v/>
      </c>
      <c r="M93" s="72">
        <f t="shared" si="9"/>
        <v>335</v>
      </c>
      <c r="N93" s="72">
        <f t="shared" si="9"/>
        <v>335</v>
      </c>
      <c r="O93" s="72" t="str">
        <f t="shared" ca="1" si="9"/>
        <v/>
      </c>
      <c r="P93" s="33"/>
      <c r="Q93" s="72" t="str">
        <f ca="1">IF(ISNA(IF(INDEX(Compteurs_Tableau,MATCH($B93,Compteurs_NumSérie,0),MATCH(Q$2,Compteurs_NumColonne,0))&lt;&gt;"",$P93,"")),"",IF(INDEX(Compteurs_Tableau,MATCH($B93,Compteurs_NumSérie,0),MATCH(Q$2,Compteurs_NumColonne,0))&lt;&gt;"",$P93,""))</f>
        <v/>
      </c>
      <c r="R93" s="72" t="str">
        <f ca="1">IF(ISNA(IF(INDEX(Compteurs_Tableau,MATCH($B93,Compteurs_NumSérie,0),MATCH(R$2,Compteurs_NumColonne,0))&lt;&gt;"",$P93,"")),"",IF(INDEX(Compteurs_Tableau,MATCH($B93,Compteurs_NumSérie,0),MATCH(R$2,Compteurs_NumColonne,0))&lt;&gt;"",$P93,""))</f>
        <v/>
      </c>
      <c r="S93" s="72" t="str">
        <f ca="1">IF(ISNA(IF(INDEX(Compteurs_Tableau,MATCH($B93,Compteurs_NumSérie,0),MATCH(S$2,Compteurs_NumColonne,0))&lt;&gt;"",$P93,"")),"",IF(INDEX(Compteurs_Tableau,MATCH($B93,Compteurs_NumSérie,0),MATCH(S$2,Compteurs_NumColonne,0))&lt;&gt;"",$P93,""))</f>
        <v/>
      </c>
      <c r="T93" s="72" t="str">
        <f ca="1">IF(ISNA(IF(INDEX(Compteurs_Tableau,MATCH($B93,Compteurs_NumSérie,0),MATCH(T$2,Compteurs_NumColonne,0))&lt;&gt;"",$P93,"")),"",IF(INDEX(Compteurs_Tableau,MATCH($B93,Compteurs_NumSérie,0),MATCH(T$2,Compteurs_NumColonne,0))&lt;&gt;"",$P93,""))</f>
        <v/>
      </c>
      <c r="U93" s="72" t="str">
        <f ca="1">IF(ISNA(IF(INDEX(Compteurs_Tableau,MATCH($B93,Compteurs_NumSérie,0),MATCH(U$2,Compteurs_NumColonne,0))&lt;&gt;"",$P93,"")),"",IF(INDEX(Compteurs_Tableau,MATCH($B93,Compteurs_NumSérie,0),MATCH(U$2,Compteurs_NumColonne,0))&lt;&gt;"",$P93,""))</f>
        <v/>
      </c>
      <c r="V93" s="72" t="str">
        <f ca="1">IF(ISNA(IF(INDEX(Compteurs_Tableau,MATCH($B93,Compteurs_NumSérie,0),MATCH(V$2,Compteurs_NumColonne,0))&lt;&gt;"",$P93,"")),"",IF(INDEX(Compteurs_Tableau,MATCH($B93,Compteurs_NumSérie,0),MATCH(V$2,Compteurs_NumColonne,0))&lt;&gt;"",$P93,""))</f>
        <v/>
      </c>
      <c r="W93" s="72" t="str">
        <f ca="1">IF(ISNA(IF(INDEX(Compteurs_Tableau,MATCH($B93,Compteurs_NumSérie,0),MATCH(W$2,Compteurs_NumColonne,0))&lt;&gt;"",$P93,"")),"",IF(INDEX(Compteurs_Tableau,MATCH($B93,Compteurs_NumSérie,0),MATCH(W$2,Compteurs_NumColonne,0))&lt;&gt;"",$P93,""))</f>
        <v/>
      </c>
      <c r="X93" s="72" t="str">
        <f ca="1">IF(ISNA(IF(INDEX(Compteurs_Tableau,MATCH($B93,Compteurs_NumSérie,0),MATCH(X$2,Compteurs_NumColonne,0))&lt;&gt;"",$P93,"")),"",IF(INDEX(Compteurs_Tableau,MATCH($B93,Compteurs_NumSérie,0),MATCH(X$2,Compteurs_NumColonne,0))&lt;&gt;"",$P93,""))</f>
        <v/>
      </c>
      <c r="Y93" s="72" t="str">
        <f ca="1">IF(ISNA(IF(INDEX(Compteurs_Tableau,MATCH($B93,Compteurs_NumSérie,0),MATCH(Y$2,Compteurs_NumColonne,0))&lt;&gt;"",$P93,"")),"",IF(INDEX(Compteurs_Tableau,MATCH($B93,Compteurs_NumSérie,0),MATCH(Y$2,Compteurs_NumColonne,0))&lt;&gt;"",$P93,""))</f>
        <v/>
      </c>
      <c r="Z93" s="72" t="str">
        <f ca="1">IF(ISNA(IF(INDEX(Compteurs_Tableau,MATCH($B93,Compteurs_NumSérie,0),MATCH(Z$2,Compteurs_NumColonne,0))&lt;&gt;"",$P93,"")),"",IF(INDEX(Compteurs_Tableau,MATCH($B93,Compteurs_NumSérie,0),MATCH(Z$2,Compteurs_NumColonne,0))&lt;&gt;"",$P93,""))</f>
        <v/>
      </c>
      <c r="AA93" s="72" t="str">
        <f ca="1">IF(ISNA(IF(INDEX(Compteurs_Tableau,MATCH($B93,Compteurs_NumSérie,0),MATCH(AA$2,Compteurs_NumColonne,0))&lt;&gt;"",$P93,"")),"",IF(INDEX(Compteurs_Tableau,MATCH($B93,Compteurs_NumSérie,0),MATCH(AA$2,Compteurs_NumColonne,0))&lt;&gt;"",$P93,""))</f>
        <v/>
      </c>
      <c r="AB93" s="72" t="str">
        <f ca="1">IF(ISNA(IF(INDEX(Compteurs_Tableau,MATCH($B93,Compteurs_NumSérie,0),MATCH(AB$2,Compteurs_NumColonne,0))&lt;&gt;"",$P93,"")),"",IF(INDEX(Compteurs_Tableau,MATCH($B93,Compteurs_NumSérie,0),MATCH(AB$2,Compteurs_NumColonne,0))&lt;&gt;"",$P93,""))</f>
        <v/>
      </c>
    </row>
    <row r="94" spans="1:28" x14ac:dyDescent="0.25">
      <c r="A94" s="17">
        <v>91</v>
      </c>
      <c r="B94" s="29" t="s">
        <v>122</v>
      </c>
      <c r="C94" s="60">
        <v>375</v>
      </c>
      <c r="D94" s="72" t="str">
        <f t="shared" ref="D94:O102" si="10">IF(ISNA(IF(INDEX(Compteurs_Tableau,MATCH($B94,Compteurs_NumSérie,0),MATCH(D$2,Compteurs_NumColonne,0))&lt;&gt;"",$C94,"")),"",IF(INDEX(Compteurs_Tableau,MATCH($B94,Compteurs_NumSérie,0),MATCH(D$2,Compteurs_NumColonne,0))&lt;&gt;"",$C94,""))</f>
        <v/>
      </c>
      <c r="E94" s="72">
        <f t="shared" si="10"/>
        <v>375</v>
      </c>
      <c r="F94" s="72">
        <f t="shared" si="10"/>
        <v>375</v>
      </c>
      <c r="G94" s="72">
        <f t="shared" si="10"/>
        <v>375</v>
      </c>
      <c r="H94" s="72">
        <f t="shared" si="10"/>
        <v>375</v>
      </c>
      <c r="I94" s="72">
        <f t="shared" si="10"/>
        <v>375</v>
      </c>
      <c r="J94" s="72">
        <f t="shared" si="10"/>
        <v>375</v>
      </c>
      <c r="K94" s="72">
        <f t="shared" si="10"/>
        <v>375</v>
      </c>
      <c r="L94" s="73">
        <f t="shared" si="10"/>
        <v>375</v>
      </c>
      <c r="M94" s="72">
        <f t="shared" si="10"/>
        <v>375</v>
      </c>
      <c r="N94" s="72">
        <f t="shared" si="10"/>
        <v>375</v>
      </c>
      <c r="O94" s="72" t="str">
        <f t="shared" ca="1" si="10"/>
        <v/>
      </c>
      <c r="P94" s="33"/>
      <c r="Q94" s="72" t="str">
        <f ca="1">IF(ISNA(IF(INDEX(Compteurs_Tableau,MATCH($B94,Compteurs_NumSérie,0),MATCH(Q$2,Compteurs_NumColonne,0))&lt;&gt;"",$P94,"")),"",IF(INDEX(Compteurs_Tableau,MATCH($B94,Compteurs_NumSérie,0),MATCH(Q$2,Compteurs_NumColonne,0))&lt;&gt;"",$P94,""))</f>
        <v/>
      </c>
      <c r="R94" s="72" t="str">
        <f ca="1">IF(ISNA(IF(INDEX(Compteurs_Tableau,MATCH($B94,Compteurs_NumSérie,0),MATCH(R$2,Compteurs_NumColonne,0))&lt;&gt;"",$P94,"")),"",IF(INDEX(Compteurs_Tableau,MATCH($B94,Compteurs_NumSérie,0),MATCH(R$2,Compteurs_NumColonne,0))&lt;&gt;"",$P94,""))</f>
        <v/>
      </c>
      <c r="S94" s="72" t="str">
        <f ca="1">IF(ISNA(IF(INDEX(Compteurs_Tableau,MATCH($B94,Compteurs_NumSérie,0),MATCH(S$2,Compteurs_NumColonne,0))&lt;&gt;"",$P94,"")),"",IF(INDEX(Compteurs_Tableau,MATCH($B94,Compteurs_NumSérie,0),MATCH(S$2,Compteurs_NumColonne,0))&lt;&gt;"",$P94,""))</f>
        <v/>
      </c>
      <c r="T94" s="72" t="str">
        <f ca="1">IF(ISNA(IF(INDEX(Compteurs_Tableau,MATCH($B94,Compteurs_NumSérie,0),MATCH(T$2,Compteurs_NumColonne,0))&lt;&gt;"",$P94,"")),"",IF(INDEX(Compteurs_Tableau,MATCH($B94,Compteurs_NumSérie,0),MATCH(T$2,Compteurs_NumColonne,0))&lt;&gt;"",$P94,""))</f>
        <v/>
      </c>
      <c r="U94" s="72" t="str">
        <f ca="1">IF(ISNA(IF(INDEX(Compteurs_Tableau,MATCH($B94,Compteurs_NumSérie,0),MATCH(U$2,Compteurs_NumColonne,0))&lt;&gt;"",$P94,"")),"",IF(INDEX(Compteurs_Tableau,MATCH($B94,Compteurs_NumSérie,0),MATCH(U$2,Compteurs_NumColonne,0))&lt;&gt;"",$P94,""))</f>
        <v/>
      </c>
      <c r="V94" s="72" t="str">
        <f ca="1">IF(ISNA(IF(INDEX(Compteurs_Tableau,MATCH($B94,Compteurs_NumSérie,0),MATCH(V$2,Compteurs_NumColonne,0))&lt;&gt;"",$P94,"")),"",IF(INDEX(Compteurs_Tableau,MATCH($B94,Compteurs_NumSérie,0),MATCH(V$2,Compteurs_NumColonne,0))&lt;&gt;"",$P94,""))</f>
        <v/>
      </c>
      <c r="W94" s="72" t="str">
        <f ca="1">IF(ISNA(IF(INDEX(Compteurs_Tableau,MATCH($B94,Compteurs_NumSérie,0),MATCH(W$2,Compteurs_NumColonne,0))&lt;&gt;"",$P94,"")),"",IF(INDEX(Compteurs_Tableau,MATCH($B94,Compteurs_NumSérie,0),MATCH(W$2,Compteurs_NumColonne,0))&lt;&gt;"",$P94,""))</f>
        <v/>
      </c>
      <c r="X94" s="72" t="str">
        <f ca="1">IF(ISNA(IF(INDEX(Compteurs_Tableau,MATCH($B94,Compteurs_NumSérie,0),MATCH(X$2,Compteurs_NumColonne,0))&lt;&gt;"",$P94,"")),"",IF(INDEX(Compteurs_Tableau,MATCH($B94,Compteurs_NumSérie,0),MATCH(X$2,Compteurs_NumColonne,0))&lt;&gt;"",$P94,""))</f>
        <v/>
      </c>
      <c r="Y94" s="72" t="str">
        <f ca="1">IF(ISNA(IF(INDEX(Compteurs_Tableau,MATCH($B94,Compteurs_NumSérie,0),MATCH(Y$2,Compteurs_NumColonne,0))&lt;&gt;"",$P94,"")),"",IF(INDEX(Compteurs_Tableau,MATCH($B94,Compteurs_NumSérie,0),MATCH(Y$2,Compteurs_NumColonne,0))&lt;&gt;"",$P94,""))</f>
        <v/>
      </c>
      <c r="Z94" s="72" t="str">
        <f ca="1">IF(ISNA(IF(INDEX(Compteurs_Tableau,MATCH($B94,Compteurs_NumSérie,0),MATCH(Z$2,Compteurs_NumColonne,0))&lt;&gt;"",$P94,"")),"",IF(INDEX(Compteurs_Tableau,MATCH($B94,Compteurs_NumSérie,0),MATCH(Z$2,Compteurs_NumColonne,0))&lt;&gt;"",$P94,""))</f>
        <v/>
      </c>
      <c r="AA94" s="72" t="str">
        <f ca="1">IF(ISNA(IF(INDEX(Compteurs_Tableau,MATCH($B94,Compteurs_NumSérie,0),MATCH(AA$2,Compteurs_NumColonne,0))&lt;&gt;"",$P94,"")),"",IF(INDEX(Compteurs_Tableau,MATCH($B94,Compteurs_NumSérie,0),MATCH(AA$2,Compteurs_NumColonne,0))&lt;&gt;"",$P94,""))</f>
        <v/>
      </c>
      <c r="AB94" s="72" t="str">
        <f ca="1">IF(ISNA(IF(INDEX(Compteurs_Tableau,MATCH($B94,Compteurs_NumSérie,0),MATCH(AB$2,Compteurs_NumColonne,0))&lt;&gt;"",$P94,"")),"",IF(INDEX(Compteurs_Tableau,MATCH($B94,Compteurs_NumSérie,0),MATCH(AB$2,Compteurs_NumColonne,0))&lt;&gt;"",$P94,""))</f>
        <v/>
      </c>
    </row>
    <row r="95" spans="1:28" x14ac:dyDescent="0.25">
      <c r="A95" s="17">
        <v>92</v>
      </c>
      <c r="B95" s="29" t="s">
        <v>153</v>
      </c>
      <c r="C95" s="60">
        <v>375</v>
      </c>
      <c r="D95" s="72">
        <f t="shared" si="10"/>
        <v>375</v>
      </c>
      <c r="E95" s="72">
        <f t="shared" si="10"/>
        <v>375</v>
      </c>
      <c r="F95" s="72">
        <f t="shared" si="10"/>
        <v>375</v>
      </c>
      <c r="G95" s="72">
        <f t="shared" si="10"/>
        <v>375</v>
      </c>
      <c r="H95" s="72">
        <f t="shared" si="10"/>
        <v>375</v>
      </c>
      <c r="I95" s="72">
        <f t="shared" si="10"/>
        <v>375</v>
      </c>
      <c r="J95" s="72">
        <f t="shared" si="10"/>
        <v>375</v>
      </c>
      <c r="K95" s="72">
        <f t="shared" si="10"/>
        <v>375</v>
      </c>
      <c r="L95" s="72" t="str">
        <f t="shared" si="10"/>
        <v/>
      </c>
      <c r="M95" s="72">
        <f t="shared" si="10"/>
        <v>375</v>
      </c>
      <c r="N95" s="72">
        <f t="shared" si="10"/>
        <v>375</v>
      </c>
      <c r="O95" s="72" t="str">
        <f t="shared" ca="1" si="10"/>
        <v/>
      </c>
      <c r="P95" s="33"/>
      <c r="Q95" s="72" t="str">
        <f ca="1">IF(ISNA(IF(INDEX(Compteurs_Tableau,MATCH($B95,Compteurs_NumSérie,0),MATCH(Q$2,Compteurs_NumColonne,0))&lt;&gt;"",$P95,"")),"",IF(INDEX(Compteurs_Tableau,MATCH($B95,Compteurs_NumSérie,0),MATCH(Q$2,Compteurs_NumColonne,0))&lt;&gt;"",$P95,""))</f>
        <v/>
      </c>
      <c r="R95" s="72" t="str">
        <f ca="1">IF(ISNA(IF(INDEX(Compteurs_Tableau,MATCH($B95,Compteurs_NumSérie,0),MATCH(R$2,Compteurs_NumColonne,0))&lt;&gt;"",$P95,"")),"",IF(INDEX(Compteurs_Tableau,MATCH($B95,Compteurs_NumSérie,0),MATCH(R$2,Compteurs_NumColonne,0))&lt;&gt;"",$P95,""))</f>
        <v/>
      </c>
      <c r="S95" s="72" t="str">
        <f ca="1">IF(ISNA(IF(INDEX(Compteurs_Tableau,MATCH($B95,Compteurs_NumSérie,0),MATCH(S$2,Compteurs_NumColonne,0))&lt;&gt;"",$P95,"")),"",IF(INDEX(Compteurs_Tableau,MATCH($B95,Compteurs_NumSérie,0),MATCH(S$2,Compteurs_NumColonne,0))&lt;&gt;"",$P95,""))</f>
        <v/>
      </c>
      <c r="T95" s="72" t="str">
        <f ca="1">IF(ISNA(IF(INDEX(Compteurs_Tableau,MATCH($B95,Compteurs_NumSérie,0),MATCH(T$2,Compteurs_NumColonne,0))&lt;&gt;"",$P95,"")),"",IF(INDEX(Compteurs_Tableau,MATCH($B95,Compteurs_NumSérie,0),MATCH(T$2,Compteurs_NumColonne,0))&lt;&gt;"",$P95,""))</f>
        <v/>
      </c>
      <c r="U95" s="72" t="str">
        <f ca="1">IF(ISNA(IF(INDEX(Compteurs_Tableau,MATCH($B95,Compteurs_NumSérie,0),MATCH(U$2,Compteurs_NumColonne,0))&lt;&gt;"",$P95,"")),"",IF(INDEX(Compteurs_Tableau,MATCH($B95,Compteurs_NumSérie,0),MATCH(U$2,Compteurs_NumColonne,0))&lt;&gt;"",$P95,""))</f>
        <v/>
      </c>
      <c r="V95" s="72" t="str">
        <f ca="1">IF(ISNA(IF(INDEX(Compteurs_Tableau,MATCH($B95,Compteurs_NumSérie,0),MATCH(V$2,Compteurs_NumColonne,0))&lt;&gt;"",$P95,"")),"",IF(INDEX(Compteurs_Tableau,MATCH($B95,Compteurs_NumSérie,0),MATCH(V$2,Compteurs_NumColonne,0))&lt;&gt;"",$P95,""))</f>
        <v/>
      </c>
      <c r="W95" s="72" t="str">
        <f ca="1">IF(ISNA(IF(INDEX(Compteurs_Tableau,MATCH($B95,Compteurs_NumSérie,0),MATCH(W$2,Compteurs_NumColonne,0))&lt;&gt;"",$P95,"")),"",IF(INDEX(Compteurs_Tableau,MATCH($B95,Compteurs_NumSérie,0),MATCH(W$2,Compteurs_NumColonne,0))&lt;&gt;"",$P95,""))</f>
        <v/>
      </c>
      <c r="X95" s="72" t="str">
        <f ca="1">IF(ISNA(IF(INDEX(Compteurs_Tableau,MATCH($B95,Compteurs_NumSérie,0),MATCH(X$2,Compteurs_NumColonne,0))&lt;&gt;"",$P95,"")),"",IF(INDEX(Compteurs_Tableau,MATCH($B95,Compteurs_NumSérie,0),MATCH(X$2,Compteurs_NumColonne,0))&lt;&gt;"",$P95,""))</f>
        <v/>
      </c>
      <c r="Y95" s="72" t="str">
        <f ca="1">IF(ISNA(IF(INDEX(Compteurs_Tableau,MATCH($B95,Compteurs_NumSérie,0),MATCH(Y$2,Compteurs_NumColonne,0))&lt;&gt;"",$P95,"")),"",IF(INDEX(Compteurs_Tableau,MATCH($B95,Compteurs_NumSérie,0),MATCH(Y$2,Compteurs_NumColonne,0))&lt;&gt;"",$P95,""))</f>
        <v/>
      </c>
      <c r="Z95" s="72" t="str">
        <f ca="1">IF(ISNA(IF(INDEX(Compteurs_Tableau,MATCH($B95,Compteurs_NumSérie,0),MATCH(Z$2,Compteurs_NumColonne,0))&lt;&gt;"",$P95,"")),"",IF(INDEX(Compteurs_Tableau,MATCH($B95,Compteurs_NumSérie,0),MATCH(Z$2,Compteurs_NumColonne,0))&lt;&gt;"",$P95,""))</f>
        <v/>
      </c>
      <c r="AA95" s="72" t="str">
        <f ca="1">IF(ISNA(IF(INDEX(Compteurs_Tableau,MATCH($B95,Compteurs_NumSérie,0),MATCH(AA$2,Compteurs_NumColonne,0))&lt;&gt;"",$P95,"")),"",IF(INDEX(Compteurs_Tableau,MATCH($B95,Compteurs_NumSérie,0),MATCH(AA$2,Compteurs_NumColonne,0))&lt;&gt;"",$P95,""))</f>
        <v/>
      </c>
      <c r="AB95" s="72" t="str">
        <f ca="1">IF(ISNA(IF(INDEX(Compteurs_Tableau,MATCH($B95,Compteurs_NumSérie,0),MATCH(AB$2,Compteurs_NumColonne,0))&lt;&gt;"",$P95,"")),"",IF(INDEX(Compteurs_Tableau,MATCH($B95,Compteurs_NumSérie,0),MATCH(AB$2,Compteurs_NumColonne,0))&lt;&gt;"",$P95,""))</f>
        <v/>
      </c>
    </row>
    <row r="96" spans="1:28" x14ac:dyDescent="0.25">
      <c r="A96" s="17">
        <v>93</v>
      </c>
      <c r="B96" s="29" t="s">
        <v>154</v>
      </c>
      <c r="C96" s="60"/>
      <c r="D96" s="72">
        <f t="shared" si="10"/>
        <v>0</v>
      </c>
      <c r="E96" s="72">
        <f t="shared" si="10"/>
        <v>0</v>
      </c>
      <c r="F96" s="72">
        <f t="shared" si="10"/>
        <v>0</v>
      </c>
      <c r="G96" s="72">
        <f t="shared" si="10"/>
        <v>0</v>
      </c>
      <c r="H96" s="72">
        <f t="shared" si="10"/>
        <v>0</v>
      </c>
      <c r="I96" s="72">
        <f t="shared" si="10"/>
        <v>0</v>
      </c>
      <c r="J96" s="72">
        <f t="shared" si="10"/>
        <v>0</v>
      </c>
      <c r="K96" s="72" t="str">
        <f t="shared" si="10"/>
        <v/>
      </c>
      <c r="L96" s="72" t="str">
        <f t="shared" si="10"/>
        <v/>
      </c>
      <c r="M96" s="72" t="str">
        <f t="shared" si="10"/>
        <v/>
      </c>
      <c r="N96" s="72" t="str">
        <f t="shared" si="10"/>
        <v/>
      </c>
      <c r="O96" s="72" t="str">
        <f t="shared" ca="1" si="10"/>
        <v/>
      </c>
      <c r="P96" s="33"/>
      <c r="Q96" s="72" t="str">
        <f ca="1">IF(ISNA(IF(INDEX(Compteurs_Tableau,MATCH($B96,Compteurs_NumSérie,0),MATCH(Q$2,Compteurs_NumColonne,0))&lt;&gt;"",$P96,"")),"",IF(INDEX(Compteurs_Tableau,MATCH($B96,Compteurs_NumSérie,0),MATCH(Q$2,Compteurs_NumColonne,0))&lt;&gt;"",$P96,""))</f>
        <v/>
      </c>
      <c r="R96" s="72" t="str">
        <f ca="1">IF(ISNA(IF(INDEX(Compteurs_Tableau,MATCH($B96,Compteurs_NumSérie,0),MATCH(R$2,Compteurs_NumColonne,0))&lt;&gt;"",$P96,"")),"",IF(INDEX(Compteurs_Tableau,MATCH($B96,Compteurs_NumSérie,0),MATCH(R$2,Compteurs_NumColonne,0))&lt;&gt;"",$P96,""))</f>
        <v/>
      </c>
      <c r="S96" s="72" t="str">
        <f ca="1">IF(ISNA(IF(INDEX(Compteurs_Tableau,MATCH($B96,Compteurs_NumSérie,0),MATCH(S$2,Compteurs_NumColonne,0))&lt;&gt;"",$P96,"")),"",IF(INDEX(Compteurs_Tableau,MATCH($B96,Compteurs_NumSérie,0),MATCH(S$2,Compteurs_NumColonne,0))&lt;&gt;"",$P96,""))</f>
        <v/>
      </c>
      <c r="T96" s="72" t="str">
        <f ca="1">IF(ISNA(IF(INDEX(Compteurs_Tableau,MATCH($B96,Compteurs_NumSérie,0),MATCH(T$2,Compteurs_NumColonne,0))&lt;&gt;"",$P96,"")),"",IF(INDEX(Compteurs_Tableau,MATCH($B96,Compteurs_NumSérie,0),MATCH(T$2,Compteurs_NumColonne,0))&lt;&gt;"",$P96,""))</f>
        <v/>
      </c>
      <c r="U96" s="72" t="str">
        <f ca="1">IF(ISNA(IF(INDEX(Compteurs_Tableau,MATCH($B96,Compteurs_NumSérie,0),MATCH(U$2,Compteurs_NumColonne,0))&lt;&gt;"",$P96,"")),"",IF(INDEX(Compteurs_Tableau,MATCH($B96,Compteurs_NumSérie,0),MATCH(U$2,Compteurs_NumColonne,0))&lt;&gt;"",$P96,""))</f>
        <v/>
      </c>
      <c r="V96" s="72" t="str">
        <f ca="1">IF(ISNA(IF(INDEX(Compteurs_Tableau,MATCH($B96,Compteurs_NumSérie,0),MATCH(V$2,Compteurs_NumColonne,0))&lt;&gt;"",$P96,"")),"",IF(INDEX(Compteurs_Tableau,MATCH($B96,Compteurs_NumSérie,0),MATCH(V$2,Compteurs_NumColonne,0))&lt;&gt;"",$P96,""))</f>
        <v/>
      </c>
      <c r="W96" s="72" t="str">
        <f ca="1">IF(ISNA(IF(INDEX(Compteurs_Tableau,MATCH($B96,Compteurs_NumSérie,0),MATCH(W$2,Compteurs_NumColonne,0))&lt;&gt;"",$P96,"")),"",IF(INDEX(Compteurs_Tableau,MATCH($B96,Compteurs_NumSérie,0),MATCH(W$2,Compteurs_NumColonne,0))&lt;&gt;"",$P96,""))</f>
        <v/>
      </c>
      <c r="X96" s="72" t="str">
        <f ca="1">IF(ISNA(IF(INDEX(Compteurs_Tableau,MATCH($B96,Compteurs_NumSérie,0),MATCH(X$2,Compteurs_NumColonne,0))&lt;&gt;"",$P96,"")),"",IF(INDEX(Compteurs_Tableau,MATCH($B96,Compteurs_NumSérie,0),MATCH(X$2,Compteurs_NumColonne,0))&lt;&gt;"",$P96,""))</f>
        <v/>
      </c>
      <c r="Y96" s="72" t="str">
        <f ca="1">IF(ISNA(IF(INDEX(Compteurs_Tableau,MATCH($B96,Compteurs_NumSérie,0),MATCH(Y$2,Compteurs_NumColonne,0))&lt;&gt;"",$P96,"")),"",IF(INDEX(Compteurs_Tableau,MATCH($B96,Compteurs_NumSérie,0),MATCH(Y$2,Compteurs_NumColonne,0))&lt;&gt;"",$P96,""))</f>
        <v/>
      </c>
      <c r="Z96" s="72" t="str">
        <f ca="1">IF(ISNA(IF(INDEX(Compteurs_Tableau,MATCH($B96,Compteurs_NumSérie,0),MATCH(Z$2,Compteurs_NumColonne,0))&lt;&gt;"",$P96,"")),"",IF(INDEX(Compteurs_Tableau,MATCH($B96,Compteurs_NumSérie,0),MATCH(Z$2,Compteurs_NumColonne,0))&lt;&gt;"",$P96,""))</f>
        <v/>
      </c>
      <c r="AA96" s="72" t="str">
        <f ca="1">IF(ISNA(IF(INDEX(Compteurs_Tableau,MATCH($B96,Compteurs_NumSérie,0),MATCH(AA$2,Compteurs_NumColonne,0))&lt;&gt;"",$P96,"")),"",IF(INDEX(Compteurs_Tableau,MATCH($B96,Compteurs_NumSérie,0),MATCH(AA$2,Compteurs_NumColonne,0))&lt;&gt;"",$P96,""))</f>
        <v/>
      </c>
      <c r="AB96" s="72" t="str">
        <f ca="1">IF(ISNA(IF(INDEX(Compteurs_Tableau,MATCH($B96,Compteurs_NumSérie,0),MATCH(AB$2,Compteurs_NumColonne,0))&lt;&gt;"",$P96,"")),"",IF(INDEX(Compteurs_Tableau,MATCH($B96,Compteurs_NumSérie,0),MATCH(AB$2,Compteurs_NumColonne,0))&lt;&gt;"",$P96,""))</f>
        <v/>
      </c>
    </row>
    <row r="97" spans="1:28" x14ac:dyDescent="0.25">
      <c r="A97" s="17">
        <v>94</v>
      </c>
      <c r="B97" s="29" t="s">
        <v>155</v>
      </c>
      <c r="C97" s="60"/>
      <c r="D97" s="72">
        <f t="shared" si="10"/>
        <v>0</v>
      </c>
      <c r="E97" s="72">
        <f t="shared" si="10"/>
        <v>0</v>
      </c>
      <c r="F97" s="72">
        <f t="shared" si="10"/>
        <v>0</v>
      </c>
      <c r="G97" s="72">
        <f t="shared" si="10"/>
        <v>0</v>
      </c>
      <c r="H97" s="72">
        <f t="shared" si="10"/>
        <v>0</v>
      </c>
      <c r="I97" s="72">
        <f t="shared" si="10"/>
        <v>0</v>
      </c>
      <c r="J97" s="72">
        <f t="shared" si="10"/>
        <v>0</v>
      </c>
      <c r="K97" s="72">
        <f t="shared" si="10"/>
        <v>0</v>
      </c>
      <c r="L97" s="72" t="str">
        <f t="shared" si="10"/>
        <v/>
      </c>
      <c r="M97" s="72">
        <f t="shared" si="10"/>
        <v>0</v>
      </c>
      <c r="N97" s="72">
        <f t="shared" si="10"/>
        <v>0</v>
      </c>
      <c r="O97" s="72" t="str">
        <f t="shared" ca="1" si="10"/>
        <v/>
      </c>
      <c r="P97" s="33"/>
      <c r="Q97" s="72" t="str">
        <f ca="1">IF(ISNA(IF(INDEX(Compteurs_Tableau,MATCH($B97,Compteurs_NumSérie,0),MATCH(Q$2,Compteurs_NumColonne,0))&lt;&gt;"",$P97,"")),"",IF(INDEX(Compteurs_Tableau,MATCH($B97,Compteurs_NumSérie,0),MATCH(Q$2,Compteurs_NumColonne,0))&lt;&gt;"",$P97,""))</f>
        <v/>
      </c>
      <c r="R97" s="72" t="str">
        <f ca="1">IF(ISNA(IF(INDEX(Compteurs_Tableau,MATCH($B97,Compteurs_NumSérie,0),MATCH(R$2,Compteurs_NumColonne,0))&lt;&gt;"",$P97,"")),"",IF(INDEX(Compteurs_Tableau,MATCH($B97,Compteurs_NumSérie,0),MATCH(R$2,Compteurs_NumColonne,0))&lt;&gt;"",$P97,""))</f>
        <v/>
      </c>
      <c r="S97" s="72" t="str">
        <f ca="1">IF(ISNA(IF(INDEX(Compteurs_Tableau,MATCH($B97,Compteurs_NumSérie,0),MATCH(S$2,Compteurs_NumColonne,0))&lt;&gt;"",$P97,"")),"",IF(INDEX(Compteurs_Tableau,MATCH($B97,Compteurs_NumSérie,0),MATCH(S$2,Compteurs_NumColonne,0))&lt;&gt;"",$P97,""))</f>
        <v/>
      </c>
      <c r="T97" s="72" t="str">
        <f ca="1">IF(ISNA(IF(INDEX(Compteurs_Tableau,MATCH($B97,Compteurs_NumSérie,0),MATCH(T$2,Compteurs_NumColonne,0))&lt;&gt;"",$P97,"")),"",IF(INDEX(Compteurs_Tableau,MATCH($B97,Compteurs_NumSérie,0),MATCH(T$2,Compteurs_NumColonne,0))&lt;&gt;"",$P97,""))</f>
        <v/>
      </c>
      <c r="U97" s="72" t="str">
        <f ca="1">IF(ISNA(IF(INDEX(Compteurs_Tableau,MATCH($B97,Compteurs_NumSérie,0),MATCH(U$2,Compteurs_NumColonne,0))&lt;&gt;"",$P97,"")),"",IF(INDEX(Compteurs_Tableau,MATCH($B97,Compteurs_NumSérie,0),MATCH(U$2,Compteurs_NumColonne,0))&lt;&gt;"",$P97,""))</f>
        <v/>
      </c>
      <c r="V97" s="72" t="str">
        <f ca="1">IF(ISNA(IF(INDEX(Compteurs_Tableau,MATCH($B97,Compteurs_NumSérie,0),MATCH(V$2,Compteurs_NumColonne,0))&lt;&gt;"",$P97,"")),"",IF(INDEX(Compteurs_Tableau,MATCH($B97,Compteurs_NumSérie,0),MATCH(V$2,Compteurs_NumColonne,0))&lt;&gt;"",$P97,""))</f>
        <v/>
      </c>
      <c r="W97" s="72" t="str">
        <f ca="1">IF(ISNA(IF(INDEX(Compteurs_Tableau,MATCH($B97,Compteurs_NumSérie,0),MATCH(W$2,Compteurs_NumColonne,0))&lt;&gt;"",$P97,"")),"",IF(INDEX(Compteurs_Tableau,MATCH($B97,Compteurs_NumSérie,0),MATCH(W$2,Compteurs_NumColonne,0))&lt;&gt;"",$P97,""))</f>
        <v/>
      </c>
      <c r="X97" s="72" t="str">
        <f ca="1">IF(ISNA(IF(INDEX(Compteurs_Tableau,MATCH($B97,Compteurs_NumSérie,0),MATCH(X$2,Compteurs_NumColonne,0))&lt;&gt;"",$P97,"")),"",IF(INDEX(Compteurs_Tableau,MATCH($B97,Compteurs_NumSérie,0),MATCH(X$2,Compteurs_NumColonne,0))&lt;&gt;"",$P97,""))</f>
        <v/>
      </c>
      <c r="Y97" s="72" t="str">
        <f ca="1">IF(ISNA(IF(INDEX(Compteurs_Tableau,MATCH($B97,Compteurs_NumSérie,0),MATCH(Y$2,Compteurs_NumColonne,0))&lt;&gt;"",$P97,"")),"",IF(INDEX(Compteurs_Tableau,MATCH($B97,Compteurs_NumSérie,0),MATCH(Y$2,Compteurs_NumColonne,0))&lt;&gt;"",$P97,""))</f>
        <v/>
      </c>
      <c r="Z97" s="72" t="str">
        <f ca="1">IF(ISNA(IF(INDEX(Compteurs_Tableau,MATCH($B97,Compteurs_NumSérie,0),MATCH(Z$2,Compteurs_NumColonne,0))&lt;&gt;"",$P97,"")),"",IF(INDEX(Compteurs_Tableau,MATCH($B97,Compteurs_NumSérie,0),MATCH(Z$2,Compteurs_NumColonne,0))&lt;&gt;"",$P97,""))</f>
        <v/>
      </c>
      <c r="AA97" s="72" t="str">
        <f ca="1">IF(ISNA(IF(INDEX(Compteurs_Tableau,MATCH($B97,Compteurs_NumSérie,0),MATCH(AA$2,Compteurs_NumColonne,0))&lt;&gt;"",$P97,"")),"",IF(INDEX(Compteurs_Tableau,MATCH($B97,Compteurs_NumSérie,0),MATCH(AA$2,Compteurs_NumColonne,0))&lt;&gt;"",$P97,""))</f>
        <v/>
      </c>
      <c r="AB97" s="72" t="str">
        <f ca="1">IF(ISNA(IF(INDEX(Compteurs_Tableau,MATCH($B97,Compteurs_NumSérie,0),MATCH(AB$2,Compteurs_NumColonne,0))&lt;&gt;"",$P97,"")),"",IF(INDEX(Compteurs_Tableau,MATCH($B97,Compteurs_NumSérie,0),MATCH(AB$2,Compteurs_NumColonne,0))&lt;&gt;"",$P97,""))</f>
        <v/>
      </c>
    </row>
    <row r="98" spans="1:28" x14ac:dyDescent="0.25">
      <c r="A98" s="17">
        <v>95</v>
      </c>
      <c r="B98" s="29" t="s">
        <v>156</v>
      </c>
      <c r="C98" s="60"/>
      <c r="D98" s="72">
        <f t="shared" si="10"/>
        <v>0</v>
      </c>
      <c r="E98" s="72">
        <f t="shared" si="10"/>
        <v>0</v>
      </c>
      <c r="F98" s="72">
        <f t="shared" si="10"/>
        <v>0</v>
      </c>
      <c r="G98" s="72">
        <f t="shared" si="10"/>
        <v>0</v>
      </c>
      <c r="H98" s="72">
        <f t="shared" si="10"/>
        <v>0</v>
      </c>
      <c r="I98" s="72">
        <f t="shared" si="10"/>
        <v>0</v>
      </c>
      <c r="J98" s="72">
        <f t="shared" si="10"/>
        <v>0</v>
      </c>
      <c r="K98" s="72">
        <f t="shared" si="10"/>
        <v>0</v>
      </c>
      <c r="L98" s="72" t="str">
        <f t="shared" si="10"/>
        <v/>
      </c>
      <c r="M98" s="72">
        <f t="shared" si="10"/>
        <v>0</v>
      </c>
      <c r="N98" s="72">
        <f t="shared" si="10"/>
        <v>0</v>
      </c>
      <c r="O98" s="72" t="str">
        <f t="shared" ca="1" si="10"/>
        <v/>
      </c>
      <c r="P98" s="33"/>
      <c r="Q98" s="72" t="str">
        <f ca="1">IF(ISNA(IF(INDEX(Compteurs_Tableau,MATCH($B98,Compteurs_NumSérie,0),MATCH(Q$2,Compteurs_NumColonne,0))&lt;&gt;"",$P98,"")),"",IF(INDEX(Compteurs_Tableau,MATCH($B98,Compteurs_NumSérie,0),MATCH(Q$2,Compteurs_NumColonne,0))&lt;&gt;"",$P98,""))</f>
        <v/>
      </c>
      <c r="R98" s="72" t="str">
        <f ca="1">IF(ISNA(IF(INDEX(Compteurs_Tableau,MATCH($B98,Compteurs_NumSérie,0),MATCH(R$2,Compteurs_NumColonne,0))&lt;&gt;"",$P98,"")),"",IF(INDEX(Compteurs_Tableau,MATCH($B98,Compteurs_NumSérie,0),MATCH(R$2,Compteurs_NumColonne,0))&lt;&gt;"",$P98,""))</f>
        <v/>
      </c>
      <c r="S98" s="72" t="str">
        <f ca="1">IF(ISNA(IF(INDEX(Compteurs_Tableau,MATCH($B98,Compteurs_NumSérie,0),MATCH(S$2,Compteurs_NumColonne,0))&lt;&gt;"",$P98,"")),"",IF(INDEX(Compteurs_Tableau,MATCH($B98,Compteurs_NumSérie,0),MATCH(S$2,Compteurs_NumColonne,0))&lt;&gt;"",$P98,""))</f>
        <v/>
      </c>
      <c r="T98" s="72" t="str">
        <f ca="1">IF(ISNA(IF(INDEX(Compteurs_Tableau,MATCH($B98,Compteurs_NumSérie,0),MATCH(T$2,Compteurs_NumColonne,0))&lt;&gt;"",$P98,"")),"",IF(INDEX(Compteurs_Tableau,MATCH($B98,Compteurs_NumSérie,0),MATCH(T$2,Compteurs_NumColonne,0))&lt;&gt;"",$P98,""))</f>
        <v/>
      </c>
      <c r="U98" s="72" t="str">
        <f ca="1">IF(ISNA(IF(INDEX(Compteurs_Tableau,MATCH($B98,Compteurs_NumSérie,0),MATCH(U$2,Compteurs_NumColonne,0))&lt;&gt;"",$P98,"")),"",IF(INDEX(Compteurs_Tableau,MATCH($B98,Compteurs_NumSérie,0),MATCH(U$2,Compteurs_NumColonne,0))&lt;&gt;"",$P98,""))</f>
        <v/>
      </c>
      <c r="V98" s="72" t="str">
        <f ca="1">IF(ISNA(IF(INDEX(Compteurs_Tableau,MATCH($B98,Compteurs_NumSérie,0),MATCH(V$2,Compteurs_NumColonne,0))&lt;&gt;"",$P98,"")),"",IF(INDEX(Compteurs_Tableau,MATCH($B98,Compteurs_NumSérie,0),MATCH(V$2,Compteurs_NumColonne,0))&lt;&gt;"",$P98,""))</f>
        <v/>
      </c>
      <c r="W98" s="72" t="str">
        <f ca="1">IF(ISNA(IF(INDEX(Compteurs_Tableau,MATCH($B98,Compteurs_NumSérie,0),MATCH(W$2,Compteurs_NumColonne,0))&lt;&gt;"",$P98,"")),"",IF(INDEX(Compteurs_Tableau,MATCH($B98,Compteurs_NumSérie,0),MATCH(W$2,Compteurs_NumColonne,0))&lt;&gt;"",$P98,""))</f>
        <v/>
      </c>
      <c r="X98" s="72" t="str">
        <f ca="1">IF(ISNA(IF(INDEX(Compteurs_Tableau,MATCH($B98,Compteurs_NumSérie,0),MATCH(X$2,Compteurs_NumColonne,0))&lt;&gt;"",$P98,"")),"",IF(INDEX(Compteurs_Tableau,MATCH($B98,Compteurs_NumSérie,0),MATCH(X$2,Compteurs_NumColonne,0))&lt;&gt;"",$P98,""))</f>
        <v/>
      </c>
      <c r="Y98" s="72" t="str">
        <f ca="1">IF(ISNA(IF(INDEX(Compteurs_Tableau,MATCH($B98,Compteurs_NumSérie,0),MATCH(Y$2,Compteurs_NumColonne,0))&lt;&gt;"",$P98,"")),"",IF(INDEX(Compteurs_Tableau,MATCH($B98,Compteurs_NumSérie,0),MATCH(Y$2,Compteurs_NumColonne,0))&lt;&gt;"",$P98,""))</f>
        <v/>
      </c>
      <c r="Z98" s="72" t="str">
        <f ca="1">IF(ISNA(IF(INDEX(Compteurs_Tableau,MATCH($B98,Compteurs_NumSérie,0),MATCH(Z$2,Compteurs_NumColonne,0))&lt;&gt;"",$P98,"")),"",IF(INDEX(Compteurs_Tableau,MATCH($B98,Compteurs_NumSérie,0),MATCH(Z$2,Compteurs_NumColonne,0))&lt;&gt;"",$P98,""))</f>
        <v/>
      </c>
      <c r="AA98" s="72" t="str">
        <f ca="1">IF(ISNA(IF(INDEX(Compteurs_Tableau,MATCH($B98,Compteurs_NumSérie,0),MATCH(AA$2,Compteurs_NumColonne,0))&lt;&gt;"",$P98,"")),"",IF(INDEX(Compteurs_Tableau,MATCH($B98,Compteurs_NumSérie,0),MATCH(AA$2,Compteurs_NumColonne,0))&lt;&gt;"",$P98,""))</f>
        <v/>
      </c>
      <c r="AB98" s="72" t="str">
        <f ca="1">IF(ISNA(IF(INDEX(Compteurs_Tableau,MATCH($B98,Compteurs_NumSérie,0),MATCH(AB$2,Compteurs_NumColonne,0))&lt;&gt;"",$P98,"")),"",IF(INDEX(Compteurs_Tableau,MATCH($B98,Compteurs_NumSérie,0),MATCH(AB$2,Compteurs_NumColonne,0))&lt;&gt;"",$P98,""))</f>
        <v/>
      </c>
    </row>
    <row r="99" spans="1:28" x14ac:dyDescent="0.25">
      <c r="A99" s="17">
        <v>96</v>
      </c>
      <c r="B99" s="29" t="s">
        <v>157</v>
      </c>
      <c r="C99" s="60"/>
      <c r="D99" s="72">
        <f t="shared" si="10"/>
        <v>0</v>
      </c>
      <c r="E99" s="72">
        <f t="shared" si="10"/>
        <v>0</v>
      </c>
      <c r="F99" s="72">
        <f t="shared" si="10"/>
        <v>0</v>
      </c>
      <c r="G99" s="72">
        <f t="shared" si="10"/>
        <v>0</v>
      </c>
      <c r="H99" s="72">
        <f t="shared" si="10"/>
        <v>0</v>
      </c>
      <c r="I99" s="72">
        <f t="shared" si="10"/>
        <v>0</v>
      </c>
      <c r="J99" s="72">
        <f t="shared" si="10"/>
        <v>0</v>
      </c>
      <c r="K99" s="72">
        <f t="shared" si="10"/>
        <v>0</v>
      </c>
      <c r="L99" s="72" t="str">
        <f t="shared" si="10"/>
        <v/>
      </c>
      <c r="M99" s="72">
        <f t="shared" si="10"/>
        <v>0</v>
      </c>
      <c r="N99" s="72">
        <f t="shared" si="10"/>
        <v>0</v>
      </c>
      <c r="O99" s="72" t="str">
        <f t="shared" ca="1" si="10"/>
        <v/>
      </c>
      <c r="P99" s="33"/>
      <c r="Q99" s="72" t="str">
        <f ca="1">IF(ISNA(IF(INDEX(Compteurs_Tableau,MATCH($B99,Compteurs_NumSérie,0),MATCH(Q$2,Compteurs_NumColonne,0))&lt;&gt;"",$P99,"")),"",IF(INDEX(Compteurs_Tableau,MATCH($B99,Compteurs_NumSérie,0),MATCH(Q$2,Compteurs_NumColonne,0))&lt;&gt;"",$P99,""))</f>
        <v/>
      </c>
      <c r="R99" s="72" t="str">
        <f ca="1">IF(ISNA(IF(INDEX(Compteurs_Tableau,MATCH($B99,Compteurs_NumSérie,0),MATCH(R$2,Compteurs_NumColonne,0))&lt;&gt;"",$P99,"")),"",IF(INDEX(Compteurs_Tableau,MATCH($B99,Compteurs_NumSérie,0),MATCH(R$2,Compteurs_NumColonne,0))&lt;&gt;"",$P99,""))</f>
        <v/>
      </c>
      <c r="S99" s="72" t="str">
        <f ca="1">IF(ISNA(IF(INDEX(Compteurs_Tableau,MATCH($B99,Compteurs_NumSérie,0),MATCH(S$2,Compteurs_NumColonne,0))&lt;&gt;"",$P99,"")),"",IF(INDEX(Compteurs_Tableau,MATCH($B99,Compteurs_NumSérie,0),MATCH(S$2,Compteurs_NumColonne,0))&lt;&gt;"",$P99,""))</f>
        <v/>
      </c>
      <c r="T99" s="72" t="str">
        <f ca="1">IF(ISNA(IF(INDEX(Compteurs_Tableau,MATCH($B99,Compteurs_NumSérie,0),MATCH(T$2,Compteurs_NumColonne,0))&lt;&gt;"",$P99,"")),"",IF(INDEX(Compteurs_Tableau,MATCH($B99,Compteurs_NumSérie,0),MATCH(T$2,Compteurs_NumColonne,0))&lt;&gt;"",$P99,""))</f>
        <v/>
      </c>
      <c r="U99" s="72" t="str">
        <f ca="1">IF(ISNA(IF(INDEX(Compteurs_Tableau,MATCH($B99,Compteurs_NumSérie,0),MATCH(U$2,Compteurs_NumColonne,0))&lt;&gt;"",$P99,"")),"",IF(INDEX(Compteurs_Tableau,MATCH($B99,Compteurs_NumSérie,0),MATCH(U$2,Compteurs_NumColonne,0))&lt;&gt;"",$P99,""))</f>
        <v/>
      </c>
      <c r="V99" s="72" t="str">
        <f ca="1">IF(ISNA(IF(INDEX(Compteurs_Tableau,MATCH($B99,Compteurs_NumSérie,0),MATCH(V$2,Compteurs_NumColonne,0))&lt;&gt;"",$P99,"")),"",IF(INDEX(Compteurs_Tableau,MATCH($B99,Compteurs_NumSérie,0),MATCH(V$2,Compteurs_NumColonne,0))&lt;&gt;"",$P99,""))</f>
        <v/>
      </c>
      <c r="W99" s="72" t="str">
        <f ca="1">IF(ISNA(IF(INDEX(Compteurs_Tableau,MATCH($B99,Compteurs_NumSérie,0),MATCH(W$2,Compteurs_NumColonne,0))&lt;&gt;"",$P99,"")),"",IF(INDEX(Compteurs_Tableau,MATCH($B99,Compteurs_NumSérie,0),MATCH(W$2,Compteurs_NumColonne,0))&lt;&gt;"",$P99,""))</f>
        <v/>
      </c>
      <c r="X99" s="72" t="str">
        <f ca="1">IF(ISNA(IF(INDEX(Compteurs_Tableau,MATCH($B99,Compteurs_NumSérie,0),MATCH(X$2,Compteurs_NumColonne,0))&lt;&gt;"",$P99,"")),"",IF(INDEX(Compteurs_Tableau,MATCH($B99,Compteurs_NumSérie,0),MATCH(X$2,Compteurs_NumColonne,0))&lt;&gt;"",$P99,""))</f>
        <v/>
      </c>
      <c r="Y99" s="72" t="str">
        <f ca="1">IF(ISNA(IF(INDEX(Compteurs_Tableau,MATCH($B99,Compteurs_NumSérie,0),MATCH(Y$2,Compteurs_NumColonne,0))&lt;&gt;"",$P99,"")),"",IF(INDEX(Compteurs_Tableau,MATCH($B99,Compteurs_NumSérie,0),MATCH(Y$2,Compteurs_NumColonne,0))&lt;&gt;"",$P99,""))</f>
        <v/>
      </c>
      <c r="Z99" s="72" t="str">
        <f ca="1">IF(ISNA(IF(INDEX(Compteurs_Tableau,MATCH($B99,Compteurs_NumSérie,0),MATCH(Z$2,Compteurs_NumColonne,0))&lt;&gt;"",$P99,"")),"",IF(INDEX(Compteurs_Tableau,MATCH($B99,Compteurs_NumSérie,0),MATCH(Z$2,Compteurs_NumColonne,0))&lt;&gt;"",$P99,""))</f>
        <v/>
      </c>
      <c r="AA99" s="72" t="str">
        <f ca="1">IF(ISNA(IF(INDEX(Compteurs_Tableau,MATCH($B99,Compteurs_NumSérie,0),MATCH(AA$2,Compteurs_NumColonne,0))&lt;&gt;"",$P99,"")),"",IF(INDEX(Compteurs_Tableau,MATCH($B99,Compteurs_NumSérie,0),MATCH(AA$2,Compteurs_NumColonne,0))&lt;&gt;"",$P99,""))</f>
        <v/>
      </c>
      <c r="AB99" s="72" t="str">
        <f ca="1">IF(ISNA(IF(INDEX(Compteurs_Tableau,MATCH($B99,Compteurs_NumSérie,0),MATCH(AB$2,Compteurs_NumColonne,0))&lt;&gt;"",$P99,"")),"",IF(INDEX(Compteurs_Tableau,MATCH($B99,Compteurs_NumSérie,0),MATCH(AB$2,Compteurs_NumColonne,0))&lt;&gt;"",$P99,""))</f>
        <v/>
      </c>
    </row>
    <row r="100" spans="1:28" x14ac:dyDescent="0.25">
      <c r="A100" s="17">
        <v>97</v>
      </c>
      <c r="B100" s="30" t="s">
        <v>158</v>
      </c>
      <c r="C100" s="60">
        <v>256</v>
      </c>
      <c r="D100" s="72">
        <f t="shared" si="10"/>
        <v>256</v>
      </c>
      <c r="E100" s="72">
        <f t="shared" si="10"/>
        <v>256</v>
      </c>
      <c r="F100" s="72">
        <f t="shared" si="10"/>
        <v>256</v>
      </c>
      <c r="G100" s="72">
        <f t="shared" si="10"/>
        <v>256</v>
      </c>
      <c r="H100" s="72">
        <f t="shared" si="10"/>
        <v>256</v>
      </c>
      <c r="I100" s="72">
        <f t="shared" si="10"/>
        <v>256</v>
      </c>
      <c r="J100" s="72">
        <f t="shared" si="10"/>
        <v>256</v>
      </c>
      <c r="K100" s="72">
        <f t="shared" si="10"/>
        <v>256</v>
      </c>
      <c r="L100" s="72" t="str">
        <f t="shared" si="10"/>
        <v/>
      </c>
      <c r="M100" s="72">
        <f t="shared" si="10"/>
        <v>256</v>
      </c>
      <c r="N100" s="72">
        <f t="shared" si="10"/>
        <v>256</v>
      </c>
      <c r="O100" s="72" t="str">
        <f t="shared" ca="1" si="10"/>
        <v/>
      </c>
      <c r="P100" s="33"/>
      <c r="Q100" s="72" t="str">
        <f ca="1">IF(ISNA(IF(INDEX(Compteurs_Tableau,MATCH($B100,Compteurs_NumSérie,0),MATCH(Q$2,Compteurs_NumColonne,0))&lt;&gt;"",$P100,"")),"",IF(INDEX(Compteurs_Tableau,MATCH($B100,Compteurs_NumSérie,0),MATCH(Q$2,Compteurs_NumColonne,0))&lt;&gt;"",$P100,""))</f>
        <v/>
      </c>
      <c r="R100" s="72" t="str">
        <f ca="1">IF(ISNA(IF(INDEX(Compteurs_Tableau,MATCH($B100,Compteurs_NumSérie,0),MATCH(R$2,Compteurs_NumColonne,0))&lt;&gt;"",$P100,"")),"",IF(INDEX(Compteurs_Tableau,MATCH($B100,Compteurs_NumSérie,0),MATCH(R$2,Compteurs_NumColonne,0))&lt;&gt;"",$P100,""))</f>
        <v/>
      </c>
      <c r="S100" s="72" t="str">
        <f ca="1">IF(ISNA(IF(INDEX(Compteurs_Tableau,MATCH($B100,Compteurs_NumSérie,0),MATCH(S$2,Compteurs_NumColonne,0))&lt;&gt;"",$P100,"")),"",IF(INDEX(Compteurs_Tableau,MATCH($B100,Compteurs_NumSérie,0),MATCH(S$2,Compteurs_NumColonne,0))&lt;&gt;"",$P100,""))</f>
        <v/>
      </c>
      <c r="T100" s="72" t="str">
        <f ca="1">IF(ISNA(IF(INDEX(Compteurs_Tableau,MATCH($B100,Compteurs_NumSérie,0),MATCH(T$2,Compteurs_NumColonne,0))&lt;&gt;"",$P100,"")),"",IF(INDEX(Compteurs_Tableau,MATCH($B100,Compteurs_NumSérie,0),MATCH(T$2,Compteurs_NumColonne,0))&lt;&gt;"",$P100,""))</f>
        <v/>
      </c>
      <c r="U100" s="72" t="str">
        <f ca="1">IF(ISNA(IF(INDEX(Compteurs_Tableau,MATCH($B100,Compteurs_NumSérie,0),MATCH(U$2,Compteurs_NumColonne,0))&lt;&gt;"",$P100,"")),"",IF(INDEX(Compteurs_Tableau,MATCH($B100,Compteurs_NumSérie,0),MATCH(U$2,Compteurs_NumColonne,0))&lt;&gt;"",$P100,""))</f>
        <v/>
      </c>
      <c r="V100" s="72" t="str">
        <f ca="1">IF(ISNA(IF(INDEX(Compteurs_Tableau,MATCH($B100,Compteurs_NumSérie,0),MATCH(V$2,Compteurs_NumColonne,0))&lt;&gt;"",$P100,"")),"",IF(INDEX(Compteurs_Tableau,MATCH($B100,Compteurs_NumSérie,0),MATCH(V$2,Compteurs_NumColonne,0))&lt;&gt;"",$P100,""))</f>
        <v/>
      </c>
      <c r="W100" s="72" t="str">
        <f ca="1">IF(ISNA(IF(INDEX(Compteurs_Tableau,MATCH($B100,Compteurs_NumSérie,0),MATCH(W$2,Compteurs_NumColonne,0))&lt;&gt;"",$P100,"")),"",IF(INDEX(Compteurs_Tableau,MATCH($B100,Compteurs_NumSérie,0),MATCH(W$2,Compteurs_NumColonne,0))&lt;&gt;"",$P100,""))</f>
        <v/>
      </c>
      <c r="X100" s="72" t="str">
        <f ca="1">IF(ISNA(IF(INDEX(Compteurs_Tableau,MATCH($B100,Compteurs_NumSérie,0),MATCH(X$2,Compteurs_NumColonne,0))&lt;&gt;"",$P100,"")),"",IF(INDEX(Compteurs_Tableau,MATCH($B100,Compteurs_NumSérie,0),MATCH(X$2,Compteurs_NumColonne,0))&lt;&gt;"",$P100,""))</f>
        <v/>
      </c>
      <c r="Y100" s="72" t="str">
        <f ca="1">IF(ISNA(IF(INDEX(Compteurs_Tableau,MATCH($B100,Compteurs_NumSérie,0),MATCH(Y$2,Compteurs_NumColonne,0))&lt;&gt;"",$P100,"")),"",IF(INDEX(Compteurs_Tableau,MATCH($B100,Compteurs_NumSérie,0),MATCH(Y$2,Compteurs_NumColonne,0))&lt;&gt;"",$P100,""))</f>
        <v/>
      </c>
      <c r="Z100" s="72" t="str">
        <f ca="1">IF(ISNA(IF(INDEX(Compteurs_Tableau,MATCH($B100,Compteurs_NumSérie,0),MATCH(Z$2,Compteurs_NumColonne,0))&lt;&gt;"",$P100,"")),"",IF(INDEX(Compteurs_Tableau,MATCH($B100,Compteurs_NumSérie,0),MATCH(Z$2,Compteurs_NumColonne,0))&lt;&gt;"",$P100,""))</f>
        <v/>
      </c>
      <c r="AA100" s="72" t="str">
        <f ca="1">IF(ISNA(IF(INDEX(Compteurs_Tableau,MATCH($B100,Compteurs_NumSérie,0),MATCH(AA$2,Compteurs_NumColonne,0))&lt;&gt;"",$P100,"")),"",IF(INDEX(Compteurs_Tableau,MATCH($B100,Compteurs_NumSérie,0),MATCH(AA$2,Compteurs_NumColonne,0))&lt;&gt;"",$P100,""))</f>
        <v/>
      </c>
      <c r="AB100" s="72" t="str">
        <f ca="1">IF(ISNA(IF(INDEX(Compteurs_Tableau,MATCH($B100,Compteurs_NumSérie,0),MATCH(AB$2,Compteurs_NumColonne,0))&lt;&gt;"",$P100,"")),"",IF(INDEX(Compteurs_Tableau,MATCH($B100,Compteurs_NumSérie,0),MATCH(AB$2,Compteurs_NumColonne,0))&lt;&gt;"",$P100,""))</f>
        <v/>
      </c>
    </row>
    <row r="101" spans="1:28" x14ac:dyDescent="0.25">
      <c r="A101" s="17">
        <v>98</v>
      </c>
      <c r="B101" s="30" t="s">
        <v>159</v>
      </c>
      <c r="C101" s="60">
        <v>256</v>
      </c>
      <c r="D101" s="72">
        <f t="shared" si="10"/>
        <v>256</v>
      </c>
      <c r="E101" s="72">
        <f t="shared" si="10"/>
        <v>256</v>
      </c>
      <c r="F101" s="72">
        <f t="shared" si="10"/>
        <v>256</v>
      </c>
      <c r="G101" s="72">
        <f t="shared" si="10"/>
        <v>256</v>
      </c>
      <c r="H101" s="72">
        <f t="shared" si="10"/>
        <v>256</v>
      </c>
      <c r="I101" s="72">
        <f t="shared" si="10"/>
        <v>256</v>
      </c>
      <c r="J101" s="72">
        <f t="shared" si="10"/>
        <v>256</v>
      </c>
      <c r="K101" s="72">
        <f t="shared" si="10"/>
        <v>256</v>
      </c>
      <c r="L101" s="72" t="str">
        <f t="shared" si="10"/>
        <v/>
      </c>
      <c r="M101" s="72">
        <f t="shared" si="10"/>
        <v>256</v>
      </c>
      <c r="N101" s="72">
        <f t="shared" si="10"/>
        <v>256</v>
      </c>
      <c r="O101" s="72" t="str">
        <f t="shared" ca="1" si="10"/>
        <v/>
      </c>
      <c r="P101" s="33"/>
      <c r="Q101" s="72" t="str">
        <f ca="1">IF(ISNA(IF(INDEX(Compteurs_Tableau,MATCH($B101,Compteurs_NumSérie,0),MATCH(Q$2,Compteurs_NumColonne,0))&lt;&gt;"",$P101,"")),"",IF(INDEX(Compteurs_Tableau,MATCH($B101,Compteurs_NumSérie,0),MATCH(Q$2,Compteurs_NumColonne,0))&lt;&gt;"",$P101,""))</f>
        <v/>
      </c>
      <c r="R101" s="72" t="str">
        <f ca="1">IF(ISNA(IF(INDEX(Compteurs_Tableau,MATCH($B101,Compteurs_NumSérie,0),MATCH(R$2,Compteurs_NumColonne,0))&lt;&gt;"",$P101,"")),"",IF(INDEX(Compteurs_Tableau,MATCH($B101,Compteurs_NumSérie,0),MATCH(R$2,Compteurs_NumColonne,0))&lt;&gt;"",$P101,""))</f>
        <v/>
      </c>
      <c r="S101" s="72" t="str">
        <f ca="1">IF(ISNA(IF(INDEX(Compteurs_Tableau,MATCH($B101,Compteurs_NumSérie,0),MATCH(S$2,Compteurs_NumColonne,0))&lt;&gt;"",$P101,"")),"",IF(INDEX(Compteurs_Tableau,MATCH($B101,Compteurs_NumSérie,0),MATCH(S$2,Compteurs_NumColonne,0))&lt;&gt;"",$P101,""))</f>
        <v/>
      </c>
      <c r="T101" s="72" t="str">
        <f ca="1">IF(ISNA(IF(INDEX(Compteurs_Tableau,MATCH($B101,Compteurs_NumSérie,0),MATCH(T$2,Compteurs_NumColonne,0))&lt;&gt;"",$P101,"")),"",IF(INDEX(Compteurs_Tableau,MATCH($B101,Compteurs_NumSérie,0),MATCH(T$2,Compteurs_NumColonne,0))&lt;&gt;"",$P101,""))</f>
        <v/>
      </c>
      <c r="U101" s="72" t="str">
        <f ca="1">IF(ISNA(IF(INDEX(Compteurs_Tableau,MATCH($B101,Compteurs_NumSérie,0),MATCH(U$2,Compteurs_NumColonne,0))&lt;&gt;"",$P101,"")),"",IF(INDEX(Compteurs_Tableau,MATCH($B101,Compteurs_NumSérie,0),MATCH(U$2,Compteurs_NumColonne,0))&lt;&gt;"",$P101,""))</f>
        <v/>
      </c>
      <c r="V101" s="72" t="str">
        <f ca="1">IF(ISNA(IF(INDEX(Compteurs_Tableau,MATCH($B101,Compteurs_NumSérie,0),MATCH(V$2,Compteurs_NumColonne,0))&lt;&gt;"",$P101,"")),"",IF(INDEX(Compteurs_Tableau,MATCH($B101,Compteurs_NumSérie,0),MATCH(V$2,Compteurs_NumColonne,0))&lt;&gt;"",$P101,""))</f>
        <v/>
      </c>
      <c r="W101" s="72" t="str">
        <f ca="1">IF(ISNA(IF(INDEX(Compteurs_Tableau,MATCH($B101,Compteurs_NumSérie,0),MATCH(W$2,Compteurs_NumColonne,0))&lt;&gt;"",$P101,"")),"",IF(INDEX(Compteurs_Tableau,MATCH($B101,Compteurs_NumSérie,0),MATCH(W$2,Compteurs_NumColonne,0))&lt;&gt;"",$P101,""))</f>
        <v/>
      </c>
      <c r="X101" s="72" t="str">
        <f ca="1">IF(ISNA(IF(INDEX(Compteurs_Tableau,MATCH($B101,Compteurs_NumSérie,0),MATCH(X$2,Compteurs_NumColonne,0))&lt;&gt;"",$P101,"")),"",IF(INDEX(Compteurs_Tableau,MATCH($B101,Compteurs_NumSérie,0),MATCH(X$2,Compteurs_NumColonne,0))&lt;&gt;"",$P101,""))</f>
        <v/>
      </c>
      <c r="Y101" s="72" t="str">
        <f ca="1">IF(ISNA(IF(INDEX(Compteurs_Tableau,MATCH($B101,Compteurs_NumSérie,0),MATCH(Y$2,Compteurs_NumColonne,0))&lt;&gt;"",$P101,"")),"",IF(INDEX(Compteurs_Tableau,MATCH($B101,Compteurs_NumSérie,0),MATCH(Y$2,Compteurs_NumColonne,0))&lt;&gt;"",$P101,""))</f>
        <v/>
      </c>
      <c r="Z101" s="72" t="str">
        <f ca="1">IF(ISNA(IF(INDEX(Compteurs_Tableau,MATCH($B101,Compteurs_NumSérie,0),MATCH(Z$2,Compteurs_NumColonne,0))&lt;&gt;"",$P101,"")),"",IF(INDEX(Compteurs_Tableau,MATCH($B101,Compteurs_NumSérie,0),MATCH(Z$2,Compteurs_NumColonne,0))&lt;&gt;"",$P101,""))</f>
        <v/>
      </c>
      <c r="AA101" s="72" t="str">
        <f ca="1">IF(ISNA(IF(INDEX(Compteurs_Tableau,MATCH($B101,Compteurs_NumSérie,0),MATCH(AA$2,Compteurs_NumColonne,0))&lt;&gt;"",$P101,"")),"",IF(INDEX(Compteurs_Tableau,MATCH($B101,Compteurs_NumSérie,0),MATCH(AA$2,Compteurs_NumColonne,0))&lt;&gt;"",$P101,""))</f>
        <v/>
      </c>
      <c r="AB101" s="72" t="str">
        <f ca="1">IF(ISNA(IF(INDEX(Compteurs_Tableau,MATCH($B101,Compteurs_NumSérie,0),MATCH(AB$2,Compteurs_NumColonne,0))&lt;&gt;"",$P101,"")),"",IF(INDEX(Compteurs_Tableau,MATCH($B101,Compteurs_NumSérie,0),MATCH(AB$2,Compteurs_NumColonne,0))&lt;&gt;"",$P101,""))</f>
        <v/>
      </c>
    </row>
    <row r="102" spans="1:28" x14ac:dyDescent="0.25">
      <c r="A102" s="17">
        <v>99</v>
      </c>
      <c r="B102" s="30" t="s">
        <v>160</v>
      </c>
      <c r="C102" s="60">
        <v>256</v>
      </c>
      <c r="D102" s="72">
        <f t="shared" si="10"/>
        <v>256</v>
      </c>
      <c r="E102" s="72">
        <f t="shared" si="10"/>
        <v>256</v>
      </c>
      <c r="F102" s="72">
        <f t="shared" si="10"/>
        <v>256</v>
      </c>
      <c r="G102" s="72">
        <f t="shared" si="10"/>
        <v>256</v>
      </c>
      <c r="H102" s="72">
        <f t="shared" si="10"/>
        <v>256</v>
      </c>
      <c r="I102" s="72">
        <f t="shared" si="10"/>
        <v>256</v>
      </c>
      <c r="J102" s="72">
        <f t="shared" si="10"/>
        <v>256</v>
      </c>
      <c r="K102" s="72">
        <f t="shared" si="10"/>
        <v>256</v>
      </c>
      <c r="L102" s="72" t="str">
        <f t="shared" si="10"/>
        <v/>
      </c>
      <c r="M102" s="72">
        <f t="shared" si="10"/>
        <v>256</v>
      </c>
      <c r="N102" s="72">
        <f t="shared" si="10"/>
        <v>256</v>
      </c>
      <c r="O102" s="72" t="str">
        <f t="shared" ca="1" si="10"/>
        <v/>
      </c>
      <c r="P102" s="33"/>
      <c r="Q102" s="72" t="str">
        <f ca="1">IF(ISNA(IF(INDEX(Compteurs_Tableau,MATCH($B102,Compteurs_NumSérie,0),MATCH(Q$2,Compteurs_NumColonne,0))&lt;&gt;"",$P102,"")),"",IF(INDEX(Compteurs_Tableau,MATCH($B102,Compteurs_NumSérie,0),MATCH(Q$2,Compteurs_NumColonne,0))&lt;&gt;"",$P102,""))</f>
        <v/>
      </c>
      <c r="R102" s="72" t="str">
        <f ca="1">IF(ISNA(IF(INDEX(Compteurs_Tableau,MATCH($B102,Compteurs_NumSérie,0),MATCH(R$2,Compteurs_NumColonne,0))&lt;&gt;"",$P102,"")),"",IF(INDEX(Compteurs_Tableau,MATCH($B102,Compteurs_NumSérie,0),MATCH(R$2,Compteurs_NumColonne,0))&lt;&gt;"",$P102,""))</f>
        <v/>
      </c>
      <c r="S102" s="72" t="str">
        <f ca="1">IF(ISNA(IF(INDEX(Compteurs_Tableau,MATCH($B102,Compteurs_NumSérie,0),MATCH(S$2,Compteurs_NumColonne,0))&lt;&gt;"",$P102,"")),"",IF(INDEX(Compteurs_Tableau,MATCH($B102,Compteurs_NumSérie,0),MATCH(S$2,Compteurs_NumColonne,0))&lt;&gt;"",$P102,""))</f>
        <v/>
      </c>
      <c r="T102" s="72" t="str">
        <f ca="1">IF(ISNA(IF(INDEX(Compteurs_Tableau,MATCH($B102,Compteurs_NumSérie,0),MATCH(T$2,Compteurs_NumColonne,0))&lt;&gt;"",$P102,"")),"",IF(INDEX(Compteurs_Tableau,MATCH($B102,Compteurs_NumSérie,0),MATCH(T$2,Compteurs_NumColonne,0))&lt;&gt;"",$P102,""))</f>
        <v/>
      </c>
      <c r="U102" s="72" t="str">
        <f ca="1">IF(ISNA(IF(INDEX(Compteurs_Tableau,MATCH($B102,Compteurs_NumSérie,0),MATCH(U$2,Compteurs_NumColonne,0))&lt;&gt;"",$P102,"")),"",IF(INDEX(Compteurs_Tableau,MATCH($B102,Compteurs_NumSérie,0),MATCH(U$2,Compteurs_NumColonne,0))&lt;&gt;"",$P102,""))</f>
        <v/>
      </c>
      <c r="V102" s="72" t="str">
        <f ca="1">IF(ISNA(IF(INDEX(Compteurs_Tableau,MATCH($B102,Compteurs_NumSérie,0),MATCH(V$2,Compteurs_NumColonne,0))&lt;&gt;"",$P102,"")),"",IF(INDEX(Compteurs_Tableau,MATCH($B102,Compteurs_NumSérie,0),MATCH(V$2,Compteurs_NumColonne,0))&lt;&gt;"",$P102,""))</f>
        <v/>
      </c>
      <c r="W102" s="72" t="str">
        <f ca="1">IF(ISNA(IF(INDEX(Compteurs_Tableau,MATCH($B102,Compteurs_NumSérie,0),MATCH(W$2,Compteurs_NumColonne,0))&lt;&gt;"",$P102,"")),"",IF(INDEX(Compteurs_Tableau,MATCH($B102,Compteurs_NumSérie,0),MATCH(W$2,Compteurs_NumColonne,0))&lt;&gt;"",$P102,""))</f>
        <v/>
      </c>
      <c r="X102" s="72" t="str">
        <f ca="1">IF(ISNA(IF(INDEX(Compteurs_Tableau,MATCH($B102,Compteurs_NumSérie,0),MATCH(X$2,Compteurs_NumColonne,0))&lt;&gt;"",$P102,"")),"",IF(INDEX(Compteurs_Tableau,MATCH($B102,Compteurs_NumSérie,0),MATCH(X$2,Compteurs_NumColonne,0))&lt;&gt;"",$P102,""))</f>
        <v/>
      </c>
      <c r="Y102" s="72" t="str">
        <f ca="1">IF(ISNA(IF(INDEX(Compteurs_Tableau,MATCH($B102,Compteurs_NumSérie,0),MATCH(Y$2,Compteurs_NumColonne,0))&lt;&gt;"",$P102,"")),"",IF(INDEX(Compteurs_Tableau,MATCH($B102,Compteurs_NumSérie,0),MATCH(Y$2,Compteurs_NumColonne,0))&lt;&gt;"",$P102,""))</f>
        <v/>
      </c>
      <c r="Z102" s="72" t="str">
        <f ca="1">IF(ISNA(IF(INDEX(Compteurs_Tableau,MATCH($B102,Compteurs_NumSérie,0),MATCH(Z$2,Compteurs_NumColonne,0))&lt;&gt;"",$P102,"")),"",IF(INDEX(Compteurs_Tableau,MATCH($B102,Compteurs_NumSérie,0),MATCH(Z$2,Compteurs_NumColonne,0))&lt;&gt;"",$P102,""))</f>
        <v/>
      </c>
      <c r="AA102" s="72" t="str">
        <f ca="1">IF(ISNA(IF(INDEX(Compteurs_Tableau,MATCH($B102,Compteurs_NumSérie,0),MATCH(AA$2,Compteurs_NumColonne,0))&lt;&gt;"",$P102,"")),"",IF(INDEX(Compteurs_Tableau,MATCH($B102,Compteurs_NumSérie,0),MATCH(AA$2,Compteurs_NumColonne,0))&lt;&gt;"",$P102,""))</f>
        <v/>
      </c>
      <c r="AB102" s="72" t="str">
        <f ca="1">IF(ISNA(IF(INDEX(Compteurs_Tableau,MATCH($B102,Compteurs_NumSérie,0),MATCH(AB$2,Compteurs_NumColonne,0))&lt;&gt;"",$P102,"")),"",IF(INDEX(Compteurs_Tableau,MATCH($B102,Compteurs_NumSérie,0),MATCH(AB$2,Compteurs_NumColonne,0))&lt;&gt;"",$P102,""))</f>
        <v/>
      </c>
    </row>
    <row r="103" spans="1:28" x14ac:dyDescent="0.25">
      <c r="A103" s="17">
        <v>100</v>
      </c>
      <c r="B103" s="17"/>
      <c r="C103" s="17"/>
      <c r="D103" s="17"/>
    </row>
    <row r="104" spans="1:28" x14ac:dyDescent="0.25">
      <c r="A104" s="17">
        <v>101</v>
      </c>
      <c r="B104" s="17"/>
      <c r="C104" s="17"/>
      <c r="D104" s="17"/>
    </row>
    <row r="105" spans="1:28" x14ac:dyDescent="0.25">
      <c r="A105" s="17">
        <v>102</v>
      </c>
      <c r="B105" s="17"/>
      <c r="C105" s="17"/>
      <c r="D105" s="17"/>
    </row>
    <row r="106" spans="1:28" x14ac:dyDescent="0.25">
      <c r="A106" s="17">
        <v>103</v>
      </c>
      <c r="B106" s="17"/>
      <c r="C106" s="17"/>
      <c r="D106" s="17"/>
    </row>
    <row r="107" spans="1:28" x14ac:dyDescent="0.25">
      <c r="A107" s="17">
        <v>104</v>
      </c>
      <c r="B107" s="17"/>
      <c r="C107" s="17"/>
      <c r="D107" s="17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N27"/>
  <sheetViews>
    <sheetView topLeftCell="B1" workbookViewId="0">
      <selection activeCell="E33" sqref="E33"/>
    </sheetView>
  </sheetViews>
  <sheetFormatPr defaultColWidth="9.140625" defaultRowHeight="15" x14ac:dyDescent="0.25"/>
  <cols>
    <col min="1" max="1" width="12.28515625" bestFit="1" customWidth="1"/>
    <col min="3" max="3" width="12.28515625" bestFit="1" customWidth="1"/>
    <col min="4" max="4" width="9.28515625" bestFit="1" customWidth="1"/>
    <col min="5" max="5" width="14.140625" bestFit="1" customWidth="1"/>
    <col min="6" max="6" width="33.42578125" bestFit="1" customWidth="1"/>
    <col min="7" max="7" width="40.42578125" bestFit="1" customWidth="1"/>
    <col min="8" max="8" width="8.85546875" bestFit="1" customWidth="1"/>
    <col min="9" max="9" width="7.85546875" bestFit="1" customWidth="1"/>
    <col min="10" max="10" width="5.7109375" bestFit="1" customWidth="1"/>
    <col min="11" max="11" width="8" bestFit="1" customWidth="1"/>
    <col min="12" max="12" width="4.42578125" bestFit="1" customWidth="1"/>
    <col min="13" max="13" width="4.140625" bestFit="1" customWidth="1"/>
    <col min="14" max="14" width="18.42578125" bestFit="1" customWidth="1"/>
  </cols>
  <sheetData>
    <row r="2" spans="1:14" ht="15.75" thickBot="1" x14ac:dyDescent="0.3"/>
    <row r="3" spans="1:14" ht="31.5" customHeight="1" thickBot="1" x14ac:dyDescent="0.3">
      <c r="C3" s="12" t="s">
        <v>36</v>
      </c>
      <c r="D3" s="11" t="s">
        <v>6</v>
      </c>
      <c r="E3" s="6" t="s">
        <v>7</v>
      </c>
      <c r="F3" s="6" t="s">
        <v>39</v>
      </c>
      <c r="G3" s="13" t="s">
        <v>82</v>
      </c>
      <c r="H3" s="20"/>
      <c r="I3" s="21"/>
      <c r="J3" s="21"/>
      <c r="K3" s="21" t="s">
        <v>96</v>
      </c>
      <c r="L3" s="21"/>
      <c r="M3" s="22"/>
      <c r="N3" s="7" t="s">
        <v>10</v>
      </c>
    </row>
    <row r="4" spans="1:14" x14ac:dyDescent="0.25">
      <c r="C4" s="10" t="s">
        <v>37</v>
      </c>
      <c r="D4" s="10" t="s">
        <v>18</v>
      </c>
      <c r="E4" s="10" t="s">
        <v>14</v>
      </c>
      <c r="F4" s="15" t="s">
        <v>40</v>
      </c>
      <c r="G4" s="16" t="str">
        <f>CONCATENATE("Liste_",SUBSTITUTE(SUBSTITUTE(SUBSTITUTE(SUBSTITUTE(F4,".",""),"(",""),")","")," ","_"))</f>
        <v>Liste_Gerbeur_accomp</v>
      </c>
      <c r="H4" s="10" t="s">
        <v>15</v>
      </c>
      <c r="I4" s="10" t="s">
        <v>20</v>
      </c>
      <c r="N4" s="10" t="s">
        <v>16</v>
      </c>
    </row>
    <row r="5" spans="1:14" x14ac:dyDescent="0.25">
      <c r="C5" s="10" t="s">
        <v>33</v>
      </c>
      <c r="D5" s="10" t="s">
        <v>24</v>
      </c>
      <c r="E5" s="10" t="s">
        <v>19</v>
      </c>
      <c r="F5" s="15" t="s">
        <v>41</v>
      </c>
      <c r="G5" s="16" t="str">
        <f t="shared" ref="G5:G26" si="0">CONCATENATE("Liste_",SUBSTITUTE(SUBSTITUTE(SUBSTITUTE(SUBSTITUTE(F5,".",""),"(",""),")","")," ","_"))</f>
        <v>Liste_Chariot_rétractable</v>
      </c>
      <c r="H5" s="10" t="s">
        <v>27</v>
      </c>
      <c r="I5" s="10" t="s">
        <v>73</v>
      </c>
      <c r="J5" s="10" t="s">
        <v>63</v>
      </c>
      <c r="K5" s="10"/>
      <c r="L5" s="10"/>
      <c r="M5" s="10"/>
      <c r="N5" s="10" t="s">
        <v>17</v>
      </c>
    </row>
    <row r="6" spans="1:14" x14ac:dyDescent="0.25">
      <c r="C6" s="10"/>
      <c r="D6" s="10" t="s">
        <v>26</v>
      </c>
      <c r="E6" s="10"/>
      <c r="F6" s="15" t="s">
        <v>42</v>
      </c>
      <c r="G6" s="16" t="str">
        <f t="shared" si="0"/>
        <v>Liste_Frontal_slipsheet</v>
      </c>
      <c r="H6" s="10" t="s">
        <v>29</v>
      </c>
      <c r="I6" s="10"/>
      <c r="N6" s="10" t="s">
        <v>21</v>
      </c>
    </row>
    <row r="7" spans="1:14" x14ac:dyDescent="0.25">
      <c r="C7" s="10"/>
      <c r="D7" s="10"/>
      <c r="E7" s="10"/>
      <c r="F7" s="15" t="s">
        <v>43</v>
      </c>
      <c r="G7" s="16" t="str">
        <f t="shared" si="0"/>
        <v>Liste_Transpal_porté</v>
      </c>
      <c r="H7" s="10" t="s">
        <v>30</v>
      </c>
      <c r="I7" s="10" t="s">
        <v>31</v>
      </c>
      <c r="J7" s="10" t="s">
        <v>32</v>
      </c>
      <c r="K7" s="19" t="s">
        <v>64</v>
      </c>
      <c r="L7" s="19"/>
      <c r="M7" s="19"/>
      <c r="N7" s="10" t="s">
        <v>23</v>
      </c>
    </row>
    <row r="8" spans="1:14" x14ac:dyDescent="0.25">
      <c r="C8" s="10"/>
      <c r="D8" s="10"/>
      <c r="E8" s="10"/>
      <c r="F8" s="15" t="s">
        <v>44</v>
      </c>
      <c r="G8" s="16" t="str">
        <f t="shared" si="0"/>
        <v>Liste_Gerbeur_à_platef</v>
      </c>
      <c r="H8" s="10" t="s">
        <v>34</v>
      </c>
      <c r="I8" s="10"/>
      <c r="J8" s="10"/>
      <c r="K8" s="10"/>
      <c r="L8" s="10"/>
      <c r="M8" s="10"/>
      <c r="N8" s="10" t="s">
        <v>22</v>
      </c>
    </row>
    <row r="9" spans="1:14" x14ac:dyDescent="0.25">
      <c r="C9" s="10"/>
      <c r="D9" s="10"/>
      <c r="E9" s="10"/>
      <c r="F9" s="15" t="s">
        <v>45</v>
      </c>
      <c r="G9" s="16" t="str">
        <f t="shared" si="0"/>
        <v>Liste_Gerbeur</v>
      </c>
      <c r="H9" s="10" t="s">
        <v>35</v>
      </c>
      <c r="I9" s="10"/>
      <c r="J9" s="10"/>
      <c r="K9" s="10"/>
      <c r="L9" s="10"/>
      <c r="M9" s="10"/>
      <c r="N9" s="10" t="s">
        <v>28</v>
      </c>
    </row>
    <row r="10" spans="1:14" x14ac:dyDescent="0.25">
      <c r="C10" s="10"/>
      <c r="D10" s="10"/>
      <c r="E10" s="10"/>
      <c r="F10" s="17" t="s">
        <v>46</v>
      </c>
      <c r="G10" s="16" t="str">
        <f t="shared" si="0"/>
        <v>Liste_accompagnant_gerbeur_prep</v>
      </c>
      <c r="H10" s="15" t="s">
        <v>55</v>
      </c>
      <c r="I10" s="10"/>
      <c r="J10" s="10"/>
      <c r="K10" s="10"/>
      <c r="L10" s="10"/>
      <c r="M10" s="10"/>
      <c r="N10" s="10" t="s">
        <v>25</v>
      </c>
    </row>
    <row r="11" spans="1:14" x14ac:dyDescent="0.25">
      <c r="C11" s="10"/>
      <c r="D11" s="10"/>
      <c r="E11" s="10"/>
      <c r="F11" s="17" t="s">
        <v>47</v>
      </c>
      <c r="G11" s="16" t="str">
        <f t="shared" si="0"/>
        <v>Liste_accompagnant_gerbeur_copack</v>
      </c>
      <c r="H11" s="15" t="s">
        <v>54</v>
      </c>
      <c r="I11" s="10"/>
      <c r="N11" s="19" t="s">
        <v>97</v>
      </c>
    </row>
    <row r="12" spans="1:14" x14ac:dyDescent="0.25">
      <c r="C12" s="10"/>
      <c r="D12" s="10"/>
      <c r="E12" s="10"/>
      <c r="F12" s="17" t="s">
        <v>48</v>
      </c>
      <c r="G12" s="16" t="str">
        <f t="shared" si="0"/>
        <v>Liste_autoporté_doubles_fourches_avant</v>
      </c>
      <c r="H12" s="15" t="s">
        <v>57</v>
      </c>
      <c r="I12" s="15" t="s">
        <v>58</v>
      </c>
      <c r="N12" s="19" t="s">
        <v>98</v>
      </c>
    </row>
    <row r="13" spans="1:14" x14ac:dyDescent="0.25">
      <c r="A13" s="10"/>
      <c r="B13" s="10"/>
      <c r="C13" s="10"/>
      <c r="D13" s="10"/>
      <c r="E13" s="10"/>
      <c r="F13" s="17" t="s">
        <v>49</v>
      </c>
      <c r="G13" s="16" t="str">
        <f t="shared" si="0"/>
        <v>Liste_autoporté_simples_fourches_avant</v>
      </c>
      <c r="H13" s="15" t="s">
        <v>59</v>
      </c>
      <c r="I13" s="10"/>
      <c r="N13" s="19" t="s">
        <v>99</v>
      </c>
    </row>
    <row r="14" spans="1:14" x14ac:dyDescent="0.25">
      <c r="F14" s="17" t="s">
        <v>50</v>
      </c>
      <c r="G14" s="16" t="str">
        <f t="shared" si="0"/>
        <v>Liste_mât_rétractable</v>
      </c>
      <c r="H14" s="15" t="s">
        <v>60</v>
      </c>
      <c r="N14" s="19" t="s">
        <v>100</v>
      </c>
    </row>
    <row r="15" spans="1:14" x14ac:dyDescent="0.25">
      <c r="F15" s="17" t="s">
        <v>51</v>
      </c>
      <c r="G15" s="16" t="str">
        <f t="shared" si="0"/>
        <v>Liste_accompagnant_tugger</v>
      </c>
      <c r="H15" s="15" t="s">
        <v>56</v>
      </c>
      <c r="N15" s="19" t="s">
        <v>101</v>
      </c>
    </row>
    <row r="16" spans="1:14" x14ac:dyDescent="0.25">
      <c r="F16" s="17" t="s">
        <v>52</v>
      </c>
      <c r="G16" s="16" t="str">
        <f t="shared" si="0"/>
        <v>Liste_autoporté_doubles_fourches_arrières</v>
      </c>
      <c r="H16" s="15" t="s">
        <v>61</v>
      </c>
      <c r="I16" s="15" t="s">
        <v>62</v>
      </c>
      <c r="N16" s="19" t="s">
        <v>102</v>
      </c>
    </row>
    <row r="17" spans="6:14" x14ac:dyDescent="0.25">
      <c r="F17" s="17" t="s">
        <v>53</v>
      </c>
      <c r="G17" s="16" t="str">
        <f t="shared" si="0"/>
        <v>Liste_autoporté_simples_fourches_arrières</v>
      </c>
      <c r="H17" s="15" t="s">
        <v>59</v>
      </c>
      <c r="N17" s="19" t="s">
        <v>103</v>
      </c>
    </row>
    <row r="18" spans="6:14" x14ac:dyDescent="0.25">
      <c r="F18" s="19" t="s">
        <v>66</v>
      </c>
      <c r="G18" s="16" t="str">
        <f t="shared" si="0"/>
        <v>Liste_FRONTAL</v>
      </c>
      <c r="H18" s="19" t="s">
        <v>72</v>
      </c>
      <c r="N18" s="19" t="s">
        <v>104</v>
      </c>
    </row>
    <row r="19" spans="6:14" x14ac:dyDescent="0.25">
      <c r="F19" s="19" t="s">
        <v>169</v>
      </c>
      <c r="G19" s="16" t="str">
        <f t="shared" si="0"/>
        <v>Liste_R14</v>
      </c>
      <c r="H19" s="19" t="s">
        <v>74</v>
      </c>
      <c r="I19" s="19" t="s">
        <v>75</v>
      </c>
      <c r="J19" s="19" t="s">
        <v>76</v>
      </c>
      <c r="K19" s="19" t="s">
        <v>77</v>
      </c>
      <c r="L19" s="19" t="s">
        <v>78</v>
      </c>
      <c r="M19" s="19" t="s">
        <v>79</v>
      </c>
    </row>
    <row r="20" spans="6:14" x14ac:dyDescent="0.25">
      <c r="F20" s="19" t="s">
        <v>170</v>
      </c>
      <c r="G20" s="16" t="str">
        <f t="shared" si="0"/>
        <v>Liste_L12</v>
      </c>
      <c r="H20" s="17" t="s">
        <v>80</v>
      </c>
    </row>
    <row r="21" spans="6:14" x14ac:dyDescent="0.25">
      <c r="F21" s="15" t="s">
        <v>67</v>
      </c>
      <c r="G21" s="16" t="str">
        <f t="shared" si="0"/>
        <v>Liste_Préparateur_de_Cde</v>
      </c>
      <c r="H21" s="15" t="s">
        <v>65</v>
      </c>
    </row>
    <row r="22" spans="6:14" x14ac:dyDescent="0.25">
      <c r="F22" s="19" t="s">
        <v>171</v>
      </c>
      <c r="G22" s="16" t="str">
        <f t="shared" si="0"/>
        <v>Liste_L16</v>
      </c>
      <c r="H22" s="19" t="s">
        <v>81</v>
      </c>
    </row>
    <row r="23" spans="6:14" x14ac:dyDescent="0.25">
      <c r="F23" s="19" t="s">
        <v>68</v>
      </c>
      <c r="G23" s="16" t="str">
        <f t="shared" si="0"/>
        <v>Liste_N20L</v>
      </c>
      <c r="H23" s="19" t="s">
        <v>83</v>
      </c>
      <c r="I23" s="19" t="s">
        <v>84</v>
      </c>
      <c r="J23" s="19" t="s">
        <v>85</v>
      </c>
      <c r="K23" s="19" t="s">
        <v>86</v>
      </c>
      <c r="L23" s="19" t="s">
        <v>87</v>
      </c>
    </row>
    <row r="24" spans="6:14" x14ac:dyDescent="0.25">
      <c r="F24" s="19" t="s">
        <v>69</v>
      </c>
      <c r="G24" s="16" t="str">
        <f t="shared" si="0"/>
        <v>Liste_N20L_2350</v>
      </c>
      <c r="H24" s="19" t="s">
        <v>88</v>
      </c>
      <c r="I24" s="19" t="s">
        <v>89</v>
      </c>
      <c r="J24" s="19"/>
      <c r="K24" s="19"/>
      <c r="L24" s="19"/>
    </row>
    <row r="25" spans="6:14" x14ac:dyDescent="0.25">
      <c r="F25" s="19" t="s">
        <v>70</v>
      </c>
      <c r="G25" s="16" t="str">
        <f t="shared" si="0"/>
        <v>Liste_T20SP</v>
      </c>
      <c r="H25" s="19" t="s">
        <v>90</v>
      </c>
      <c r="I25" s="19" t="s">
        <v>91</v>
      </c>
      <c r="J25" s="19" t="s">
        <v>92</v>
      </c>
      <c r="K25" s="19" t="s">
        <v>93</v>
      </c>
      <c r="L25" s="19" t="s">
        <v>94</v>
      </c>
    </row>
    <row r="26" spans="6:14" x14ac:dyDescent="0.25">
      <c r="F26" s="19" t="s">
        <v>71</v>
      </c>
      <c r="G26" s="16" t="str">
        <f t="shared" si="0"/>
        <v>Liste_T20SP_2350</v>
      </c>
      <c r="H26" s="19" t="s">
        <v>95</v>
      </c>
      <c r="I26" s="19"/>
      <c r="J26" s="19"/>
      <c r="K26" s="19"/>
      <c r="L26" s="19"/>
    </row>
    <row r="27" spans="6:14" x14ac:dyDescent="0.25">
      <c r="H27" s="19"/>
      <c r="I27" s="19"/>
      <c r="J27" s="19"/>
      <c r="K27" s="19"/>
      <c r="L27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topLeftCell="A10" workbookViewId="0">
      <selection activeCell="E36" sqref="E36"/>
    </sheetView>
  </sheetViews>
  <sheetFormatPr defaultColWidth="11.42578125" defaultRowHeight="15" x14ac:dyDescent="0.25"/>
  <cols>
    <col min="3" max="3" width="7.42578125" bestFit="1" customWidth="1"/>
    <col min="4" max="4" width="23.85546875" bestFit="1" customWidth="1"/>
    <col min="5" max="5" width="28.85546875" bestFit="1" customWidth="1"/>
    <col min="6" max="6" width="20.140625" bestFit="1" customWidth="1"/>
    <col min="7" max="7" width="2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44</vt:i4>
      </vt:variant>
    </vt:vector>
  </HeadingPairs>
  <TitlesOfParts>
    <vt:vector size="49" baseType="lpstr">
      <vt:lpstr>Chariots</vt:lpstr>
      <vt:lpstr>Compteurs</vt:lpstr>
      <vt:lpstr>Loyers</vt:lpstr>
      <vt:lpstr>Listes</vt:lpstr>
      <vt:lpstr>Documentation</vt:lpstr>
      <vt:lpstr>Chariots_Colonne1</vt:lpstr>
      <vt:lpstr>Chariots_Ligne1</vt:lpstr>
      <vt:lpstr>Chariots_Tableau1</vt:lpstr>
      <vt:lpstr>Compteurs_Index_Date</vt:lpstr>
      <vt:lpstr>Compteurs_NumColonne</vt:lpstr>
      <vt:lpstr>Compteurs_NumSérie</vt:lpstr>
      <vt:lpstr>Compteurs_Tableau</vt:lpstr>
      <vt:lpstr>Liste_accompagnant_gerbeur_copack</vt:lpstr>
      <vt:lpstr>Liste_accompagnant_gerbeur_prep</vt:lpstr>
      <vt:lpstr>Liste_accompagnant_tugger</vt:lpstr>
      <vt:lpstr>Liste_Achat</vt:lpstr>
      <vt:lpstr>Liste_autoporté_doubles_fourches_arrières</vt:lpstr>
      <vt:lpstr>Liste_autoporté_doubles_fourches_avant</vt:lpstr>
      <vt:lpstr>Liste_autoporté_simples_fourches_arrières</vt:lpstr>
      <vt:lpstr>Liste_autoporté_simples_fourches_avant</vt:lpstr>
      <vt:lpstr>Liste_Barre</vt:lpstr>
      <vt:lpstr>Liste_Chariot_rétractable</vt:lpstr>
      <vt:lpstr>Liste_Désignation</vt:lpstr>
      <vt:lpstr>Liste_Désignation_Corrigée</vt:lpstr>
      <vt:lpstr>Liste_Fournisseur</vt:lpstr>
      <vt:lpstr>Liste_FRONTAL</vt:lpstr>
      <vt:lpstr>Liste_Frontal_slipsheet</vt:lpstr>
      <vt:lpstr>Liste_Gerbeur</vt:lpstr>
      <vt:lpstr>Liste_Gerbeur_à_platef</vt:lpstr>
      <vt:lpstr>Liste_Gerbeur_accomp</vt:lpstr>
      <vt:lpstr>Liste_L12</vt:lpstr>
      <vt:lpstr>Liste_mât_rétractable</vt:lpstr>
      <vt:lpstr>Liste_Modèle</vt:lpstr>
      <vt:lpstr>Liste_N20L</vt:lpstr>
      <vt:lpstr>Liste_N20L_2350</vt:lpstr>
      <vt:lpstr>Liste_Préparateur_de_Cde</vt:lpstr>
      <vt:lpstr>Liste_R14</vt:lpstr>
      <vt:lpstr>Liste_Service</vt:lpstr>
      <vt:lpstr>Liste_T20SP</vt:lpstr>
      <vt:lpstr>Liste_T20SP_2350</vt:lpstr>
      <vt:lpstr>Liste_Transpal_porté</vt:lpstr>
      <vt:lpstr>Loyers_Colonne_NumSérie</vt:lpstr>
      <vt:lpstr>Loyers_Lignes_Dates</vt:lpstr>
      <vt:lpstr>Loyers_Tableau</vt:lpstr>
      <vt:lpstr>Numéro_Ligne_compteurs</vt:lpstr>
      <vt:lpstr>NumSérie_Chariots</vt:lpstr>
      <vt:lpstr>NumSérie_Compteur_TabChariot</vt:lpstr>
      <vt:lpstr>Tableau_Compteurs</vt:lpstr>
      <vt:lpstr>Tableau_Données_Chariots</vt:lpstr>
    </vt:vector>
  </TitlesOfParts>
  <Company>Dachser GmbH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Personnel</cp:lastModifiedBy>
  <dcterms:created xsi:type="dcterms:W3CDTF">2011-10-26T06:50:57Z</dcterms:created>
  <dcterms:modified xsi:type="dcterms:W3CDTF">2015-12-27T12:48:18Z</dcterms:modified>
</cp:coreProperties>
</file>