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5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5" i="1" l="1"/>
  <c r="C74" i="1"/>
  <c r="C3" i="3" l="1"/>
  <c r="C4" i="3"/>
  <c r="C2" i="3"/>
  <c r="B6" i="2"/>
  <c r="C5" i="2" s="1"/>
  <c r="B65" i="1"/>
  <c r="C61" i="1" s="1"/>
  <c r="B81" i="1"/>
  <c r="C81" i="1" s="1"/>
  <c r="B71" i="1"/>
  <c r="C70" i="1" s="1"/>
  <c r="B48" i="1"/>
  <c r="C43" i="1" s="1"/>
  <c r="B56" i="1"/>
  <c r="C52" i="1" s="1"/>
  <c r="B39" i="1"/>
  <c r="C39" i="1" s="1"/>
  <c r="B34" i="1"/>
  <c r="C30" i="1" s="1"/>
  <c r="B25" i="1"/>
  <c r="C25" i="1" s="1"/>
  <c r="C15" i="1"/>
  <c r="C16" i="1"/>
  <c r="C14" i="1"/>
  <c r="C11" i="1"/>
  <c r="C10" i="1"/>
  <c r="C9" i="1"/>
  <c r="C4" i="2" l="1"/>
  <c r="C2" i="2"/>
  <c r="C3" i="2"/>
  <c r="C6" i="2"/>
  <c r="C38" i="1"/>
  <c r="C64" i="1"/>
  <c r="C22" i="1"/>
  <c r="C33" i="1"/>
  <c r="C60" i="1"/>
  <c r="C29" i="1"/>
  <c r="C55" i="1"/>
  <c r="C80" i="1"/>
  <c r="C46" i="1"/>
  <c r="C69" i="1"/>
  <c r="C21" i="1"/>
  <c r="C32" i="1"/>
  <c r="C54" i="1"/>
  <c r="C42" i="1"/>
  <c r="C45" i="1"/>
  <c r="C68" i="1"/>
  <c r="C63" i="1"/>
  <c r="C28" i="1"/>
  <c r="C31" i="1"/>
  <c r="C37" i="1"/>
  <c r="C51" i="1"/>
  <c r="C53" i="1"/>
  <c r="C48" i="1"/>
  <c r="C44" i="1"/>
  <c r="C71" i="1"/>
  <c r="C79" i="1"/>
  <c r="C59" i="1"/>
  <c r="C62" i="1"/>
  <c r="C23" i="1"/>
  <c r="C20" i="1"/>
  <c r="C34" i="1"/>
  <c r="C56" i="1"/>
  <c r="C47" i="1"/>
  <c r="C65" i="1"/>
  <c r="C19" i="1"/>
  <c r="C24" i="1"/>
  <c r="B5" i="1"/>
  <c r="C2" i="1" s="1"/>
  <c r="C4" i="1" l="1"/>
  <c r="C5" i="1"/>
  <c r="C3" i="1"/>
</calcChain>
</file>

<file path=xl/sharedStrings.xml><?xml version="1.0" encoding="utf-8"?>
<sst xmlns="http://schemas.openxmlformats.org/spreadsheetml/2006/main" count="107" uniqueCount="50">
  <si>
    <t>Moins de 20 ans</t>
  </si>
  <si>
    <t>Entre 20 et 25 ans</t>
  </si>
  <si>
    <t>Plus de 25 ans</t>
  </si>
  <si>
    <t>TOTAL</t>
  </si>
  <si>
    <t>Nombre</t>
  </si>
  <si>
    <t>Pourcentage</t>
  </si>
  <si>
    <t>Lieu de résidence</t>
  </si>
  <si>
    <t>Chez vos parents</t>
  </si>
  <si>
    <t>En appartement seul€</t>
  </si>
  <si>
    <t>En colocation</t>
  </si>
  <si>
    <t>Autres</t>
  </si>
  <si>
    <t>Etudiant</t>
  </si>
  <si>
    <t>Oui</t>
  </si>
  <si>
    <t>Non</t>
  </si>
  <si>
    <t>BAC+2 (BTS,DUT…)</t>
  </si>
  <si>
    <t>BAC+3 (licence…)</t>
  </si>
  <si>
    <t>BAC+5 (master…)</t>
  </si>
  <si>
    <t>Grandes écoles</t>
  </si>
  <si>
    <t>Classes préparatoires</t>
  </si>
  <si>
    <t>Autre</t>
  </si>
  <si>
    <t>Agglomération lilloise</t>
  </si>
  <si>
    <t>Région dunkerquoise</t>
  </si>
  <si>
    <t>Secteur Arras/Lens/Béthune</t>
  </si>
  <si>
    <t>Autres régions</t>
  </si>
  <si>
    <t>Pays voisins</t>
  </si>
  <si>
    <t>Pays lointains</t>
  </si>
  <si>
    <t>En colocation avec 1 personne</t>
  </si>
  <si>
    <t>En colocation avec plus de 2 personnes</t>
  </si>
  <si>
    <t>En colocation avec 2 personnes</t>
  </si>
  <si>
    <t xml:space="preserve">Seul(e ) </t>
  </si>
  <si>
    <t>Studio/T1</t>
  </si>
  <si>
    <t>T2</t>
  </si>
  <si>
    <t>T3</t>
  </si>
  <si>
    <t>Supérieur à T3</t>
  </si>
  <si>
    <t>Chez un particulier</t>
  </si>
  <si>
    <t>Moins de 400 €</t>
  </si>
  <si>
    <t>Entre 400 et 500 €</t>
  </si>
  <si>
    <t>Plus de 500 €</t>
  </si>
  <si>
    <t>14) Secteur du logement recherché</t>
  </si>
  <si>
    <t>15) Budget loyer du logement recherché</t>
  </si>
  <si>
    <t>12) Quel type de logement souhaiteriez-vous ?</t>
  </si>
  <si>
    <t>13) Allez-vous occuper ce logement..</t>
  </si>
  <si>
    <t>11) Envisagez-vous de déménager ?</t>
  </si>
  <si>
    <t>9) Type d'études poursuivies</t>
  </si>
  <si>
    <t>10) Lieu poursuite d'études</t>
  </si>
  <si>
    <t>7) Êtes vous étudiant ?</t>
  </si>
  <si>
    <t>3) Quel est votre âge ?</t>
  </si>
  <si>
    <t>8) Souhaitez vous poursuivre/reprendre les études l'année prochaine ?</t>
  </si>
  <si>
    <t xml:space="preserve">17) Coordonnées </t>
  </si>
  <si>
    <t xml:space="preserve">16) Connaissez vous des aides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</si>
</sst>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  <xf numFmtId="164" fontId="0" fillId="0" borderId="1" xfId="0" applyNumberFormat="1" applyBorder="1"/>
    <xf numFmtId="0" fontId="0" fillId="2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3) Âge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Feuil1!$A$2:$A$4</c:f>
              <c:strCache>
                <c:ptCount val="3"/>
                <c:pt idx="0">
                  <c:v>Moins de 20 ans</c:v>
                </c:pt>
                <c:pt idx="1">
                  <c:v>Entre 20 et 25 ans</c:v>
                </c:pt>
                <c:pt idx="2">
                  <c:v>Plus de 25 ans</c:v>
                </c:pt>
              </c:strCache>
            </c:strRef>
          </c:cat>
          <c:val>
            <c:numRef>
              <c:f>Feuil1!$B$2:$B$4</c:f>
              <c:numCache>
                <c:formatCode>General</c:formatCode>
                <c:ptCount val="3"/>
                <c:pt idx="0">
                  <c:v>107</c:v>
                </c:pt>
                <c:pt idx="1">
                  <c:v>363</c:v>
                </c:pt>
                <c:pt idx="2">
                  <c:v>30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Feuil1!$A$2:$A$4</c:f>
              <c:strCache>
                <c:ptCount val="3"/>
                <c:pt idx="0">
                  <c:v>Moins de 20 ans</c:v>
                </c:pt>
                <c:pt idx="1">
                  <c:v>Entre 20 et 25 ans</c:v>
                </c:pt>
                <c:pt idx="2">
                  <c:v>Plus de 25 ans</c:v>
                </c:pt>
              </c:strCache>
            </c:strRef>
          </c:cat>
          <c:val>
            <c:numRef>
              <c:f>Feuil1!$C$2:$C$4</c:f>
              <c:numCache>
                <c:formatCode>General</c:formatCode>
                <c:ptCount val="3"/>
                <c:pt idx="0">
                  <c:v>21.4</c:v>
                </c:pt>
                <c:pt idx="1">
                  <c:v>72.599999999999994</c:v>
                </c:pt>
                <c:pt idx="2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7) Êtes</a:t>
            </a:r>
            <a:r>
              <a:rPr lang="en-US" baseline="0"/>
              <a:t>-vous étudiant ?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Feuil1!$B$8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cat>
            <c:strRef>
              <c:f>Feuil1!$A$9:$A$10</c:f>
              <c:strCache>
                <c:ptCount val="2"/>
                <c:pt idx="0">
                  <c:v>Oui</c:v>
                </c:pt>
                <c:pt idx="1">
                  <c:v>Non</c:v>
                </c:pt>
              </c:strCache>
            </c:strRef>
          </c:cat>
          <c:val>
            <c:numRef>
              <c:f>Feuil1!$B$9:$B$10</c:f>
              <c:numCache>
                <c:formatCode>General</c:formatCode>
                <c:ptCount val="2"/>
                <c:pt idx="0">
                  <c:v>407</c:v>
                </c:pt>
                <c:pt idx="1">
                  <c:v>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500032"/>
        <c:axId val="43832832"/>
      </c:barChart>
      <c:catAx>
        <c:axId val="41500032"/>
        <c:scaling>
          <c:orientation val="minMax"/>
        </c:scaling>
        <c:delete val="0"/>
        <c:axPos val="l"/>
        <c:majorTickMark val="out"/>
        <c:minorTickMark val="none"/>
        <c:tickLblPos val="nextTo"/>
        <c:crossAx val="43832832"/>
        <c:crosses val="autoZero"/>
        <c:auto val="1"/>
        <c:lblAlgn val="ctr"/>
        <c:lblOffset val="100"/>
        <c:noMultiLvlLbl val="0"/>
      </c:catAx>
      <c:valAx>
        <c:axId val="438328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15000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8) Poursuite</a:t>
            </a:r>
            <a:r>
              <a:rPr lang="en-US" baseline="0"/>
              <a:t> d'études en septembre 2014 ?</a:t>
            </a:r>
            <a:endParaRPr lang="en-US"/>
          </a:p>
        </c:rich>
      </c:tx>
      <c:layout>
        <c:manualLayout>
          <c:xMode val="edge"/>
          <c:yMode val="edge"/>
          <c:x val="0.17546012269938654"/>
          <c:y val="4.3583839142023822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Feuil1!$B$13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cat>
            <c:strRef>
              <c:f>Feuil1!$A$14:$A$15</c:f>
              <c:strCache>
                <c:ptCount val="2"/>
                <c:pt idx="0">
                  <c:v>Oui</c:v>
                </c:pt>
                <c:pt idx="1">
                  <c:v>Non</c:v>
                </c:pt>
              </c:strCache>
            </c:strRef>
          </c:cat>
          <c:val>
            <c:numRef>
              <c:f>Feuil1!$B$14:$B$15</c:f>
              <c:numCache>
                <c:formatCode>General</c:formatCode>
                <c:ptCount val="2"/>
                <c:pt idx="0">
                  <c:v>358</c:v>
                </c:pt>
                <c:pt idx="1">
                  <c:v>142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763392"/>
        <c:axId val="132551808"/>
      </c:barChart>
      <c:catAx>
        <c:axId val="128763392"/>
        <c:scaling>
          <c:orientation val="minMax"/>
        </c:scaling>
        <c:delete val="0"/>
        <c:axPos val="l"/>
        <c:majorTickMark val="out"/>
        <c:minorTickMark val="none"/>
        <c:tickLblPos val="nextTo"/>
        <c:crossAx val="132551808"/>
        <c:crosses val="autoZero"/>
        <c:auto val="1"/>
        <c:lblAlgn val="ctr"/>
        <c:lblOffset val="100"/>
        <c:noMultiLvlLbl val="0"/>
      </c:catAx>
      <c:valAx>
        <c:axId val="1325518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287633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11) Type</a:t>
            </a:r>
            <a:r>
              <a:rPr lang="fr-FR" baseline="0"/>
              <a:t> d'études poursuivies</a:t>
            </a:r>
            <a:endParaRPr lang="fr-FR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Feuil1!$B$18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Feuil1!$A$19:$A$24</c:f>
              <c:strCache>
                <c:ptCount val="6"/>
                <c:pt idx="0">
                  <c:v>BAC+2 (BTS,DUT…)</c:v>
                </c:pt>
                <c:pt idx="1">
                  <c:v>BAC+3 (licence…)</c:v>
                </c:pt>
                <c:pt idx="2">
                  <c:v>BAC+5 (master…)</c:v>
                </c:pt>
                <c:pt idx="3">
                  <c:v>Grandes écoles</c:v>
                </c:pt>
                <c:pt idx="4">
                  <c:v>Classes préparatoires</c:v>
                </c:pt>
                <c:pt idx="5">
                  <c:v>Autre</c:v>
                </c:pt>
              </c:strCache>
            </c:strRef>
          </c:cat>
          <c:val>
            <c:numRef>
              <c:f>Feuil1!$B$19:$B$24</c:f>
              <c:numCache>
                <c:formatCode>General</c:formatCode>
                <c:ptCount val="6"/>
                <c:pt idx="0">
                  <c:v>31</c:v>
                </c:pt>
                <c:pt idx="1">
                  <c:v>135</c:v>
                </c:pt>
                <c:pt idx="2">
                  <c:v>118</c:v>
                </c:pt>
                <c:pt idx="3">
                  <c:v>31</c:v>
                </c:pt>
                <c:pt idx="4">
                  <c:v>5</c:v>
                </c:pt>
                <c:pt idx="5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10) Lieu</a:t>
            </a:r>
            <a:r>
              <a:rPr lang="en-US" baseline="0"/>
              <a:t> des études poursuivies</a:t>
            </a:r>
            <a:endParaRPr lang="en-US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Feuil1!$B$27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Feuil1!$A$28:$A$33</c:f>
              <c:strCache>
                <c:ptCount val="6"/>
                <c:pt idx="0">
                  <c:v>Agglomération lilloise</c:v>
                </c:pt>
                <c:pt idx="1">
                  <c:v>Région dunkerquoise</c:v>
                </c:pt>
                <c:pt idx="2">
                  <c:v>Secteur Arras/Lens/Béthune</c:v>
                </c:pt>
                <c:pt idx="3">
                  <c:v>Autres régions</c:v>
                </c:pt>
                <c:pt idx="4">
                  <c:v>Pays voisins</c:v>
                </c:pt>
                <c:pt idx="5">
                  <c:v>Pays lointains</c:v>
                </c:pt>
              </c:strCache>
            </c:strRef>
          </c:cat>
          <c:val>
            <c:numRef>
              <c:f>Feuil1!$B$28:$B$33</c:f>
              <c:numCache>
                <c:formatCode>General</c:formatCode>
                <c:ptCount val="6"/>
                <c:pt idx="0">
                  <c:v>198</c:v>
                </c:pt>
                <c:pt idx="1">
                  <c:v>38</c:v>
                </c:pt>
                <c:pt idx="2">
                  <c:v>30</c:v>
                </c:pt>
                <c:pt idx="3">
                  <c:v>70</c:v>
                </c:pt>
                <c:pt idx="4">
                  <c:v>15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11)</a:t>
            </a:r>
            <a:r>
              <a:rPr lang="en-US" baseline="0"/>
              <a:t> </a:t>
            </a:r>
            <a:r>
              <a:rPr lang="en-US"/>
              <a:t>Besoin d'un logement ?</a:t>
            </a:r>
          </a:p>
        </c:rich>
      </c:tx>
      <c:layout>
        <c:manualLayout>
          <c:xMode val="edge"/>
          <c:yMode val="edge"/>
          <c:x val="0.25125699912510935"/>
          <c:y val="3.2407407407407406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Feuil1!$B$36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cat>
            <c:strRef>
              <c:f>Feuil1!$A$37:$A$38</c:f>
              <c:strCache>
                <c:ptCount val="2"/>
                <c:pt idx="0">
                  <c:v>Oui</c:v>
                </c:pt>
                <c:pt idx="1">
                  <c:v>Non</c:v>
                </c:pt>
              </c:strCache>
            </c:strRef>
          </c:cat>
          <c:val>
            <c:numRef>
              <c:f>Feuil1!$B$37:$B$38</c:f>
              <c:numCache>
                <c:formatCode>General</c:formatCode>
                <c:ptCount val="2"/>
                <c:pt idx="0">
                  <c:v>178</c:v>
                </c:pt>
                <c:pt idx="1">
                  <c:v>177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957632"/>
        <c:axId val="39959168"/>
      </c:barChart>
      <c:catAx>
        <c:axId val="39957632"/>
        <c:scaling>
          <c:orientation val="minMax"/>
        </c:scaling>
        <c:delete val="0"/>
        <c:axPos val="l"/>
        <c:majorTickMark val="out"/>
        <c:minorTickMark val="none"/>
        <c:tickLblPos val="nextTo"/>
        <c:crossAx val="39959168"/>
        <c:crosses val="autoZero"/>
        <c:auto val="1"/>
        <c:lblAlgn val="ctr"/>
        <c:lblOffset val="100"/>
        <c:noMultiLvlLbl val="0"/>
      </c:catAx>
      <c:valAx>
        <c:axId val="39959168"/>
        <c:scaling>
          <c:orientation val="minMax"/>
          <c:max val="200"/>
          <c:min val="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9957632"/>
        <c:crosses val="autoZero"/>
        <c:crossBetween val="between"/>
        <c:majorUnit val="3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13) Occupation</a:t>
            </a:r>
            <a:r>
              <a:rPr lang="fr-FR" baseline="0"/>
              <a:t> du logement recherché</a:t>
            </a:r>
            <a:endParaRPr lang="fr-FR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Feuil1!$B$50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Feuil1!$A$51:$A$55</c:f>
              <c:strCache>
                <c:ptCount val="5"/>
                <c:pt idx="0">
                  <c:v>Seul(e ) </c:v>
                </c:pt>
                <c:pt idx="1">
                  <c:v>En colocation avec 1 personne</c:v>
                </c:pt>
                <c:pt idx="2">
                  <c:v>En colocation avec 2 personnes</c:v>
                </c:pt>
                <c:pt idx="3">
                  <c:v>En colocation avec plus de 2 personnes</c:v>
                </c:pt>
                <c:pt idx="4">
                  <c:v>Autres</c:v>
                </c:pt>
              </c:strCache>
            </c:strRef>
          </c:cat>
          <c:val>
            <c:numRef>
              <c:f>Feuil1!$B$51:$B$55</c:f>
              <c:numCache>
                <c:formatCode>General</c:formatCode>
                <c:ptCount val="5"/>
                <c:pt idx="0">
                  <c:v>102</c:v>
                </c:pt>
                <c:pt idx="1">
                  <c:v>54</c:v>
                </c:pt>
                <c:pt idx="2">
                  <c:v>12</c:v>
                </c:pt>
                <c:pt idx="3">
                  <c:v>5</c:v>
                </c:pt>
                <c:pt idx="4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12) Type</a:t>
            </a:r>
            <a:r>
              <a:rPr lang="fr-FR" baseline="0"/>
              <a:t> de logement recherché </a:t>
            </a:r>
            <a:endParaRPr lang="fr-FR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Feuil1!$B$41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Feuil1!$A$42:$A$47</c:f>
              <c:strCache>
                <c:ptCount val="6"/>
                <c:pt idx="0">
                  <c:v>Studio/T1</c:v>
                </c:pt>
                <c:pt idx="1">
                  <c:v>T2</c:v>
                </c:pt>
                <c:pt idx="2">
                  <c:v>T3</c:v>
                </c:pt>
                <c:pt idx="3">
                  <c:v>Supérieur à T3</c:v>
                </c:pt>
                <c:pt idx="4">
                  <c:v>Chez un particulier</c:v>
                </c:pt>
                <c:pt idx="5">
                  <c:v>Autre</c:v>
                </c:pt>
              </c:strCache>
            </c:strRef>
          </c:cat>
          <c:val>
            <c:numRef>
              <c:f>Feuil1!$B$42:$B$47</c:f>
              <c:numCache>
                <c:formatCode>General</c:formatCode>
                <c:ptCount val="6"/>
                <c:pt idx="0">
                  <c:v>67</c:v>
                </c:pt>
                <c:pt idx="1">
                  <c:v>90</c:v>
                </c:pt>
                <c:pt idx="2">
                  <c:v>7</c:v>
                </c:pt>
                <c:pt idx="3">
                  <c:v>5</c:v>
                </c:pt>
                <c:pt idx="4">
                  <c:v>2</c:v>
                </c:pt>
                <c:pt idx="5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15) Budget pour le loyer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Feuil1!$B$67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cat>
            <c:strRef>
              <c:f>Feuil1!$A$68:$A$70</c:f>
              <c:strCache>
                <c:ptCount val="3"/>
                <c:pt idx="0">
                  <c:v>Moins de 400 €</c:v>
                </c:pt>
                <c:pt idx="1">
                  <c:v>Entre 400 et 500 €</c:v>
                </c:pt>
                <c:pt idx="2">
                  <c:v>Plus de 500 €</c:v>
                </c:pt>
              </c:strCache>
            </c:strRef>
          </c:cat>
          <c:val>
            <c:numRef>
              <c:f>Feuil1!$B$68:$B$70</c:f>
              <c:numCache>
                <c:formatCode>General</c:formatCode>
                <c:ptCount val="3"/>
                <c:pt idx="0">
                  <c:v>105</c:v>
                </c:pt>
                <c:pt idx="1">
                  <c:v>66</c:v>
                </c:pt>
                <c:pt idx="2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524416"/>
        <c:axId val="40538496"/>
      </c:barChart>
      <c:catAx>
        <c:axId val="40524416"/>
        <c:scaling>
          <c:orientation val="minMax"/>
        </c:scaling>
        <c:delete val="0"/>
        <c:axPos val="l"/>
        <c:majorTickMark val="out"/>
        <c:minorTickMark val="none"/>
        <c:tickLblPos val="nextTo"/>
        <c:crossAx val="40538496"/>
        <c:crosses val="autoZero"/>
        <c:auto val="1"/>
        <c:lblAlgn val="ctr"/>
        <c:lblOffset val="100"/>
        <c:noMultiLvlLbl val="0"/>
      </c:catAx>
      <c:valAx>
        <c:axId val="405384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05244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14) Secteur du logement recherché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Feuil1!$B$58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Feuil1!$A$59:$A$64</c:f>
              <c:strCache>
                <c:ptCount val="6"/>
                <c:pt idx="0">
                  <c:v>Agglomération lilloise</c:v>
                </c:pt>
                <c:pt idx="1">
                  <c:v>Région dunkerquoise</c:v>
                </c:pt>
                <c:pt idx="2">
                  <c:v>Secteur Arras/Lens/Béthune</c:v>
                </c:pt>
                <c:pt idx="3">
                  <c:v>Autres régions</c:v>
                </c:pt>
                <c:pt idx="4">
                  <c:v>Pays voisins</c:v>
                </c:pt>
                <c:pt idx="5">
                  <c:v>Pays lointains</c:v>
                </c:pt>
              </c:strCache>
            </c:strRef>
          </c:cat>
          <c:val>
            <c:numRef>
              <c:f>Feuil1!$B$59:$B$64</c:f>
              <c:numCache>
                <c:formatCode>General</c:formatCode>
                <c:ptCount val="6"/>
                <c:pt idx="0">
                  <c:v>68</c:v>
                </c:pt>
                <c:pt idx="1">
                  <c:v>12</c:v>
                </c:pt>
                <c:pt idx="2">
                  <c:v>9</c:v>
                </c:pt>
                <c:pt idx="3">
                  <c:v>81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16) Connaissez-vous</a:t>
            </a:r>
            <a:r>
              <a:rPr lang="en-US" baseline="0"/>
              <a:t> des aides pour l'accès au logement et le loyer ?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Feuil1!$B$73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cat>
            <c:strRef>
              <c:f>Feuil1!$A$74:$A$75</c:f>
              <c:strCache>
                <c:ptCount val="2"/>
                <c:pt idx="0">
                  <c:v>Oui</c:v>
                </c:pt>
                <c:pt idx="1">
                  <c:v>Non</c:v>
                </c:pt>
              </c:strCache>
            </c:strRef>
          </c:cat>
          <c:val>
            <c:numRef>
              <c:f>Feuil1!$B$74:$B$75</c:f>
              <c:numCache>
                <c:formatCode>General</c:formatCode>
                <c:ptCount val="2"/>
                <c:pt idx="0">
                  <c:v>452</c:v>
                </c:pt>
                <c:pt idx="1">
                  <c:v>48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569088"/>
        <c:axId val="40583168"/>
      </c:barChart>
      <c:catAx>
        <c:axId val="40569088"/>
        <c:scaling>
          <c:orientation val="minMax"/>
        </c:scaling>
        <c:delete val="0"/>
        <c:axPos val="l"/>
        <c:majorTickMark val="out"/>
        <c:minorTickMark val="none"/>
        <c:tickLblPos val="nextTo"/>
        <c:crossAx val="40583168"/>
        <c:crosses val="autoZero"/>
        <c:auto val="1"/>
        <c:lblAlgn val="ctr"/>
        <c:lblOffset val="100"/>
        <c:noMultiLvlLbl val="0"/>
      </c:catAx>
      <c:valAx>
        <c:axId val="405831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05690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0</xdr:row>
      <xdr:rowOff>52387</xdr:rowOff>
    </xdr:from>
    <xdr:to>
      <xdr:col>7</xdr:col>
      <xdr:colOff>419100</xdr:colOff>
      <xdr:row>8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571499</xdr:colOff>
      <xdr:row>0</xdr:row>
      <xdr:rowOff>42862</xdr:rowOff>
    </xdr:from>
    <xdr:to>
      <xdr:col>11</xdr:col>
      <xdr:colOff>257174</xdr:colOff>
      <xdr:row>8</xdr:row>
      <xdr:rowOff>38100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409574</xdr:colOff>
      <xdr:row>0</xdr:row>
      <xdr:rowOff>42862</xdr:rowOff>
    </xdr:from>
    <xdr:to>
      <xdr:col>15</xdr:col>
      <xdr:colOff>504825</xdr:colOff>
      <xdr:row>8</xdr:row>
      <xdr:rowOff>28575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238125</xdr:colOff>
      <xdr:row>9</xdr:row>
      <xdr:rowOff>4762</xdr:rowOff>
    </xdr:from>
    <xdr:to>
      <xdr:col>14</xdr:col>
      <xdr:colOff>171450</xdr:colOff>
      <xdr:row>24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438150</xdr:colOff>
      <xdr:row>9</xdr:row>
      <xdr:rowOff>14286</xdr:rowOff>
    </xdr:from>
    <xdr:to>
      <xdr:col>8</xdr:col>
      <xdr:colOff>533400</xdr:colOff>
      <xdr:row>24</xdr:row>
      <xdr:rowOff>57149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447675</xdr:colOff>
      <xdr:row>24</xdr:row>
      <xdr:rowOff>176212</xdr:rowOff>
    </xdr:from>
    <xdr:to>
      <xdr:col>8</xdr:col>
      <xdr:colOff>133350</xdr:colOff>
      <xdr:row>34</xdr:row>
      <xdr:rowOff>9525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9</xdr:col>
      <xdr:colOff>390525</xdr:colOff>
      <xdr:row>25</xdr:row>
      <xdr:rowOff>23812</xdr:rowOff>
    </xdr:from>
    <xdr:to>
      <xdr:col>15</xdr:col>
      <xdr:colOff>133350</xdr:colOff>
      <xdr:row>39</xdr:row>
      <xdr:rowOff>100012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419100</xdr:colOff>
      <xdr:row>35</xdr:row>
      <xdr:rowOff>23812</xdr:rowOff>
    </xdr:from>
    <xdr:to>
      <xdr:col>9</xdr:col>
      <xdr:colOff>247650</xdr:colOff>
      <xdr:row>54</xdr:row>
      <xdr:rowOff>180976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9</xdr:col>
      <xdr:colOff>400050</xdr:colOff>
      <xdr:row>39</xdr:row>
      <xdr:rowOff>185737</xdr:rowOff>
    </xdr:from>
    <xdr:to>
      <xdr:col>15</xdr:col>
      <xdr:colOff>161925</xdr:colOff>
      <xdr:row>54</xdr:row>
      <xdr:rowOff>178594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414337</xdr:colOff>
      <xdr:row>55</xdr:row>
      <xdr:rowOff>126206</xdr:rowOff>
    </xdr:from>
    <xdr:to>
      <xdr:col>9</xdr:col>
      <xdr:colOff>271462</xdr:colOff>
      <xdr:row>70</xdr:row>
      <xdr:rowOff>11906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9</xdr:col>
      <xdr:colOff>416719</xdr:colOff>
      <xdr:row>55</xdr:row>
      <xdr:rowOff>176213</xdr:rowOff>
    </xdr:from>
    <xdr:to>
      <xdr:col>15</xdr:col>
      <xdr:colOff>416719</xdr:colOff>
      <xdr:row>70</xdr:row>
      <xdr:rowOff>61913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"/>
  <sheetViews>
    <sheetView tabSelected="1" topLeftCell="A46" zoomScale="80" zoomScaleNormal="80" workbookViewId="0">
      <selection activeCell="L73" sqref="L73"/>
    </sheetView>
  </sheetViews>
  <sheetFormatPr baseColWidth="10" defaultRowHeight="15" x14ac:dyDescent="0.25"/>
  <cols>
    <col min="1" max="1" width="39.42578125" customWidth="1"/>
    <col min="3" max="3" width="13.28515625" customWidth="1"/>
  </cols>
  <sheetData>
    <row r="1" spans="1:3" x14ac:dyDescent="0.25">
      <c r="A1" s="2" t="s">
        <v>46</v>
      </c>
      <c r="B1" s="2" t="s">
        <v>4</v>
      </c>
      <c r="C1" s="2" t="s">
        <v>5</v>
      </c>
    </row>
    <row r="2" spans="1:3" x14ac:dyDescent="0.25">
      <c r="A2" s="1" t="s">
        <v>0</v>
      </c>
      <c r="B2" s="1">
        <v>107</v>
      </c>
      <c r="C2" s="1">
        <f>B2*100/$B$5</f>
        <v>21.4</v>
      </c>
    </row>
    <row r="3" spans="1:3" x14ac:dyDescent="0.25">
      <c r="A3" s="1" t="s">
        <v>1</v>
      </c>
      <c r="B3" s="1">
        <v>363</v>
      </c>
      <c r="C3" s="1">
        <f>B3*100/$B$5</f>
        <v>72.599999999999994</v>
      </c>
    </row>
    <row r="4" spans="1:3" x14ac:dyDescent="0.25">
      <c r="A4" s="1" t="s">
        <v>2</v>
      </c>
      <c r="B4" s="1">
        <v>30</v>
      </c>
      <c r="C4" s="1">
        <f>B4*100/$B$5</f>
        <v>6</v>
      </c>
    </row>
    <row r="5" spans="1:3" x14ac:dyDescent="0.25">
      <c r="A5" s="3" t="s">
        <v>3</v>
      </c>
      <c r="B5" s="3">
        <f>SUM(B2:B4)</f>
        <v>500</v>
      </c>
      <c r="C5" s="3">
        <f>B5*100/$B$5</f>
        <v>100</v>
      </c>
    </row>
    <row r="8" spans="1:3" x14ac:dyDescent="0.25">
      <c r="A8" s="2" t="s">
        <v>45</v>
      </c>
      <c r="B8" s="2" t="s">
        <v>4</v>
      </c>
      <c r="C8" s="2" t="s">
        <v>5</v>
      </c>
    </row>
    <row r="9" spans="1:3" x14ac:dyDescent="0.25">
      <c r="A9" s="1" t="s">
        <v>12</v>
      </c>
      <c r="B9" s="1">
        <v>407</v>
      </c>
      <c r="C9" s="1">
        <f>B9*100/$B$11</f>
        <v>81.400000000000006</v>
      </c>
    </row>
    <row r="10" spans="1:3" x14ac:dyDescent="0.25">
      <c r="A10" s="1" t="s">
        <v>13</v>
      </c>
      <c r="B10" s="1">
        <v>93</v>
      </c>
      <c r="C10" s="1">
        <f>B10*100/$B$11</f>
        <v>18.600000000000001</v>
      </c>
    </row>
    <row r="11" spans="1:3" x14ac:dyDescent="0.25">
      <c r="A11" s="3" t="s">
        <v>3</v>
      </c>
      <c r="B11" s="3">
        <v>500</v>
      </c>
      <c r="C11" s="1">
        <f>B11*100/$B$11</f>
        <v>100</v>
      </c>
    </row>
    <row r="13" spans="1:3" ht="27" customHeight="1" x14ac:dyDescent="0.25">
      <c r="A13" s="5" t="s">
        <v>47</v>
      </c>
      <c r="B13" s="2" t="s">
        <v>4</v>
      </c>
      <c r="C13" s="2" t="s">
        <v>5</v>
      </c>
    </row>
    <row r="14" spans="1:3" x14ac:dyDescent="0.25">
      <c r="A14" s="1" t="s">
        <v>12</v>
      </c>
      <c r="B14" s="1">
        <v>358</v>
      </c>
      <c r="C14" s="1">
        <f>B14*100/$B$16</f>
        <v>71.599999999999994</v>
      </c>
    </row>
    <row r="15" spans="1:3" x14ac:dyDescent="0.25">
      <c r="A15" s="1" t="s">
        <v>13</v>
      </c>
      <c r="B15" s="1">
        <v>142</v>
      </c>
      <c r="C15" s="1">
        <f>B15*100/$B$16</f>
        <v>28.4</v>
      </c>
    </row>
    <row r="16" spans="1:3" x14ac:dyDescent="0.25">
      <c r="A16" s="3" t="s">
        <v>3</v>
      </c>
      <c r="B16" s="3">
        <v>500</v>
      </c>
      <c r="C16" s="1">
        <f t="shared" ref="C16" si="0">B16*100/$B$16</f>
        <v>100</v>
      </c>
    </row>
    <row r="18" spans="1:3" x14ac:dyDescent="0.25">
      <c r="A18" s="2" t="s">
        <v>43</v>
      </c>
      <c r="B18" s="2" t="s">
        <v>4</v>
      </c>
      <c r="C18" s="2" t="s">
        <v>5</v>
      </c>
    </row>
    <row r="19" spans="1:3" x14ac:dyDescent="0.25">
      <c r="A19" s="1" t="s">
        <v>14</v>
      </c>
      <c r="B19" s="1">
        <v>31</v>
      </c>
      <c r="C19" s="4">
        <f>B19*100/$B$25</f>
        <v>8.7323943661971839</v>
      </c>
    </row>
    <row r="20" spans="1:3" x14ac:dyDescent="0.25">
      <c r="A20" s="1" t="s">
        <v>15</v>
      </c>
      <c r="B20" s="1">
        <v>135</v>
      </c>
      <c r="C20" s="4">
        <f t="shared" ref="C20:C25" si="1">B20*100/$B$25</f>
        <v>38.028169014084504</v>
      </c>
    </row>
    <row r="21" spans="1:3" x14ac:dyDescent="0.25">
      <c r="A21" s="1" t="s">
        <v>16</v>
      </c>
      <c r="B21" s="1">
        <v>118</v>
      </c>
      <c r="C21" s="4">
        <f t="shared" si="1"/>
        <v>33.239436619718312</v>
      </c>
    </row>
    <row r="22" spans="1:3" x14ac:dyDescent="0.25">
      <c r="A22" s="1" t="s">
        <v>17</v>
      </c>
      <c r="B22" s="1">
        <v>31</v>
      </c>
      <c r="C22" s="4">
        <f t="shared" si="1"/>
        <v>8.7323943661971839</v>
      </c>
    </row>
    <row r="23" spans="1:3" x14ac:dyDescent="0.25">
      <c r="A23" s="1" t="s">
        <v>18</v>
      </c>
      <c r="B23" s="1">
        <v>5</v>
      </c>
      <c r="C23" s="4">
        <f t="shared" si="1"/>
        <v>1.408450704225352</v>
      </c>
    </row>
    <row r="24" spans="1:3" x14ac:dyDescent="0.25">
      <c r="A24" s="1" t="s">
        <v>19</v>
      </c>
      <c r="B24" s="1">
        <v>35</v>
      </c>
      <c r="C24" s="4">
        <f t="shared" si="1"/>
        <v>9.8591549295774641</v>
      </c>
    </row>
    <row r="25" spans="1:3" x14ac:dyDescent="0.25">
      <c r="A25" s="3" t="s">
        <v>3</v>
      </c>
      <c r="B25" s="3">
        <f>SUM(B19:B24)</f>
        <v>355</v>
      </c>
      <c r="C25" s="1">
        <f t="shared" si="1"/>
        <v>100</v>
      </c>
    </row>
    <row r="27" spans="1:3" x14ac:dyDescent="0.25">
      <c r="A27" s="2" t="s">
        <v>44</v>
      </c>
      <c r="B27" s="2" t="s">
        <v>4</v>
      </c>
      <c r="C27" s="2" t="s">
        <v>5</v>
      </c>
    </row>
    <row r="28" spans="1:3" x14ac:dyDescent="0.25">
      <c r="A28" s="1" t="s">
        <v>20</v>
      </c>
      <c r="B28" s="1">
        <v>198</v>
      </c>
      <c r="C28" s="4">
        <f>B28*100/$B$34</f>
        <v>55.774647887323944</v>
      </c>
    </row>
    <row r="29" spans="1:3" x14ac:dyDescent="0.25">
      <c r="A29" s="1" t="s">
        <v>21</v>
      </c>
      <c r="B29" s="1">
        <v>38</v>
      </c>
      <c r="C29" s="4">
        <f t="shared" ref="C29:C34" si="2">B29*100/$B$34</f>
        <v>10.704225352112676</v>
      </c>
    </row>
    <row r="30" spans="1:3" x14ac:dyDescent="0.25">
      <c r="A30" s="1" t="s">
        <v>22</v>
      </c>
      <c r="B30" s="1">
        <v>30</v>
      </c>
      <c r="C30" s="4">
        <f t="shared" si="2"/>
        <v>8.4507042253521121</v>
      </c>
    </row>
    <row r="31" spans="1:3" x14ac:dyDescent="0.25">
      <c r="A31" s="1" t="s">
        <v>23</v>
      </c>
      <c r="B31" s="1">
        <v>70</v>
      </c>
      <c r="C31" s="4">
        <f t="shared" si="2"/>
        <v>19.718309859154928</v>
      </c>
    </row>
    <row r="32" spans="1:3" x14ac:dyDescent="0.25">
      <c r="A32" s="1" t="s">
        <v>24</v>
      </c>
      <c r="B32" s="1">
        <v>15</v>
      </c>
      <c r="C32" s="4">
        <f t="shared" si="2"/>
        <v>4.225352112676056</v>
      </c>
    </row>
    <row r="33" spans="1:3" x14ac:dyDescent="0.25">
      <c r="A33" s="1" t="s">
        <v>25</v>
      </c>
      <c r="B33" s="1">
        <v>4</v>
      </c>
      <c r="C33" s="4">
        <f t="shared" si="2"/>
        <v>1.1267605633802817</v>
      </c>
    </row>
    <row r="34" spans="1:3" x14ac:dyDescent="0.25">
      <c r="A34" s="3" t="s">
        <v>3</v>
      </c>
      <c r="B34" s="3">
        <f>SUM(B28:B33)</f>
        <v>355</v>
      </c>
      <c r="C34" s="4">
        <f t="shared" si="2"/>
        <v>100</v>
      </c>
    </row>
    <row r="36" spans="1:3" x14ac:dyDescent="0.25">
      <c r="A36" s="2" t="s">
        <v>42</v>
      </c>
      <c r="B36" s="2" t="s">
        <v>4</v>
      </c>
      <c r="C36" s="2" t="s">
        <v>5</v>
      </c>
    </row>
    <row r="37" spans="1:3" x14ac:dyDescent="0.25">
      <c r="A37" s="1" t="s">
        <v>12</v>
      </c>
      <c r="B37" s="1">
        <v>178</v>
      </c>
      <c r="C37" s="4">
        <f>B37*100/$B$39</f>
        <v>50.140845070422536</v>
      </c>
    </row>
    <row r="38" spans="1:3" x14ac:dyDescent="0.25">
      <c r="A38" s="1" t="s">
        <v>13</v>
      </c>
      <c r="B38" s="1">
        <v>177</v>
      </c>
      <c r="C38" s="4">
        <f t="shared" ref="C38:C39" si="3">B38*100/$B$39</f>
        <v>49.859154929577464</v>
      </c>
    </row>
    <row r="39" spans="1:3" x14ac:dyDescent="0.25">
      <c r="A39" s="3" t="s">
        <v>3</v>
      </c>
      <c r="B39" s="3">
        <f>SUM(B37:B38)</f>
        <v>355</v>
      </c>
      <c r="C39" s="4">
        <f t="shared" si="3"/>
        <v>100</v>
      </c>
    </row>
    <row r="41" spans="1:3" x14ac:dyDescent="0.25">
      <c r="A41" s="2" t="s">
        <v>40</v>
      </c>
      <c r="B41" s="2" t="s">
        <v>4</v>
      </c>
      <c r="C41" s="2" t="s">
        <v>5</v>
      </c>
    </row>
    <row r="42" spans="1:3" x14ac:dyDescent="0.25">
      <c r="A42" s="1" t="s">
        <v>30</v>
      </c>
      <c r="B42" s="1">
        <v>67</v>
      </c>
      <c r="C42" s="4">
        <f t="shared" ref="C42:C48" si="4">B42*100/$B$48</f>
        <v>37.640449438202246</v>
      </c>
    </row>
    <row r="43" spans="1:3" x14ac:dyDescent="0.25">
      <c r="A43" s="1" t="s">
        <v>31</v>
      </c>
      <c r="B43" s="1">
        <v>90</v>
      </c>
      <c r="C43" s="4">
        <f t="shared" si="4"/>
        <v>50.561797752808985</v>
      </c>
    </row>
    <row r="44" spans="1:3" x14ac:dyDescent="0.25">
      <c r="A44" s="1" t="s">
        <v>32</v>
      </c>
      <c r="B44" s="1">
        <v>7</v>
      </c>
      <c r="C44" s="4">
        <f t="shared" si="4"/>
        <v>3.9325842696629212</v>
      </c>
    </row>
    <row r="45" spans="1:3" x14ac:dyDescent="0.25">
      <c r="A45" s="1" t="s">
        <v>33</v>
      </c>
      <c r="B45" s="1">
        <v>5</v>
      </c>
      <c r="C45" s="4">
        <f t="shared" si="4"/>
        <v>2.808988764044944</v>
      </c>
    </row>
    <row r="46" spans="1:3" x14ac:dyDescent="0.25">
      <c r="A46" s="1" t="s">
        <v>34</v>
      </c>
      <c r="B46" s="1">
        <v>2</v>
      </c>
      <c r="C46" s="4">
        <f t="shared" si="4"/>
        <v>1.1235955056179776</v>
      </c>
    </row>
    <row r="47" spans="1:3" x14ac:dyDescent="0.25">
      <c r="A47" s="1" t="s">
        <v>19</v>
      </c>
      <c r="B47" s="1">
        <v>7</v>
      </c>
      <c r="C47" s="4">
        <f t="shared" si="4"/>
        <v>3.9325842696629212</v>
      </c>
    </row>
    <row r="48" spans="1:3" x14ac:dyDescent="0.25">
      <c r="A48" s="3" t="s">
        <v>3</v>
      </c>
      <c r="B48" s="3">
        <f>SUM(B42:B47)</f>
        <v>178</v>
      </c>
      <c r="C48" s="4">
        <f t="shared" si="4"/>
        <v>100</v>
      </c>
    </row>
    <row r="50" spans="1:3" x14ac:dyDescent="0.25">
      <c r="A50" s="2" t="s">
        <v>41</v>
      </c>
      <c r="B50" s="2" t="s">
        <v>4</v>
      </c>
      <c r="C50" s="2" t="s">
        <v>5</v>
      </c>
    </row>
    <row r="51" spans="1:3" x14ac:dyDescent="0.25">
      <c r="A51" s="1" t="s">
        <v>29</v>
      </c>
      <c r="B51" s="1">
        <v>102</v>
      </c>
      <c r="C51" s="4">
        <f t="shared" ref="C51:C56" si="5">B51*100/$B$56</f>
        <v>57.303370786516851</v>
      </c>
    </row>
    <row r="52" spans="1:3" x14ac:dyDescent="0.25">
      <c r="A52" s="1" t="s">
        <v>26</v>
      </c>
      <c r="B52" s="1">
        <v>54</v>
      </c>
      <c r="C52" s="4">
        <f t="shared" si="5"/>
        <v>30.337078651685392</v>
      </c>
    </row>
    <row r="53" spans="1:3" x14ac:dyDescent="0.25">
      <c r="A53" s="1" t="s">
        <v>28</v>
      </c>
      <c r="B53" s="1">
        <v>12</v>
      </c>
      <c r="C53" s="4">
        <f t="shared" si="5"/>
        <v>6.7415730337078648</v>
      </c>
    </row>
    <row r="54" spans="1:3" x14ac:dyDescent="0.25">
      <c r="A54" s="1" t="s">
        <v>27</v>
      </c>
      <c r="B54" s="1">
        <v>5</v>
      </c>
      <c r="C54" s="4">
        <f t="shared" si="5"/>
        <v>2.808988764044944</v>
      </c>
    </row>
    <row r="55" spans="1:3" x14ac:dyDescent="0.25">
      <c r="A55" s="1" t="s">
        <v>10</v>
      </c>
      <c r="B55" s="1">
        <v>5</v>
      </c>
      <c r="C55" s="4">
        <f t="shared" si="5"/>
        <v>2.808988764044944</v>
      </c>
    </row>
    <row r="56" spans="1:3" x14ac:dyDescent="0.25">
      <c r="A56" s="3" t="s">
        <v>3</v>
      </c>
      <c r="B56" s="3">
        <f>SUM(B51:B55)</f>
        <v>178</v>
      </c>
      <c r="C56" s="4">
        <f t="shared" si="5"/>
        <v>100</v>
      </c>
    </row>
    <row r="58" spans="1:3" x14ac:dyDescent="0.25">
      <c r="A58" s="2" t="s">
        <v>38</v>
      </c>
      <c r="B58" s="2" t="s">
        <v>4</v>
      </c>
      <c r="C58" s="2" t="s">
        <v>5</v>
      </c>
    </row>
    <row r="59" spans="1:3" x14ac:dyDescent="0.25">
      <c r="A59" s="1" t="s">
        <v>20</v>
      </c>
      <c r="B59" s="1">
        <v>68</v>
      </c>
      <c r="C59" s="4">
        <f t="shared" ref="C59:C65" si="6">B59*100/$B$65</f>
        <v>38.202247191011239</v>
      </c>
    </row>
    <row r="60" spans="1:3" x14ac:dyDescent="0.25">
      <c r="A60" s="1" t="s">
        <v>21</v>
      </c>
      <c r="B60" s="1">
        <v>12</v>
      </c>
      <c r="C60" s="4">
        <f t="shared" si="6"/>
        <v>6.7415730337078648</v>
      </c>
    </row>
    <row r="61" spans="1:3" x14ac:dyDescent="0.25">
      <c r="A61" s="1" t="s">
        <v>22</v>
      </c>
      <c r="B61" s="1">
        <v>9</v>
      </c>
      <c r="C61" s="4">
        <f t="shared" si="6"/>
        <v>5.0561797752808992</v>
      </c>
    </row>
    <row r="62" spans="1:3" x14ac:dyDescent="0.25">
      <c r="A62" s="1" t="s">
        <v>23</v>
      </c>
      <c r="B62" s="1">
        <v>81</v>
      </c>
      <c r="C62" s="4">
        <f t="shared" si="6"/>
        <v>45.50561797752809</v>
      </c>
    </row>
    <row r="63" spans="1:3" x14ac:dyDescent="0.25">
      <c r="A63" s="1" t="s">
        <v>24</v>
      </c>
      <c r="B63" s="1">
        <v>4</v>
      </c>
      <c r="C63" s="4">
        <f t="shared" si="6"/>
        <v>2.2471910112359552</v>
      </c>
    </row>
    <row r="64" spans="1:3" x14ac:dyDescent="0.25">
      <c r="A64" s="1" t="s">
        <v>25</v>
      </c>
      <c r="B64" s="1">
        <v>4</v>
      </c>
      <c r="C64" s="4">
        <f t="shared" si="6"/>
        <v>2.2471910112359552</v>
      </c>
    </row>
    <row r="65" spans="1:3" x14ac:dyDescent="0.25">
      <c r="A65" s="3" t="s">
        <v>3</v>
      </c>
      <c r="B65" s="3">
        <f>SUM(B59:B64)</f>
        <v>178</v>
      </c>
      <c r="C65" s="4">
        <f t="shared" si="6"/>
        <v>100</v>
      </c>
    </row>
    <row r="67" spans="1:3" x14ac:dyDescent="0.25">
      <c r="A67" s="2" t="s">
        <v>39</v>
      </c>
      <c r="B67" s="2" t="s">
        <v>4</v>
      </c>
      <c r="C67" s="2" t="s">
        <v>5</v>
      </c>
    </row>
    <row r="68" spans="1:3" x14ac:dyDescent="0.25">
      <c r="A68" s="1" t="s">
        <v>35</v>
      </c>
      <c r="B68" s="1">
        <v>105</v>
      </c>
      <c r="C68" s="4">
        <f>B68*100/$B$71</f>
        <v>58.988764044943821</v>
      </c>
    </row>
    <row r="69" spans="1:3" x14ac:dyDescent="0.25">
      <c r="A69" s="1" t="s">
        <v>36</v>
      </c>
      <c r="B69" s="1">
        <v>66</v>
      </c>
      <c r="C69" s="4">
        <f>B69*100/$B$71</f>
        <v>37.078651685393261</v>
      </c>
    </row>
    <row r="70" spans="1:3" x14ac:dyDescent="0.25">
      <c r="A70" s="1" t="s">
        <v>37</v>
      </c>
      <c r="B70" s="1">
        <v>7</v>
      </c>
      <c r="C70" s="4">
        <f>B70*100/$B$71</f>
        <v>3.9325842696629212</v>
      </c>
    </row>
    <row r="71" spans="1:3" x14ac:dyDescent="0.25">
      <c r="A71" s="3" t="s">
        <v>3</v>
      </c>
      <c r="B71" s="3">
        <f>SUM(B68:B70)</f>
        <v>178</v>
      </c>
      <c r="C71" s="4">
        <f>B71*100/$B$71</f>
        <v>100</v>
      </c>
    </row>
    <row r="73" spans="1:3" x14ac:dyDescent="0.25">
      <c r="A73" s="2" t="s">
        <v>49</v>
      </c>
      <c r="B73" s="2" t="s">
        <v>4</v>
      </c>
      <c r="C73" s="2" t="s">
        <v>5</v>
      </c>
    </row>
    <row r="74" spans="1:3" x14ac:dyDescent="0.25">
      <c r="A74" s="1" t="s">
        <v>12</v>
      </c>
      <c r="B74" s="1">
        <v>452</v>
      </c>
      <c r="C74" s="1">
        <f>B74*100/$B$76</f>
        <v>90.4</v>
      </c>
    </row>
    <row r="75" spans="1:3" x14ac:dyDescent="0.25">
      <c r="A75" s="1" t="s">
        <v>13</v>
      </c>
      <c r="B75" s="1">
        <v>48</v>
      </c>
      <c r="C75" s="1">
        <f>B75*100/$B$76</f>
        <v>9.6</v>
      </c>
    </row>
    <row r="76" spans="1:3" x14ac:dyDescent="0.25">
      <c r="A76" s="3" t="s">
        <v>3</v>
      </c>
      <c r="B76" s="3">
        <v>500</v>
      </c>
      <c r="C76" s="3">
        <v>100</v>
      </c>
    </row>
    <row r="78" spans="1:3" x14ac:dyDescent="0.25">
      <c r="A78" s="2" t="s">
        <v>48</v>
      </c>
      <c r="B78" s="2" t="s">
        <v>4</v>
      </c>
      <c r="C78" s="2" t="s">
        <v>5</v>
      </c>
    </row>
    <row r="79" spans="1:3" x14ac:dyDescent="0.25">
      <c r="A79" s="1" t="s">
        <v>12</v>
      </c>
      <c r="B79" s="1">
        <v>43</v>
      </c>
      <c r="C79" s="4">
        <f>B79*100/$B$81</f>
        <v>24.157303370786519</v>
      </c>
    </row>
    <row r="80" spans="1:3" x14ac:dyDescent="0.25">
      <c r="A80" s="1" t="s">
        <v>13</v>
      </c>
      <c r="B80" s="1">
        <v>135</v>
      </c>
      <c r="C80" s="4">
        <f>B80*100/$B$81</f>
        <v>75.842696629213478</v>
      </c>
    </row>
    <row r="81" spans="1:3" x14ac:dyDescent="0.25">
      <c r="A81" s="3" t="s">
        <v>3</v>
      </c>
      <c r="B81" s="3">
        <f>SUM(B79:B80)</f>
        <v>178</v>
      </c>
      <c r="C81" s="4">
        <f>B81*100/$B$81</f>
        <v>100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D33" sqref="D33"/>
    </sheetView>
  </sheetViews>
  <sheetFormatPr baseColWidth="10" defaultRowHeight="15" x14ac:dyDescent="0.25"/>
  <cols>
    <col min="1" max="1" width="26.7109375" customWidth="1"/>
    <col min="2" max="2" width="14.5703125" customWidth="1"/>
  </cols>
  <sheetData>
    <row r="1" spans="1:3" x14ac:dyDescent="0.25">
      <c r="A1" s="2" t="s">
        <v>6</v>
      </c>
      <c r="B1" s="2" t="s">
        <v>4</v>
      </c>
      <c r="C1" s="2" t="s">
        <v>5</v>
      </c>
    </row>
    <row r="2" spans="1:3" x14ac:dyDescent="0.25">
      <c r="A2" s="1" t="s">
        <v>7</v>
      </c>
      <c r="B2" s="1">
        <v>214</v>
      </c>
      <c r="C2" s="1">
        <f>B2*100/$B$6</f>
        <v>42.8</v>
      </c>
    </row>
    <row r="3" spans="1:3" x14ac:dyDescent="0.25">
      <c r="A3" s="1" t="s">
        <v>8</v>
      </c>
      <c r="B3" s="1">
        <v>135</v>
      </c>
      <c r="C3" s="1">
        <f t="shared" ref="C3:C6" si="0">B3*100/$B$6</f>
        <v>27</v>
      </c>
    </row>
    <row r="4" spans="1:3" x14ac:dyDescent="0.25">
      <c r="A4" s="1" t="s">
        <v>9</v>
      </c>
      <c r="B4" s="1">
        <v>69</v>
      </c>
      <c r="C4" s="1">
        <f t="shared" si="0"/>
        <v>13.8</v>
      </c>
    </row>
    <row r="5" spans="1:3" x14ac:dyDescent="0.25">
      <c r="A5" s="1" t="s">
        <v>10</v>
      </c>
      <c r="B5" s="1">
        <v>82</v>
      </c>
      <c r="C5" s="1">
        <f t="shared" si="0"/>
        <v>16.399999999999999</v>
      </c>
    </row>
    <row r="6" spans="1:3" x14ac:dyDescent="0.25">
      <c r="A6" s="3" t="s">
        <v>3</v>
      </c>
      <c r="B6" s="3">
        <f>SUM(B2:B5)</f>
        <v>500</v>
      </c>
      <c r="C6" s="1">
        <f t="shared" si="0"/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D33" sqref="D33"/>
    </sheetView>
  </sheetViews>
  <sheetFormatPr baseColWidth="10" defaultRowHeight="15" x14ac:dyDescent="0.25"/>
  <sheetData>
    <row r="1" spans="1:3" x14ac:dyDescent="0.25">
      <c r="A1" s="2" t="s">
        <v>11</v>
      </c>
      <c r="B1" s="2" t="s">
        <v>4</v>
      </c>
      <c r="C1" s="2" t="s">
        <v>5</v>
      </c>
    </row>
    <row r="2" spans="1:3" x14ac:dyDescent="0.25">
      <c r="A2" s="1" t="s">
        <v>12</v>
      </c>
      <c r="B2" s="1">
        <v>407</v>
      </c>
      <c r="C2" s="1">
        <f>B2*100/$B$4</f>
        <v>81.400000000000006</v>
      </c>
    </row>
    <row r="3" spans="1:3" x14ac:dyDescent="0.25">
      <c r="A3" s="1" t="s">
        <v>13</v>
      </c>
      <c r="B3" s="1">
        <v>93</v>
      </c>
      <c r="C3" s="1">
        <f t="shared" ref="C3:C4" si="0">B3*100/$B$4</f>
        <v>18.600000000000001</v>
      </c>
    </row>
    <row r="4" spans="1:3" x14ac:dyDescent="0.25">
      <c r="A4" s="3" t="s">
        <v>3</v>
      </c>
      <c r="B4" s="3">
        <v>500</v>
      </c>
      <c r="C4" s="1">
        <f t="shared" si="0"/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Alicia Tastot</dc:creator>
  <cp:lastModifiedBy>Léa</cp:lastModifiedBy>
  <dcterms:created xsi:type="dcterms:W3CDTF">2014-05-20T12:07:38Z</dcterms:created>
  <dcterms:modified xsi:type="dcterms:W3CDTF">2014-05-26T19:19:30Z</dcterms:modified>
</cp:coreProperties>
</file>