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Feuil1!$B$3:$K$37</definedName>
  </definedNames>
  <calcPr calcId="124519" iterate="1"/>
</workbook>
</file>

<file path=xl/calcChain.xml><?xml version="1.0" encoding="utf-8"?>
<calcChain xmlns="http://schemas.openxmlformats.org/spreadsheetml/2006/main">
  <c r="I4" i="1"/>
  <c r="H4"/>
  <c r="G4"/>
  <c r="J4" s="1"/>
  <c r="K4" s="1"/>
  <c r="E5"/>
  <c r="E6" s="1"/>
  <c r="E7" s="1"/>
  <c r="I7" s="1"/>
  <c r="D5"/>
  <c r="H5" s="1"/>
  <c r="C5"/>
  <c r="F5" s="1"/>
  <c r="C6" s="1"/>
  <c r="F4"/>
  <c r="D6" l="1"/>
  <c r="G5"/>
  <c r="J5" s="1"/>
  <c r="K5" s="1"/>
  <c r="I5"/>
  <c r="F6"/>
  <c r="I6"/>
  <c r="E8"/>
  <c r="I8" s="1"/>
  <c r="E9"/>
  <c r="I9" s="1"/>
  <c r="G6" l="1"/>
  <c r="C7"/>
  <c r="H6"/>
  <c r="D7"/>
  <c r="E10"/>
  <c r="I10" s="1"/>
  <c r="D8" l="1"/>
  <c r="H7"/>
  <c r="F7"/>
  <c r="J6"/>
  <c r="K6" s="1"/>
  <c r="E11"/>
  <c r="I11" s="1"/>
  <c r="C8" l="1"/>
  <c r="F8" s="1"/>
  <c r="G7"/>
  <c r="J7" s="1"/>
  <c r="K7" s="1"/>
  <c r="D9"/>
  <c r="H8"/>
  <c r="E12"/>
  <c r="D10" l="1"/>
  <c r="H9"/>
  <c r="C9"/>
  <c r="F9" s="1"/>
  <c r="G8"/>
  <c r="J8" s="1"/>
  <c r="K8" s="1"/>
  <c r="I12"/>
  <c r="E13"/>
  <c r="I13" l="1"/>
  <c r="C10"/>
  <c r="F10" s="1"/>
  <c r="G9"/>
  <c r="J9" s="1"/>
  <c r="K9" s="1"/>
  <c r="D11"/>
  <c r="H10"/>
  <c r="E14"/>
  <c r="I14" l="1"/>
  <c r="D12"/>
  <c r="H11"/>
  <c r="C11"/>
  <c r="F11" s="1"/>
  <c r="G10"/>
  <c r="J10" s="1"/>
  <c r="K10" s="1"/>
  <c r="E15"/>
  <c r="E16" l="1"/>
  <c r="I15"/>
  <c r="C12"/>
  <c r="F12" s="1"/>
  <c r="G11"/>
  <c r="J11" s="1"/>
  <c r="K11" s="1"/>
  <c r="D13"/>
  <c r="H12"/>
  <c r="D14" l="1"/>
  <c r="H13"/>
  <c r="C13"/>
  <c r="F13" s="1"/>
  <c r="G12"/>
  <c r="J12" s="1"/>
  <c r="K12" s="1"/>
  <c r="E17"/>
  <c r="I16"/>
  <c r="E18" l="1"/>
  <c r="I17"/>
  <c r="C14"/>
  <c r="F14" s="1"/>
  <c r="G13"/>
  <c r="J13" s="1"/>
  <c r="K13" s="1"/>
  <c r="H14"/>
  <c r="D15"/>
  <c r="C15" l="1"/>
  <c r="F15" s="1"/>
  <c r="G14"/>
  <c r="J14" s="1"/>
  <c r="K14" s="1"/>
  <c r="E19"/>
  <c r="I18"/>
  <c r="D16"/>
  <c r="H15"/>
  <c r="D17" l="1"/>
  <c r="H16"/>
  <c r="E20"/>
  <c r="I19"/>
  <c r="C16"/>
  <c r="F16" s="1"/>
  <c r="G15"/>
  <c r="J15" s="1"/>
  <c r="K15" s="1"/>
  <c r="G16" l="1"/>
  <c r="J16" s="1"/>
  <c r="K16" s="1"/>
  <c r="C17"/>
  <c r="F17" s="1"/>
  <c r="E21"/>
  <c r="I20"/>
  <c r="D18"/>
  <c r="H17"/>
  <c r="E22" l="1"/>
  <c r="I21"/>
  <c r="C18"/>
  <c r="F18" s="1"/>
  <c r="G17"/>
  <c r="J17" s="1"/>
  <c r="K17" s="1"/>
  <c r="D19"/>
  <c r="H18"/>
  <c r="D20" l="1"/>
  <c r="H19"/>
  <c r="C19"/>
  <c r="F19" s="1"/>
  <c r="G18"/>
  <c r="J18" s="1"/>
  <c r="K18" s="1"/>
  <c r="E23"/>
  <c r="I22"/>
  <c r="C20" l="1"/>
  <c r="F20" s="1"/>
  <c r="G19"/>
  <c r="J19" s="1"/>
  <c r="K19" s="1"/>
  <c r="E24"/>
  <c r="I23"/>
  <c r="D21"/>
  <c r="H20"/>
  <c r="D22" l="1"/>
  <c r="H21"/>
  <c r="E25"/>
  <c r="I24"/>
  <c r="C21"/>
  <c r="F21" s="1"/>
  <c r="G20"/>
  <c r="J20" s="1"/>
  <c r="K20" s="1"/>
  <c r="E26" l="1"/>
  <c r="I25"/>
  <c r="C22"/>
  <c r="F22" s="1"/>
  <c r="G21"/>
  <c r="J21" s="1"/>
  <c r="K21" s="1"/>
  <c r="D23"/>
  <c r="H22"/>
  <c r="C23" l="1"/>
  <c r="F23" s="1"/>
  <c r="G22"/>
  <c r="J22" s="1"/>
  <c r="K22" s="1"/>
  <c r="D24"/>
  <c r="H23"/>
  <c r="E27"/>
  <c r="I26"/>
  <c r="E28" l="1"/>
  <c r="I27"/>
  <c r="D25"/>
  <c r="H24"/>
  <c r="C24"/>
  <c r="F24" s="1"/>
  <c r="G23"/>
  <c r="J23" s="1"/>
  <c r="K23" s="1"/>
  <c r="C25" l="1"/>
  <c r="F25" s="1"/>
  <c r="G24"/>
  <c r="J24" s="1"/>
  <c r="K24" s="1"/>
  <c r="D26"/>
  <c r="H25"/>
  <c r="E29"/>
  <c r="I28"/>
  <c r="E30" l="1"/>
  <c r="I29"/>
  <c r="D27"/>
  <c r="H26"/>
  <c r="C26"/>
  <c r="F26" s="1"/>
  <c r="G25"/>
  <c r="J25" s="1"/>
  <c r="K25" s="1"/>
  <c r="C27" l="1"/>
  <c r="F27" s="1"/>
  <c r="G26"/>
  <c r="J26" s="1"/>
  <c r="K26" s="1"/>
  <c r="D28"/>
  <c r="H27"/>
  <c r="E31"/>
  <c r="I30"/>
  <c r="E32" l="1"/>
  <c r="I31"/>
  <c r="D29"/>
  <c r="H28"/>
  <c r="C28"/>
  <c r="F28" s="1"/>
  <c r="G27"/>
  <c r="J27" s="1"/>
  <c r="K27" s="1"/>
  <c r="C29" l="1"/>
  <c r="F29" s="1"/>
  <c r="G28"/>
  <c r="J28" s="1"/>
  <c r="K28" s="1"/>
  <c r="D30"/>
  <c r="H29"/>
  <c r="E33"/>
  <c r="I32"/>
  <c r="E34" l="1"/>
  <c r="I33"/>
  <c r="D31"/>
  <c r="H30"/>
  <c r="C30"/>
  <c r="F30" s="1"/>
  <c r="G29"/>
  <c r="J29" s="1"/>
  <c r="K29" s="1"/>
  <c r="C31" l="1"/>
  <c r="F31" s="1"/>
  <c r="G30"/>
  <c r="J30" s="1"/>
  <c r="K30" s="1"/>
  <c r="D32"/>
  <c r="H31"/>
  <c r="E35"/>
  <c r="I34"/>
  <c r="E36" l="1"/>
  <c r="I35"/>
  <c r="D33"/>
  <c r="H32"/>
  <c r="C32"/>
  <c r="F32" s="1"/>
  <c r="G31"/>
  <c r="J31" s="1"/>
  <c r="K31" s="1"/>
  <c r="C33" l="1"/>
  <c r="F33" s="1"/>
  <c r="G32"/>
  <c r="J32" s="1"/>
  <c r="K32" s="1"/>
  <c r="D34"/>
  <c r="H33"/>
  <c r="E37"/>
  <c r="I37" s="1"/>
  <c r="I36"/>
  <c r="D35" l="1"/>
  <c r="H34"/>
  <c r="C34"/>
  <c r="F34" s="1"/>
  <c r="G33"/>
  <c r="J33" s="1"/>
  <c r="K33" s="1"/>
  <c r="C35" l="1"/>
  <c r="F35" s="1"/>
  <c r="G34"/>
  <c r="J34" s="1"/>
  <c r="K34" s="1"/>
  <c r="D36"/>
  <c r="H35"/>
  <c r="D37" l="1"/>
  <c r="H37" s="1"/>
  <c r="H36"/>
  <c r="C36"/>
  <c r="F36" s="1"/>
  <c r="G35"/>
  <c r="J35" s="1"/>
  <c r="K35" s="1"/>
  <c r="C37" l="1"/>
  <c r="F37" s="1"/>
  <c r="G37" s="1"/>
  <c r="J37" s="1"/>
  <c r="G36"/>
  <c r="J36" s="1"/>
  <c r="K36" s="1"/>
  <c r="K37" s="1"/>
</calcChain>
</file>

<file path=xl/sharedStrings.xml><?xml version="1.0" encoding="utf-8"?>
<sst xmlns="http://schemas.openxmlformats.org/spreadsheetml/2006/main" count="10" uniqueCount="10">
  <si>
    <t>date</t>
  </si>
  <si>
    <t>stock déb</t>
  </si>
  <si>
    <t>stock fin</t>
  </si>
  <si>
    <t>entrée</t>
  </si>
  <si>
    <t>sorties</t>
  </si>
  <si>
    <t>ct stockage</t>
  </si>
  <si>
    <t xml:space="preserve">ct entrée </t>
  </si>
  <si>
    <t>ct sortie</t>
  </si>
  <si>
    <t>CA/ J</t>
  </si>
  <si>
    <t>CA cumulé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</si>
</sst>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B3:K37"/>
  <sheetViews>
    <sheetView tabSelected="1" workbookViewId="0">
      <selection activeCell="E54" sqref="E54"/>
    </sheetView>
  </sheetViews>
  <sheetFormatPr baseColWidth="10" defaultRowHeight="15"/>
  <sheetData>
    <row r="3" spans="2:11">
      <c r="B3" t="s">
        <v>0</v>
      </c>
      <c r="C3" t="s">
        <v>1</v>
      </c>
      <c r="D3" t="s">
        <v>3</v>
      </c>
      <c r="E3" t="s">
        <v>4</v>
      </c>
      <c r="F3" t="s">
        <v>2</v>
      </c>
      <c r="G3" t="s">
        <v>5</v>
      </c>
      <c r="H3" t="s">
        <v>6</v>
      </c>
      <c r="I3" t="s">
        <v>7</v>
      </c>
      <c r="J3" t="s">
        <v>8</v>
      </c>
      <c r="K3" t="s">
        <v>9</v>
      </c>
    </row>
    <row r="4" spans="2:11" hidden="1">
      <c r="B4" s="1">
        <v>41760</v>
      </c>
      <c r="C4">
        <v>115</v>
      </c>
      <c r="D4">
        <v>3</v>
      </c>
      <c r="E4">
        <v>2</v>
      </c>
      <c r="F4">
        <f>C4+D4-E4</f>
        <v>116</v>
      </c>
      <c r="G4">
        <f>F4*0.16</f>
        <v>18.559999999999999</v>
      </c>
      <c r="H4">
        <f>D4*0.5</f>
        <v>1.5</v>
      </c>
      <c r="I4">
        <f>E4*0.6</f>
        <v>1.2</v>
      </c>
      <c r="J4">
        <f>G4+H4+I4</f>
        <v>21.259999999999998</v>
      </c>
      <c r="K4">
        <f>J4</f>
        <v>21.259999999999998</v>
      </c>
    </row>
    <row r="5" spans="2:11" hidden="1">
      <c r="B5" s="1">
        <v>41761</v>
      </c>
      <c r="C5">
        <f>F4</f>
        <v>116</v>
      </c>
      <c r="D5">
        <f>D4+2</f>
        <v>5</v>
      </c>
      <c r="E5">
        <f>E4+1</f>
        <v>3</v>
      </c>
      <c r="F5">
        <f t="shared" ref="F5:F37" si="0">C5+D5-E5</f>
        <v>118</v>
      </c>
      <c r="G5">
        <f t="shared" ref="G5:G37" si="1">F5*0.16</f>
        <v>18.88</v>
      </c>
      <c r="H5">
        <f t="shared" ref="H5:H37" si="2">D5*0.5</f>
        <v>2.5</v>
      </c>
      <c r="I5">
        <f t="shared" ref="I5:I37" si="3">E5*0.6</f>
        <v>1.7999999999999998</v>
      </c>
      <c r="J5">
        <f t="shared" ref="J5:J37" si="4">G5+H5+I5</f>
        <v>23.18</v>
      </c>
      <c r="K5">
        <f>J5+K4</f>
        <v>44.44</v>
      </c>
    </row>
    <row r="6" spans="2:11" hidden="1">
      <c r="B6" s="1">
        <v>41762</v>
      </c>
      <c r="C6">
        <f>F5</f>
        <v>118</v>
      </c>
      <c r="D6">
        <f t="shared" ref="D6:D37" si="5">D5+2</f>
        <v>7</v>
      </c>
      <c r="E6">
        <f t="shared" ref="E6:E37" si="6">E5+1</f>
        <v>4</v>
      </c>
      <c r="F6">
        <f>C6+D6-E6</f>
        <v>121</v>
      </c>
      <c r="G6">
        <f t="shared" si="1"/>
        <v>19.36</v>
      </c>
      <c r="H6">
        <f t="shared" si="2"/>
        <v>3.5</v>
      </c>
      <c r="I6">
        <f t="shared" si="3"/>
        <v>2.4</v>
      </c>
      <c r="J6">
        <f t="shared" si="4"/>
        <v>25.259999999999998</v>
      </c>
      <c r="K6">
        <f t="shared" ref="K6:K37" si="7">J6+K5</f>
        <v>69.699999999999989</v>
      </c>
    </row>
    <row r="7" spans="2:11" hidden="1">
      <c r="B7" s="1">
        <v>41763</v>
      </c>
      <c r="C7">
        <f t="shared" ref="C7:C37" si="8">F6</f>
        <v>121</v>
      </c>
      <c r="D7">
        <f t="shared" si="5"/>
        <v>9</v>
      </c>
      <c r="E7">
        <f t="shared" si="6"/>
        <v>5</v>
      </c>
      <c r="F7">
        <f>C7+D7-E7</f>
        <v>125</v>
      </c>
      <c r="G7">
        <f t="shared" si="1"/>
        <v>20</v>
      </c>
      <c r="H7">
        <f t="shared" si="2"/>
        <v>4.5</v>
      </c>
      <c r="I7">
        <f t="shared" si="3"/>
        <v>3</v>
      </c>
      <c r="J7">
        <f t="shared" si="4"/>
        <v>27.5</v>
      </c>
      <c r="K7">
        <f t="shared" si="7"/>
        <v>97.199999999999989</v>
      </c>
    </row>
    <row r="8" spans="2:11" hidden="1">
      <c r="B8" s="1">
        <v>41764</v>
      </c>
      <c r="C8">
        <f t="shared" si="8"/>
        <v>125</v>
      </c>
      <c r="D8">
        <f t="shared" si="5"/>
        <v>11</v>
      </c>
      <c r="E8">
        <f t="shared" si="6"/>
        <v>6</v>
      </c>
      <c r="F8">
        <f t="shared" si="0"/>
        <v>130</v>
      </c>
      <c r="G8">
        <f t="shared" si="1"/>
        <v>20.8</v>
      </c>
      <c r="H8">
        <f t="shared" si="2"/>
        <v>5.5</v>
      </c>
      <c r="I8">
        <f t="shared" si="3"/>
        <v>3.5999999999999996</v>
      </c>
      <c r="J8">
        <f t="shared" si="4"/>
        <v>29.9</v>
      </c>
      <c r="K8">
        <f t="shared" si="7"/>
        <v>127.1</v>
      </c>
    </row>
    <row r="9" spans="2:11" hidden="1">
      <c r="B9" s="1">
        <v>41765</v>
      </c>
      <c r="C9">
        <f t="shared" si="8"/>
        <v>130</v>
      </c>
      <c r="D9">
        <f t="shared" si="5"/>
        <v>13</v>
      </c>
      <c r="E9">
        <f t="shared" si="6"/>
        <v>7</v>
      </c>
      <c r="F9">
        <f t="shared" si="0"/>
        <v>136</v>
      </c>
      <c r="G9">
        <f t="shared" si="1"/>
        <v>21.76</v>
      </c>
      <c r="H9">
        <f t="shared" si="2"/>
        <v>6.5</v>
      </c>
      <c r="I9">
        <f t="shared" si="3"/>
        <v>4.2</v>
      </c>
      <c r="J9">
        <f t="shared" si="4"/>
        <v>32.46</v>
      </c>
      <c r="K9">
        <f t="shared" si="7"/>
        <v>159.56</v>
      </c>
    </row>
    <row r="10" spans="2:11" hidden="1">
      <c r="B10" s="1">
        <v>41766</v>
      </c>
      <c r="C10">
        <f t="shared" si="8"/>
        <v>136</v>
      </c>
      <c r="D10">
        <f t="shared" si="5"/>
        <v>15</v>
      </c>
      <c r="E10">
        <f t="shared" si="6"/>
        <v>8</v>
      </c>
      <c r="F10">
        <f t="shared" si="0"/>
        <v>143</v>
      </c>
      <c r="G10">
        <f t="shared" si="1"/>
        <v>22.88</v>
      </c>
      <c r="H10">
        <f t="shared" si="2"/>
        <v>7.5</v>
      </c>
      <c r="I10">
        <f t="shared" si="3"/>
        <v>4.8</v>
      </c>
      <c r="J10">
        <f t="shared" si="4"/>
        <v>35.18</v>
      </c>
      <c r="K10">
        <f t="shared" si="7"/>
        <v>194.74</v>
      </c>
    </row>
    <row r="11" spans="2:11" hidden="1">
      <c r="B11" s="1">
        <v>41767</v>
      </c>
      <c r="C11">
        <f t="shared" si="8"/>
        <v>143</v>
      </c>
      <c r="D11">
        <f t="shared" si="5"/>
        <v>17</v>
      </c>
      <c r="E11">
        <f t="shared" si="6"/>
        <v>9</v>
      </c>
      <c r="F11">
        <f t="shared" si="0"/>
        <v>151</v>
      </c>
      <c r="G11">
        <f t="shared" si="1"/>
        <v>24.16</v>
      </c>
      <c r="H11">
        <f t="shared" si="2"/>
        <v>8.5</v>
      </c>
      <c r="I11">
        <f t="shared" si="3"/>
        <v>5.3999999999999995</v>
      </c>
      <c r="J11">
        <f t="shared" si="4"/>
        <v>38.059999999999995</v>
      </c>
      <c r="K11">
        <f t="shared" si="7"/>
        <v>232.8</v>
      </c>
    </row>
    <row r="12" spans="2:11" hidden="1">
      <c r="B12" s="1">
        <v>41768</v>
      </c>
      <c r="C12">
        <f t="shared" si="8"/>
        <v>151</v>
      </c>
      <c r="D12">
        <f t="shared" si="5"/>
        <v>19</v>
      </c>
      <c r="E12">
        <f t="shared" si="6"/>
        <v>10</v>
      </c>
      <c r="F12">
        <f t="shared" si="0"/>
        <v>160</v>
      </c>
      <c r="G12">
        <f t="shared" si="1"/>
        <v>25.6</v>
      </c>
      <c r="H12">
        <f t="shared" si="2"/>
        <v>9.5</v>
      </c>
      <c r="I12">
        <f t="shared" si="3"/>
        <v>6</v>
      </c>
      <c r="J12">
        <f t="shared" si="4"/>
        <v>41.1</v>
      </c>
      <c r="K12">
        <f t="shared" si="7"/>
        <v>273.90000000000003</v>
      </c>
    </row>
    <row r="13" spans="2:11" hidden="1">
      <c r="B13" s="1">
        <v>41769</v>
      </c>
      <c r="C13">
        <f t="shared" si="8"/>
        <v>160</v>
      </c>
      <c r="D13">
        <f t="shared" si="5"/>
        <v>21</v>
      </c>
      <c r="E13">
        <f t="shared" si="6"/>
        <v>11</v>
      </c>
      <c r="F13">
        <f t="shared" si="0"/>
        <v>170</v>
      </c>
      <c r="G13">
        <f t="shared" si="1"/>
        <v>27.2</v>
      </c>
      <c r="H13">
        <f t="shared" si="2"/>
        <v>10.5</v>
      </c>
      <c r="I13">
        <f t="shared" si="3"/>
        <v>6.6</v>
      </c>
      <c r="J13">
        <f t="shared" si="4"/>
        <v>44.300000000000004</v>
      </c>
      <c r="K13">
        <f t="shared" si="7"/>
        <v>318.20000000000005</v>
      </c>
    </row>
    <row r="14" spans="2:11" hidden="1">
      <c r="B14" s="1">
        <v>41770</v>
      </c>
      <c r="C14">
        <f t="shared" si="8"/>
        <v>170</v>
      </c>
      <c r="D14">
        <f t="shared" si="5"/>
        <v>23</v>
      </c>
      <c r="E14">
        <f t="shared" si="6"/>
        <v>12</v>
      </c>
      <c r="F14">
        <f t="shared" si="0"/>
        <v>181</v>
      </c>
      <c r="G14">
        <f t="shared" si="1"/>
        <v>28.96</v>
      </c>
      <c r="H14">
        <f t="shared" si="2"/>
        <v>11.5</v>
      </c>
      <c r="I14">
        <f t="shared" si="3"/>
        <v>7.1999999999999993</v>
      </c>
      <c r="J14">
        <f t="shared" si="4"/>
        <v>47.66</v>
      </c>
      <c r="K14">
        <f t="shared" si="7"/>
        <v>365.86</v>
      </c>
    </row>
    <row r="15" spans="2:11" hidden="1">
      <c r="B15" s="1">
        <v>41771</v>
      </c>
      <c r="C15">
        <f t="shared" si="8"/>
        <v>181</v>
      </c>
      <c r="D15">
        <f t="shared" si="5"/>
        <v>25</v>
      </c>
      <c r="E15">
        <f t="shared" si="6"/>
        <v>13</v>
      </c>
      <c r="F15">
        <f t="shared" si="0"/>
        <v>193</v>
      </c>
      <c r="G15">
        <f t="shared" si="1"/>
        <v>30.88</v>
      </c>
      <c r="H15">
        <f t="shared" si="2"/>
        <v>12.5</v>
      </c>
      <c r="I15">
        <f t="shared" si="3"/>
        <v>7.8</v>
      </c>
      <c r="J15">
        <f t="shared" si="4"/>
        <v>51.179999999999993</v>
      </c>
      <c r="K15">
        <f t="shared" si="7"/>
        <v>417.04</v>
      </c>
    </row>
    <row r="16" spans="2:11" hidden="1">
      <c r="B16" s="1">
        <v>41772</v>
      </c>
      <c r="C16">
        <f t="shared" si="8"/>
        <v>193</v>
      </c>
      <c r="D16">
        <f t="shared" si="5"/>
        <v>27</v>
      </c>
      <c r="E16">
        <f t="shared" si="6"/>
        <v>14</v>
      </c>
      <c r="F16">
        <f t="shared" si="0"/>
        <v>206</v>
      </c>
      <c r="G16">
        <f t="shared" si="1"/>
        <v>32.96</v>
      </c>
      <c r="H16">
        <f t="shared" si="2"/>
        <v>13.5</v>
      </c>
      <c r="I16">
        <f t="shared" si="3"/>
        <v>8.4</v>
      </c>
      <c r="J16">
        <f t="shared" si="4"/>
        <v>54.86</v>
      </c>
      <c r="K16">
        <f t="shared" si="7"/>
        <v>471.90000000000003</v>
      </c>
    </row>
    <row r="17" spans="2:11" hidden="1">
      <c r="B17" s="1">
        <v>41773</v>
      </c>
      <c r="C17">
        <f t="shared" si="8"/>
        <v>206</v>
      </c>
      <c r="D17">
        <f t="shared" si="5"/>
        <v>29</v>
      </c>
      <c r="E17">
        <f t="shared" si="6"/>
        <v>15</v>
      </c>
      <c r="F17">
        <f t="shared" si="0"/>
        <v>220</v>
      </c>
      <c r="G17">
        <f t="shared" si="1"/>
        <v>35.200000000000003</v>
      </c>
      <c r="H17">
        <f t="shared" si="2"/>
        <v>14.5</v>
      </c>
      <c r="I17">
        <f t="shared" si="3"/>
        <v>9</v>
      </c>
      <c r="J17">
        <f t="shared" si="4"/>
        <v>58.7</v>
      </c>
      <c r="K17">
        <f t="shared" si="7"/>
        <v>530.6</v>
      </c>
    </row>
    <row r="18" spans="2:11" hidden="1">
      <c r="B18" s="1">
        <v>41774</v>
      </c>
      <c r="C18">
        <f t="shared" si="8"/>
        <v>220</v>
      </c>
      <c r="D18">
        <f t="shared" si="5"/>
        <v>31</v>
      </c>
      <c r="E18">
        <f t="shared" si="6"/>
        <v>16</v>
      </c>
      <c r="F18">
        <f t="shared" si="0"/>
        <v>235</v>
      </c>
      <c r="G18">
        <f t="shared" si="1"/>
        <v>37.6</v>
      </c>
      <c r="H18">
        <f t="shared" si="2"/>
        <v>15.5</v>
      </c>
      <c r="I18">
        <f t="shared" si="3"/>
        <v>9.6</v>
      </c>
      <c r="J18">
        <f t="shared" si="4"/>
        <v>62.7</v>
      </c>
      <c r="K18">
        <f t="shared" si="7"/>
        <v>593.30000000000007</v>
      </c>
    </row>
    <row r="19" spans="2:11" hidden="1">
      <c r="B19" s="1">
        <v>41775</v>
      </c>
      <c r="C19">
        <f t="shared" si="8"/>
        <v>235</v>
      </c>
      <c r="D19">
        <f t="shared" si="5"/>
        <v>33</v>
      </c>
      <c r="E19">
        <f t="shared" si="6"/>
        <v>17</v>
      </c>
      <c r="F19">
        <f t="shared" si="0"/>
        <v>251</v>
      </c>
      <c r="G19">
        <f t="shared" si="1"/>
        <v>40.160000000000004</v>
      </c>
      <c r="H19">
        <f t="shared" si="2"/>
        <v>16.5</v>
      </c>
      <c r="I19">
        <f t="shared" si="3"/>
        <v>10.199999999999999</v>
      </c>
      <c r="J19">
        <f t="shared" si="4"/>
        <v>66.86</v>
      </c>
      <c r="K19">
        <f t="shared" si="7"/>
        <v>660.16000000000008</v>
      </c>
    </row>
    <row r="20" spans="2:11" hidden="1">
      <c r="B20" s="1">
        <v>41776</v>
      </c>
      <c r="C20">
        <f t="shared" si="8"/>
        <v>251</v>
      </c>
      <c r="D20">
        <f t="shared" si="5"/>
        <v>35</v>
      </c>
      <c r="E20">
        <f t="shared" si="6"/>
        <v>18</v>
      </c>
      <c r="F20">
        <f t="shared" si="0"/>
        <v>268</v>
      </c>
      <c r="G20">
        <f t="shared" si="1"/>
        <v>42.88</v>
      </c>
      <c r="H20">
        <f t="shared" si="2"/>
        <v>17.5</v>
      </c>
      <c r="I20">
        <f t="shared" si="3"/>
        <v>10.799999999999999</v>
      </c>
      <c r="J20">
        <f t="shared" si="4"/>
        <v>71.180000000000007</v>
      </c>
      <c r="K20">
        <f t="shared" si="7"/>
        <v>731.34000000000015</v>
      </c>
    </row>
    <row r="21" spans="2:11" hidden="1">
      <c r="B21" s="1">
        <v>41777</v>
      </c>
      <c r="C21">
        <f t="shared" si="8"/>
        <v>268</v>
      </c>
      <c r="D21">
        <f t="shared" si="5"/>
        <v>37</v>
      </c>
      <c r="E21">
        <f t="shared" si="6"/>
        <v>19</v>
      </c>
      <c r="F21">
        <f t="shared" si="0"/>
        <v>286</v>
      </c>
      <c r="G21">
        <f t="shared" si="1"/>
        <v>45.76</v>
      </c>
      <c r="H21">
        <f t="shared" si="2"/>
        <v>18.5</v>
      </c>
      <c r="I21">
        <f t="shared" si="3"/>
        <v>11.4</v>
      </c>
      <c r="J21">
        <f t="shared" si="4"/>
        <v>75.66</v>
      </c>
      <c r="K21">
        <f t="shared" si="7"/>
        <v>807.00000000000011</v>
      </c>
    </row>
    <row r="22" spans="2:11" hidden="1">
      <c r="B22" s="1">
        <v>41778</v>
      </c>
      <c r="C22">
        <f t="shared" si="8"/>
        <v>286</v>
      </c>
      <c r="D22">
        <f t="shared" si="5"/>
        <v>39</v>
      </c>
      <c r="E22">
        <f t="shared" si="6"/>
        <v>20</v>
      </c>
      <c r="F22">
        <f t="shared" si="0"/>
        <v>305</v>
      </c>
      <c r="G22">
        <f t="shared" si="1"/>
        <v>48.800000000000004</v>
      </c>
      <c r="H22">
        <f t="shared" si="2"/>
        <v>19.5</v>
      </c>
      <c r="I22">
        <f t="shared" si="3"/>
        <v>12</v>
      </c>
      <c r="J22">
        <f t="shared" si="4"/>
        <v>80.300000000000011</v>
      </c>
      <c r="K22">
        <f t="shared" si="7"/>
        <v>887.30000000000018</v>
      </c>
    </row>
    <row r="23" spans="2:11" hidden="1">
      <c r="B23" s="1">
        <v>41779</v>
      </c>
      <c r="C23">
        <f t="shared" si="8"/>
        <v>305</v>
      </c>
      <c r="D23">
        <f t="shared" si="5"/>
        <v>41</v>
      </c>
      <c r="E23">
        <f t="shared" si="6"/>
        <v>21</v>
      </c>
      <c r="F23">
        <f t="shared" si="0"/>
        <v>325</v>
      </c>
      <c r="G23">
        <f t="shared" si="1"/>
        <v>52</v>
      </c>
      <c r="H23">
        <f t="shared" si="2"/>
        <v>20.5</v>
      </c>
      <c r="I23">
        <f t="shared" si="3"/>
        <v>12.6</v>
      </c>
      <c r="J23">
        <f t="shared" si="4"/>
        <v>85.1</v>
      </c>
      <c r="K23">
        <f t="shared" si="7"/>
        <v>972.4000000000002</v>
      </c>
    </row>
    <row r="24" spans="2:11" hidden="1">
      <c r="B24" s="1">
        <v>41780</v>
      </c>
      <c r="C24">
        <f t="shared" si="8"/>
        <v>325</v>
      </c>
      <c r="D24">
        <f t="shared" si="5"/>
        <v>43</v>
      </c>
      <c r="E24">
        <f t="shared" si="6"/>
        <v>22</v>
      </c>
      <c r="F24">
        <f t="shared" si="0"/>
        <v>346</v>
      </c>
      <c r="G24">
        <f t="shared" si="1"/>
        <v>55.36</v>
      </c>
      <c r="H24">
        <f t="shared" si="2"/>
        <v>21.5</v>
      </c>
      <c r="I24">
        <f t="shared" si="3"/>
        <v>13.2</v>
      </c>
      <c r="J24">
        <f t="shared" si="4"/>
        <v>90.06</v>
      </c>
      <c r="K24">
        <f t="shared" si="7"/>
        <v>1062.4600000000003</v>
      </c>
    </row>
    <row r="25" spans="2:11" hidden="1">
      <c r="B25" s="1">
        <v>41781</v>
      </c>
      <c r="C25">
        <f t="shared" si="8"/>
        <v>346</v>
      </c>
      <c r="D25">
        <f t="shared" si="5"/>
        <v>45</v>
      </c>
      <c r="E25">
        <f t="shared" si="6"/>
        <v>23</v>
      </c>
      <c r="F25">
        <f t="shared" si="0"/>
        <v>368</v>
      </c>
      <c r="G25">
        <f t="shared" si="1"/>
        <v>58.88</v>
      </c>
      <c r="H25">
        <f t="shared" si="2"/>
        <v>22.5</v>
      </c>
      <c r="I25">
        <f t="shared" si="3"/>
        <v>13.799999999999999</v>
      </c>
      <c r="J25">
        <f t="shared" si="4"/>
        <v>95.179999999999993</v>
      </c>
      <c r="K25">
        <f t="shared" si="7"/>
        <v>1157.6400000000003</v>
      </c>
    </row>
    <row r="26" spans="2:11" hidden="1">
      <c r="B26" s="1">
        <v>41782</v>
      </c>
      <c r="C26">
        <f t="shared" si="8"/>
        <v>368</v>
      </c>
      <c r="D26">
        <f t="shared" si="5"/>
        <v>47</v>
      </c>
      <c r="E26">
        <f t="shared" si="6"/>
        <v>24</v>
      </c>
      <c r="F26">
        <f t="shared" si="0"/>
        <v>391</v>
      </c>
      <c r="G26">
        <f t="shared" si="1"/>
        <v>62.56</v>
      </c>
      <c r="H26">
        <f t="shared" si="2"/>
        <v>23.5</v>
      </c>
      <c r="I26">
        <f t="shared" si="3"/>
        <v>14.399999999999999</v>
      </c>
      <c r="J26">
        <f t="shared" si="4"/>
        <v>100.46000000000001</v>
      </c>
      <c r="K26">
        <f t="shared" si="7"/>
        <v>1258.1000000000004</v>
      </c>
    </row>
    <row r="27" spans="2:11" hidden="1">
      <c r="B27" s="1">
        <v>41783</v>
      </c>
      <c r="C27">
        <f t="shared" si="8"/>
        <v>391</v>
      </c>
      <c r="D27">
        <f t="shared" si="5"/>
        <v>49</v>
      </c>
      <c r="E27">
        <f t="shared" si="6"/>
        <v>25</v>
      </c>
      <c r="F27">
        <f t="shared" si="0"/>
        <v>415</v>
      </c>
      <c r="G27">
        <f t="shared" si="1"/>
        <v>66.400000000000006</v>
      </c>
      <c r="H27">
        <f t="shared" si="2"/>
        <v>24.5</v>
      </c>
      <c r="I27">
        <f t="shared" si="3"/>
        <v>15</v>
      </c>
      <c r="J27">
        <f t="shared" si="4"/>
        <v>105.9</v>
      </c>
      <c r="K27">
        <f t="shared" si="7"/>
        <v>1364.0000000000005</v>
      </c>
    </row>
    <row r="28" spans="2:11" hidden="1">
      <c r="B28" s="1">
        <v>41784</v>
      </c>
      <c r="C28">
        <f t="shared" si="8"/>
        <v>415</v>
      </c>
      <c r="D28">
        <f t="shared" si="5"/>
        <v>51</v>
      </c>
      <c r="E28">
        <f t="shared" si="6"/>
        <v>26</v>
      </c>
      <c r="F28">
        <f t="shared" si="0"/>
        <v>440</v>
      </c>
      <c r="G28">
        <f t="shared" si="1"/>
        <v>70.400000000000006</v>
      </c>
      <c r="H28">
        <f t="shared" si="2"/>
        <v>25.5</v>
      </c>
      <c r="I28">
        <f t="shared" si="3"/>
        <v>15.6</v>
      </c>
      <c r="J28">
        <f t="shared" si="4"/>
        <v>111.5</v>
      </c>
      <c r="K28">
        <f t="shared" si="7"/>
        <v>1475.5000000000005</v>
      </c>
    </row>
    <row r="29" spans="2:11" hidden="1">
      <c r="B29" s="1">
        <v>41785</v>
      </c>
      <c r="C29">
        <f t="shared" si="8"/>
        <v>440</v>
      </c>
      <c r="D29">
        <f t="shared" si="5"/>
        <v>53</v>
      </c>
      <c r="E29">
        <f t="shared" si="6"/>
        <v>27</v>
      </c>
      <c r="F29">
        <f t="shared" si="0"/>
        <v>466</v>
      </c>
      <c r="G29">
        <f t="shared" si="1"/>
        <v>74.56</v>
      </c>
      <c r="H29">
        <f t="shared" si="2"/>
        <v>26.5</v>
      </c>
      <c r="I29">
        <f t="shared" si="3"/>
        <v>16.2</v>
      </c>
      <c r="J29">
        <f t="shared" si="4"/>
        <v>117.26</v>
      </c>
      <c r="K29">
        <f t="shared" si="7"/>
        <v>1592.7600000000004</v>
      </c>
    </row>
    <row r="30" spans="2:11" hidden="1">
      <c r="B30" s="1">
        <v>41786</v>
      </c>
      <c r="C30">
        <f t="shared" si="8"/>
        <v>466</v>
      </c>
      <c r="D30">
        <f t="shared" si="5"/>
        <v>55</v>
      </c>
      <c r="E30">
        <f t="shared" si="6"/>
        <v>28</v>
      </c>
      <c r="F30">
        <f t="shared" si="0"/>
        <v>493</v>
      </c>
      <c r="G30">
        <f t="shared" si="1"/>
        <v>78.88</v>
      </c>
      <c r="H30">
        <f t="shared" si="2"/>
        <v>27.5</v>
      </c>
      <c r="I30">
        <f t="shared" si="3"/>
        <v>16.8</v>
      </c>
      <c r="J30">
        <f t="shared" si="4"/>
        <v>123.17999999999999</v>
      </c>
      <c r="K30">
        <f t="shared" si="7"/>
        <v>1715.9400000000005</v>
      </c>
    </row>
    <row r="31" spans="2:11" hidden="1">
      <c r="B31" s="1">
        <v>41787</v>
      </c>
      <c r="C31">
        <f t="shared" si="8"/>
        <v>493</v>
      </c>
      <c r="D31">
        <f t="shared" si="5"/>
        <v>57</v>
      </c>
      <c r="E31">
        <f t="shared" si="6"/>
        <v>29</v>
      </c>
      <c r="F31">
        <f t="shared" si="0"/>
        <v>521</v>
      </c>
      <c r="G31">
        <f t="shared" si="1"/>
        <v>83.36</v>
      </c>
      <c r="H31">
        <f t="shared" si="2"/>
        <v>28.5</v>
      </c>
      <c r="I31">
        <f t="shared" si="3"/>
        <v>17.399999999999999</v>
      </c>
      <c r="J31">
        <f t="shared" si="4"/>
        <v>129.26</v>
      </c>
      <c r="K31">
        <f t="shared" si="7"/>
        <v>1845.2000000000005</v>
      </c>
    </row>
    <row r="32" spans="2:11" hidden="1">
      <c r="B32" s="1">
        <v>41788</v>
      </c>
      <c r="C32">
        <f t="shared" si="8"/>
        <v>521</v>
      </c>
      <c r="D32">
        <f t="shared" si="5"/>
        <v>59</v>
      </c>
      <c r="E32">
        <f t="shared" si="6"/>
        <v>30</v>
      </c>
      <c r="F32">
        <f t="shared" si="0"/>
        <v>550</v>
      </c>
      <c r="G32">
        <f t="shared" si="1"/>
        <v>88</v>
      </c>
      <c r="H32">
        <f t="shared" si="2"/>
        <v>29.5</v>
      </c>
      <c r="I32">
        <f t="shared" si="3"/>
        <v>18</v>
      </c>
      <c r="J32">
        <f t="shared" si="4"/>
        <v>135.5</v>
      </c>
      <c r="K32">
        <f t="shared" si="7"/>
        <v>1980.7000000000005</v>
      </c>
    </row>
    <row r="33" spans="2:11" hidden="1">
      <c r="B33" s="1">
        <v>41789</v>
      </c>
      <c r="C33">
        <f t="shared" si="8"/>
        <v>550</v>
      </c>
      <c r="D33">
        <f t="shared" si="5"/>
        <v>61</v>
      </c>
      <c r="E33">
        <f t="shared" si="6"/>
        <v>31</v>
      </c>
      <c r="F33">
        <f t="shared" si="0"/>
        <v>580</v>
      </c>
      <c r="G33">
        <f t="shared" si="1"/>
        <v>92.8</v>
      </c>
      <c r="H33">
        <f t="shared" si="2"/>
        <v>30.5</v>
      </c>
      <c r="I33">
        <f t="shared" si="3"/>
        <v>18.599999999999998</v>
      </c>
      <c r="J33">
        <f t="shared" si="4"/>
        <v>141.9</v>
      </c>
      <c r="K33">
        <f t="shared" si="7"/>
        <v>2122.6000000000004</v>
      </c>
    </row>
    <row r="34" spans="2:11" hidden="1">
      <c r="B34" s="1">
        <v>41790</v>
      </c>
      <c r="C34">
        <f t="shared" si="8"/>
        <v>580</v>
      </c>
      <c r="D34">
        <f t="shared" si="5"/>
        <v>63</v>
      </c>
      <c r="E34">
        <f t="shared" si="6"/>
        <v>32</v>
      </c>
      <c r="F34">
        <f t="shared" si="0"/>
        <v>611</v>
      </c>
      <c r="G34">
        <f t="shared" si="1"/>
        <v>97.76</v>
      </c>
      <c r="H34">
        <f t="shared" si="2"/>
        <v>31.5</v>
      </c>
      <c r="I34">
        <f t="shared" si="3"/>
        <v>19.2</v>
      </c>
      <c r="J34">
        <f t="shared" si="4"/>
        <v>148.45999999999998</v>
      </c>
      <c r="K34">
        <f t="shared" si="7"/>
        <v>2271.0600000000004</v>
      </c>
    </row>
    <row r="35" spans="2:11">
      <c r="B35" s="1">
        <v>41791</v>
      </c>
      <c r="C35">
        <f t="shared" si="8"/>
        <v>611</v>
      </c>
      <c r="D35">
        <f t="shared" si="5"/>
        <v>65</v>
      </c>
      <c r="E35">
        <f t="shared" si="6"/>
        <v>33</v>
      </c>
      <c r="F35">
        <f t="shared" si="0"/>
        <v>643</v>
      </c>
      <c r="G35">
        <f t="shared" si="1"/>
        <v>102.88</v>
      </c>
      <c r="H35">
        <f t="shared" si="2"/>
        <v>32.5</v>
      </c>
      <c r="I35">
        <f t="shared" si="3"/>
        <v>19.8</v>
      </c>
      <c r="J35">
        <f t="shared" si="4"/>
        <v>155.18</v>
      </c>
      <c r="K35">
        <f t="shared" si="7"/>
        <v>2426.2400000000002</v>
      </c>
    </row>
    <row r="36" spans="2:11">
      <c r="B36" s="1">
        <v>41792</v>
      </c>
      <c r="C36">
        <f t="shared" si="8"/>
        <v>643</v>
      </c>
      <c r="D36">
        <f t="shared" si="5"/>
        <v>67</v>
      </c>
      <c r="E36">
        <f t="shared" si="6"/>
        <v>34</v>
      </c>
      <c r="F36">
        <f t="shared" si="0"/>
        <v>676</v>
      </c>
      <c r="G36">
        <f t="shared" si="1"/>
        <v>108.16</v>
      </c>
      <c r="H36">
        <f t="shared" si="2"/>
        <v>33.5</v>
      </c>
      <c r="I36">
        <f t="shared" si="3"/>
        <v>20.399999999999999</v>
      </c>
      <c r="J36">
        <f t="shared" si="4"/>
        <v>162.06</v>
      </c>
      <c r="K36">
        <f t="shared" si="7"/>
        <v>2588.3000000000002</v>
      </c>
    </row>
    <row r="37" spans="2:11">
      <c r="B37" s="1">
        <v>41793</v>
      </c>
      <c r="C37">
        <f t="shared" si="8"/>
        <v>676</v>
      </c>
      <c r="D37">
        <f t="shared" si="5"/>
        <v>69</v>
      </c>
      <c r="E37">
        <f t="shared" si="6"/>
        <v>35</v>
      </c>
      <c r="F37">
        <f t="shared" si="0"/>
        <v>710</v>
      </c>
      <c r="G37">
        <f t="shared" si="1"/>
        <v>113.60000000000001</v>
      </c>
      <c r="H37">
        <f t="shared" si="2"/>
        <v>34.5</v>
      </c>
      <c r="I37">
        <f t="shared" si="3"/>
        <v>21</v>
      </c>
      <c r="J37">
        <f t="shared" si="4"/>
        <v>169.10000000000002</v>
      </c>
      <c r="K37">
        <f t="shared" si="7"/>
        <v>2757.4</v>
      </c>
    </row>
  </sheetData>
  <autoFilter ref="B3:K37">
    <filterColumn colId="0">
      <filters>
        <dateGroupItem year="2014" month="6" dateTimeGrouping="month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Portable2</dc:creator>
  <cp:lastModifiedBy>Portable2</cp:lastModifiedBy>
  <dcterms:created xsi:type="dcterms:W3CDTF">2014-06-04T09:13:44Z</dcterms:created>
  <dcterms:modified xsi:type="dcterms:W3CDTF">2014-06-04T09:23:37Z</dcterms:modified>
</cp:coreProperties>
</file>