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8915" windowHeight="8760"/>
  </bookViews>
  <sheets>
    <sheet name="ACCUEIL" sheetId="1" r:id="rId1"/>
    <sheet name="10850" sheetId="2" r:id="rId2"/>
    <sheet name="10488" sheetId="3" r:id="rId3"/>
    <sheet name="10828" sheetId="4" r:id="rId4"/>
    <sheet name="Feuil5" sheetId="5" r:id="rId5"/>
  </sheets>
  <externalReferences>
    <externalReference r:id="rId6"/>
    <externalReference r:id="rId7"/>
  </externalReferences>
  <definedNames>
    <definedName name="cola">OFFSET([1]récapitulatif!$A$7,,,MATCH("z^z",[1]récapitulatif!$E$1:$E$65536)-5)</definedName>
    <definedName name="cole">OFFSET([1]récapitulatif!$E$7,,,MATCH("z^z",[1]récapitulatif!$E$1:$E$65536)-5)</definedName>
  </definedNames>
  <calcPr calcId="145621"/>
</workbook>
</file>

<file path=xl/calcChain.xml><?xml version="1.0" encoding="utf-8"?>
<calcChain xmlns="http://schemas.openxmlformats.org/spreadsheetml/2006/main">
  <c r="B7" i="2" l="1"/>
  <c r="B8" i="2"/>
  <c r="C8" i="2"/>
  <c r="D8" i="2"/>
  <c r="E8" i="2"/>
  <c r="F8" i="2"/>
  <c r="G8" i="2"/>
  <c r="H8" i="2"/>
  <c r="I8" i="2"/>
  <c r="J8" i="2"/>
  <c r="B9" i="2"/>
  <c r="C9" i="2"/>
  <c r="D9" i="2"/>
  <c r="E9" i="2"/>
  <c r="F9" i="2"/>
  <c r="G9" i="2"/>
  <c r="H9" i="2"/>
  <c r="I9" i="2"/>
  <c r="J9" i="2"/>
  <c r="B10" i="2"/>
  <c r="C10" i="2"/>
  <c r="D10" i="2"/>
  <c r="E10" i="2"/>
  <c r="F10" i="2"/>
  <c r="G10" i="2"/>
  <c r="H10" i="2"/>
  <c r="I10" i="2"/>
  <c r="J10" i="2"/>
  <c r="B11" i="2"/>
  <c r="C11" i="2"/>
  <c r="D11" i="2"/>
  <c r="E11" i="2"/>
  <c r="F11" i="2"/>
  <c r="G11" i="2"/>
  <c r="H11" i="2"/>
  <c r="I11" i="2"/>
  <c r="J11" i="2"/>
  <c r="B12" i="2"/>
  <c r="C12" i="2"/>
  <c r="D12" i="2"/>
  <c r="E12" i="2"/>
  <c r="F12" i="2"/>
  <c r="G12" i="2"/>
  <c r="H12" i="2"/>
  <c r="I12" i="2"/>
  <c r="J12" i="2"/>
  <c r="B13" i="2"/>
  <c r="C13" i="2"/>
  <c r="D13" i="2"/>
  <c r="E13" i="2"/>
  <c r="F13" i="2"/>
  <c r="G13" i="2"/>
  <c r="H13" i="2"/>
  <c r="I13" i="2"/>
  <c r="J13" i="2"/>
  <c r="B14" i="2"/>
  <c r="C14" i="2"/>
  <c r="D14" i="2"/>
  <c r="E14" i="2"/>
  <c r="F14" i="2"/>
  <c r="G14" i="2"/>
  <c r="H14" i="2"/>
  <c r="I14" i="2"/>
  <c r="J14" i="2"/>
  <c r="B15" i="2"/>
  <c r="C15" i="2"/>
  <c r="D15" i="2"/>
  <c r="E15" i="2"/>
  <c r="F15" i="2"/>
  <c r="G15" i="2"/>
  <c r="H15" i="2"/>
  <c r="I15" i="2"/>
  <c r="J15" i="2"/>
  <c r="B16" i="2"/>
  <c r="C16" i="2"/>
  <c r="D16" i="2"/>
  <c r="E16" i="2"/>
  <c r="F16" i="2"/>
  <c r="G16" i="2"/>
  <c r="H16" i="2"/>
  <c r="I16" i="2"/>
  <c r="J16" i="2"/>
  <c r="B17" i="2"/>
  <c r="C17" i="2"/>
  <c r="D17" i="2"/>
  <c r="E17" i="2"/>
  <c r="F17" i="2"/>
  <c r="G17" i="2"/>
  <c r="H17" i="2"/>
  <c r="I17" i="2"/>
  <c r="J17" i="2"/>
  <c r="B18" i="2"/>
  <c r="C18" i="2"/>
  <c r="D18" i="2"/>
  <c r="E18" i="2"/>
  <c r="F18" i="2"/>
  <c r="G18" i="2"/>
  <c r="H18" i="2"/>
  <c r="I18" i="2"/>
  <c r="J18" i="2"/>
  <c r="B19" i="2"/>
  <c r="C19" i="2"/>
  <c r="D19" i="2"/>
  <c r="E19" i="2"/>
  <c r="F19" i="2"/>
  <c r="G19" i="2"/>
  <c r="H19" i="2"/>
  <c r="I19" i="2"/>
  <c r="J19" i="2"/>
  <c r="B20" i="2"/>
  <c r="C20" i="2"/>
  <c r="D20" i="2"/>
  <c r="E20" i="2"/>
  <c r="F20" i="2"/>
  <c r="G20" i="2"/>
  <c r="H20" i="2"/>
  <c r="I20" i="2"/>
  <c r="J20" i="2"/>
  <c r="B21" i="2"/>
  <c r="C21" i="2"/>
  <c r="D21" i="2"/>
  <c r="E21" i="2"/>
  <c r="F21" i="2"/>
  <c r="G21" i="2"/>
  <c r="H21" i="2"/>
  <c r="I21" i="2"/>
  <c r="J21" i="2"/>
  <c r="C7" i="2"/>
  <c r="D7" i="2"/>
  <c r="E7" i="2"/>
  <c r="F7" i="2"/>
  <c r="G7" i="2"/>
  <c r="H7" i="2"/>
  <c r="I7" i="2"/>
  <c r="J7" i="2"/>
  <c r="J21" i="1" l="1"/>
  <c r="J20" i="1"/>
  <c r="J19" i="1"/>
  <c r="J18" i="1"/>
  <c r="J17" i="1"/>
  <c r="J16" i="1"/>
  <c r="J15" i="1"/>
  <c r="J14" i="1"/>
  <c r="J13" i="1"/>
  <c r="J12" i="1"/>
  <c r="J11" i="1"/>
  <c r="J10" i="1"/>
  <c r="J9" i="1"/>
  <c r="C9" i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J8" i="1"/>
  <c r="D8" i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C8" i="1"/>
  <c r="J7" i="1"/>
  <c r="D7" i="1"/>
</calcChain>
</file>

<file path=xl/sharedStrings.xml><?xml version="1.0" encoding="utf-8"?>
<sst xmlns="http://schemas.openxmlformats.org/spreadsheetml/2006/main" count="47" uniqueCount="16">
  <si>
    <t>n</t>
  </si>
  <si>
    <t>date</t>
  </si>
  <si>
    <t>n serie</t>
  </si>
  <si>
    <t>Nom</t>
  </si>
  <si>
    <t>INDEX</t>
  </si>
  <si>
    <t>km</t>
  </si>
  <si>
    <t>qte</t>
  </si>
  <si>
    <t>IMMATRICULATION</t>
  </si>
  <si>
    <t>M</t>
  </si>
  <si>
    <t>Z</t>
  </si>
  <si>
    <t>K</t>
  </si>
  <si>
    <t>D</t>
  </si>
  <si>
    <t>S</t>
  </si>
  <si>
    <t>E</t>
  </si>
  <si>
    <t>B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</si>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</sst>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00.00.00"/>
    <numFmt numFmtId="166" formatCode="#,##0;[Red]#,##0"/>
    <numFmt numFmtId="167" formatCode="#,##0_ ;[Red]\-#,##0\ "/>
  </numFmts>
  <fonts count="11" x14ac:knownFonts="1">
    <font>
      <sz val="10"/>
      <color theme="1"/>
      <name val="Calibri"/>
      <family val="2"/>
    </font>
    <font>
      <b/>
      <sz val="10"/>
      <name val="Arial Narrow"/>
      <family val="2"/>
    </font>
    <font>
      <b/>
      <sz val="10"/>
      <name val="Century Gothic"/>
      <family val="2"/>
    </font>
    <font>
      <sz val="10"/>
      <name val="Arial"/>
      <family val="2"/>
    </font>
    <font>
      <b/>
      <i/>
      <sz val="10"/>
      <name val="Arial Narrow"/>
      <family val="2"/>
    </font>
    <font>
      <sz val="8"/>
      <name val="Calibri"/>
      <family val="2"/>
      <scheme val="minor"/>
    </font>
    <font>
      <b/>
      <i/>
      <sz val="11"/>
      <name val="Arial"/>
      <family val="2"/>
    </font>
    <font>
      <sz val="8"/>
      <name val="Arial"/>
      <family val="2"/>
    </font>
    <font>
      <sz val="10"/>
      <name val="Cambria"/>
      <family val="1"/>
      <scheme val="major"/>
    </font>
    <font>
      <b/>
      <sz val="11"/>
      <name val="Aharoni"/>
      <charset val="177"/>
    </font>
    <font>
      <b/>
      <sz val="11"/>
      <color theme="1"/>
      <name val="Aharoni"/>
      <charset val="177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theme="8"/>
      </top>
      <bottom style="dashed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theme="8"/>
      </bottom>
      <diagonal/>
    </border>
    <border>
      <left style="thin">
        <color indexed="64"/>
      </left>
      <right/>
      <top style="dashed">
        <color theme="8"/>
      </top>
      <bottom style="dashed">
        <color theme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ashed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theme="8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/>
    </xf>
    <xf numFmtId="165" fontId="1" fillId="2" borderId="3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66" fontId="1" fillId="2" borderId="3" xfId="0" applyNumberFormat="1" applyFont="1" applyFill="1" applyBorder="1" applyAlignment="1">
      <alignment horizontal="center" vertical="center"/>
    </xf>
    <xf numFmtId="166" fontId="0" fillId="2" borderId="2" xfId="0" applyNumberForma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7" fontId="5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3" fontId="0" fillId="2" borderId="2" xfId="0" applyNumberFormat="1" applyFill="1" applyBorder="1" applyAlignment="1">
      <alignment horizontal="right" vertical="center"/>
    </xf>
    <xf numFmtId="0" fontId="0" fillId="2" borderId="2" xfId="0" applyNumberForma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2" xfId="0" applyFill="1" applyBorder="1"/>
    <xf numFmtId="0" fontId="7" fillId="2" borderId="2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1" fillId="0" borderId="9" xfId="0" applyFont="1" applyFill="1" applyBorder="1" applyAlignment="1">
      <alignment horizontal="center" vertical="center"/>
    </xf>
    <xf numFmtId="165" fontId="1" fillId="0" borderId="9" xfId="0" applyNumberFormat="1" applyFont="1" applyFill="1" applyBorder="1" applyAlignment="1">
      <alignment horizontal="center" vertical="center"/>
    </xf>
    <xf numFmtId="166" fontId="1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4" fontId="3" fillId="0" borderId="9" xfId="0" applyNumberFormat="1" applyFont="1" applyFill="1" applyBorder="1" applyAlignment="1">
      <alignment horizontal="center" vertical="center"/>
    </xf>
    <xf numFmtId="166" fontId="0" fillId="0" borderId="9" xfId="0" applyNumberFormat="1" applyFill="1" applyBorder="1" applyAlignment="1">
      <alignment horizontal="center" vertical="center"/>
    </xf>
    <xf numFmtId="167" fontId="5" fillId="0" borderId="9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3" fontId="0" fillId="0" borderId="9" xfId="0" applyNumberForma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9" xfId="0" applyFill="1" applyBorder="1"/>
    <xf numFmtId="49" fontId="8" fillId="0" borderId="9" xfId="0" applyNumberFormat="1" applyFont="1" applyFill="1" applyBorder="1" applyAlignment="1">
      <alignment horizontal="right" vertical="top"/>
    </xf>
    <xf numFmtId="164" fontId="9" fillId="0" borderId="9" xfId="0" applyNumberFormat="1" applyFont="1" applyFill="1" applyBorder="1" applyAlignment="1">
      <alignment horizontal="center" vertical="center"/>
    </xf>
    <xf numFmtId="164" fontId="10" fillId="0" borderId="9" xfId="0" applyNumberFormat="1" applyFont="1" applyFill="1" applyBorder="1" applyAlignment="1">
      <alignment horizontal="center" vertical="center"/>
    </xf>
    <xf numFmtId="0" fontId="0" fillId="0" borderId="3" xfId="0" applyBorder="1"/>
    <xf numFmtId="0" fontId="8" fillId="0" borderId="10" xfId="0" applyNumberFormat="1" applyFont="1" applyFill="1" applyBorder="1" applyAlignment="1">
      <alignment horizontal="right" vertical="top"/>
    </xf>
    <xf numFmtId="0" fontId="8" fillId="0" borderId="2" xfId="0" applyNumberFormat="1" applyFont="1" applyFill="1" applyBorder="1" applyAlignment="1">
      <alignment horizontal="right" vertical="top"/>
    </xf>
    <xf numFmtId="0" fontId="8" fillId="3" borderId="5" xfId="0" applyNumberFormat="1" applyFont="1" applyFill="1" applyBorder="1" applyAlignment="1">
      <alignment horizontal="right" vertical="top"/>
    </xf>
    <xf numFmtId="0" fontId="8" fillId="3" borderId="6" xfId="0" applyNumberFormat="1" applyFont="1" applyFill="1" applyBorder="1" applyAlignment="1">
      <alignment horizontal="right" vertical="top"/>
    </xf>
    <xf numFmtId="0" fontId="4" fillId="0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uss/Downloads/fran&#231;oisbo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rnet222222222222222222222222222222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amis"/>
      <sheetName val="famille"/>
      <sheetName val="travail"/>
    </sheetNames>
    <sheetDataSet>
      <sheetData sheetId="0">
        <row r="5">
          <cell r="E5" t="str">
            <v>classement</v>
          </cell>
        </row>
        <row r="8">
          <cell r="E8" t="str">
            <v>famille</v>
          </cell>
        </row>
        <row r="9">
          <cell r="E9" t="str">
            <v>famille</v>
          </cell>
        </row>
        <row r="13">
          <cell r="E13" t="str">
            <v>travail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ACCUEIL"/>
      <sheetName val="850"/>
      <sheetName val="828"/>
      <sheetName val="494"/>
      <sheetName val="488"/>
      <sheetName val="852"/>
      <sheetName val="325"/>
      <sheetName val="nacelle"/>
      <sheetName val="TOYOTA"/>
      <sheetName val="AGENT"/>
      <sheetName val="CARNET "/>
      <sheetName val="FICHE"/>
      <sheetName val="maalem"/>
      <sheetName val="Synthèse"/>
      <sheetName val="Entrées"/>
    </sheetNames>
    <sheetDataSet>
      <sheetData sheetId="0">
        <row r="8">
          <cell r="C8">
            <v>10325</v>
          </cell>
          <cell r="D8" t="str">
            <v>-307-16</v>
          </cell>
        </row>
        <row r="9">
          <cell r="C9">
            <v>10488</v>
          </cell>
          <cell r="D9" t="str">
            <v>-307-16</v>
          </cell>
        </row>
        <row r="10">
          <cell r="C10">
            <v>10494</v>
          </cell>
          <cell r="D10" t="str">
            <v>-307-16</v>
          </cell>
        </row>
        <row r="11">
          <cell r="C11">
            <v>10828</v>
          </cell>
          <cell r="D11" t="str">
            <v>-307-16</v>
          </cell>
        </row>
        <row r="12">
          <cell r="C12">
            <v>10850</v>
          </cell>
          <cell r="D12" t="str">
            <v>-307-16</v>
          </cell>
        </row>
        <row r="13">
          <cell r="C13" t="str">
            <v>04531</v>
          </cell>
          <cell r="D13" t="str">
            <v>-195-16</v>
          </cell>
        </row>
        <row r="14">
          <cell r="C14" t="str">
            <v>NACELLE</v>
          </cell>
          <cell r="D14" t="str">
            <v>-311-16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21"/>
  <sheetViews>
    <sheetView tabSelected="1" workbookViewId="0">
      <selection activeCell="C26" sqref="C26"/>
    </sheetView>
  </sheetViews>
  <sheetFormatPr baseColWidth="10" defaultRowHeight="12.75" x14ac:dyDescent="0.2"/>
  <cols>
    <col min="1" max="1" width="3" bestFit="1" customWidth="1"/>
    <col min="2" max="2" width="10.42578125" bestFit="1" customWidth="1"/>
    <col min="3" max="3" width="10.85546875" bestFit="1" customWidth="1"/>
    <col min="4" max="5" width="5" bestFit="1" customWidth="1"/>
    <col min="6" max="6" width="7.42578125" bestFit="1" customWidth="1"/>
    <col min="7" max="7" width="3.7109375" bestFit="1" customWidth="1"/>
    <col min="8" max="8" width="4" bestFit="1" customWidth="1"/>
    <col min="9" max="9" width="7.42578125" customWidth="1"/>
    <col min="10" max="10" width="8.7109375" customWidth="1"/>
  </cols>
  <sheetData>
    <row r="6" spans="1:10" x14ac:dyDescent="0.2">
      <c r="A6" s="1" t="s">
        <v>0</v>
      </c>
      <c r="B6" s="3" t="s">
        <v>1</v>
      </c>
      <c r="C6" s="6" t="s">
        <v>2</v>
      </c>
      <c r="D6" s="8">
        <v>1500</v>
      </c>
      <c r="E6" s="8" t="s">
        <v>3</v>
      </c>
      <c r="F6" s="8" t="s">
        <v>4</v>
      </c>
      <c r="G6" s="8" t="s">
        <v>5</v>
      </c>
      <c r="H6" s="8" t="s">
        <v>6</v>
      </c>
      <c r="I6" s="37" t="s">
        <v>7</v>
      </c>
      <c r="J6" s="38"/>
    </row>
    <row r="7" spans="1:10" ht="14.25" x14ac:dyDescent="0.2">
      <c r="A7" s="2">
        <v>1</v>
      </c>
      <c r="B7" s="4">
        <v>41743</v>
      </c>
      <c r="C7" s="7">
        <v>519606951</v>
      </c>
      <c r="D7" s="9">
        <f>D6-30</f>
        <v>1470</v>
      </c>
      <c r="E7" s="10" t="s">
        <v>8</v>
      </c>
      <c r="F7" s="11">
        <v>84815</v>
      </c>
      <c r="G7" s="13"/>
      <c r="H7" s="14"/>
      <c r="I7" s="34">
        <v>10494</v>
      </c>
      <c r="J7" s="16" t="str">
        <f>LOOKUP(I7,[2]BDD!$C$7:$D$15)</f>
        <v>-307-16</v>
      </c>
    </row>
    <row r="8" spans="1:10" ht="14.25" x14ac:dyDescent="0.2">
      <c r="A8" s="2">
        <v>2</v>
      </c>
      <c r="B8" s="5">
        <v>41744</v>
      </c>
      <c r="C8" s="7">
        <f>IF(B8="","",C7+1)</f>
        <v>519606952</v>
      </c>
      <c r="D8" s="9">
        <f t="shared" ref="D8:D21" si="0">D7-30</f>
        <v>1440</v>
      </c>
      <c r="E8" s="10" t="s">
        <v>9</v>
      </c>
      <c r="F8" s="11">
        <v>111925</v>
      </c>
      <c r="G8" s="13"/>
      <c r="H8" s="14"/>
      <c r="I8" s="35">
        <v>10850</v>
      </c>
      <c r="J8" s="16" t="str">
        <f>LOOKUP(I8,[2]BDD!$C$7:$D$15)</f>
        <v>-307-16</v>
      </c>
    </row>
    <row r="9" spans="1:10" ht="14.25" x14ac:dyDescent="0.2">
      <c r="A9" s="2">
        <v>3</v>
      </c>
      <c r="B9" s="5">
        <v>41745</v>
      </c>
      <c r="C9" s="7">
        <f t="shared" ref="C9:C21" si="1">IF(B9="","",C8+1)</f>
        <v>519606953</v>
      </c>
      <c r="D9" s="9">
        <f t="shared" si="0"/>
        <v>1410</v>
      </c>
      <c r="E9" s="10" t="s">
        <v>10</v>
      </c>
      <c r="F9" s="11">
        <v>119847</v>
      </c>
      <c r="G9" s="13"/>
      <c r="H9" s="14"/>
      <c r="I9" s="35">
        <v>10488</v>
      </c>
      <c r="J9" s="16" t="str">
        <f>LOOKUP(I9,[2]BDD!$C$7:$D$15)</f>
        <v>-307-16</v>
      </c>
    </row>
    <row r="10" spans="1:10" ht="14.25" x14ac:dyDescent="0.2">
      <c r="A10" s="2">
        <v>4</v>
      </c>
      <c r="B10" s="5">
        <v>41745</v>
      </c>
      <c r="C10" s="7">
        <f t="shared" si="1"/>
        <v>519606954</v>
      </c>
      <c r="D10" s="9">
        <f t="shared" si="0"/>
        <v>1380</v>
      </c>
      <c r="E10" s="10" t="s">
        <v>11</v>
      </c>
      <c r="F10" s="12">
        <v>122218</v>
      </c>
      <c r="G10" s="13"/>
      <c r="H10" s="14"/>
      <c r="I10" s="35">
        <v>10325</v>
      </c>
      <c r="J10" s="16" t="str">
        <f>LOOKUP(I10,[2]BDD!$C$7:$D$15)</f>
        <v>-307-16</v>
      </c>
    </row>
    <row r="11" spans="1:10" ht="14.25" x14ac:dyDescent="0.2">
      <c r="A11" s="2">
        <v>5</v>
      </c>
      <c r="B11" s="5">
        <v>41746</v>
      </c>
      <c r="C11" s="7">
        <f t="shared" si="1"/>
        <v>519606955</v>
      </c>
      <c r="D11" s="9">
        <f t="shared" si="0"/>
        <v>1350</v>
      </c>
      <c r="E11" s="10" t="s">
        <v>12</v>
      </c>
      <c r="F11" s="11">
        <v>84995</v>
      </c>
      <c r="G11" s="13"/>
      <c r="H11" s="14"/>
      <c r="I11" s="35">
        <v>10494</v>
      </c>
      <c r="J11" s="16" t="str">
        <f>LOOKUP(I11,[2]BDD!$C$7:$D$15)</f>
        <v>-307-16</v>
      </c>
    </row>
    <row r="12" spans="1:10" ht="14.25" x14ac:dyDescent="0.2">
      <c r="A12" s="2">
        <v>6</v>
      </c>
      <c r="B12" s="5">
        <v>41747</v>
      </c>
      <c r="C12" s="7">
        <f t="shared" si="1"/>
        <v>519606956</v>
      </c>
      <c r="D12" s="9">
        <f t="shared" si="0"/>
        <v>1320</v>
      </c>
      <c r="E12" s="10" t="s">
        <v>13</v>
      </c>
      <c r="F12" s="11">
        <v>123026</v>
      </c>
      <c r="G12" s="13"/>
      <c r="H12" s="14"/>
      <c r="I12" s="35">
        <v>10325</v>
      </c>
      <c r="J12" s="16" t="str">
        <f>LOOKUP(I12,[2]BDD!$C$7:$D$15)</f>
        <v>-307-16</v>
      </c>
    </row>
    <row r="13" spans="1:10" ht="14.25" x14ac:dyDescent="0.2">
      <c r="A13" s="2">
        <v>7</v>
      </c>
      <c r="B13" s="5">
        <v>41748</v>
      </c>
      <c r="C13" s="7">
        <f t="shared" si="1"/>
        <v>519606957</v>
      </c>
      <c r="D13" s="9">
        <f t="shared" si="0"/>
        <v>1290</v>
      </c>
      <c r="E13" s="10" t="s">
        <v>10</v>
      </c>
      <c r="F13" s="11">
        <v>120040</v>
      </c>
      <c r="G13" s="13"/>
      <c r="H13" s="14"/>
      <c r="I13" s="35">
        <v>10488</v>
      </c>
      <c r="J13" s="16" t="str">
        <f>LOOKUP(I13,[2]BDD!$C$7:$D$15)</f>
        <v>-307-16</v>
      </c>
    </row>
    <row r="14" spans="1:10" ht="14.25" x14ac:dyDescent="0.2">
      <c r="A14" s="2">
        <v>8</v>
      </c>
      <c r="B14" s="5">
        <v>41749</v>
      </c>
      <c r="C14" s="7">
        <f t="shared" si="1"/>
        <v>519606958</v>
      </c>
      <c r="D14" s="9">
        <f t="shared" si="0"/>
        <v>1260</v>
      </c>
      <c r="E14" s="10" t="s">
        <v>14</v>
      </c>
      <c r="F14" s="12">
        <v>112128</v>
      </c>
      <c r="G14" s="13"/>
      <c r="H14" s="14"/>
      <c r="I14" s="35">
        <v>10850</v>
      </c>
      <c r="J14" s="16" t="str">
        <f>LOOKUP(I14,[2]BDD!$C$7:$D$15)</f>
        <v>-307-16</v>
      </c>
    </row>
    <row r="15" spans="1:10" ht="14.25" x14ac:dyDescent="0.2">
      <c r="A15" s="2">
        <v>9</v>
      </c>
      <c r="B15" s="5">
        <v>41749</v>
      </c>
      <c r="C15" s="7">
        <f t="shared" si="1"/>
        <v>519606959</v>
      </c>
      <c r="D15" s="9">
        <f t="shared" si="0"/>
        <v>1230</v>
      </c>
      <c r="E15" s="10" t="s">
        <v>9</v>
      </c>
      <c r="F15" s="11">
        <v>123233</v>
      </c>
      <c r="G15" s="13"/>
      <c r="H15" s="14"/>
      <c r="I15" s="35">
        <v>10325</v>
      </c>
      <c r="J15" s="16" t="str">
        <f>LOOKUP(I15,[2]BDD!$C$7:$D$15)</f>
        <v>-307-16</v>
      </c>
    </row>
    <row r="16" spans="1:10" ht="14.25" x14ac:dyDescent="0.2">
      <c r="A16" s="2">
        <v>10</v>
      </c>
      <c r="B16" s="5">
        <v>41750</v>
      </c>
      <c r="C16" s="7">
        <f t="shared" si="1"/>
        <v>519606960</v>
      </c>
      <c r="D16" s="9">
        <f t="shared" si="0"/>
        <v>1200</v>
      </c>
      <c r="E16" s="10" t="s">
        <v>14</v>
      </c>
      <c r="F16" s="11">
        <v>119440</v>
      </c>
      <c r="G16" s="13"/>
      <c r="H16" s="14"/>
      <c r="I16" s="35">
        <v>10828</v>
      </c>
      <c r="J16" s="16" t="str">
        <f>LOOKUP(I16,[2]BDD!$C$7:$D$15)</f>
        <v>-307-16</v>
      </c>
    </row>
    <row r="17" spans="1:10" ht="14.25" x14ac:dyDescent="0.2">
      <c r="A17" s="2">
        <v>11</v>
      </c>
      <c r="B17" s="5">
        <v>41751</v>
      </c>
      <c r="C17" s="7">
        <f t="shared" si="1"/>
        <v>519606961</v>
      </c>
      <c r="D17" s="9">
        <f t="shared" si="0"/>
        <v>1170</v>
      </c>
      <c r="E17" s="10" t="s">
        <v>8</v>
      </c>
      <c r="F17" s="11">
        <v>112313</v>
      </c>
      <c r="G17" s="13"/>
      <c r="H17" s="14"/>
      <c r="I17" s="35">
        <v>10850</v>
      </c>
      <c r="J17" s="16" t="str">
        <f>LOOKUP(I17,[2]BDD!$C$7:$D$15)</f>
        <v>-307-16</v>
      </c>
    </row>
    <row r="18" spans="1:10" ht="14.25" x14ac:dyDescent="0.2">
      <c r="A18" s="2">
        <v>12</v>
      </c>
      <c r="B18" s="5">
        <v>41751</v>
      </c>
      <c r="C18" s="7">
        <f t="shared" si="1"/>
        <v>519606962</v>
      </c>
      <c r="D18" s="9">
        <f t="shared" si="0"/>
        <v>1140</v>
      </c>
      <c r="E18" s="10" t="s">
        <v>14</v>
      </c>
      <c r="F18" s="11">
        <v>119550</v>
      </c>
      <c r="G18" s="13"/>
      <c r="H18" s="15"/>
      <c r="I18" s="35">
        <v>10828</v>
      </c>
      <c r="J18" s="16" t="str">
        <f>LOOKUP(I18,[2]BDD!$C$7:$D$15)</f>
        <v>-307-16</v>
      </c>
    </row>
    <row r="19" spans="1:10" ht="14.25" x14ac:dyDescent="0.2">
      <c r="A19" s="2">
        <v>13</v>
      </c>
      <c r="B19" s="5">
        <v>41751</v>
      </c>
      <c r="C19" s="7">
        <f t="shared" si="1"/>
        <v>519606963</v>
      </c>
      <c r="D19" s="9">
        <f t="shared" si="0"/>
        <v>1110</v>
      </c>
      <c r="E19" s="10" t="s">
        <v>15</v>
      </c>
      <c r="F19" s="11">
        <v>85240</v>
      </c>
      <c r="G19" s="13"/>
      <c r="H19" s="14"/>
      <c r="I19" s="35">
        <v>10494</v>
      </c>
      <c r="J19" s="16" t="str">
        <f>LOOKUP(I19,[2]BDD!$C$7:$D$15)</f>
        <v>-307-16</v>
      </c>
    </row>
    <row r="20" spans="1:10" ht="14.25" x14ac:dyDescent="0.2">
      <c r="A20" s="2">
        <v>14</v>
      </c>
      <c r="B20" s="5">
        <v>41751</v>
      </c>
      <c r="C20" s="7">
        <f t="shared" si="1"/>
        <v>519606964</v>
      </c>
      <c r="D20" s="9">
        <f t="shared" si="0"/>
        <v>1080</v>
      </c>
      <c r="E20" s="10" t="s">
        <v>9</v>
      </c>
      <c r="F20" s="12">
        <v>123454</v>
      </c>
      <c r="G20" s="13"/>
      <c r="H20" s="14"/>
      <c r="I20" s="35">
        <v>10325</v>
      </c>
      <c r="J20" s="16" t="str">
        <f>LOOKUP(I20,[2]BDD!$C$7:$D$15)</f>
        <v>-307-16</v>
      </c>
    </row>
    <row r="21" spans="1:10" ht="14.25" x14ac:dyDescent="0.2">
      <c r="A21" s="2">
        <v>15</v>
      </c>
      <c r="B21" s="5">
        <v>41752</v>
      </c>
      <c r="C21" s="7">
        <f t="shared" si="1"/>
        <v>519606965</v>
      </c>
      <c r="D21" s="9">
        <f t="shared" si="0"/>
        <v>1050</v>
      </c>
      <c r="E21" s="10" t="s">
        <v>14</v>
      </c>
      <c r="F21" s="11">
        <v>119650</v>
      </c>
      <c r="G21" s="13"/>
      <c r="H21" s="14"/>
      <c r="I21" s="35">
        <v>10828</v>
      </c>
      <c r="J21" s="16" t="str">
        <f>LOOKUP(I21,[2]BDD!$C$7:$D$15)</f>
        <v>-307-16</v>
      </c>
    </row>
  </sheetData>
  <protectedRanges>
    <protectedRange sqref="F7:F21" name="Plage1_1"/>
  </protectedRanges>
  <conditionalFormatting sqref="F7:F21">
    <cfRule type="duplicateValues" dxfId="7" priority="2" stopIfTrue="1"/>
  </conditionalFormatting>
  <conditionalFormatting sqref="F7:F21">
    <cfRule type="duplicateValues" dxfId="6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Feuil5!$B$4:$B$9</xm:f>
          </x14:formula1>
          <xm:sqref>I7:I21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1"/>
  <sheetViews>
    <sheetView workbookViewId="0">
      <selection activeCell="M18" sqref="M18"/>
    </sheetView>
  </sheetViews>
  <sheetFormatPr baseColWidth="10" defaultRowHeight="12.75" x14ac:dyDescent="0.2"/>
  <cols>
    <col min="1" max="1" width="3" bestFit="1" customWidth="1"/>
    <col min="2" max="10" width="7.28515625" bestFit="1" customWidth="1"/>
  </cols>
  <sheetData>
    <row r="2" spans="1:12" x14ac:dyDescent="0.2">
      <c r="L2">
        <v>10850</v>
      </c>
    </row>
    <row r="6" spans="1:12" x14ac:dyDescent="0.2">
      <c r="A6" s="17" t="s">
        <v>0</v>
      </c>
      <c r="B6" s="18" t="s">
        <v>1</v>
      </c>
      <c r="C6" s="19" t="s">
        <v>2</v>
      </c>
      <c r="D6" s="20">
        <v>1500</v>
      </c>
      <c r="E6" s="20" t="s">
        <v>3</v>
      </c>
      <c r="F6" s="20" t="s">
        <v>4</v>
      </c>
      <c r="G6" s="20" t="s">
        <v>5</v>
      </c>
      <c r="H6" s="20" t="s">
        <v>6</v>
      </c>
      <c r="I6" s="36" t="s">
        <v>7</v>
      </c>
      <c r="J6" s="36"/>
    </row>
    <row r="7" spans="1:12" ht="15" x14ac:dyDescent="0.2">
      <c r="A7" s="29">
        <v>1</v>
      </c>
      <c r="B7" s="21" t="e">
        <f>IF(ROW(B2)&gt;COUNTIF(colI,$L$2),"",INDEX(colB,SUMPRODUCT(LARGE((colI=$L$2)*ROW(colI)-6,ROW($B2)))))</f>
        <v>#NAME?</v>
      </c>
      <c r="C7" s="21" t="e">
        <f>IF(ROW(C2)&gt;COUNTIF(colI,$L$2),"",INDEX(colB,SUMPRODUCT(LARGE((colI=$L$2)*ROW(colI)-6,ROW($B2)))))</f>
        <v>#NAME?</v>
      </c>
      <c r="D7" s="21" t="e">
        <f>IF(ROW(D2)&gt;COUNTIF(colI,$L$2),"",INDEX(colB,SUMPRODUCT(LARGE((colI=$L$2)*ROW(colI)-6,ROW($B2)))))</f>
        <v>#NAME?</v>
      </c>
      <c r="E7" s="21" t="e">
        <f>IF(ROW(E2)&gt;COUNTIF(colI,$L$2),"",INDEX(colB,SUMPRODUCT(LARGE((colI=$L$2)*ROW(colI)-6,ROW($B2)))))</f>
        <v>#NAME?</v>
      </c>
      <c r="F7" s="21" t="e">
        <f>IF(ROW(F2)&gt;COUNTIF(colI,$L$2),"",INDEX(colB,SUMPRODUCT(LARGE((colI=$L$2)*ROW(colI)-6,ROW($B2)))))</f>
        <v>#NAME?</v>
      </c>
      <c r="G7" s="21" t="e">
        <f>IF(ROW(G2)&gt;COUNTIF(colI,$L$2),"",INDEX(colB,SUMPRODUCT(LARGE((colI=$L$2)*ROW(colI)-6,ROW($B2)))))</f>
        <v>#NAME?</v>
      </c>
      <c r="H7" s="21" t="e">
        <f>IF(ROW(H2)&gt;COUNTIF(colI,$L$2),"",INDEX(colB,SUMPRODUCT(LARGE((colI=$L$2)*ROW(colI)-6,ROW($B2)))))</f>
        <v>#NAME?</v>
      </c>
      <c r="I7" s="21" t="e">
        <f>IF(ROW(I2)&gt;COUNTIF(colI,$L$2),"",INDEX(colB,SUMPRODUCT(LARGE((colI=$L$2)*ROW(colI)-6,ROW($B2)))))</f>
        <v>#NAME?</v>
      </c>
      <c r="J7" s="21" t="e">
        <f>IF(ROW(J2)&gt;COUNTIF(colI,$L$2),"",INDEX(colB,SUMPRODUCT(LARGE((colI=$L$2)*ROW(colI)-6,ROW($B2)))))</f>
        <v>#NAME?</v>
      </c>
    </row>
    <row r="8" spans="1:12" ht="15" x14ac:dyDescent="0.2">
      <c r="A8" s="30">
        <v>2</v>
      </c>
      <c r="B8" s="21" t="e">
        <f>IF(ROW(B3)&gt;COUNTIF(colI,$L$2),"",INDEX(colB,SUMPRODUCT(LARGE((colI=$L$2)*ROW(colI)-6,ROW($B3)))))</f>
        <v>#NAME?</v>
      </c>
      <c r="C8" s="21" t="e">
        <f>IF(ROW(C3)&gt;COUNTIF(colI,$L$2),"",INDEX(colB,SUMPRODUCT(LARGE((colI=$L$2)*ROW(colI)-6,ROW($B3)))))</f>
        <v>#NAME?</v>
      </c>
      <c r="D8" s="21" t="e">
        <f>IF(ROW(D3)&gt;COUNTIF(colI,$L$2),"",INDEX(colB,SUMPRODUCT(LARGE((colI=$L$2)*ROW(colI)-6,ROW($B3)))))</f>
        <v>#NAME?</v>
      </c>
      <c r="E8" s="21" t="e">
        <f>IF(ROW(E3)&gt;COUNTIF(colI,$L$2),"",INDEX(colB,SUMPRODUCT(LARGE((colI=$L$2)*ROW(colI)-6,ROW($B3)))))</f>
        <v>#NAME?</v>
      </c>
      <c r="F8" s="21" t="e">
        <f>IF(ROW(F3)&gt;COUNTIF(colI,$L$2),"",INDEX(colB,SUMPRODUCT(LARGE((colI=$L$2)*ROW(colI)-6,ROW($B3)))))</f>
        <v>#NAME?</v>
      </c>
      <c r="G8" s="21" t="e">
        <f>IF(ROW(G3)&gt;COUNTIF(colI,$L$2),"",INDEX(colB,SUMPRODUCT(LARGE((colI=$L$2)*ROW(colI)-6,ROW($B3)))))</f>
        <v>#NAME?</v>
      </c>
      <c r="H8" s="21" t="e">
        <f>IF(ROW(H3)&gt;COUNTIF(colI,$L$2),"",INDEX(colB,SUMPRODUCT(LARGE((colI=$L$2)*ROW(colI)-6,ROW($B3)))))</f>
        <v>#NAME?</v>
      </c>
      <c r="I8" s="21" t="e">
        <f>IF(ROW(I3)&gt;COUNTIF(colI,$L$2),"",INDEX(colB,SUMPRODUCT(LARGE((colI=$L$2)*ROW(colI)-6,ROW($B3)))))</f>
        <v>#NAME?</v>
      </c>
      <c r="J8" s="21" t="e">
        <f>IF(ROW(J3)&gt;COUNTIF(colI,$L$2),"",INDEX(colB,SUMPRODUCT(LARGE((colI=$L$2)*ROW(colI)-6,ROW($B3)))))</f>
        <v>#NAME?</v>
      </c>
    </row>
    <row r="9" spans="1:12" ht="15" x14ac:dyDescent="0.2">
      <c r="A9" s="30">
        <v>3</v>
      </c>
      <c r="B9" s="21" t="e">
        <f>IF(ROW(B4)&gt;COUNTIF(colI,$L$2),"",INDEX(colB,SUMPRODUCT(LARGE((colI=$L$2)*ROW(colI)-6,ROW($B4)))))</f>
        <v>#NAME?</v>
      </c>
      <c r="C9" s="21" t="e">
        <f>IF(ROW(C4)&gt;COUNTIF(colI,$L$2),"",INDEX(colB,SUMPRODUCT(LARGE((colI=$L$2)*ROW(colI)-6,ROW($B4)))))</f>
        <v>#NAME?</v>
      </c>
      <c r="D9" s="21" t="e">
        <f>IF(ROW(D4)&gt;COUNTIF(colI,$L$2),"",INDEX(colB,SUMPRODUCT(LARGE((colI=$L$2)*ROW(colI)-6,ROW($B4)))))</f>
        <v>#NAME?</v>
      </c>
      <c r="E9" s="21" t="e">
        <f>IF(ROW(E4)&gt;COUNTIF(colI,$L$2),"",INDEX(colB,SUMPRODUCT(LARGE((colI=$L$2)*ROW(colI)-6,ROW($B4)))))</f>
        <v>#NAME?</v>
      </c>
      <c r="F9" s="21" t="e">
        <f>IF(ROW(F4)&gt;COUNTIF(colI,$L$2),"",INDEX(colB,SUMPRODUCT(LARGE((colI=$L$2)*ROW(colI)-6,ROW($B4)))))</f>
        <v>#NAME?</v>
      </c>
      <c r="G9" s="21" t="e">
        <f>IF(ROW(G4)&gt;COUNTIF(colI,$L$2),"",INDEX(colB,SUMPRODUCT(LARGE((colI=$L$2)*ROW(colI)-6,ROW($B4)))))</f>
        <v>#NAME?</v>
      </c>
      <c r="H9" s="21" t="e">
        <f>IF(ROW(H4)&gt;COUNTIF(colI,$L$2),"",INDEX(colB,SUMPRODUCT(LARGE((colI=$L$2)*ROW(colI)-6,ROW($B4)))))</f>
        <v>#NAME?</v>
      </c>
      <c r="I9" s="21" t="e">
        <f>IF(ROW(I4)&gt;COUNTIF(colI,$L$2),"",INDEX(colB,SUMPRODUCT(LARGE((colI=$L$2)*ROW(colI)-6,ROW($B4)))))</f>
        <v>#NAME?</v>
      </c>
      <c r="J9" s="21" t="e">
        <f>IF(ROW(J4)&gt;COUNTIF(colI,$L$2),"",INDEX(colB,SUMPRODUCT(LARGE((colI=$L$2)*ROW(colI)-6,ROW($B4)))))</f>
        <v>#NAME?</v>
      </c>
    </row>
    <row r="10" spans="1:12" ht="15" x14ac:dyDescent="0.2">
      <c r="A10" s="29">
        <v>4</v>
      </c>
      <c r="B10" s="21" t="e">
        <f>IF(ROW(B5)&gt;COUNTIF(colI,$L$2),"",INDEX(colB,SUMPRODUCT(LARGE((colI=$L$2)*ROW(colI)-6,ROW($B5)))))</f>
        <v>#NAME?</v>
      </c>
      <c r="C10" s="21" t="e">
        <f>IF(ROW(C5)&gt;COUNTIF(colI,$L$2),"",INDEX(colB,SUMPRODUCT(LARGE((colI=$L$2)*ROW(colI)-6,ROW($B5)))))</f>
        <v>#NAME?</v>
      </c>
      <c r="D10" s="21" t="e">
        <f>IF(ROW(D5)&gt;COUNTIF(colI,$L$2),"",INDEX(colB,SUMPRODUCT(LARGE((colI=$L$2)*ROW(colI)-6,ROW($B5)))))</f>
        <v>#NAME?</v>
      </c>
      <c r="E10" s="21" t="e">
        <f>IF(ROW(E5)&gt;COUNTIF(colI,$L$2),"",INDEX(colB,SUMPRODUCT(LARGE((colI=$L$2)*ROW(colI)-6,ROW($B5)))))</f>
        <v>#NAME?</v>
      </c>
      <c r="F10" s="21" t="e">
        <f>IF(ROW(F5)&gt;COUNTIF(colI,$L$2),"",INDEX(colB,SUMPRODUCT(LARGE((colI=$L$2)*ROW(colI)-6,ROW($B5)))))</f>
        <v>#NAME?</v>
      </c>
      <c r="G10" s="21" t="e">
        <f>IF(ROW(G5)&gt;COUNTIF(colI,$L$2),"",INDEX(colB,SUMPRODUCT(LARGE((colI=$L$2)*ROW(colI)-6,ROW($B5)))))</f>
        <v>#NAME?</v>
      </c>
      <c r="H10" s="21" t="e">
        <f>IF(ROW(H5)&gt;COUNTIF(colI,$L$2),"",INDEX(colB,SUMPRODUCT(LARGE((colI=$L$2)*ROW(colI)-6,ROW($B5)))))</f>
        <v>#NAME?</v>
      </c>
      <c r="I10" s="21" t="e">
        <f>IF(ROW(I5)&gt;COUNTIF(colI,$L$2),"",INDEX(colB,SUMPRODUCT(LARGE((colI=$L$2)*ROW(colI)-6,ROW($B5)))))</f>
        <v>#NAME?</v>
      </c>
      <c r="J10" s="21" t="e">
        <f>IF(ROW(J5)&gt;COUNTIF(colI,$L$2),"",INDEX(colB,SUMPRODUCT(LARGE((colI=$L$2)*ROW(colI)-6,ROW($B5)))))</f>
        <v>#NAME?</v>
      </c>
    </row>
    <row r="11" spans="1:12" ht="15" x14ac:dyDescent="0.2">
      <c r="A11" s="30">
        <v>5</v>
      </c>
      <c r="B11" s="21" t="e">
        <f>IF(ROW(B6)&gt;COUNTIF(colI,$L$2),"",INDEX(colB,SUMPRODUCT(LARGE((colI=$L$2)*ROW(colI)-6,ROW($B6)))))</f>
        <v>#NAME?</v>
      </c>
      <c r="C11" s="21" t="e">
        <f>IF(ROW(C6)&gt;COUNTIF(colI,$L$2),"",INDEX(colB,SUMPRODUCT(LARGE((colI=$L$2)*ROW(colI)-6,ROW($B6)))))</f>
        <v>#NAME?</v>
      </c>
      <c r="D11" s="21" t="e">
        <f>IF(ROW(D6)&gt;COUNTIF(colI,$L$2),"",INDEX(colB,SUMPRODUCT(LARGE((colI=$L$2)*ROW(colI)-6,ROW($B6)))))</f>
        <v>#NAME?</v>
      </c>
      <c r="E11" s="21" t="e">
        <f>IF(ROW(E6)&gt;COUNTIF(colI,$L$2),"",INDEX(colB,SUMPRODUCT(LARGE((colI=$L$2)*ROW(colI)-6,ROW($B6)))))</f>
        <v>#NAME?</v>
      </c>
      <c r="F11" s="21" t="e">
        <f>IF(ROW(F6)&gt;COUNTIF(colI,$L$2),"",INDEX(colB,SUMPRODUCT(LARGE((colI=$L$2)*ROW(colI)-6,ROW($B6)))))</f>
        <v>#NAME?</v>
      </c>
      <c r="G11" s="21" t="e">
        <f>IF(ROW(G6)&gt;COUNTIF(colI,$L$2),"",INDEX(colB,SUMPRODUCT(LARGE((colI=$L$2)*ROW(colI)-6,ROW($B6)))))</f>
        <v>#NAME?</v>
      </c>
      <c r="H11" s="21" t="e">
        <f>IF(ROW(H6)&gt;COUNTIF(colI,$L$2),"",INDEX(colB,SUMPRODUCT(LARGE((colI=$L$2)*ROW(colI)-6,ROW($B6)))))</f>
        <v>#NAME?</v>
      </c>
      <c r="I11" s="21" t="e">
        <f>IF(ROW(I6)&gt;COUNTIF(colI,$L$2),"",INDEX(colB,SUMPRODUCT(LARGE((colI=$L$2)*ROW(colI)-6,ROW($B6)))))</f>
        <v>#NAME?</v>
      </c>
      <c r="J11" s="21" t="e">
        <f>IF(ROW(J6)&gt;COUNTIF(colI,$L$2),"",INDEX(colB,SUMPRODUCT(LARGE((colI=$L$2)*ROW(colI)-6,ROW($B6)))))</f>
        <v>#NAME?</v>
      </c>
    </row>
    <row r="12" spans="1:12" ht="15" x14ac:dyDescent="0.2">
      <c r="A12" s="30">
        <v>6</v>
      </c>
      <c r="B12" s="21" t="e">
        <f>IF(ROW(B7)&gt;COUNTIF(colI,$L$2),"",INDEX(colB,SUMPRODUCT(LARGE((colI=$L$2)*ROW(colI)-6,ROW($B7)))))</f>
        <v>#NAME?</v>
      </c>
      <c r="C12" s="21" t="e">
        <f>IF(ROW(C7)&gt;COUNTIF(colI,$L$2),"",INDEX(colB,SUMPRODUCT(LARGE((colI=$L$2)*ROW(colI)-6,ROW($B7)))))</f>
        <v>#NAME?</v>
      </c>
      <c r="D12" s="21" t="e">
        <f>IF(ROW(D7)&gt;COUNTIF(colI,$L$2),"",INDEX(colB,SUMPRODUCT(LARGE((colI=$L$2)*ROW(colI)-6,ROW($B7)))))</f>
        <v>#NAME?</v>
      </c>
      <c r="E12" s="21" t="e">
        <f>IF(ROW(E7)&gt;COUNTIF(colI,$L$2),"",INDEX(colB,SUMPRODUCT(LARGE((colI=$L$2)*ROW(colI)-6,ROW($B7)))))</f>
        <v>#NAME?</v>
      </c>
      <c r="F12" s="21" t="e">
        <f>IF(ROW(F7)&gt;COUNTIF(colI,$L$2),"",INDEX(colB,SUMPRODUCT(LARGE((colI=$L$2)*ROW(colI)-6,ROW($B7)))))</f>
        <v>#NAME?</v>
      </c>
      <c r="G12" s="21" t="e">
        <f>IF(ROW(G7)&gt;COUNTIF(colI,$L$2),"",INDEX(colB,SUMPRODUCT(LARGE((colI=$L$2)*ROW(colI)-6,ROW($B7)))))</f>
        <v>#NAME?</v>
      </c>
      <c r="H12" s="21" t="e">
        <f>IF(ROW(H7)&gt;COUNTIF(colI,$L$2),"",INDEX(colB,SUMPRODUCT(LARGE((colI=$L$2)*ROW(colI)-6,ROW($B7)))))</f>
        <v>#NAME?</v>
      </c>
      <c r="I12" s="21" t="e">
        <f>IF(ROW(I7)&gt;COUNTIF(colI,$L$2),"",INDEX(colB,SUMPRODUCT(LARGE((colI=$L$2)*ROW(colI)-6,ROW($B7)))))</f>
        <v>#NAME?</v>
      </c>
      <c r="J12" s="21" t="e">
        <f>IF(ROW(J7)&gt;COUNTIF(colI,$L$2),"",INDEX(colB,SUMPRODUCT(LARGE((colI=$L$2)*ROW(colI)-6,ROW($B7)))))</f>
        <v>#NAME?</v>
      </c>
    </row>
    <row r="13" spans="1:12" ht="15" x14ac:dyDescent="0.2">
      <c r="A13" s="29">
        <v>7</v>
      </c>
      <c r="B13" s="21" t="e">
        <f>IF(ROW(B8)&gt;COUNTIF(colI,$L$2),"",INDEX(colB,SUMPRODUCT(LARGE((colI=$L$2)*ROW(colI)-6,ROW($B8)))))</f>
        <v>#NAME?</v>
      </c>
      <c r="C13" s="21" t="e">
        <f>IF(ROW(C8)&gt;COUNTIF(colI,$L$2),"",INDEX(colB,SUMPRODUCT(LARGE((colI=$L$2)*ROW(colI)-6,ROW($B8)))))</f>
        <v>#NAME?</v>
      </c>
      <c r="D13" s="21" t="e">
        <f>IF(ROW(D8)&gt;COUNTIF(colI,$L$2),"",INDEX(colB,SUMPRODUCT(LARGE((colI=$L$2)*ROW(colI)-6,ROW($B8)))))</f>
        <v>#NAME?</v>
      </c>
      <c r="E13" s="21" t="e">
        <f>IF(ROW(E8)&gt;COUNTIF(colI,$L$2),"",INDEX(colB,SUMPRODUCT(LARGE((colI=$L$2)*ROW(colI)-6,ROW($B8)))))</f>
        <v>#NAME?</v>
      </c>
      <c r="F13" s="21" t="e">
        <f>IF(ROW(F8)&gt;COUNTIF(colI,$L$2),"",INDEX(colB,SUMPRODUCT(LARGE((colI=$L$2)*ROW(colI)-6,ROW($B8)))))</f>
        <v>#NAME?</v>
      </c>
      <c r="G13" s="21" t="e">
        <f>IF(ROW(G8)&gt;COUNTIF(colI,$L$2),"",INDEX(colB,SUMPRODUCT(LARGE((colI=$L$2)*ROW(colI)-6,ROW($B8)))))</f>
        <v>#NAME?</v>
      </c>
      <c r="H13" s="21" t="e">
        <f>IF(ROW(H8)&gt;COUNTIF(colI,$L$2),"",INDEX(colB,SUMPRODUCT(LARGE((colI=$L$2)*ROW(colI)-6,ROW($B8)))))</f>
        <v>#NAME?</v>
      </c>
      <c r="I13" s="21" t="e">
        <f>IF(ROW(I8)&gt;COUNTIF(colI,$L$2),"",INDEX(colB,SUMPRODUCT(LARGE((colI=$L$2)*ROW(colI)-6,ROW($B8)))))</f>
        <v>#NAME?</v>
      </c>
      <c r="J13" s="21" t="e">
        <f>IF(ROW(J8)&gt;COUNTIF(colI,$L$2),"",INDEX(colB,SUMPRODUCT(LARGE((colI=$L$2)*ROW(colI)-6,ROW($B8)))))</f>
        <v>#NAME?</v>
      </c>
    </row>
    <row r="14" spans="1:12" ht="15" x14ac:dyDescent="0.2">
      <c r="A14" s="30">
        <v>8</v>
      </c>
      <c r="B14" s="21" t="e">
        <f>IF(ROW(B9)&gt;COUNTIF(colI,$L$2),"",INDEX(colB,SUMPRODUCT(LARGE((colI=$L$2)*ROW(colI)-6,ROW($B9)))))</f>
        <v>#NAME?</v>
      </c>
      <c r="C14" s="21" t="e">
        <f>IF(ROW(C9)&gt;COUNTIF(colI,$L$2),"",INDEX(colB,SUMPRODUCT(LARGE((colI=$L$2)*ROW(colI)-6,ROW($B9)))))</f>
        <v>#NAME?</v>
      </c>
      <c r="D14" s="21" t="e">
        <f>IF(ROW(D9)&gt;COUNTIF(colI,$L$2),"",INDEX(colB,SUMPRODUCT(LARGE((colI=$L$2)*ROW(colI)-6,ROW($B9)))))</f>
        <v>#NAME?</v>
      </c>
      <c r="E14" s="21" t="e">
        <f>IF(ROW(E9)&gt;COUNTIF(colI,$L$2),"",INDEX(colB,SUMPRODUCT(LARGE((colI=$L$2)*ROW(colI)-6,ROW($B9)))))</f>
        <v>#NAME?</v>
      </c>
      <c r="F14" s="21" t="e">
        <f>IF(ROW(F9)&gt;COUNTIF(colI,$L$2),"",INDEX(colB,SUMPRODUCT(LARGE((colI=$L$2)*ROW(colI)-6,ROW($B9)))))</f>
        <v>#NAME?</v>
      </c>
      <c r="G14" s="21" t="e">
        <f>IF(ROW(G9)&gt;COUNTIF(colI,$L$2),"",INDEX(colB,SUMPRODUCT(LARGE((colI=$L$2)*ROW(colI)-6,ROW($B9)))))</f>
        <v>#NAME?</v>
      </c>
      <c r="H14" s="21" t="e">
        <f>IF(ROW(H9)&gt;COUNTIF(colI,$L$2),"",INDEX(colB,SUMPRODUCT(LARGE((colI=$L$2)*ROW(colI)-6,ROW($B9)))))</f>
        <v>#NAME?</v>
      </c>
      <c r="I14" s="21" t="e">
        <f>IF(ROW(I9)&gt;COUNTIF(colI,$L$2),"",INDEX(colB,SUMPRODUCT(LARGE((colI=$L$2)*ROW(colI)-6,ROW($B9)))))</f>
        <v>#NAME?</v>
      </c>
      <c r="J14" s="21" t="e">
        <f>IF(ROW(J9)&gt;COUNTIF(colI,$L$2),"",INDEX(colB,SUMPRODUCT(LARGE((colI=$L$2)*ROW(colI)-6,ROW($B9)))))</f>
        <v>#NAME?</v>
      </c>
    </row>
    <row r="15" spans="1:12" ht="15" x14ac:dyDescent="0.2">
      <c r="A15" s="30">
        <v>9</v>
      </c>
      <c r="B15" s="21" t="e">
        <f>IF(ROW(B10)&gt;COUNTIF(colI,$L$2),"",INDEX(colB,SUMPRODUCT(LARGE((colI=$L$2)*ROW(colI)-6,ROW($B10)))))</f>
        <v>#NAME?</v>
      </c>
      <c r="C15" s="21" t="e">
        <f>IF(ROW(C10)&gt;COUNTIF(colI,$L$2),"",INDEX(colB,SUMPRODUCT(LARGE((colI=$L$2)*ROW(colI)-6,ROW($B10)))))</f>
        <v>#NAME?</v>
      </c>
      <c r="D15" s="21" t="e">
        <f>IF(ROW(D10)&gt;COUNTIF(colI,$L$2),"",INDEX(colB,SUMPRODUCT(LARGE((colI=$L$2)*ROW(colI)-6,ROW($B10)))))</f>
        <v>#NAME?</v>
      </c>
      <c r="E15" s="21" t="e">
        <f>IF(ROW(E10)&gt;COUNTIF(colI,$L$2),"",INDEX(colB,SUMPRODUCT(LARGE((colI=$L$2)*ROW(colI)-6,ROW($B10)))))</f>
        <v>#NAME?</v>
      </c>
      <c r="F15" s="21" t="e">
        <f>IF(ROW(F10)&gt;COUNTIF(colI,$L$2),"",INDEX(colB,SUMPRODUCT(LARGE((colI=$L$2)*ROW(colI)-6,ROW($B10)))))</f>
        <v>#NAME?</v>
      </c>
      <c r="G15" s="21" t="e">
        <f>IF(ROW(G10)&gt;COUNTIF(colI,$L$2),"",INDEX(colB,SUMPRODUCT(LARGE((colI=$L$2)*ROW(colI)-6,ROW($B10)))))</f>
        <v>#NAME?</v>
      </c>
      <c r="H15" s="21" t="e">
        <f>IF(ROW(H10)&gt;COUNTIF(colI,$L$2),"",INDEX(colB,SUMPRODUCT(LARGE((colI=$L$2)*ROW(colI)-6,ROW($B10)))))</f>
        <v>#NAME?</v>
      </c>
      <c r="I15" s="21" t="e">
        <f>IF(ROW(I10)&gt;COUNTIF(colI,$L$2),"",INDEX(colB,SUMPRODUCT(LARGE((colI=$L$2)*ROW(colI)-6,ROW($B10)))))</f>
        <v>#NAME?</v>
      </c>
      <c r="J15" s="21" t="e">
        <f>IF(ROW(J10)&gt;COUNTIF(colI,$L$2),"",INDEX(colB,SUMPRODUCT(LARGE((colI=$L$2)*ROW(colI)-6,ROW($B10)))))</f>
        <v>#NAME?</v>
      </c>
    </row>
    <row r="16" spans="1:12" ht="15" x14ac:dyDescent="0.2">
      <c r="A16" s="29">
        <v>10</v>
      </c>
      <c r="B16" s="21" t="e">
        <f>IF(ROW(B11)&gt;COUNTIF(colI,$L$2),"",INDEX(colB,SUMPRODUCT(LARGE((colI=$L$2)*ROW(colI)-6,ROW($B11)))))</f>
        <v>#NAME?</v>
      </c>
      <c r="C16" s="21" t="e">
        <f>IF(ROW(C11)&gt;COUNTIF(colI,$L$2),"",INDEX(colB,SUMPRODUCT(LARGE((colI=$L$2)*ROW(colI)-6,ROW($B11)))))</f>
        <v>#NAME?</v>
      </c>
      <c r="D16" s="21" t="e">
        <f>IF(ROW(D11)&gt;COUNTIF(colI,$L$2),"",INDEX(colB,SUMPRODUCT(LARGE((colI=$L$2)*ROW(colI)-6,ROW($B11)))))</f>
        <v>#NAME?</v>
      </c>
      <c r="E16" s="21" t="e">
        <f>IF(ROW(E11)&gt;COUNTIF(colI,$L$2),"",INDEX(colB,SUMPRODUCT(LARGE((colI=$L$2)*ROW(colI)-6,ROW($B11)))))</f>
        <v>#NAME?</v>
      </c>
      <c r="F16" s="21" t="e">
        <f>IF(ROW(F11)&gt;COUNTIF(colI,$L$2),"",INDEX(colB,SUMPRODUCT(LARGE((colI=$L$2)*ROW(colI)-6,ROW($B11)))))</f>
        <v>#NAME?</v>
      </c>
      <c r="G16" s="21" t="e">
        <f>IF(ROW(G11)&gt;COUNTIF(colI,$L$2),"",INDEX(colB,SUMPRODUCT(LARGE((colI=$L$2)*ROW(colI)-6,ROW($B11)))))</f>
        <v>#NAME?</v>
      </c>
      <c r="H16" s="21" t="e">
        <f>IF(ROW(H11)&gt;COUNTIF(colI,$L$2),"",INDEX(colB,SUMPRODUCT(LARGE((colI=$L$2)*ROW(colI)-6,ROW($B11)))))</f>
        <v>#NAME?</v>
      </c>
      <c r="I16" s="21" t="e">
        <f>IF(ROW(I11)&gt;COUNTIF(colI,$L$2),"",INDEX(colB,SUMPRODUCT(LARGE((colI=$L$2)*ROW(colI)-6,ROW($B11)))))</f>
        <v>#NAME?</v>
      </c>
      <c r="J16" s="21" t="e">
        <f>IF(ROW(J11)&gt;COUNTIF(colI,$L$2),"",INDEX(colB,SUMPRODUCT(LARGE((colI=$L$2)*ROW(colI)-6,ROW($B11)))))</f>
        <v>#NAME?</v>
      </c>
    </row>
    <row r="17" spans="1:10" ht="15" x14ac:dyDescent="0.2">
      <c r="A17" s="30">
        <v>11</v>
      </c>
      <c r="B17" s="21" t="e">
        <f>IF(ROW(B12)&gt;COUNTIF(colI,$L$2),"",INDEX(colB,SUMPRODUCT(LARGE((colI=$L$2)*ROW(colI)-6,ROW($B12)))))</f>
        <v>#NAME?</v>
      </c>
      <c r="C17" s="21" t="e">
        <f>IF(ROW(C12)&gt;COUNTIF(colI,$L$2),"",INDEX(colB,SUMPRODUCT(LARGE((colI=$L$2)*ROW(colI)-6,ROW($B12)))))</f>
        <v>#NAME?</v>
      </c>
      <c r="D17" s="21" t="e">
        <f>IF(ROW(D12)&gt;COUNTIF(colI,$L$2),"",INDEX(colB,SUMPRODUCT(LARGE((colI=$L$2)*ROW(colI)-6,ROW($B12)))))</f>
        <v>#NAME?</v>
      </c>
      <c r="E17" s="21" t="e">
        <f>IF(ROW(E12)&gt;COUNTIF(colI,$L$2),"",INDEX(colB,SUMPRODUCT(LARGE((colI=$L$2)*ROW(colI)-6,ROW($B12)))))</f>
        <v>#NAME?</v>
      </c>
      <c r="F17" s="21" t="e">
        <f>IF(ROW(F12)&gt;COUNTIF(colI,$L$2),"",INDEX(colB,SUMPRODUCT(LARGE((colI=$L$2)*ROW(colI)-6,ROW($B12)))))</f>
        <v>#NAME?</v>
      </c>
      <c r="G17" s="21" t="e">
        <f>IF(ROW(G12)&gt;COUNTIF(colI,$L$2),"",INDEX(colB,SUMPRODUCT(LARGE((colI=$L$2)*ROW(colI)-6,ROW($B12)))))</f>
        <v>#NAME?</v>
      </c>
      <c r="H17" s="21" t="e">
        <f>IF(ROW(H12)&gt;COUNTIF(colI,$L$2),"",INDEX(colB,SUMPRODUCT(LARGE((colI=$L$2)*ROW(colI)-6,ROW($B12)))))</f>
        <v>#NAME?</v>
      </c>
      <c r="I17" s="21" t="e">
        <f>IF(ROW(I12)&gt;COUNTIF(colI,$L$2),"",INDEX(colB,SUMPRODUCT(LARGE((colI=$L$2)*ROW(colI)-6,ROW($B12)))))</f>
        <v>#NAME?</v>
      </c>
      <c r="J17" s="21" t="e">
        <f>IF(ROW(J12)&gt;COUNTIF(colI,$L$2),"",INDEX(colB,SUMPRODUCT(LARGE((colI=$L$2)*ROW(colI)-6,ROW($B12)))))</f>
        <v>#NAME?</v>
      </c>
    </row>
    <row r="18" spans="1:10" ht="15" x14ac:dyDescent="0.2">
      <c r="A18" s="30">
        <v>12</v>
      </c>
      <c r="B18" s="21" t="e">
        <f>IF(ROW(B13)&gt;COUNTIF(colI,$L$2),"",INDEX(colB,SUMPRODUCT(LARGE((colI=$L$2)*ROW(colI)-6,ROW($B13)))))</f>
        <v>#NAME?</v>
      </c>
      <c r="C18" s="21" t="e">
        <f>IF(ROW(C13)&gt;COUNTIF(colI,$L$2),"",INDEX(colB,SUMPRODUCT(LARGE((colI=$L$2)*ROW(colI)-6,ROW($B13)))))</f>
        <v>#NAME?</v>
      </c>
      <c r="D18" s="21" t="e">
        <f>IF(ROW(D13)&gt;COUNTIF(colI,$L$2),"",INDEX(colB,SUMPRODUCT(LARGE((colI=$L$2)*ROW(colI)-6,ROW($B13)))))</f>
        <v>#NAME?</v>
      </c>
      <c r="E18" s="21" t="e">
        <f>IF(ROW(E13)&gt;COUNTIF(colI,$L$2),"",INDEX(colB,SUMPRODUCT(LARGE((colI=$L$2)*ROW(colI)-6,ROW($B13)))))</f>
        <v>#NAME?</v>
      </c>
      <c r="F18" s="21" t="e">
        <f>IF(ROW(F13)&gt;COUNTIF(colI,$L$2),"",INDEX(colB,SUMPRODUCT(LARGE((colI=$L$2)*ROW(colI)-6,ROW($B13)))))</f>
        <v>#NAME?</v>
      </c>
      <c r="G18" s="21" t="e">
        <f>IF(ROW(G13)&gt;COUNTIF(colI,$L$2),"",INDEX(colB,SUMPRODUCT(LARGE((colI=$L$2)*ROW(colI)-6,ROW($B13)))))</f>
        <v>#NAME?</v>
      </c>
      <c r="H18" s="21" t="e">
        <f>IF(ROW(H13)&gt;COUNTIF(colI,$L$2),"",INDEX(colB,SUMPRODUCT(LARGE((colI=$L$2)*ROW(colI)-6,ROW($B13)))))</f>
        <v>#NAME?</v>
      </c>
      <c r="I18" s="21" t="e">
        <f>IF(ROW(I13)&gt;COUNTIF(colI,$L$2),"",INDEX(colB,SUMPRODUCT(LARGE((colI=$L$2)*ROW(colI)-6,ROW($B13)))))</f>
        <v>#NAME?</v>
      </c>
      <c r="J18" s="21" t="e">
        <f>IF(ROW(J13)&gt;COUNTIF(colI,$L$2),"",INDEX(colB,SUMPRODUCT(LARGE((colI=$L$2)*ROW(colI)-6,ROW($B13)))))</f>
        <v>#NAME?</v>
      </c>
    </row>
    <row r="19" spans="1:10" ht="15" x14ac:dyDescent="0.2">
      <c r="A19" s="29">
        <v>13</v>
      </c>
      <c r="B19" s="21" t="e">
        <f>IF(ROW(B14)&gt;COUNTIF(colI,$L$2),"",INDEX(colB,SUMPRODUCT(LARGE((colI=$L$2)*ROW(colI)-6,ROW($B14)))))</f>
        <v>#NAME?</v>
      </c>
      <c r="C19" s="21" t="e">
        <f>IF(ROW(C14)&gt;COUNTIF(colI,$L$2),"",INDEX(colB,SUMPRODUCT(LARGE((colI=$L$2)*ROW(colI)-6,ROW($B14)))))</f>
        <v>#NAME?</v>
      </c>
      <c r="D19" s="21" t="e">
        <f>IF(ROW(D14)&gt;COUNTIF(colI,$L$2),"",INDEX(colB,SUMPRODUCT(LARGE((colI=$L$2)*ROW(colI)-6,ROW($B14)))))</f>
        <v>#NAME?</v>
      </c>
      <c r="E19" s="21" t="e">
        <f>IF(ROW(E14)&gt;COUNTIF(colI,$L$2),"",INDEX(colB,SUMPRODUCT(LARGE((colI=$L$2)*ROW(colI)-6,ROW($B14)))))</f>
        <v>#NAME?</v>
      </c>
      <c r="F19" s="21" t="e">
        <f>IF(ROW(F14)&gt;COUNTIF(colI,$L$2),"",INDEX(colB,SUMPRODUCT(LARGE((colI=$L$2)*ROW(colI)-6,ROW($B14)))))</f>
        <v>#NAME?</v>
      </c>
      <c r="G19" s="21" t="e">
        <f>IF(ROW(G14)&gt;COUNTIF(colI,$L$2),"",INDEX(colB,SUMPRODUCT(LARGE((colI=$L$2)*ROW(colI)-6,ROW($B14)))))</f>
        <v>#NAME?</v>
      </c>
      <c r="H19" s="21" t="e">
        <f>IF(ROW(H14)&gt;COUNTIF(colI,$L$2),"",INDEX(colB,SUMPRODUCT(LARGE((colI=$L$2)*ROW(colI)-6,ROW($B14)))))</f>
        <v>#NAME?</v>
      </c>
      <c r="I19" s="21" t="e">
        <f>IF(ROW(I14)&gt;COUNTIF(colI,$L$2),"",INDEX(colB,SUMPRODUCT(LARGE((colI=$L$2)*ROW(colI)-6,ROW($B14)))))</f>
        <v>#NAME?</v>
      </c>
      <c r="J19" s="21" t="e">
        <f>IF(ROW(J14)&gt;COUNTIF(colI,$L$2),"",INDEX(colB,SUMPRODUCT(LARGE((colI=$L$2)*ROW(colI)-6,ROW($B14)))))</f>
        <v>#NAME?</v>
      </c>
    </row>
    <row r="20" spans="1:10" ht="15" x14ac:dyDescent="0.2">
      <c r="A20" s="30">
        <v>14</v>
      </c>
      <c r="B20" s="21" t="e">
        <f>IF(ROW(B15)&gt;COUNTIF(colI,$L$2),"",INDEX(colB,SUMPRODUCT(LARGE((colI=$L$2)*ROW(colI)-6,ROW($B15)))))</f>
        <v>#NAME?</v>
      </c>
      <c r="C20" s="21" t="e">
        <f>IF(ROW(C15)&gt;COUNTIF(colI,$L$2),"",INDEX(colB,SUMPRODUCT(LARGE((colI=$L$2)*ROW(colI)-6,ROW($B15)))))</f>
        <v>#NAME?</v>
      </c>
      <c r="D20" s="21" t="e">
        <f>IF(ROW(D15)&gt;COUNTIF(colI,$L$2),"",INDEX(colB,SUMPRODUCT(LARGE((colI=$L$2)*ROW(colI)-6,ROW($B15)))))</f>
        <v>#NAME?</v>
      </c>
      <c r="E20" s="21" t="e">
        <f>IF(ROW(E15)&gt;COUNTIF(colI,$L$2),"",INDEX(colB,SUMPRODUCT(LARGE((colI=$L$2)*ROW(colI)-6,ROW($B15)))))</f>
        <v>#NAME?</v>
      </c>
      <c r="F20" s="21" t="e">
        <f>IF(ROW(F15)&gt;COUNTIF(colI,$L$2),"",INDEX(colB,SUMPRODUCT(LARGE((colI=$L$2)*ROW(colI)-6,ROW($B15)))))</f>
        <v>#NAME?</v>
      </c>
      <c r="G20" s="21" t="e">
        <f>IF(ROW(G15)&gt;COUNTIF(colI,$L$2),"",INDEX(colB,SUMPRODUCT(LARGE((colI=$L$2)*ROW(colI)-6,ROW($B15)))))</f>
        <v>#NAME?</v>
      </c>
      <c r="H20" s="21" t="e">
        <f>IF(ROW(H15)&gt;COUNTIF(colI,$L$2),"",INDEX(colB,SUMPRODUCT(LARGE((colI=$L$2)*ROW(colI)-6,ROW($B15)))))</f>
        <v>#NAME?</v>
      </c>
      <c r="I20" s="21" t="e">
        <f>IF(ROW(I15)&gt;COUNTIF(colI,$L$2),"",INDEX(colB,SUMPRODUCT(LARGE((colI=$L$2)*ROW(colI)-6,ROW($B15)))))</f>
        <v>#NAME?</v>
      </c>
      <c r="J20" s="21" t="e">
        <f>IF(ROW(J15)&gt;COUNTIF(colI,$L$2),"",INDEX(colB,SUMPRODUCT(LARGE((colI=$L$2)*ROW(colI)-6,ROW($B15)))))</f>
        <v>#NAME?</v>
      </c>
    </row>
    <row r="21" spans="1:10" ht="15" x14ac:dyDescent="0.2">
      <c r="A21" s="30">
        <v>15</v>
      </c>
      <c r="B21" s="21" t="e">
        <f>IF(ROW(B16)&gt;COUNTIF(colI,$L$2),"",INDEX(colB,SUMPRODUCT(LARGE((colI=$L$2)*ROW(colI)-6,ROW($B16)))))</f>
        <v>#NAME?</v>
      </c>
      <c r="C21" s="21" t="e">
        <f>IF(ROW(C16)&gt;COUNTIF(colI,$L$2),"",INDEX(colB,SUMPRODUCT(LARGE((colI=$L$2)*ROW(colI)-6,ROW($B16)))))</f>
        <v>#NAME?</v>
      </c>
      <c r="D21" s="21" t="e">
        <f>IF(ROW(D16)&gt;COUNTIF(colI,$L$2),"",INDEX(colB,SUMPRODUCT(LARGE((colI=$L$2)*ROW(colI)-6,ROW($B16)))))</f>
        <v>#NAME?</v>
      </c>
      <c r="E21" s="21" t="e">
        <f>IF(ROW(E16)&gt;COUNTIF(colI,$L$2),"",INDEX(colB,SUMPRODUCT(LARGE((colI=$L$2)*ROW(colI)-6,ROW($B16)))))</f>
        <v>#NAME?</v>
      </c>
      <c r="F21" s="21" t="e">
        <f>IF(ROW(F16)&gt;COUNTIF(colI,$L$2),"",INDEX(colB,SUMPRODUCT(LARGE((colI=$L$2)*ROW(colI)-6,ROW($B16)))))</f>
        <v>#NAME?</v>
      </c>
      <c r="G21" s="21" t="e">
        <f>IF(ROW(G16)&gt;COUNTIF(colI,$L$2),"",INDEX(colB,SUMPRODUCT(LARGE((colI=$L$2)*ROW(colI)-6,ROW($B16)))))</f>
        <v>#NAME?</v>
      </c>
      <c r="H21" s="21" t="e">
        <f>IF(ROW(H16)&gt;COUNTIF(colI,$L$2),"",INDEX(colB,SUMPRODUCT(LARGE((colI=$L$2)*ROW(colI)-6,ROW($B16)))))</f>
        <v>#NAME?</v>
      </c>
      <c r="I21" s="21" t="e">
        <f>IF(ROW(I16)&gt;COUNTIF(colI,$L$2),"",INDEX(colB,SUMPRODUCT(LARGE((colI=$L$2)*ROW(colI)-6,ROW($B16)))))</f>
        <v>#NAME?</v>
      </c>
      <c r="J21" s="21" t="e">
        <f>IF(ROW(J16)&gt;COUNTIF(colI,$L$2),"",INDEX(colB,SUMPRODUCT(LARGE((colI=$L$2)*ROW(colI)-6,ROW($B16)))))</f>
        <v>#NAME?</v>
      </c>
    </row>
  </sheetData>
  <mergeCells count="1">
    <mergeCell ref="I6:J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M1" sqref="M1"/>
    </sheetView>
  </sheetViews>
  <sheetFormatPr baseColWidth="10" defaultRowHeight="12.75" x14ac:dyDescent="0.2"/>
  <cols>
    <col min="1" max="1" width="3" bestFit="1" customWidth="1"/>
    <col min="2" max="2" width="10.42578125" bestFit="1" customWidth="1"/>
    <col min="3" max="3" width="10.85546875" bestFit="1" customWidth="1"/>
    <col min="4" max="5" width="5" bestFit="1" customWidth="1"/>
    <col min="6" max="6" width="7.42578125" bestFit="1" customWidth="1"/>
    <col min="7" max="7" width="3.7109375" bestFit="1" customWidth="1"/>
    <col min="8" max="8" width="4" bestFit="1" customWidth="1"/>
    <col min="9" max="10" width="9.7109375" customWidth="1"/>
  </cols>
  <sheetData>
    <row r="1" spans="1:12" x14ac:dyDescent="0.2">
      <c r="L1">
        <v>10488</v>
      </c>
    </row>
    <row r="6" spans="1:12" x14ac:dyDescent="0.2">
      <c r="A6" s="17" t="s">
        <v>0</v>
      </c>
      <c r="B6" s="18" t="s">
        <v>1</v>
      </c>
      <c r="C6" s="19" t="s">
        <v>2</v>
      </c>
      <c r="D6" s="20">
        <v>1500</v>
      </c>
      <c r="E6" s="20" t="s">
        <v>3</v>
      </c>
      <c r="F6" s="20" t="s">
        <v>4</v>
      </c>
      <c r="G6" s="20" t="s">
        <v>5</v>
      </c>
      <c r="H6" s="20" t="s">
        <v>6</v>
      </c>
      <c r="I6" s="36" t="s">
        <v>7</v>
      </c>
      <c r="J6" s="36"/>
    </row>
    <row r="7" spans="1:12" ht="15" x14ac:dyDescent="0.2">
      <c r="A7" s="29">
        <v>1</v>
      </c>
      <c r="B7" s="21"/>
      <c r="C7" s="22"/>
      <c r="D7" s="23"/>
      <c r="E7" s="24"/>
      <c r="F7" s="25"/>
      <c r="G7" s="26"/>
      <c r="H7" s="27"/>
      <c r="I7" s="28"/>
      <c r="J7" s="24"/>
    </row>
    <row r="8" spans="1:12" ht="15" x14ac:dyDescent="0.2">
      <c r="A8" s="30">
        <v>2</v>
      </c>
      <c r="B8" s="27"/>
      <c r="C8" s="27"/>
      <c r="D8" s="27"/>
      <c r="E8" s="27"/>
      <c r="F8" s="27"/>
      <c r="G8" s="27"/>
      <c r="H8" s="27"/>
      <c r="I8" s="27"/>
      <c r="J8" s="27"/>
    </row>
    <row r="9" spans="1:12" ht="15" x14ac:dyDescent="0.2">
      <c r="A9" s="30">
        <v>3</v>
      </c>
      <c r="B9" s="27"/>
      <c r="C9" s="27"/>
      <c r="D9" s="27"/>
      <c r="E9" s="27"/>
      <c r="F9" s="27"/>
      <c r="G9" s="27"/>
      <c r="H9" s="27"/>
      <c r="I9" s="27"/>
      <c r="J9" s="27"/>
    </row>
    <row r="10" spans="1:12" ht="15" x14ac:dyDescent="0.2">
      <c r="A10" s="29">
        <v>4</v>
      </c>
      <c r="B10" s="27"/>
      <c r="C10" s="27"/>
      <c r="D10" s="27"/>
      <c r="E10" s="27"/>
      <c r="F10" s="27"/>
      <c r="G10" s="27"/>
      <c r="H10" s="27"/>
      <c r="I10" s="27"/>
      <c r="J10" s="27"/>
    </row>
    <row r="11" spans="1:12" ht="15" x14ac:dyDescent="0.2">
      <c r="A11" s="30">
        <v>5</v>
      </c>
      <c r="B11" s="27"/>
      <c r="C11" s="27"/>
      <c r="D11" s="27"/>
      <c r="E11" s="27"/>
      <c r="F11" s="27"/>
      <c r="G11" s="27"/>
      <c r="H11" s="27"/>
      <c r="I11" s="27"/>
      <c r="J11" s="27"/>
    </row>
    <row r="12" spans="1:12" ht="15" x14ac:dyDescent="0.2">
      <c r="A12" s="30">
        <v>6</v>
      </c>
      <c r="B12" s="27"/>
      <c r="C12" s="27"/>
      <c r="D12" s="27"/>
      <c r="E12" s="27"/>
      <c r="F12" s="27"/>
      <c r="G12" s="27"/>
      <c r="H12" s="27"/>
      <c r="I12" s="27"/>
      <c r="J12" s="27"/>
    </row>
    <row r="13" spans="1:12" ht="15" x14ac:dyDescent="0.2">
      <c r="A13" s="29">
        <v>7</v>
      </c>
      <c r="B13" s="27"/>
      <c r="C13" s="27"/>
      <c r="D13" s="27"/>
      <c r="E13" s="27"/>
      <c r="F13" s="27"/>
      <c r="G13" s="27"/>
      <c r="H13" s="27"/>
      <c r="I13" s="27"/>
      <c r="J13" s="27"/>
    </row>
    <row r="14" spans="1:12" ht="15" x14ac:dyDescent="0.2">
      <c r="A14" s="30">
        <v>8</v>
      </c>
      <c r="B14" s="27"/>
      <c r="C14" s="27"/>
      <c r="D14" s="27"/>
      <c r="E14" s="27"/>
      <c r="F14" s="27"/>
      <c r="G14" s="27"/>
      <c r="H14" s="27"/>
      <c r="I14" s="27"/>
      <c r="J14" s="27"/>
    </row>
    <row r="15" spans="1:12" ht="15" x14ac:dyDescent="0.2">
      <c r="A15" s="30">
        <v>9</v>
      </c>
      <c r="B15" s="27"/>
      <c r="C15" s="27"/>
      <c r="D15" s="27"/>
      <c r="E15" s="27"/>
      <c r="F15" s="27"/>
      <c r="G15" s="27"/>
      <c r="H15" s="27"/>
      <c r="I15" s="27"/>
      <c r="J15" s="27"/>
    </row>
    <row r="16" spans="1:12" ht="15" x14ac:dyDescent="0.2">
      <c r="A16" s="29">
        <v>10</v>
      </c>
      <c r="B16" s="27"/>
      <c r="C16" s="27"/>
      <c r="D16" s="27"/>
      <c r="E16" s="27"/>
      <c r="F16" s="27"/>
      <c r="G16" s="27"/>
      <c r="H16" s="27"/>
      <c r="I16" s="27"/>
      <c r="J16" s="27"/>
    </row>
    <row r="17" spans="1:10" ht="15" x14ac:dyDescent="0.2">
      <c r="A17" s="30">
        <v>11</v>
      </c>
      <c r="B17" s="27"/>
      <c r="C17" s="27"/>
      <c r="D17" s="27"/>
      <c r="E17" s="27"/>
      <c r="F17" s="27"/>
      <c r="G17" s="27"/>
      <c r="H17" s="27"/>
      <c r="I17" s="27"/>
      <c r="J17" s="27"/>
    </row>
    <row r="18" spans="1:10" ht="15" x14ac:dyDescent="0.2">
      <c r="A18" s="30">
        <v>12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ht="15" x14ac:dyDescent="0.2">
      <c r="A19" s="29">
        <v>13</v>
      </c>
      <c r="B19" s="27"/>
      <c r="C19" s="27"/>
      <c r="D19" s="27"/>
      <c r="E19" s="27"/>
      <c r="F19" s="27"/>
      <c r="G19" s="27"/>
      <c r="H19" s="27"/>
      <c r="I19" s="27"/>
      <c r="J19" s="27"/>
    </row>
    <row r="20" spans="1:10" ht="15" x14ac:dyDescent="0.2">
      <c r="A20" s="30">
        <v>14</v>
      </c>
      <c r="B20" s="27"/>
      <c r="C20" s="27"/>
      <c r="D20" s="27"/>
      <c r="E20" s="27"/>
      <c r="F20" s="27"/>
      <c r="G20" s="27"/>
      <c r="H20" s="27"/>
      <c r="I20" s="27"/>
      <c r="J20" s="27"/>
    </row>
    <row r="21" spans="1:10" ht="15" x14ac:dyDescent="0.2">
      <c r="A21" s="30">
        <v>15</v>
      </c>
      <c r="B21" s="27"/>
      <c r="C21" s="27"/>
      <c r="D21" s="27"/>
      <c r="E21" s="27"/>
      <c r="F21" s="27"/>
      <c r="G21" s="27"/>
      <c r="H21" s="27"/>
      <c r="I21" s="27"/>
      <c r="J21" s="27"/>
    </row>
  </sheetData>
  <protectedRanges>
    <protectedRange sqref="F7" name="Plage1_1_1"/>
  </protectedRanges>
  <mergeCells count="1">
    <mergeCell ref="I6:J6"/>
  </mergeCells>
  <conditionalFormatting sqref="F7">
    <cfRule type="duplicateValues" dxfId="3" priority="2" stopIfTrue="1"/>
  </conditionalFormatting>
  <conditionalFormatting sqref="F7">
    <cfRule type="duplicateValues" dxfId="2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[2]BDD!#REF!</xm:f>
          </x14:formula1>
          <xm:sqref>I7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M1" sqref="M1"/>
    </sheetView>
  </sheetViews>
  <sheetFormatPr baseColWidth="10" defaultRowHeight="12.75" x14ac:dyDescent="0.2"/>
  <cols>
    <col min="1" max="1" width="3" bestFit="1" customWidth="1"/>
    <col min="2" max="2" width="10.42578125" bestFit="1" customWidth="1"/>
    <col min="3" max="3" width="10.85546875" bestFit="1" customWidth="1"/>
    <col min="4" max="5" width="5" bestFit="1" customWidth="1"/>
    <col min="6" max="6" width="7.42578125" bestFit="1" customWidth="1"/>
    <col min="7" max="7" width="3.7109375" bestFit="1" customWidth="1"/>
    <col min="8" max="8" width="4" bestFit="1" customWidth="1"/>
    <col min="9" max="10" width="9.7109375" customWidth="1"/>
  </cols>
  <sheetData>
    <row r="1" spans="1:12" x14ac:dyDescent="0.2">
      <c r="L1">
        <v>10828</v>
      </c>
    </row>
    <row r="6" spans="1:12" x14ac:dyDescent="0.2">
      <c r="A6" s="17" t="s">
        <v>0</v>
      </c>
      <c r="B6" s="18" t="s">
        <v>1</v>
      </c>
      <c r="C6" s="19" t="s">
        <v>2</v>
      </c>
      <c r="D6" s="20">
        <v>1500</v>
      </c>
      <c r="E6" s="20" t="s">
        <v>3</v>
      </c>
      <c r="F6" s="20" t="s">
        <v>4</v>
      </c>
      <c r="G6" s="20" t="s">
        <v>5</v>
      </c>
      <c r="H6" s="20" t="s">
        <v>6</v>
      </c>
      <c r="I6" s="36" t="s">
        <v>7</v>
      </c>
      <c r="J6" s="36"/>
    </row>
    <row r="7" spans="1:12" ht="15" x14ac:dyDescent="0.2">
      <c r="A7" s="29">
        <v>1</v>
      </c>
      <c r="B7" s="21"/>
      <c r="C7" s="22"/>
      <c r="D7" s="23"/>
      <c r="E7" s="24"/>
      <c r="F7" s="25"/>
      <c r="G7" s="26"/>
      <c r="H7" s="27"/>
      <c r="I7" s="28"/>
      <c r="J7" s="24"/>
    </row>
    <row r="8" spans="1:12" ht="15" x14ac:dyDescent="0.2">
      <c r="A8" s="30">
        <v>2</v>
      </c>
      <c r="B8" s="27"/>
      <c r="C8" s="27"/>
      <c r="D8" s="27"/>
      <c r="E8" s="27"/>
      <c r="F8" s="27"/>
      <c r="G8" s="27"/>
      <c r="H8" s="27"/>
      <c r="I8" s="27"/>
      <c r="J8" s="27"/>
    </row>
    <row r="9" spans="1:12" ht="15" x14ac:dyDescent="0.2">
      <c r="A9" s="30">
        <v>3</v>
      </c>
      <c r="B9" s="27"/>
      <c r="C9" s="27"/>
      <c r="D9" s="27"/>
      <c r="E9" s="27"/>
      <c r="F9" s="27"/>
      <c r="G9" s="27"/>
      <c r="H9" s="27"/>
      <c r="I9" s="27"/>
      <c r="J9" s="27"/>
    </row>
    <row r="10" spans="1:12" ht="15" x14ac:dyDescent="0.2">
      <c r="A10" s="29">
        <v>4</v>
      </c>
      <c r="B10" s="27"/>
      <c r="C10" s="27"/>
      <c r="D10" s="27"/>
      <c r="E10" s="27"/>
      <c r="F10" s="27"/>
      <c r="G10" s="27"/>
      <c r="H10" s="27"/>
      <c r="I10" s="27"/>
      <c r="J10" s="27"/>
    </row>
    <row r="11" spans="1:12" ht="15" x14ac:dyDescent="0.2">
      <c r="A11" s="30">
        <v>5</v>
      </c>
      <c r="B11" s="27"/>
      <c r="C11" s="27"/>
      <c r="D11" s="27"/>
      <c r="E11" s="27"/>
      <c r="F11" s="27"/>
      <c r="G11" s="27"/>
      <c r="H11" s="27"/>
      <c r="I11" s="27"/>
      <c r="J11" s="27"/>
    </row>
    <row r="12" spans="1:12" ht="15" x14ac:dyDescent="0.2">
      <c r="A12" s="30">
        <v>6</v>
      </c>
      <c r="B12" s="27"/>
      <c r="C12" s="27"/>
      <c r="D12" s="27"/>
      <c r="E12" s="27"/>
      <c r="F12" s="27"/>
      <c r="G12" s="27"/>
      <c r="H12" s="27"/>
      <c r="I12" s="27"/>
      <c r="J12" s="27"/>
    </row>
    <row r="13" spans="1:12" ht="15" x14ac:dyDescent="0.2">
      <c r="A13" s="29">
        <v>7</v>
      </c>
      <c r="B13" s="27"/>
      <c r="C13" s="27"/>
      <c r="D13" s="27"/>
      <c r="E13" s="27"/>
      <c r="F13" s="27"/>
      <c r="G13" s="27"/>
      <c r="H13" s="27"/>
      <c r="I13" s="27"/>
      <c r="J13" s="27"/>
    </row>
    <row r="14" spans="1:12" ht="15" x14ac:dyDescent="0.2">
      <c r="A14" s="30">
        <v>8</v>
      </c>
      <c r="B14" s="27"/>
      <c r="C14" s="27"/>
      <c r="D14" s="27"/>
      <c r="E14" s="27"/>
      <c r="F14" s="27"/>
      <c r="G14" s="27"/>
      <c r="H14" s="27"/>
      <c r="I14" s="27"/>
      <c r="J14" s="27"/>
    </row>
    <row r="15" spans="1:12" ht="15" x14ac:dyDescent="0.2">
      <c r="A15" s="30">
        <v>9</v>
      </c>
      <c r="B15" s="27"/>
      <c r="C15" s="27"/>
      <c r="D15" s="27"/>
      <c r="E15" s="27"/>
      <c r="F15" s="27"/>
      <c r="G15" s="27"/>
      <c r="H15" s="27"/>
      <c r="I15" s="27"/>
      <c r="J15" s="27"/>
    </row>
    <row r="16" spans="1:12" ht="15" x14ac:dyDescent="0.2">
      <c r="A16" s="29">
        <v>10</v>
      </c>
      <c r="B16" s="27"/>
      <c r="C16" s="27"/>
      <c r="D16" s="27"/>
      <c r="E16" s="27"/>
      <c r="F16" s="27"/>
      <c r="G16" s="27"/>
      <c r="H16" s="27"/>
      <c r="I16" s="27"/>
      <c r="J16" s="27"/>
    </row>
    <row r="17" spans="1:10" ht="15" x14ac:dyDescent="0.2">
      <c r="A17" s="30">
        <v>11</v>
      </c>
      <c r="B17" s="27"/>
      <c r="C17" s="27"/>
      <c r="D17" s="27"/>
      <c r="E17" s="27"/>
      <c r="F17" s="27"/>
      <c r="G17" s="27"/>
      <c r="H17" s="27"/>
      <c r="I17" s="27"/>
      <c r="J17" s="27"/>
    </row>
    <row r="18" spans="1:10" ht="15" x14ac:dyDescent="0.2">
      <c r="A18" s="30">
        <v>12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ht="15" x14ac:dyDescent="0.2">
      <c r="A19" s="29">
        <v>13</v>
      </c>
      <c r="B19" s="27"/>
      <c r="C19" s="27"/>
      <c r="D19" s="27"/>
      <c r="E19" s="27"/>
      <c r="F19" s="27"/>
      <c r="G19" s="27"/>
      <c r="H19" s="27"/>
      <c r="I19" s="27"/>
      <c r="J19" s="27"/>
    </row>
    <row r="20" spans="1:10" ht="15" x14ac:dyDescent="0.2">
      <c r="A20" s="30">
        <v>14</v>
      </c>
      <c r="B20" s="27"/>
      <c r="C20" s="27"/>
      <c r="D20" s="27"/>
      <c r="E20" s="27"/>
      <c r="F20" s="27"/>
      <c r="G20" s="27"/>
      <c r="H20" s="27"/>
      <c r="I20" s="27"/>
      <c r="J20" s="27"/>
    </row>
    <row r="21" spans="1:10" ht="15" x14ac:dyDescent="0.2">
      <c r="A21" s="30">
        <v>15</v>
      </c>
      <c r="B21" s="27"/>
      <c r="C21" s="27"/>
      <c r="D21" s="27"/>
      <c r="E21" s="27"/>
      <c r="F21" s="27"/>
      <c r="G21" s="27"/>
      <c r="H21" s="27"/>
      <c r="I21" s="27"/>
      <c r="J21" s="27"/>
    </row>
  </sheetData>
  <protectedRanges>
    <protectedRange sqref="F7" name="Plage1_1"/>
  </protectedRanges>
  <mergeCells count="1">
    <mergeCell ref="I6:J6"/>
  </mergeCells>
  <conditionalFormatting sqref="F7">
    <cfRule type="duplicateValues" dxfId="1" priority="2" stopIfTrue="1"/>
  </conditionalFormatting>
  <conditionalFormatting sqref="F7">
    <cfRule type="duplicateValues" dxfId="0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[2]BDD!#REF!</xm:f>
          </x14:formula1>
          <xm:sqref>I7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9"/>
  <sheetViews>
    <sheetView workbookViewId="0">
      <selection activeCell="C15" sqref="C15"/>
    </sheetView>
  </sheetViews>
  <sheetFormatPr baseColWidth="10" defaultRowHeight="12.75" x14ac:dyDescent="0.2"/>
  <sheetData>
    <row r="4" spans="2:2" x14ac:dyDescent="0.2">
      <c r="B4" s="31"/>
    </row>
    <row r="5" spans="2:2" x14ac:dyDescent="0.2">
      <c r="B5" s="32">
        <v>10494</v>
      </c>
    </row>
    <row r="6" spans="2:2" x14ac:dyDescent="0.2">
      <c r="B6" s="33">
        <v>10325</v>
      </c>
    </row>
    <row r="7" spans="2:2" x14ac:dyDescent="0.2">
      <c r="B7" s="33">
        <v>10488</v>
      </c>
    </row>
    <row r="8" spans="2:2" x14ac:dyDescent="0.2">
      <c r="B8" s="33">
        <v>10828</v>
      </c>
    </row>
    <row r="9" spans="2:2" x14ac:dyDescent="0.2">
      <c r="B9" s="33">
        <v>10850</v>
      </c>
    </row>
  </sheetData>
  <sortState ref="B6:B16">
    <sortCondition ref="B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10850</vt:lpstr>
      <vt:lpstr>10488</vt:lpstr>
      <vt:lpstr>10828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viruss</dc:creator>
  <cp:lastModifiedBy>viruss</cp:lastModifiedBy>
  <dcterms:created xsi:type="dcterms:W3CDTF">2014-05-23T11:17:46Z</dcterms:created>
  <dcterms:modified xsi:type="dcterms:W3CDTF">2014-05-23T11:43:11Z</dcterms:modified>
</cp:coreProperties>
</file>