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\\psf\Home\3_BUSINESS\CONTRATS\Agence Wade\"/>
    </mc:Choice>
  </mc:AlternateContent>
  <bookViews>
    <workbookView xWindow="240" yWindow="135" windowWidth="33795" windowHeight="17745" activeTab="2"/>
  </bookViews>
  <sheets>
    <sheet name="noms" sheetId="5" r:id="rId1"/>
    <sheet name="Feuil2" sheetId="12" r:id="rId2"/>
    <sheet name="FR" sheetId="3" r:id="rId3"/>
    <sheet name="TCD" sheetId="11" r:id="rId4"/>
  </sheets>
  <functionGroups builtInGroupCount="18"/>
  <definedNames>
    <definedName name="_xlcn.WorksheetConnection_grouper_dates_tcd.xlsmTableau7" hidden="1">Tableau7[]</definedName>
    <definedName name="clt_adresse1">noms!$E$2:$E$5</definedName>
    <definedName name="clt_adresse2">noms!$F$2:$F$5</definedName>
    <definedName name="clt_cell">noms!$K$2:$K$5</definedName>
    <definedName name="clt_concatene">noms!$D$2:$D$5</definedName>
    <definedName name="clt_CP">noms!$H$2:$H$5</definedName>
    <definedName name="clt_datenaissance">noms!$M$2:$M$5</definedName>
    <definedName name="clt_email">noms!$L$2:$L$5</definedName>
    <definedName name="clt_GUILDE">noms!$P$2:$P$5</definedName>
    <definedName name="clt_ID">noms!$A$2:$A$5</definedName>
    <definedName name="clt_NAS">noms!$Q$2:$Q$5</definedName>
    <definedName name="clt_nom">noms!$B$2:$B$5</definedName>
    <definedName name="clt_prenom">noms!$C$2:$C$5</definedName>
    <definedName name="clt_prov">noms!$I$2:$I$5</definedName>
    <definedName name="clt_SOCAN">noms!$O$2:$O$5</definedName>
    <definedName name="clt_societe">noms!#REF!</definedName>
    <definedName name="clt_tel">noms!$J$2:$J$5</definedName>
    <definedName name="clt_titre">noms!#REF!</definedName>
    <definedName name="clt_TVH">noms!$R$2:$R$5</definedName>
    <definedName name="clt_TVQ">noms!$S$2:$S$5</definedName>
    <definedName name="clt_UDA">noms!$N$2:$N$5</definedName>
    <definedName name="clt_ville">noms!$G$2:$G$5</definedName>
    <definedName name="Facture_num">#REF!</definedName>
    <definedName name="Factureform_totalTTC">#REF!</definedName>
    <definedName name="Factureliste_editee_le">#REF!</definedName>
    <definedName name="Factureliste_factureID">#REF!</definedName>
    <definedName name="Factureliste_numfacture">#REF!</definedName>
    <definedName name="FR_annee">FR!$C$2:$C$28</definedName>
    <definedName name="FR_artiste">FR!$F$2:$F$28</definedName>
    <definedName name="FR_artisteID">FR!$G$2:$G$28</definedName>
    <definedName name="FR_autrescouts">FR!#REF!</definedName>
    <definedName name="FR_cachet">FR!#REF!</definedName>
    <definedName name="FR_cachetagence">FR!#REF!</definedName>
    <definedName name="FR_diffuseur">FR!#REF!</definedName>
    <definedName name="FR_factID">FR!#REF!</definedName>
    <definedName name="FR_montantHT">FR!#REF!</definedName>
    <definedName name="FR_montantremise">FR!#REF!</definedName>
    <definedName name="FR_montantTTC">FR!#REF!</definedName>
    <definedName name="FR_nb">FR!$I$2:$I$28</definedName>
    <definedName name="FR_nomsalle">FR!$H$2:$H$28</definedName>
    <definedName name="FR_numfacture">FR!#REF!</definedName>
    <definedName name="FR_remise">FR!#REF!</definedName>
    <definedName name="FR_soumid">FR!#REF!</definedName>
    <definedName name="FR_spectacle">FR!#REF!</definedName>
    <definedName name="FR_TVH">FR!#REF!</definedName>
    <definedName name="lst_agence">#REF!</definedName>
    <definedName name="lst_annee">#REF!</definedName>
    <definedName name="lst_remise">#REF!</definedName>
    <definedName name="matrice_clients">noms!$A$2:$L$5</definedName>
  </definedNames>
  <calcPr calcId="152511" concurrentCalc="0"/>
  <pivotCaches>
    <pivotCache cacheId="113" r:id="rId5"/>
  </pivotCaches>
  <extLst>
    <ext xmlns:x15="http://schemas.microsoft.com/office/spreadsheetml/2010/11/main" uri="{FCE2AD5D-F65C-4FA6-A056-5C36A1767C68}">
      <x15:dataModel>
        <x15:modelTables>
          <x15:modelTable id="Tableau7-47699c16-90a2-429c-99f9-e89f1e91de35" name="Tableau7" connection="WorksheetConnection_grouper_dates_tcd.xlsm!Tableau7"/>
        </x15:modelTables>
      </x15:dataModel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8" i="3" l="1"/>
  <c r="E8" i="3"/>
  <c r="F8" i="3"/>
  <c r="D2" i="5"/>
  <c r="G8" i="3"/>
  <c r="C4" i="3"/>
  <c r="C6" i="3"/>
  <c r="C20" i="3"/>
  <c r="C28" i="3"/>
  <c r="C3" i="3"/>
  <c r="C5" i="3"/>
  <c r="C7" i="3"/>
  <c r="C9" i="3"/>
  <c r="C10" i="3"/>
  <c r="C11" i="3"/>
  <c r="C12" i="3"/>
  <c r="C13" i="3"/>
  <c r="C14" i="3"/>
  <c r="C15" i="3"/>
  <c r="C16" i="3"/>
  <c r="C17" i="3"/>
  <c r="C18" i="3"/>
  <c r="C19" i="3"/>
  <c r="C21" i="3"/>
  <c r="C22" i="3"/>
  <c r="C23" i="3"/>
  <c r="C24" i="3"/>
  <c r="C25" i="3"/>
  <c r="C26" i="3"/>
  <c r="C27" i="3"/>
  <c r="E28" i="3"/>
  <c r="F28" i="3"/>
  <c r="E20" i="3"/>
  <c r="F20" i="3"/>
  <c r="E6" i="3"/>
  <c r="F6" i="3"/>
  <c r="E4" i="3"/>
  <c r="F4" i="3"/>
  <c r="E2" i="3"/>
  <c r="F2" i="3"/>
  <c r="E27" i="3"/>
  <c r="F27" i="3"/>
  <c r="E21" i="3"/>
  <c r="E22" i="3"/>
  <c r="E23" i="3"/>
  <c r="E24" i="3"/>
  <c r="E25" i="3"/>
  <c r="E26" i="3"/>
  <c r="F21" i="3"/>
  <c r="F22" i="3"/>
  <c r="F23" i="3"/>
  <c r="F24" i="3"/>
  <c r="F25" i="3"/>
  <c r="F26" i="3"/>
  <c r="G21" i="3"/>
  <c r="G22" i="3"/>
  <c r="G23" i="3"/>
  <c r="G24" i="3"/>
  <c r="G25" i="3"/>
  <c r="G26" i="3"/>
  <c r="G27" i="3"/>
  <c r="G28" i="3"/>
  <c r="I21" i="3"/>
  <c r="I22" i="3"/>
  <c r="I23" i="3"/>
  <c r="I24" i="3"/>
  <c r="I25" i="3"/>
  <c r="I26" i="3"/>
  <c r="I27" i="3"/>
  <c r="I28" i="3"/>
  <c r="G20" i="3"/>
  <c r="I20" i="3"/>
  <c r="C2" i="3"/>
  <c r="E3" i="3"/>
  <c r="F3" i="3"/>
  <c r="E5" i="3"/>
  <c r="F5" i="3"/>
  <c r="E7" i="3"/>
  <c r="F7" i="3"/>
  <c r="E9" i="3"/>
  <c r="F9" i="3"/>
  <c r="E10" i="3"/>
  <c r="F10" i="3"/>
  <c r="E11" i="3"/>
  <c r="F11" i="3"/>
  <c r="E12" i="3"/>
  <c r="F12" i="3"/>
  <c r="E13" i="3"/>
  <c r="F13" i="3"/>
  <c r="E14" i="3"/>
  <c r="F14" i="3"/>
  <c r="E15" i="3"/>
  <c r="F15" i="3"/>
  <c r="E16" i="3"/>
  <c r="F16" i="3"/>
  <c r="E17" i="3"/>
  <c r="F17" i="3"/>
  <c r="E18" i="3"/>
  <c r="F18" i="3"/>
  <c r="E19" i="3"/>
  <c r="F19" i="3"/>
  <c r="D3" i="5"/>
  <c r="D4" i="5"/>
  <c r="D5" i="5"/>
  <c r="G2" i="3"/>
  <c r="G3" i="3"/>
  <c r="G4" i="3"/>
  <c r="G5" i="3"/>
  <c r="G6" i="3"/>
  <c r="G7" i="3"/>
  <c r="G9" i="3"/>
  <c r="G10" i="3"/>
  <c r="G11" i="3"/>
  <c r="G12" i="3"/>
  <c r="G13" i="3"/>
  <c r="G14" i="3"/>
  <c r="G15" i="3"/>
  <c r="G16" i="3"/>
  <c r="G17" i="3"/>
  <c r="G18" i="3"/>
  <c r="G19" i="3"/>
  <c r="I19" i="3"/>
  <c r="I4" i="3"/>
  <c r="I5" i="3"/>
  <c r="I10" i="3"/>
  <c r="I15" i="3"/>
  <c r="I2" i="3"/>
  <c r="I3" i="3"/>
  <c r="I6" i="3"/>
  <c r="I7" i="3"/>
  <c r="I8" i="3"/>
  <c r="I9" i="3"/>
  <c r="I11" i="3"/>
  <c r="I12" i="3"/>
  <c r="I13" i="3"/>
  <c r="I14" i="3"/>
  <c r="I16" i="3"/>
  <c r="I17" i="3"/>
  <c r="I18" i="3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grouper_dates_tcd.xlsm!Tableau7" type="102" refreshedVersion="5" minRefreshableVersion="5">
    <extLst>
      <ext xmlns:x15="http://schemas.microsoft.com/office/spreadsheetml/2010/11/main" uri="{DE250136-89BD-433C-8126-D09CA5730AF9}">
        <x15:connection id="Tableau7-47699c16-90a2-429c-99f9-e89f1e91de35" autoDelete="1">
          <x15:rangePr sourceName="_xlcn.WorksheetConnection_grouper_dates_tcd.xlsmTableau7"/>
        </x15:connection>
      </ext>
    </extLst>
  </connection>
</connections>
</file>

<file path=xl/sharedStrings.xml><?xml version="1.0" encoding="utf-8"?>
<sst xmlns="http://schemas.openxmlformats.org/spreadsheetml/2006/main" count="93" uniqueCount="40">
  <si>
    <t>Téléphone</t>
  </si>
  <si>
    <t>TVH</t>
  </si>
  <si>
    <t>Nom</t>
  </si>
  <si>
    <t>Prénom</t>
  </si>
  <si>
    <t>Adresse1</t>
  </si>
  <si>
    <t>Adresse2</t>
  </si>
  <si>
    <t>Ville</t>
  </si>
  <si>
    <t>Courriel</t>
  </si>
  <si>
    <t>Prov</t>
  </si>
  <si>
    <t>CP</t>
  </si>
  <si>
    <t>Frid</t>
  </si>
  <si>
    <t>Date</t>
  </si>
  <si>
    <t>Artiste ID</t>
  </si>
  <si>
    <t>Artiste</t>
  </si>
  <si>
    <t>date naissance</t>
  </si>
  <si>
    <t>cellulaire</t>
  </si>
  <si>
    <t>#UDA</t>
  </si>
  <si>
    <t>SOCAN</t>
  </si>
  <si>
    <t>#GUILDE</t>
  </si>
  <si>
    <t>NAS</t>
  </si>
  <si>
    <t>TVQ</t>
  </si>
  <si>
    <t>Nom salle</t>
  </si>
  <si>
    <t>Total général</t>
  </si>
  <si>
    <t>Année</t>
  </si>
  <si>
    <t>nb</t>
  </si>
  <si>
    <t>Concatene</t>
  </si>
  <si>
    <t>Prenom</t>
  </si>
  <si>
    <t>Étiquettes de lignes</t>
  </si>
  <si>
    <t>Nombre de Nom salle</t>
  </si>
  <si>
    <t>nom1</t>
  </si>
  <si>
    <t>nom2</t>
  </si>
  <si>
    <t>nom3</t>
  </si>
  <si>
    <t>nom4</t>
  </si>
  <si>
    <t>prenom1</t>
  </si>
  <si>
    <t>prenom2</t>
  </si>
  <si>
    <t>prenom3</t>
  </si>
  <si>
    <t>prenom4</t>
  </si>
  <si>
    <t>salle1</t>
  </si>
  <si>
    <t>salle2</t>
  </si>
  <si>
    <t>salle3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</si>
</sst>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166" formatCode="dd\-mmm\-yyyy"/>
    <numFmt numFmtId="170" formatCode="dd\-mm\-yyyy"/>
  </numFmts>
  <fonts count="8" x14ac:knownFonts="1">
    <font>
      <sz val="8"/>
      <color theme="3"/>
      <name val="Verdana"/>
      <family val="2"/>
      <scheme val="minor"/>
    </font>
    <font>
      <sz val="8"/>
      <color theme="3"/>
      <name val="Verdana"/>
      <family val="2"/>
      <scheme val="minor"/>
    </font>
    <font>
      <u/>
      <sz val="8"/>
      <color theme="10"/>
      <name val="Verdana"/>
      <family val="2"/>
      <scheme val="minor"/>
    </font>
    <font>
      <sz val="10"/>
      <color theme="3"/>
      <name val="Verdana"/>
      <family val="2"/>
      <scheme val="minor"/>
    </font>
    <font>
      <sz val="10"/>
      <name val="Verdana"/>
      <family val="2"/>
      <scheme val="minor"/>
    </font>
    <font>
      <b/>
      <sz val="10"/>
      <name val="Verdana"/>
      <family val="2"/>
      <scheme val="minor"/>
    </font>
    <font>
      <sz val="10"/>
      <name val="Arial"/>
      <family val="2"/>
    </font>
    <font>
      <u/>
      <sz val="10"/>
      <name val="Verdana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>
      <alignment vertical="center"/>
    </xf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center"/>
    </xf>
    <xf numFmtId="0" fontId="6" fillId="0" borderId="0"/>
  </cellStyleXfs>
  <cellXfs count="34">
    <xf numFmtId="0" fontId="0" fillId="0" borderId="0" xfId="0">
      <alignment vertical="center"/>
    </xf>
    <xf numFmtId="0" fontId="3" fillId="0" borderId="0" xfId="0" applyFo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right"/>
    </xf>
    <xf numFmtId="0" fontId="4" fillId="0" borderId="0" xfId="0" applyFont="1" applyFill="1" applyBorder="1">
      <alignment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1" applyNumberFormat="1" applyFont="1" applyFill="1" applyBorder="1" applyAlignment="1">
      <alignment horizontal="left" vertical="center"/>
    </xf>
    <xf numFmtId="0" fontId="4" fillId="0" borderId="0" xfId="0" applyNumberFormat="1" applyFont="1" applyFill="1" applyBorder="1" applyAlignment="1">
      <alignment horizontal="left" vertical="center"/>
    </xf>
    <xf numFmtId="166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 readingOrder="1"/>
    </xf>
    <xf numFmtId="0" fontId="7" fillId="0" borderId="0" xfId="2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 vertical="top"/>
    </xf>
    <xf numFmtId="0" fontId="5" fillId="0" borderId="0" xfId="0" applyNumberFormat="1" applyFont="1" applyFill="1" applyBorder="1" applyAlignment="1">
      <alignment horizontal="center" vertical="top"/>
    </xf>
    <xf numFmtId="0" fontId="4" fillId="0" borderId="0" xfId="0" applyFont="1" applyFill="1" applyBorder="1" applyAlignment="1">
      <alignment horizontal="left" vertical="top" indent="1"/>
    </xf>
    <xf numFmtId="0" fontId="3" fillId="0" borderId="0" xfId="0" applyFont="1" applyAlignment="1">
      <alignment horizontal="left" vertical="center" indent="1"/>
    </xf>
    <xf numFmtId="0" fontId="4" fillId="0" borderId="0" xfId="0" applyFont="1" applyFill="1" applyBorder="1" applyAlignment="1">
      <alignment horizontal="left" indent="1"/>
    </xf>
    <xf numFmtId="0" fontId="4" fillId="0" borderId="0" xfId="0" applyFont="1" applyFill="1" applyBorder="1" applyAlignment="1">
      <alignment horizontal="left" vertical="top" wrapText="1"/>
    </xf>
    <xf numFmtId="0" fontId="4" fillId="0" borderId="0" xfId="0" applyFont="1" applyFill="1" applyBorder="1" applyAlignment="1">
      <alignment horizontal="left" vertical="top"/>
    </xf>
    <xf numFmtId="0" fontId="4" fillId="0" borderId="0" xfId="0" applyFont="1" applyFill="1" applyAlignment="1">
      <alignment horizontal="left" vertical="top" indent="1"/>
    </xf>
    <xf numFmtId="0" fontId="5" fillId="0" borderId="0" xfId="0" applyNumberFormat="1" applyFont="1" applyFill="1" applyAlignment="1">
      <alignment horizontal="center" vertical="top"/>
    </xf>
    <xf numFmtId="0" fontId="4" fillId="0" borderId="0" xfId="0" applyNumberFormat="1" applyFont="1" applyFill="1" applyAlignment="1">
      <alignment horizontal="left" vertical="top"/>
    </xf>
    <xf numFmtId="0" fontId="4" fillId="0" borderId="0" xfId="0" applyNumberFormat="1" applyFont="1" applyFill="1" applyBorder="1" applyAlignment="1">
      <alignment vertical="top"/>
    </xf>
    <xf numFmtId="0" fontId="4" fillId="0" borderId="0" xfId="0" applyNumberFormat="1" applyFont="1" applyFill="1" applyAlignment="1">
      <alignment vertical="top"/>
    </xf>
    <xf numFmtId="0" fontId="4" fillId="0" borderId="0" xfId="0" applyNumberFormat="1" applyFont="1" applyFill="1" applyBorder="1" applyAlignment="1">
      <alignment horizontal="left" vertical="top" indent="1"/>
    </xf>
    <xf numFmtId="0" fontId="0" fillId="0" borderId="0" xfId="0" applyAlignment="1">
      <alignment horizontal="left" vertical="center"/>
    </xf>
    <xf numFmtId="0" fontId="0" fillId="0" borderId="0" xfId="0" applyNumberFormat="1">
      <alignment vertical="center"/>
    </xf>
    <xf numFmtId="0" fontId="0" fillId="0" borderId="0" xfId="0" pivotButton="1">
      <alignment vertical="center"/>
    </xf>
    <xf numFmtId="14" fontId="0" fillId="0" borderId="0" xfId="0" applyNumberFormat="1" applyAlignment="1">
      <alignment horizontal="left" vertical="center"/>
    </xf>
    <xf numFmtId="170" fontId="4" fillId="0" borderId="0" xfId="0" applyNumberFormat="1" applyFont="1" applyFill="1" applyBorder="1" applyAlignment="1">
      <alignment vertical="top"/>
    </xf>
  </cellXfs>
  <cellStyles count="4">
    <cellStyle name="Lien hypertexte" xfId="2" builtinId="8"/>
    <cellStyle name="Monétaire" xfId="1" builtinId="4"/>
    <cellStyle name="Normal" xfId="0" builtinId="0" customBuiltin="1"/>
    <cellStyle name="Normal 2" xfId="3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numFmt numFmtId="170" formatCode="dd\-mm\-yyyy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numFmt numFmtId="166" formatCode="dd\-mmm\-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color theme="3"/>
      </font>
      <fill>
        <patternFill>
          <bgColor theme="2" tint="0.79998168889431442"/>
        </patternFill>
      </fill>
      <border diagonalUp="0" diagonalDown="0">
        <left/>
        <right/>
        <top/>
        <bottom/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 style="thin">
          <color theme="2"/>
        </top>
        <bottom style="thin">
          <color theme="3"/>
        </bottom>
        <vertical/>
        <horizontal/>
      </border>
    </dxf>
    <dxf>
      <font>
        <b val="0"/>
        <i val="0"/>
        <color theme="4" tint="-0.24994659260841701"/>
      </font>
      <fill>
        <patternFill patternType="none">
          <bgColor auto="1"/>
        </patternFill>
      </fill>
      <border>
        <left/>
        <right/>
        <top/>
        <bottom style="thin">
          <color theme="2"/>
        </bottom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1" defaultTableStyle="Billing Invoice" defaultPivotStyle="PivotStyleLight16">
    <tableStyle name="Billing Invoice" pivot="0" count="4">
      <tableStyleElement type="wholeTable" dxfId="34"/>
      <tableStyleElement type="headerRow" dxfId="33"/>
      <tableStyleElement type="totalRow" dxfId="32"/>
      <tableStyleElement type="firstRowStripe" dxfId="31"/>
    </tableStyle>
  </tableStyles>
  <colors>
    <mruColors>
      <color rgb="FFC9E0A4"/>
      <color rgb="FFB5D482"/>
      <color rgb="FF99CC00"/>
      <color rgb="FFA3CA64"/>
      <color rgb="FF9EC28C"/>
      <color rgb="FFA2DECA"/>
      <color rgb="FFFFFFFF"/>
      <color rgb="FFF7F7F7"/>
      <color rgb="FFF0FFD9"/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314325</xdr:colOff>
      <xdr:row>0</xdr:row>
      <xdr:rowOff>238125</xdr:rowOff>
    </xdr:from>
    <xdr:to>
      <xdr:col>3</xdr:col>
      <xdr:colOff>132491</xdr:colOff>
      <xdr:row>0</xdr:row>
      <xdr:rowOff>670125</xdr:rowOff>
    </xdr:to>
    <xdr:pic macro="[0]!supprimer_avec_message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81300" y="238125"/>
          <a:ext cx="437291" cy="432000"/>
        </a:xfrm>
        <a:prstGeom prst="rect">
          <a:avLst/>
        </a:prstGeom>
      </xdr:spPr>
    </xdr:pic>
    <xdr:clientData/>
  </xdr:twoCellAnchor>
  <xdr:twoCellAnchor editAs="oneCell">
    <xdr:from>
      <xdr:col>1</xdr:col>
      <xdr:colOff>1495425</xdr:colOff>
      <xdr:row>0</xdr:row>
      <xdr:rowOff>238125</xdr:rowOff>
    </xdr:from>
    <xdr:to>
      <xdr:col>2</xdr:col>
      <xdr:colOff>270075</xdr:colOff>
      <xdr:row>0</xdr:row>
      <xdr:rowOff>670125</xdr:rowOff>
    </xdr:to>
    <xdr:pic macro="[0]!nouvelleligne.nouvelle_lign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238125"/>
          <a:ext cx="432000" cy="432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361950</xdr:colOff>
      <xdr:row>0</xdr:row>
      <xdr:rowOff>238125</xdr:rowOff>
    </xdr:from>
    <xdr:to>
      <xdr:col>6</xdr:col>
      <xdr:colOff>113441</xdr:colOff>
      <xdr:row>0</xdr:row>
      <xdr:rowOff>670125</xdr:rowOff>
    </xdr:to>
    <xdr:pic macro="[0]!supprimer_avec_message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81300" y="238125"/>
          <a:ext cx="437291" cy="432000"/>
        </a:xfrm>
        <a:prstGeom prst="rect">
          <a:avLst/>
        </a:prstGeom>
      </xdr:spPr>
    </xdr:pic>
    <xdr:clientData fPrintsWithSheet="0"/>
  </xdr:twoCellAnchor>
  <xdr:twoCellAnchor editAs="absolute">
    <xdr:from>
      <xdr:col>3</xdr:col>
      <xdr:colOff>904875</xdr:colOff>
      <xdr:row>0</xdr:row>
      <xdr:rowOff>238125</xdr:rowOff>
    </xdr:from>
    <xdr:to>
      <xdr:col>4</xdr:col>
      <xdr:colOff>317700</xdr:colOff>
      <xdr:row>0</xdr:row>
      <xdr:rowOff>670125</xdr:rowOff>
    </xdr:to>
    <xdr:pic macro="[0]!nouvelleligne.nouvelle_ligne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238125"/>
          <a:ext cx="432000" cy="432000"/>
        </a:xfrm>
        <a:prstGeom prst="rect">
          <a:avLst/>
        </a:prstGeom>
      </xdr:spPr>
    </xdr:pic>
    <xdr:clientData fPrintsWithSheet="0"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christianveronese" refreshedDate="42075.403066666666" backgroundQuery="1" createdVersion="5" refreshedVersion="5" minRefreshableVersion="3" recordCount="0" supportSubquery="1" supportAdvancedDrill="1">
  <cacheSource type="external" connectionId="1"/>
  <cacheFields count="2">
    <cacheField name="[Tableau7].[Date].[Date]" caption="Date" numFmtId="0" hierarchy="1" level="1">
      <sharedItems containsSemiMixedTypes="0" containsNonDate="0" containsDate="1" containsString="0" minDate="2015-01-26T00:00:00" maxDate="2015-04-22T00:00:00" count="27">
        <d v="2015-01-26T00:00:00"/>
        <d v="2015-01-27T00:00:00"/>
        <d v="2015-01-28T00:00:00"/>
        <d v="2015-01-29T00:00:00"/>
        <d v="2015-01-30T00:00:00"/>
        <d v="2015-01-3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3-10T00:00:00"/>
        <d v="2015-03-11T00:00:00"/>
        <d v="2015-03-12T00:00:00"/>
        <d v="2015-03-13T00:00:00"/>
        <d v="2015-03-14T00:00:00"/>
        <d v="2015-03-15T00:00:00"/>
        <d v="2015-04-16T00:00:00"/>
        <d v="2015-04-17T00:00:00"/>
        <d v="2015-04-18T00:00:00"/>
        <d v="2015-04-19T00:00:00"/>
        <d v="2015-04-20T00:00:00"/>
        <d v="2015-04-21T00:00:00"/>
      </sharedItems>
    </cacheField>
    <cacheField name="[Measures].[Nombre de Nom salle]" caption="Nombre de Nom salle" numFmtId="0" hierarchy="9" level="32767"/>
  </cacheFields>
  <cacheHierarchies count="12">
    <cacheHierarchy uniqueName="[Tableau7].[Frid]" caption="Frid" attribute="1" defaultMemberUniqueName="[Tableau7].[Frid].[All]" allUniqueName="[Tableau7].[Frid].[All]" dimensionUniqueName="[Tableau7]" displayFolder="" count="0" memberValueDatatype="20" unbalanced="0"/>
    <cacheHierarchy uniqueName="[Tableau7].[Date]" caption="Date" attribute="1" time="1" defaultMemberUniqueName="[Tableau7].[Date].[All]" allUniqueName="[Tableau7].[Date].[All]" dimensionUniqueName="[Tableau7]" displayFolder="" count="2" memberValueDatatype="7" unbalanced="0">
      <fieldsUsage count="2">
        <fieldUsage x="-1"/>
        <fieldUsage x="0"/>
      </fieldsUsage>
    </cacheHierarchy>
    <cacheHierarchy uniqueName="[Tableau7].[Année]" caption="Année" attribute="1" defaultMemberUniqueName="[Tableau7].[Année].[All]" allUniqueName="[Tableau7].[Année].[All]" dimensionUniqueName="[Tableau7]" displayFolder="" count="0" memberValueDatatype="20" unbalanced="0"/>
    <cacheHierarchy uniqueName="[Tableau7].[Nom]" caption="Nom" attribute="1" defaultMemberUniqueName="[Tableau7].[Nom].[All]" allUniqueName="[Tableau7].[Nom].[All]" dimensionUniqueName="[Tableau7]" displayFolder="" count="0" memberValueDatatype="130" unbalanced="0"/>
    <cacheHierarchy uniqueName="[Tableau7].[Prenom]" caption="Prenom" attribute="1" defaultMemberUniqueName="[Tableau7].[Prenom].[All]" allUniqueName="[Tableau7].[Prenom].[All]" dimensionUniqueName="[Tableau7]" displayFolder="" count="0" memberValueDatatype="130" unbalanced="0"/>
    <cacheHierarchy uniqueName="[Tableau7].[Artiste]" caption="Artiste" attribute="1" defaultMemberUniqueName="[Tableau7].[Artiste].[All]" allUniqueName="[Tableau7].[Artiste].[All]" dimensionUniqueName="[Tableau7]" displayFolder="" count="0" memberValueDatatype="130" unbalanced="0"/>
    <cacheHierarchy uniqueName="[Tableau7].[Artiste ID]" caption="Artiste ID" attribute="1" defaultMemberUniqueName="[Tableau7].[Artiste ID].[All]" allUniqueName="[Tableau7].[Artiste ID].[All]" dimensionUniqueName="[Tableau7]" displayFolder="" count="0" memberValueDatatype="20" unbalanced="0"/>
    <cacheHierarchy uniqueName="[Tableau7].[Nom salle]" caption="Nom salle" attribute="1" defaultMemberUniqueName="[Tableau7].[Nom salle].[All]" allUniqueName="[Tableau7].[Nom salle].[All]" dimensionUniqueName="[Tableau7]" displayFolder="" count="0" memberValueDatatype="130" unbalanced="0"/>
    <cacheHierarchy uniqueName="[Tableau7].[nb]" caption="nb" attribute="1" defaultMemberUniqueName="[Tableau7].[nb].[All]" allUniqueName="[Tableau7].[nb].[All]" dimensionUniqueName="[Tableau7]" displayFolder="" count="0" memberValueDatatype="20" unbalanced="0"/>
    <cacheHierarchy uniqueName="[Measures].[Nombre de Nom salle]" caption="Nombre de Nom salle" measure="1" displayFolder="" measureGroup="Tableau7" count="0" oneField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__XL_Count Tableau7]" caption="__XL_Count Tableau7" measure="1" displayFolder="" measureGroup="Tableau7" count="0" hidden="1"/>
    <cacheHierarchy uniqueName="[Measures].[__XL_Count of Models]" caption="__XL_Count of Models" measure="1" displayFolder="" count="0" hidden="1"/>
  </cacheHierarchies>
  <kpis count="0"/>
  <dimensions count="2">
    <dimension measure="1" name="Measures" uniqueName="[Measures]" caption="Measures"/>
    <dimension name="Tableau7" uniqueName="[Tableau7]" caption="Tableau7"/>
  </dimensions>
  <measureGroups count="1">
    <measureGroup name="Tableau7" caption="Tableau7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31" firstHeaderRow="1" firstDataRow="1" firstDataCol="1"/>
  <pivotFields count="2">
    <pivotField axis="axisRow" allDrilled="1" showAll="0" dataSourceSort="1" defaultAttributeDrillState="1">
      <items count="2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t="default"/>
      </items>
    </pivotField>
    <pivotField dataField="1" showAll="0"/>
  </pivotFields>
  <rowFields count="1">
    <field x="0"/>
  </rowFields>
  <rowItems count="2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 t="grand">
      <x/>
    </i>
  </rowItems>
  <colItems count="1">
    <i/>
  </colItems>
  <dataFields count="1">
    <dataField name="Nombre de Nom salle" fld="1" subtotal="count" baseField="0" baseItem="0"/>
  </dataFields>
  <pivotHierarchies count="12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grouper_dates_tcd.xlsm!Tableau7">
        <x15:activeTabTopLevelEntity name="[Tableau7]"/>
      </x15:pivotTableUISettings>
    </ext>
  </extLst>
</pivotTableDefinition>
</file>

<file path=xl/tables/table1.xml><?xml version="1.0" encoding="utf-8"?>
<table xmlns="http://schemas.openxmlformats.org/spreadsheetml/2006/main" id="6" name="Tableau6" displayName="Tableau6" ref="A1:S5" totalsRowShown="0" headerRowDxfId="30" dataDxfId="29">
  <tableColumns count="19">
    <tableColumn id="1" name="Artiste ID" dataDxfId="28"/>
    <tableColumn id="2" name="Nom" dataDxfId="27"/>
    <tableColumn id="3" name="Prénom" dataDxfId="26"/>
    <tableColumn id="19" name="Concatene" dataDxfId="25">
      <calculatedColumnFormula>C2&amp;" "&amp;B2</calculatedColumnFormula>
    </tableColumn>
    <tableColumn id="4" name="Adresse1" dataDxfId="24" dataCellStyle="Monétaire"/>
    <tableColumn id="5" name="Adresse2" dataDxfId="23" dataCellStyle="Monétaire"/>
    <tableColumn id="6" name="Ville" dataDxfId="22"/>
    <tableColumn id="7" name="CP" dataDxfId="21"/>
    <tableColumn id="8" name="Prov" dataDxfId="20"/>
    <tableColumn id="9" name="Téléphone" dataDxfId="19"/>
    <tableColumn id="10" name="cellulaire" dataDxfId="18"/>
    <tableColumn id="11" name="Courriel" dataDxfId="17" dataCellStyle="Lien hypertexte"/>
    <tableColumn id="12" name="date naissance" dataDxfId="16"/>
    <tableColumn id="13" name="#UDA" dataDxfId="15"/>
    <tableColumn id="14" name="SOCAN" dataDxfId="14"/>
    <tableColumn id="15" name="#GUILDE" dataDxfId="13"/>
    <tableColumn id="16" name="NAS" dataDxfId="12"/>
    <tableColumn id="17" name="TVH" dataDxfId="11"/>
    <tableColumn id="18" name="TVQ" dataDxfId="10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A1:I28" totalsRowShown="0" headerRowDxfId="9">
  <autoFilter ref="A1:I28"/>
  <tableColumns count="9">
    <tableColumn id="1" name="Frid" dataDxfId="8"/>
    <tableColumn id="2" name="Date" dataDxfId="0"/>
    <tableColumn id="18" name="Année" dataDxfId="7">
      <calculatedColumnFormula>YEAR(B2)</calculatedColumnFormula>
    </tableColumn>
    <tableColumn id="19" name="Nom" dataDxfId="6"/>
    <tableColumn id="20" name="Prenom" dataDxfId="5">
      <calculatedColumnFormula>INDEX(clt_prenom,MATCH(D2,clt_nom,0))</calculatedColumnFormula>
    </tableColumn>
    <tableColumn id="3" name="Artiste" dataDxfId="4">
      <calculatedColumnFormula>E2&amp;" "&amp;D2</calculatedColumnFormula>
    </tableColumn>
    <tableColumn id="4" name="Artiste ID" dataDxfId="3">
      <calculatedColumnFormula>INDEX(clt_ID,MATCH(F2,clt_concatene,0))</calculatedColumnFormula>
    </tableColumn>
    <tableColumn id="5" name="Nom salle" dataDxfId="2"/>
    <tableColumn id="16" name="nb" dataDxfId="1">
      <calculatedColumnFormula>IF(H2="","",1)</calculatedColumnFormula>
    </tableColumn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illing Invoice">
      <a:dk1>
        <a:sysClr val="windowText" lastClr="000000"/>
      </a:dk1>
      <a:lt1>
        <a:sysClr val="window" lastClr="FFFFFF"/>
      </a:lt1>
      <a:dk2>
        <a:srgbClr val="473530"/>
      </a:dk2>
      <a:lt2>
        <a:srgbClr val="DED0AF"/>
      </a:lt2>
      <a:accent1>
        <a:srgbClr val="E37000"/>
      </a:accent1>
      <a:accent2>
        <a:srgbClr val="FFC01C"/>
      </a:accent2>
      <a:accent3>
        <a:srgbClr val="389F7C"/>
      </a:accent3>
      <a:accent4>
        <a:srgbClr val="ED8803"/>
      </a:accent4>
      <a:accent5>
        <a:srgbClr val="389FCD"/>
      </a:accent5>
      <a:accent6>
        <a:srgbClr val="8358AC"/>
      </a:accent6>
      <a:hlink>
        <a:srgbClr val="389FCD"/>
      </a:hlink>
      <a:folHlink>
        <a:srgbClr val="8358AC"/>
      </a:folHlink>
    </a:clrScheme>
    <a:fontScheme name="Billing Invoice">
      <a:majorFont>
        <a:latin typeface="Sylfaen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A1:S5"/>
  <sheetViews>
    <sheetView showGridLines="0" workbookViewId="0">
      <selection activeCell="B38" sqref="B38"/>
    </sheetView>
  </sheetViews>
  <sheetFormatPr baseColWidth="10" defaultColWidth="10.85546875" defaultRowHeight="12.75" x14ac:dyDescent="0.15"/>
  <cols>
    <col min="1" max="1" width="12.140625" style="2" customWidth="1"/>
    <col min="2" max="2" width="24.85546875" style="3" customWidth="1"/>
    <col min="3" max="3" width="9.28515625" style="3" bestFit="1" customWidth="1"/>
    <col min="4" max="4" width="20.42578125" style="3" bestFit="1" customWidth="1"/>
    <col min="5" max="5" width="27.7109375" style="3" bestFit="1" customWidth="1"/>
    <col min="6" max="6" width="22.28515625" style="3" customWidth="1"/>
    <col min="7" max="7" width="23.85546875" style="3" customWidth="1"/>
    <col min="8" max="8" width="8.7109375" style="2" bestFit="1" customWidth="1"/>
    <col min="9" max="9" width="8.28515625" style="2" bestFit="1" customWidth="1"/>
    <col min="10" max="11" width="20.7109375" style="3" customWidth="1"/>
    <col min="12" max="12" width="31.28515625" style="3" customWidth="1"/>
    <col min="13" max="13" width="17.42578125" style="1" customWidth="1"/>
    <col min="14" max="15" width="10.85546875" style="2"/>
    <col min="16" max="16" width="11.28515625" style="2" customWidth="1"/>
    <col min="17" max="19" width="10.85546875" style="2"/>
    <col min="20" max="16384" width="10.85546875" style="1"/>
  </cols>
  <sheetData>
    <row r="1" spans="1:19" s="8" customFormat="1" ht="90" customHeight="1" x14ac:dyDescent="0.2">
      <c r="A1" s="5" t="s">
        <v>12</v>
      </c>
      <c r="B1" s="6" t="s">
        <v>2</v>
      </c>
      <c r="C1" s="6" t="s">
        <v>3</v>
      </c>
      <c r="D1" s="6" t="s">
        <v>25</v>
      </c>
      <c r="E1" s="6" t="s">
        <v>4</v>
      </c>
      <c r="F1" s="6" t="s">
        <v>5</v>
      </c>
      <c r="G1" s="6" t="s">
        <v>6</v>
      </c>
      <c r="H1" s="5" t="s">
        <v>9</v>
      </c>
      <c r="I1" s="5" t="s">
        <v>8</v>
      </c>
      <c r="J1" s="6" t="s">
        <v>0</v>
      </c>
      <c r="K1" s="6" t="s">
        <v>15</v>
      </c>
      <c r="L1" s="6" t="s">
        <v>7</v>
      </c>
      <c r="M1" s="7" t="s">
        <v>14</v>
      </c>
      <c r="N1" s="5" t="s">
        <v>16</v>
      </c>
      <c r="O1" s="5" t="s">
        <v>17</v>
      </c>
      <c r="P1" s="5" t="s">
        <v>18</v>
      </c>
      <c r="Q1" s="5" t="s">
        <v>19</v>
      </c>
      <c r="R1" s="5" t="s">
        <v>1</v>
      </c>
      <c r="S1" s="5" t="s">
        <v>20</v>
      </c>
    </row>
    <row r="2" spans="1:19" s="8" customFormat="1" x14ac:dyDescent="0.15">
      <c r="A2" s="9">
        <v>1</v>
      </c>
      <c r="B2" s="10" t="s">
        <v>29</v>
      </c>
      <c r="C2" s="10" t="s">
        <v>33</v>
      </c>
      <c r="D2" s="10" t="str">
        <f t="shared" ref="D2:D5" si="0">C2&amp;" "&amp;B2</f>
        <v>prenom1 nom1</v>
      </c>
      <c r="E2" s="11"/>
      <c r="F2" s="11"/>
      <c r="G2" s="12"/>
      <c r="H2" s="13"/>
      <c r="I2" s="9"/>
      <c r="J2" s="14"/>
      <c r="K2" s="14"/>
      <c r="L2" s="15"/>
      <c r="N2" s="9"/>
      <c r="O2" s="9"/>
      <c r="P2" s="9"/>
      <c r="Q2" s="9"/>
      <c r="R2" s="9"/>
      <c r="S2" s="9"/>
    </row>
    <row r="3" spans="1:19" s="8" customFormat="1" x14ac:dyDescent="0.15">
      <c r="A3" s="9">
        <v>2</v>
      </c>
      <c r="B3" s="10" t="s">
        <v>30</v>
      </c>
      <c r="C3" s="10" t="s">
        <v>34</v>
      </c>
      <c r="D3" s="10" t="str">
        <f t="shared" si="0"/>
        <v>prenom2 nom2</v>
      </c>
      <c r="E3" s="11"/>
      <c r="F3" s="11"/>
      <c r="G3" s="12"/>
      <c r="H3" s="13"/>
      <c r="I3" s="9"/>
      <c r="J3" s="14"/>
      <c r="K3" s="14"/>
      <c r="L3" s="15"/>
      <c r="N3" s="9"/>
      <c r="O3" s="9"/>
      <c r="P3" s="9"/>
      <c r="Q3" s="9"/>
      <c r="R3" s="9"/>
      <c r="S3" s="9"/>
    </row>
    <row r="4" spans="1:19" s="8" customFormat="1" x14ac:dyDescent="0.15">
      <c r="A4" s="9">
        <v>3</v>
      </c>
      <c r="B4" s="10" t="s">
        <v>31</v>
      </c>
      <c r="C4" s="10" t="s">
        <v>35</v>
      </c>
      <c r="D4" s="10" t="str">
        <f t="shared" si="0"/>
        <v>prenom3 nom3</v>
      </c>
      <c r="E4" s="11"/>
      <c r="F4" s="11"/>
      <c r="G4" s="12"/>
      <c r="H4" s="13"/>
      <c r="I4" s="9"/>
      <c r="J4" s="14"/>
      <c r="K4" s="14"/>
      <c r="L4" s="15"/>
      <c r="N4" s="9"/>
      <c r="O4" s="9"/>
      <c r="P4" s="9"/>
      <c r="Q4" s="9"/>
      <c r="R4" s="9"/>
      <c r="S4" s="9"/>
    </row>
    <row r="5" spans="1:19" s="8" customFormat="1" x14ac:dyDescent="0.15">
      <c r="A5" s="9">
        <v>4</v>
      </c>
      <c r="B5" s="10" t="s">
        <v>32</v>
      </c>
      <c r="C5" s="10" t="s">
        <v>36</v>
      </c>
      <c r="D5" s="10" t="str">
        <f t="shared" si="0"/>
        <v>prenom4 nom4</v>
      </c>
      <c r="E5" s="11"/>
      <c r="F5" s="11"/>
      <c r="G5" s="12"/>
      <c r="H5" s="13"/>
      <c r="I5" s="9"/>
      <c r="J5" s="14"/>
      <c r="K5" s="14"/>
      <c r="L5" s="15"/>
      <c r="N5" s="9"/>
      <c r="O5" s="9"/>
      <c r="P5" s="9"/>
      <c r="Q5" s="9"/>
      <c r="R5" s="9"/>
      <c r="S5" s="9"/>
    </row>
  </sheetData>
  <pageMargins left="0.7" right="0.7" top="0.75" bottom="0.75" header="0.3" footer="0.3"/>
  <pageSetup paperSize="9" orientation="portrait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31"/>
  <sheetViews>
    <sheetView workbookViewId="0">
      <selection activeCell="D24" sqref="D24"/>
    </sheetView>
  </sheetViews>
  <sheetFormatPr baseColWidth="10" defaultRowHeight="10.5" x14ac:dyDescent="0.15"/>
  <cols>
    <col min="1" max="1" width="21.85546875" bestFit="1" customWidth="1"/>
    <col min="2" max="2" width="21" bestFit="1" customWidth="1"/>
  </cols>
  <sheetData>
    <row r="3" spans="1:2" x14ac:dyDescent="0.15">
      <c r="A3" s="31" t="s">
        <v>27</v>
      </c>
      <c r="B3" t="s">
        <v>28</v>
      </c>
    </row>
    <row r="4" spans="1:2" x14ac:dyDescent="0.15">
      <c r="A4" s="32">
        <v>42030</v>
      </c>
      <c r="B4" s="30">
        <v>1</v>
      </c>
    </row>
    <row r="5" spans="1:2" x14ac:dyDescent="0.15">
      <c r="A5" s="32">
        <v>42031</v>
      </c>
      <c r="B5" s="30">
        <v>1</v>
      </c>
    </row>
    <row r="6" spans="1:2" x14ac:dyDescent="0.15">
      <c r="A6" s="32">
        <v>42032</v>
      </c>
      <c r="B6" s="30">
        <v>1</v>
      </c>
    </row>
    <row r="7" spans="1:2" x14ac:dyDescent="0.15">
      <c r="A7" s="32">
        <v>42033</v>
      </c>
      <c r="B7" s="30">
        <v>1</v>
      </c>
    </row>
    <row r="8" spans="1:2" x14ac:dyDescent="0.15">
      <c r="A8" s="32">
        <v>42034</v>
      </c>
      <c r="B8" s="30">
        <v>1</v>
      </c>
    </row>
    <row r="9" spans="1:2" x14ac:dyDescent="0.15">
      <c r="A9" s="32">
        <v>42035</v>
      </c>
      <c r="B9" s="30">
        <v>1</v>
      </c>
    </row>
    <row r="10" spans="1:2" x14ac:dyDescent="0.15">
      <c r="A10" s="32">
        <v>42036</v>
      </c>
      <c r="B10" s="30">
        <v>1</v>
      </c>
    </row>
    <row r="11" spans="1:2" x14ac:dyDescent="0.15">
      <c r="A11" s="32">
        <v>42037</v>
      </c>
      <c r="B11" s="30">
        <v>1</v>
      </c>
    </row>
    <row r="12" spans="1:2" x14ac:dyDescent="0.15">
      <c r="A12" s="32">
        <v>42038</v>
      </c>
      <c r="B12" s="30">
        <v>1</v>
      </c>
    </row>
    <row r="13" spans="1:2" x14ac:dyDescent="0.15">
      <c r="A13" s="32">
        <v>42039</v>
      </c>
      <c r="B13" s="30">
        <v>1</v>
      </c>
    </row>
    <row r="14" spans="1:2" x14ac:dyDescent="0.15">
      <c r="A14" s="32">
        <v>42040</v>
      </c>
      <c r="B14" s="30">
        <v>1</v>
      </c>
    </row>
    <row r="15" spans="1:2" x14ac:dyDescent="0.15">
      <c r="A15" s="32">
        <v>42041</v>
      </c>
      <c r="B15" s="30">
        <v>1</v>
      </c>
    </row>
    <row r="16" spans="1:2" x14ac:dyDescent="0.15">
      <c r="A16" s="32">
        <v>42042</v>
      </c>
      <c r="B16" s="30">
        <v>1</v>
      </c>
    </row>
    <row r="17" spans="1:2" x14ac:dyDescent="0.15">
      <c r="A17" s="32">
        <v>42043</v>
      </c>
      <c r="B17" s="30">
        <v>1</v>
      </c>
    </row>
    <row r="18" spans="1:2" x14ac:dyDescent="0.15">
      <c r="A18" s="32">
        <v>42044</v>
      </c>
      <c r="B18" s="30">
        <v>1</v>
      </c>
    </row>
    <row r="19" spans="1:2" x14ac:dyDescent="0.15">
      <c r="A19" s="32">
        <v>42073</v>
      </c>
      <c r="B19" s="30">
        <v>1</v>
      </c>
    </row>
    <row r="20" spans="1:2" x14ac:dyDescent="0.15">
      <c r="A20" s="32">
        <v>42074</v>
      </c>
      <c r="B20" s="30">
        <v>1</v>
      </c>
    </row>
    <row r="21" spans="1:2" x14ac:dyDescent="0.15">
      <c r="A21" s="32">
        <v>42075</v>
      </c>
      <c r="B21" s="30">
        <v>1</v>
      </c>
    </row>
    <row r="22" spans="1:2" x14ac:dyDescent="0.15">
      <c r="A22" s="32">
        <v>42076</v>
      </c>
      <c r="B22" s="30">
        <v>1</v>
      </c>
    </row>
    <row r="23" spans="1:2" x14ac:dyDescent="0.15">
      <c r="A23" s="32">
        <v>42077</v>
      </c>
      <c r="B23" s="30">
        <v>1</v>
      </c>
    </row>
    <row r="24" spans="1:2" x14ac:dyDescent="0.15">
      <c r="A24" s="32">
        <v>42078</v>
      </c>
      <c r="B24" s="30">
        <v>1</v>
      </c>
    </row>
    <row r="25" spans="1:2" x14ac:dyDescent="0.15">
      <c r="A25" s="32">
        <v>42110</v>
      </c>
      <c r="B25" s="30">
        <v>1</v>
      </c>
    </row>
    <row r="26" spans="1:2" x14ac:dyDescent="0.15">
      <c r="A26" s="32">
        <v>42111</v>
      </c>
      <c r="B26" s="30">
        <v>1</v>
      </c>
    </row>
    <row r="27" spans="1:2" x14ac:dyDescent="0.15">
      <c r="A27" s="32">
        <v>42112</v>
      </c>
      <c r="B27" s="30">
        <v>1</v>
      </c>
    </row>
    <row r="28" spans="1:2" x14ac:dyDescent="0.15">
      <c r="A28" s="32">
        <v>42113</v>
      </c>
      <c r="B28" s="30">
        <v>1</v>
      </c>
    </row>
    <row r="29" spans="1:2" x14ac:dyDescent="0.15">
      <c r="A29" s="32">
        <v>42114</v>
      </c>
      <c r="B29" s="30">
        <v>1</v>
      </c>
    </row>
    <row r="30" spans="1:2" x14ac:dyDescent="0.15">
      <c r="A30" s="32">
        <v>42115</v>
      </c>
      <c r="B30" s="30">
        <v>1</v>
      </c>
    </row>
    <row r="31" spans="1:2" x14ac:dyDescent="0.15">
      <c r="A31" s="29" t="s">
        <v>22</v>
      </c>
      <c r="B31" s="30">
        <v>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I28"/>
  <sheetViews>
    <sheetView showGridLines="0" tabSelected="1" workbookViewId="0">
      <selection activeCell="J20" sqref="J20"/>
    </sheetView>
  </sheetViews>
  <sheetFormatPr baseColWidth="10" defaultColWidth="10.85546875" defaultRowHeight="12.75" x14ac:dyDescent="0.15"/>
  <cols>
    <col min="1" max="1" width="7.140625" style="2" customWidth="1"/>
    <col min="2" max="2" width="13.85546875" style="1" bestFit="1" customWidth="1"/>
    <col min="3" max="3" width="7.85546875" style="1" hidden="1" customWidth="1"/>
    <col min="4" max="4" width="15.28515625" style="1" customWidth="1"/>
    <col min="5" max="5" width="10.28515625" style="1" bestFit="1" customWidth="1"/>
    <col min="6" max="6" width="21.28515625" style="19" hidden="1" customWidth="1"/>
    <col min="7" max="7" width="13" style="1" customWidth="1"/>
    <col min="8" max="8" width="24.7109375" style="3" customWidth="1"/>
    <col min="9" max="9" width="6" style="3" hidden="1" customWidth="1"/>
    <col min="10" max="10" width="45.28515625" style="1" customWidth="1"/>
    <col min="11" max="11" width="36.42578125" style="1" customWidth="1"/>
    <col min="12" max="16384" width="10.85546875" style="1"/>
  </cols>
  <sheetData>
    <row r="1" spans="1:9" s="8" customFormat="1" ht="90" customHeight="1" x14ac:dyDescent="0.2">
      <c r="A1" s="5" t="s">
        <v>10</v>
      </c>
      <c r="B1" s="7" t="s">
        <v>11</v>
      </c>
      <c r="C1" s="7" t="s">
        <v>23</v>
      </c>
      <c r="D1" s="7" t="s">
        <v>2</v>
      </c>
      <c r="E1" s="7" t="s">
        <v>26</v>
      </c>
      <c r="F1" s="20" t="s">
        <v>13</v>
      </c>
      <c r="G1" s="5" t="s">
        <v>12</v>
      </c>
      <c r="H1" s="6" t="s">
        <v>21</v>
      </c>
      <c r="I1" s="6" t="s">
        <v>24</v>
      </c>
    </row>
    <row r="2" spans="1:9" s="8" customFormat="1" x14ac:dyDescent="0.15">
      <c r="A2" s="9">
        <v>1</v>
      </c>
      <c r="B2" s="33">
        <v>42030</v>
      </c>
      <c r="C2" s="26">
        <f t="shared" ref="C2:C19" si="0">YEAR(B2)</f>
        <v>2015</v>
      </c>
      <c r="D2" s="28" t="s">
        <v>29</v>
      </c>
      <c r="E2" s="26" t="str">
        <f t="shared" ref="E2:E28" si="1">INDEX(clt_prenom,MATCH(D2,clt_nom,0))</f>
        <v>prenom1</v>
      </c>
      <c r="F2" s="18" t="str">
        <f>E2&amp;" "&amp;D2</f>
        <v>prenom1 nom1</v>
      </c>
      <c r="G2" s="16">
        <f t="shared" ref="G2:G28" si="2">INDEX(clt_ID,MATCH(F2,clt_concatene,0))</f>
        <v>1</v>
      </c>
      <c r="H2" s="21" t="s">
        <v>37</v>
      </c>
      <c r="I2" s="21">
        <f t="shared" ref="I2:I18" si="3">IF(H2="","",1)</f>
        <v>1</v>
      </c>
    </row>
    <row r="3" spans="1:9" s="8" customFormat="1" x14ac:dyDescent="0.15">
      <c r="A3" s="9">
        <v>2</v>
      </c>
      <c r="B3" s="33">
        <v>42031</v>
      </c>
      <c r="C3" s="26">
        <f t="shared" si="0"/>
        <v>2015</v>
      </c>
      <c r="D3" s="28" t="s">
        <v>29</v>
      </c>
      <c r="E3" s="26" t="str">
        <f t="shared" si="1"/>
        <v>prenom1</v>
      </c>
      <c r="F3" s="18" t="str">
        <f t="shared" ref="F3:F19" si="4">E3&amp;" "&amp;D3</f>
        <v>prenom1 nom1</v>
      </c>
      <c r="G3" s="17">
        <f t="shared" si="2"/>
        <v>1</v>
      </c>
      <c r="H3" s="21" t="s">
        <v>37</v>
      </c>
      <c r="I3" s="21">
        <f t="shared" si="3"/>
        <v>1</v>
      </c>
    </row>
    <row r="4" spans="1:9" s="8" customFormat="1" x14ac:dyDescent="0.15">
      <c r="A4" s="9">
        <v>3</v>
      </c>
      <c r="B4" s="33">
        <v>42032</v>
      </c>
      <c r="C4" s="26">
        <f t="shared" si="0"/>
        <v>2015</v>
      </c>
      <c r="D4" s="28" t="s">
        <v>30</v>
      </c>
      <c r="E4" s="26" t="str">
        <f t="shared" si="1"/>
        <v>prenom2</v>
      </c>
      <c r="F4" s="18" t="str">
        <f t="shared" si="4"/>
        <v>prenom2 nom2</v>
      </c>
      <c r="G4" s="17">
        <f t="shared" si="2"/>
        <v>2</v>
      </c>
      <c r="H4" s="21" t="s">
        <v>38</v>
      </c>
      <c r="I4" s="21">
        <f t="shared" si="3"/>
        <v>1</v>
      </c>
    </row>
    <row r="5" spans="1:9" s="8" customFormat="1" x14ac:dyDescent="0.15">
      <c r="A5" s="9">
        <v>4</v>
      </c>
      <c r="B5" s="33">
        <v>42033</v>
      </c>
      <c r="C5" s="26">
        <f t="shared" si="0"/>
        <v>2015</v>
      </c>
      <c r="D5" s="28" t="s">
        <v>30</v>
      </c>
      <c r="E5" s="26" t="str">
        <f t="shared" si="1"/>
        <v>prenom2</v>
      </c>
      <c r="F5" s="18" t="str">
        <f t="shared" si="4"/>
        <v>prenom2 nom2</v>
      </c>
      <c r="G5" s="17">
        <f t="shared" si="2"/>
        <v>2</v>
      </c>
      <c r="H5" s="21" t="s">
        <v>39</v>
      </c>
      <c r="I5" s="21">
        <f t="shared" si="3"/>
        <v>1</v>
      </c>
    </row>
    <row r="6" spans="1:9" s="8" customFormat="1" x14ac:dyDescent="0.15">
      <c r="A6" s="9">
        <v>5</v>
      </c>
      <c r="B6" s="33">
        <v>42034</v>
      </c>
      <c r="C6" s="26">
        <f t="shared" si="0"/>
        <v>2015</v>
      </c>
      <c r="D6" s="28" t="s">
        <v>31</v>
      </c>
      <c r="E6" s="26" t="str">
        <f t="shared" si="1"/>
        <v>prenom3</v>
      </c>
      <c r="F6" s="18" t="str">
        <f t="shared" si="4"/>
        <v>prenom3 nom3</v>
      </c>
      <c r="G6" s="17">
        <f t="shared" si="2"/>
        <v>3</v>
      </c>
      <c r="H6" s="21" t="s">
        <v>39</v>
      </c>
      <c r="I6" s="22">
        <f t="shared" si="3"/>
        <v>1</v>
      </c>
    </row>
    <row r="7" spans="1:9" s="8" customFormat="1" x14ac:dyDescent="0.15">
      <c r="A7" s="9">
        <v>6</v>
      </c>
      <c r="B7" s="33">
        <v>42035</v>
      </c>
      <c r="C7" s="26">
        <f t="shared" si="0"/>
        <v>2015</v>
      </c>
      <c r="D7" s="28" t="s">
        <v>32</v>
      </c>
      <c r="E7" s="26" t="str">
        <f t="shared" si="1"/>
        <v>prenom4</v>
      </c>
      <c r="F7" s="18" t="str">
        <f t="shared" si="4"/>
        <v>prenom4 nom4</v>
      </c>
      <c r="G7" s="17">
        <f t="shared" si="2"/>
        <v>4</v>
      </c>
      <c r="H7" s="21" t="s">
        <v>37</v>
      </c>
      <c r="I7" s="22">
        <f t="shared" si="3"/>
        <v>1</v>
      </c>
    </row>
    <row r="8" spans="1:9" s="8" customFormat="1" x14ac:dyDescent="0.15">
      <c r="A8" s="9">
        <v>7</v>
      </c>
      <c r="B8" s="33">
        <v>42036</v>
      </c>
      <c r="C8" s="26">
        <f t="shared" si="0"/>
        <v>2015</v>
      </c>
      <c r="D8" s="28" t="s">
        <v>29</v>
      </c>
      <c r="E8" s="26" t="str">
        <f t="shared" si="1"/>
        <v>prenom1</v>
      </c>
      <c r="F8" s="18" t="str">
        <f t="shared" si="4"/>
        <v>prenom1 nom1</v>
      </c>
      <c r="G8" s="17">
        <f t="shared" si="2"/>
        <v>1</v>
      </c>
      <c r="H8" s="21" t="s">
        <v>37</v>
      </c>
      <c r="I8" s="22">
        <f t="shared" si="3"/>
        <v>1</v>
      </c>
    </row>
    <row r="9" spans="1:9" s="8" customFormat="1" x14ac:dyDescent="0.15">
      <c r="A9" s="9">
        <v>8</v>
      </c>
      <c r="B9" s="33">
        <v>42037</v>
      </c>
      <c r="C9" s="26">
        <f t="shared" si="0"/>
        <v>2015</v>
      </c>
      <c r="D9" s="28" t="s">
        <v>29</v>
      </c>
      <c r="E9" s="26" t="str">
        <f t="shared" si="1"/>
        <v>prenom1</v>
      </c>
      <c r="F9" s="18" t="str">
        <f t="shared" si="4"/>
        <v>prenom1 nom1</v>
      </c>
      <c r="G9" s="17">
        <f t="shared" si="2"/>
        <v>1</v>
      </c>
      <c r="H9" s="21" t="s">
        <v>38</v>
      </c>
      <c r="I9" s="22">
        <f t="shared" si="3"/>
        <v>1</v>
      </c>
    </row>
    <row r="10" spans="1:9" s="8" customFormat="1" x14ac:dyDescent="0.15">
      <c r="A10" s="9">
        <v>9</v>
      </c>
      <c r="B10" s="33">
        <v>42038</v>
      </c>
      <c r="C10" s="26">
        <f t="shared" si="0"/>
        <v>2015</v>
      </c>
      <c r="D10" s="28" t="s">
        <v>30</v>
      </c>
      <c r="E10" s="26" t="str">
        <f t="shared" si="1"/>
        <v>prenom2</v>
      </c>
      <c r="F10" s="18" t="str">
        <f t="shared" si="4"/>
        <v>prenom2 nom2</v>
      </c>
      <c r="G10" s="17">
        <f t="shared" si="2"/>
        <v>2</v>
      </c>
      <c r="H10" s="21" t="s">
        <v>39</v>
      </c>
      <c r="I10" s="21">
        <f t="shared" si="3"/>
        <v>1</v>
      </c>
    </row>
    <row r="11" spans="1:9" s="8" customFormat="1" x14ac:dyDescent="0.15">
      <c r="A11" s="9">
        <v>10</v>
      </c>
      <c r="B11" s="33">
        <v>42039</v>
      </c>
      <c r="C11" s="26">
        <f t="shared" si="0"/>
        <v>2015</v>
      </c>
      <c r="D11" s="28" t="s">
        <v>30</v>
      </c>
      <c r="E11" s="26" t="str">
        <f t="shared" si="1"/>
        <v>prenom2</v>
      </c>
      <c r="F11" s="18" t="str">
        <f t="shared" si="4"/>
        <v>prenom2 nom2</v>
      </c>
      <c r="G11" s="17">
        <f t="shared" si="2"/>
        <v>2</v>
      </c>
      <c r="H11" s="21" t="s">
        <v>39</v>
      </c>
      <c r="I11" s="21">
        <f t="shared" si="3"/>
        <v>1</v>
      </c>
    </row>
    <row r="12" spans="1:9" s="8" customFormat="1" x14ac:dyDescent="0.15">
      <c r="A12" s="9">
        <v>11</v>
      </c>
      <c r="B12" s="33">
        <v>42040</v>
      </c>
      <c r="C12" s="26">
        <f t="shared" si="0"/>
        <v>2015</v>
      </c>
      <c r="D12" s="28" t="s">
        <v>31</v>
      </c>
      <c r="E12" s="26" t="str">
        <f t="shared" si="1"/>
        <v>prenom3</v>
      </c>
      <c r="F12" s="18" t="str">
        <f t="shared" si="4"/>
        <v>prenom3 nom3</v>
      </c>
      <c r="G12" s="17">
        <f t="shared" si="2"/>
        <v>3</v>
      </c>
      <c r="H12" s="21" t="s">
        <v>37</v>
      </c>
      <c r="I12" s="21">
        <f t="shared" si="3"/>
        <v>1</v>
      </c>
    </row>
    <row r="13" spans="1:9" s="8" customFormat="1" x14ac:dyDescent="0.15">
      <c r="A13" s="9">
        <v>12</v>
      </c>
      <c r="B13" s="33">
        <v>42041</v>
      </c>
      <c r="C13" s="26">
        <f t="shared" si="0"/>
        <v>2015</v>
      </c>
      <c r="D13" s="28" t="s">
        <v>32</v>
      </c>
      <c r="E13" s="26" t="str">
        <f t="shared" si="1"/>
        <v>prenom4</v>
      </c>
      <c r="F13" s="18" t="str">
        <f t="shared" si="4"/>
        <v>prenom4 nom4</v>
      </c>
      <c r="G13" s="17">
        <f t="shared" si="2"/>
        <v>4</v>
      </c>
      <c r="H13" s="21" t="s">
        <v>37</v>
      </c>
      <c r="I13" s="22">
        <f t="shared" si="3"/>
        <v>1</v>
      </c>
    </row>
    <row r="14" spans="1:9" x14ac:dyDescent="0.15">
      <c r="A14" s="4">
        <v>13</v>
      </c>
      <c r="B14" s="33">
        <v>42042</v>
      </c>
      <c r="C14" s="26">
        <f t="shared" si="0"/>
        <v>2015</v>
      </c>
      <c r="D14" s="28" t="s">
        <v>29</v>
      </c>
      <c r="E14" s="26" t="str">
        <f t="shared" si="1"/>
        <v>prenom1</v>
      </c>
      <c r="F14" s="18" t="str">
        <f t="shared" si="4"/>
        <v>prenom1 nom1</v>
      </c>
      <c r="G14" s="24">
        <f t="shared" si="2"/>
        <v>1</v>
      </c>
      <c r="H14" s="21" t="s">
        <v>38</v>
      </c>
      <c r="I14" s="22">
        <f t="shared" si="3"/>
        <v>1</v>
      </c>
    </row>
    <row r="15" spans="1:9" x14ac:dyDescent="0.15">
      <c r="A15" s="4">
        <v>14</v>
      </c>
      <c r="B15" s="33">
        <v>42043</v>
      </c>
      <c r="C15" s="26">
        <f t="shared" si="0"/>
        <v>2015</v>
      </c>
      <c r="D15" s="28" t="s">
        <v>29</v>
      </c>
      <c r="E15" s="26" t="str">
        <f t="shared" si="1"/>
        <v>prenom1</v>
      </c>
      <c r="F15" s="18" t="str">
        <f t="shared" si="4"/>
        <v>prenom1 nom1</v>
      </c>
      <c r="G15" s="24">
        <f t="shared" si="2"/>
        <v>1</v>
      </c>
      <c r="H15" s="21" t="s">
        <v>39</v>
      </c>
      <c r="I15" s="22">
        <f t="shared" si="3"/>
        <v>1</v>
      </c>
    </row>
    <row r="16" spans="1:9" x14ac:dyDescent="0.15">
      <c r="A16" s="4">
        <v>15</v>
      </c>
      <c r="B16" s="33">
        <v>42044</v>
      </c>
      <c r="C16" s="26">
        <f t="shared" si="0"/>
        <v>2015</v>
      </c>
      <c r="D16" s="28" t="s">
        <v>30</v>
      </c>
      <c r="E16" s="26" t="str">
        <f t="shared" si="1"/>
        <v>prenom2</v>
      </c>
      <c r="F16" s="18" t="str">
        <f t="shared" si="4"/>
        <v>prenom2 nom2</v>
      </c>
      <c r="G16" s="24">
        <f t="shared" si="2"/>
        <v>2</v>
      </c>
      <c r="H16" s="21" t="s">
        <v>39</v>
      </c>
      <c r="I16" s="22">
        <f t="shared" si="3"/>
        <v>1</v>
      </c>
    </row>
    <row r="17" spans="1:9" x14ac:dyDescent="0.15">
      <c r="A17" s="4">
        <v>16</v>
      </c>
      <c r="B17" s="33">
        <v>42073</v>
      </c>
      <c r="C17" s="26">
        <f t="shared" si="0"/>
        <v>2015</v>
      </c>
      <c r="D17" s="28" t="s">
        <v>30</v>
      </c>
      <c r="E17" s="26" t="str">
        <f t="shared" si="1"/>
        <v>prenom2</v>
      </c>
      <c r="F17" s="18" t="str">
        <f t="shared" si="4"/>
        <v>prenom2 nom2</v>
      </c>
      <c r="G17" s="24">
        <f t="shared" si="2"/>
        <v>2</v>
      </c>
      <c r="H17" s="21" t="s">
        <v>37</v>
      </c>
      <c r="I17" s="21">
        <f t="shared" si="3"/>
        <v>1</v>
      </c>
    </row>
    <row r="18" spans="1:9" x14ac:dyDescent="0.15">
      <c r="A18" s="4">
        <v>17</v>
      </c>
      <c r="B18" s="33">
        <v>42074</v>
      </c>
      <c r="C18" s="26">
        <f t="shared" si="0"/>
        <v>2015</v>
      </c>
      <c r="D18" s="28" t="s">
        <v>31</v>
      </c>
      <c r="E18" s="26" t="str">
        <f t="shared" si="1"/>
        <v>prenom3</v>
      </c>
      <c r="F18" s="18" t="str">
        <f t="shared" si="4"/>
        <v>prenom3 nom3</v>
      </c>
      <c r="G18" s="24">
        <f t="shared" si="2"/>
        <v>3</v>
      </c>
      <c r="H18" s="21" t="s">
        <v>37</v>
      </c>
      <c r="I18" s="21">
        <f t="shared" si="3"/>
        <v>1</v>
      </c>
    </row>
    <row r="19" spans="1:9" x14ac:dyDescent="0.15">
      <c r="A19" s="4">
        <v>18</v>
      </c>
      <c r="B19" s="33">
        <v>42075</v>
      </c>
      <c r="C19" s="27">
        <f t="shared" si="0"/>
        <v>2015</v>
      </c>
      <c r="D19" s="28" t="s">
        <v>32</v>
      </c>
      <c r="E19" s="27" t="str">
        <f t="shared" si="1"/>
        <v>prenom4</v>
      </c>
      <c r="F19" s="18" t="str">
        <f t="shared" si="4"/>
        <v>prenom4 nom4</v>
      </c>
      <c r="G19" s="24">
        <f t="shared" si="2"/>
        <v>4</v>
      </c>
      <c r="H19" s="21" t="s">
        <v>38</v>
      </c>
      <c r="I19" s="25">
        <f>IF(H19="","",1)</f>
        <v>1</v>
      </c>
    </row>
    <row r="20" spans="1:9" x14ac:dyDescent="0.15">
      <c r="A20" s="4">
        <v>19</v>
      </c>
      <c r="B20" s="33">
        <v>42076</v>
      </c>
      <c r="C20" s="27">
        <f>YEAR(B20)</f>
        <v>2015</v>
      </c>
      <c r="D20" s="28" t="s">
        <v>29</v>
      </c>
      <c r="E20" s="27" t="str">
        <f t="shared" si="1"/>
        <v>prenom1</v>
      </c>
      <c r="F20" s="23" t="str">
        <f>E20&amp;" "&amp;D20</f>
        <v>prenom1 nom1</v>
      </c>
      <c r="G20" s="24">
        <f t="shared" si="2"/>
        <v>1</v>
      </c>
      <c r="H20" s="21" t="s">
        <v>39</v>
      </c>
      <c r="I20" s="25">
        <f>IF(H20="","",1)</f>
        <v>1</v>
      </c>
    </row>
    <row r="21" spans="1:9" x14ac:dyDescent="0.15">
      <c r="A21" s="4">
        <v>20</v>
      </c>
      <c r="B21" s="33">
        <v>42077</v>
      </c>
      <c r="C21" s="27">
        <f t="shared" ref="C21:C28" si="5">YEAR(B21)</f>
        <v>2015</v>
      </c>
      <c r="D21" s="28" t="s">
        <v>29</v>
      </c>
      <c r="E21" s="27" t="str">
        <f t="shared" si="1"/>
        <v>prenom1</v>
      </c>
      <c r="F21" s="23" t="str">
        <f t="shared" ref="F21:F28" si="6">E21&amp;" "&amp;D21</f>
        <v>prenom1 nom1</v>
      </c>
      <c r="G21" s="24">
        <f t="shared" si="2"/>
        <v>1</v>
      </c>
      <c r="H21" s="21" t="s">
        <v>39</v>
      </c>
      <c r="I21" s="25">
        <f t="shared" ref="I21:I28" si="7">IF(H21="","",1)</f>
        <v>1</v>
      </c>
    </row>
    <row r="22" spans="1:9" x14ac:dyDescent="0.15">
      <c r="A22" s="4">
        <v>21</v>
      </c>
      <c r="B22" s="33">
        <v>42078</v>
      </c>
      <c r="C22" s="27">
        <f t="shared" si="5"/>
        <v>2015</v>
      </c>
      <c r="D22" s="28" t="s">
        <v>30</v>
      </c>
      <c r="E22" s="27" t="str">
        <f t="shared" si="1"/>
        <v>prenom2</v>
      </c>
      <c r="F22" s="23" t="str">
        <f t="shared" si="6"/>
        <v>prenom2 nom2</v>
      </c>
      <c r="G22" s="24">
        <f t="shared" si="2"/>
        <v>2</v>
      </c>
      <c r="H22" s="21" t="s">
        <v>37</v>
      </c>
      <c r="I22" s="25">
        <f t="shared" si="7"/>
        <v>1</v>
      </c>
    </row>
    <row r="23" spans="1:9" x14ac:dyDescent="0.15">
      <c r="A23" s="4">
        <v>22</v>
      </c>
      <c r="B23" s="33">
        <v>42110</v>
      </c>
      <c r="C23" s="27">
        <f t="shared" si="5"/>
        <v>2015</v>
      </c>
      <c r="D23" s="28" t="s">
        <v>30</v>
      </c>
      <c r="E23" s="27" t="str">
        <f t="shared" si="1"/>
        <v>prenom2</v>
      </c>
      <c r="F23" s="23" t="str">
        <f t="shared" si="6"/>
        <v>prenom2 nom2</v>
      </c>
      <c r="G23" s="24">
        <f t="shared" si="2"/>
        <v>2</v>
      </c>
      <c r="H23" s="21" t="s">
        <v>37</v>
      </c>
      <c r="I23" s="25">
        <f t="shared" si="7"/>
        <v>1</v>
      </c>
    </row>
    <row r="24" spans="1:9" x14ac:dyDescent="0.15">
      <c r="A24" s="4">
        <v>23</v>
      </c>
      <c r="B24" s="33">
        <v>42111</v>
      </c>
      <c r="C24" s="27">
        <f t="shared" si="5"/>
        <v>2015</v>
      </c>
      <c r="D24" s="28" t="s">
        <v>31</v>
      </c>
      <c r="E24" s="27" t="str">
        <f t="shared" si="1"/>
        <v>prenom3</v>
      </c>
      <c r="F24" s="23" t="str">
        <f t="shared" si="6"/>
        <v>prenom3 nom3</v>
      </c>
      <c r="G24" s="24">
        <f t="shared" si="2"/>
        <v>3</v>
      </c>
      <c r="H24" s="21" t="s">
        <v>38</v>
      </c>
      <c r="I24" s="25">
        <f t="shared" si="7"/>
        <v>1</v>
      </c>
    </row>
    <row r="25" spans="1:9" x14ac:dyDescent="0.15">
      <c r="A25" s="4">
        <v>24</v>
      </c>
      <c r="B25" s="33">
        <v>42112</v>
      </c>
      <c r="C25" s="27">
        <f t="shared" si="5"/>
        <v>2015</v>
      </c>
      <c r="D25" s="28" t="s">
        <v>32</v>
      </c>
      <c r="E25" s="27" t="str">
        <f t="shared" si="1"/>
        <v>prenom4</v>
      </c>
      <c r="F25" s="23" t="str">
        <f t="shared" si="6"/>
        <v>prenom4 nom4</v>
      </c>
      <c r="G25" s="24">
        <f t="shared" si="2"/>
        <v>4</v>
      </c>
      <c r="H25" s="21" t="s">
        <v>39</v>
      </c>
      <c r="I25" s="25">
        <f t="shared" si="7"/>
        <v>1</v>
      </c>
    </row>
    <row r="26" spans="1:9" x14ac:dyDescent="0.15">
      <c r="A26" s="4">
        <v>25</v>
      </c>
      <c r="B26" s="33">
        <v>42113</v>
      </c>
      <c r="C26" s="27">
        <f t="shared" si="5"/>
        <v>2015</v>
      </c>
      <c r="D26" s="28" t="s">
        <v>29</v>
      </c>
      <c r="E26" s="27" t="str">
        <f t="shared" si="1"/>
        <v>prenom1</v>
      </c>
      <c r="F26" s="23" t="str">
        <f t="shared" si="6"/>
        <v>prenom1 nom1</v>
      </c>
      <c r="G26" s="24">
        <f t="shared" si="2"/>
        <v>1</v>
      </c>
      <c r="H26" s="21" t="s">
        <v>39</v>
      </c>
      <c r="I26" s="25">
        <f t="shared" si="7"/>
        <v>1</v>
      </c>
    </row>
    <row r="27" spans="1:9" x14ac:dyDescent="0.15">
      <c r="A27" s="4">
        <v>26</v>
      </c>
      <c r="B27" s="33">
        <v>42114</v>
      </c>
      <c r="C27" s="27">
        <f t="shared" si="5"/>
        <v>2015</v>
      </c>
      <c r="D27" s="28" t="s">
        <v>29</v>
      </c>
      <c r="E27" s="27" t="str">
        <f t="shared" si="1"/>
        <v>prenom1</v>
      </c>
      <c r="F27" s="23" t="str">
        <f t="shared" si="6"/>
        <v>prenom1 nom1</v>
      </c>
      <c r="G27" s="24">
        <f t="shared" si="2"/>
        <v>1</v>
      </c>
      <c r="H27" s="21" t="s">
        <v>37</v>
      </c>
      <c r="I27" s="25">
        <f t="shared" si="7"/>
        <v>1</v>
      </c>
    </row>
    <row r="28" spans="1:9" x14ac:dyDescent="0.15">
      <c r="A28" s="4">
        <v>27</v>
      </c>
      <c r="B28" s="33">
        <v>42115</v>
      </c>
      <c r="C28" s="27">
        <f t="shared" si="5"/>
        <v>2015</v>
      </c>
      <c r="D28" s="28" t="s">
        <v>30</v>
      </c>
      <c r="E28" s="27" t="str">
        <f t="shared" si="1"/>
        <v>prenom2</v>
      </c>
      <c r="F28" s="23" t="str">
        <f t="shared" si="6"/>
        <v>prenom2 nom2</v>
      </c>
      <c r="G28" s="24">
        <f t="shared" si="2"/>
        <v>2</v>
      </c>
      <c r="H28" s="21" t="s">
        <v>37</v>
      </c>
      <c r="I28" s="25">
        <f t="shared" si="7"/>
        <v>1</v>
      </c>
    </row>
  </sheetData>
  <dataValidations count="2">
    <dataValidation type="list" allowBlank="1" showInputMessage="1" showErrorMessage="1" sqref="G2:G28">
      <formula1>clt_ID</formula1>
    </dataValidation>
    <dataValidation type="list" allowBlank="1" showInputMessage="1" showErrorMessage="1" sqref="D2:D28">
      <formula1>clt_nom</formula1>
    </dataValidation>
  </dataValidations>
  <pageMargins left="0.7" right="0.7" top="0.75" bottom="0.75" header="0.3" footer="0.3"/>
  <pageSetup paperSize="119" scale="56" orientation="landscape" r:id="rId1"/>
  <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C1048576"/>
    </sheetView>
  </sheetViews>
  <sheetFormatPr baseColWidth="10" defaultRowHeight="10.5" x14ac:dyDescent="0.1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88D9997-754F-4B4E-A300-C8A48122554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25</vt:i4>
      </vt:variant>
    </vt:vector>
  </HeadingPairs>
  <TitlesOfParts>
    <vt:vector size="29" baseType="lpstr">
      <vt:lpstr>noms</vt:lpstr>
      <vt:lpstr>Feuil2</vt:lpstr>
      <vt:lpstr>FR</vt:lpstr>
      <vt:lpstr>TCD</vt:lpstr>
      <vt:lpstr>clt_adresse1</vt:lpstr>
      <vt:lpstr>clt_adresse2</vt:lpstr>
      <vt:lpstr>clt_cell</vt:lpstr>
      <vt:lpstr>clt_concatene</vt:lpstr>
      <vt:lpstr>clt_CP</vt:lpstr>
      <vt:lpstr>clt_datenaissance</vt:lpstr>
      <vt:lpstr>clt_email</vt:lpstr>
      <vt:lpstr>clt_GUILDE</vt:lpstr>
      <vt:lpstr>clt_ID</vt:lpstr>
      <vt:lpstr>clt_NAS</vt:lpstr>
      <vt:lpstr>clt_nom</vt:lpstr>
      <vt:lpstr>clt_prenom</vt:lpstr>
      <vt:lpstr>clt_prov</vt:lpstr>
      <vt:lpstr>clt_SOCAN</vt:lpstr>
      <vt:lpstr>clt_tel</vt:lpstr>
      <vt:lpstr>clt_TVH</vt:lpstr>
      <vt:lpstr>clt_TVQ</vt:lpstr>
      <vt:lpstr>clt_UDA</vt:lpstr>
      <vt:lpstr>clt_ville</vt:lpstr>
      <vt:lpstr>FR_annee</vt:lpstr>
      <vt:lpstr>FR_artiste</vt:lpstr>
      <vt:lpstr>FR_artisteID</vt:lpstr>
      <vt:lpstr>FR_nb</vt:lpstr>
      <vt:lpstr>FR_nomsalle</vt:lpstr>
      <vt:lpstr>matrice_clients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Facture</dc:title>
  <dc:creator>Christian Veronese</dc:creator>
  <cp:keywords/>
  <cp:lastModifiedBy>christianveronese</cp:lastModifiedBy>
  <cp:lastPrinted>2015-03-11T20:40:43Z</cp:lastPrinted>
  <dcterms:created xsi:type="dcterms:W3CDTF">2015-03-02T15:00:25Z</dcterms:created>
  <dcterms:modified xsi:type="dcterms:W3CDTF">2015-03-12T12:41:19Z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TC031076339991</vt:lpwstr>
  </property>
</Properties>
</file>