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Synthèse">OFFSET(Feuil1!$A$1,6,0,COUNTA(Feuil1!$A:$A)-4,1)</definedName>
  </definedNames>
  <calcPr calcId="145621"/>
</workbook>
</file>

<file path=xl/calcChain.xml><?xml version="1.0" encoding="utf-8"?>
<calcChain xmlns="http://schemas.openxmlformats.org/spreadsheetml/2006/main">
  <c r="V4" i="1" l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" i="1"/>
  <c r="S29" i="1"/>
  <c r="T29" i="1" s="1"/>
  <c r="S30" i="1"/>
  <c r="T30" i="1" s="1"/>
  <c r="S31" i="1"/>
  <c r="T31" i="1" s="1"/>
  <c r="S32" i="1"/>
  <c r="T32" i="1" s="1"/>
  <c r="S33" i="1"/>
  <c r="T33" i="1" s="1"/>
  <c r="S20" i="1"/>
  <c r="T20" i="1" s="1"/>
  <c r="S21" i="1"/>
  <c r="T21" i="1" s="1"/>
  <c r="S22" i="1"/>
  <c r="T22" i="1" s="1"/>
  <c r="S23" i="1"/>
  <c r="T23" i="1" s="1"/>
  <c r="S24" i="1"/>
  <c r="T24" i="1" s="1"/>
  <c r="S25" i="1"/>
  <c r="T25" i="1" s="1"/>
  <c r="S26" i="1"/>
  <c r="T26" i="1" s="1"/>
  <c r="S27" i="1"/>
  <c r="T27" i="1" s="1"/>
  <c r="S28" i="1"/>
  <c r="T28" i="1" s="1"/>
  <c r="S8" i="1"/>
  <c r="T8" i="1" s="1"/>
  <c r="S9" i="1"/>
  <c r="T9" i="1" s="1"/>
  <c r="S10" i="1"/>
  <c r="T10" i="1" s="1"/>
  <c r="S11" i="1"/>
  <c r="T11" i="1" s="1"/>
  <c r="S12" i="1"/>
  <c r="T12" i="1" s="1"/>
  <c r="S13" i="1"/>
  <c r="T13" i="1" s="1"/>
  <c r="S14" i="1"/>
  <c r="T14" i="1" s="1"/>
  <c r="S15" i="1"/>
  <c r="T15" i="1" s="1"/>
  <c r="S16" i="1"/>
  <c r="T16" i="1" s="1"/>
  <c r="S17" i="1"/>
  <c r="T17" i="1" s="1"/>
  <c r="S18" i="1"/>
  <c r="T18" i="1" s="1"/>
  <c r="S19" i="1"/>
  <c r="T19" i="1" s="1"/>
  <c r="S4" i="1"/>
  <c r="T4" i="1" s="1"/>
  <c r="S5" i="1"/>
  <c r="T5" i="1" s="1"/>
  <c r="S6" i="1"/>
  <c r="T6" i="1" s="1"/>
  <c r="S7" i="1"/>
  <c r="T7" i="1" s="1"/>
  <c r="S3" i="1"/>
  <c r="T3" i="1" s="1"/>
  <c r="Q3" i="1"/>
  <c r="L18" i="1" l="1"/>
  <c r="M18" i="1"/>
  <c r="N18" i="1"/>
  <c r="O18" i="1"/>
  <c r="K18" i="1"/>
  <c r="L17" i="1"/>
  <c r="M17" i="1"/>
  <c r="N17" i="1"/>
  <c r="O17" i="1"/>
  <c r="K17" i="1"/>
  <c r="L16" i="1"/>
  <c r="M16" i="1"/>
  <c r="N16" i="1"/>
  <c r="O16" i="1"/>
  <c r="K16" i="1"/>
  <c r="L15" i="1"/>
  <c r="M15" i="1"/>
  <c r="N15" i="1"/>
  <c r="O15" i="1"/>
  <c r="L13" i="1"/>
  <c r="M13" i="1"/>
  <c r="N13" i="1"/>
  <c r="O13" i="1"/>
  <c r="L14" i="1"/>
  <c r="M14" i="1"/>
  <c r="N14" i="1"/>
  <c r="O14" i="1"/>
  <c r="K14" i="1"/>
  <c r="K15" i="1"/>
  <c r="K13" i="1"/>
</calcChain>
</file>

<file path=xl/sharedStrings.xml><?xml version="1.0" encoding="utf-8"?>
<sst xmlns="http://schemas.openxmlformats.org/spreadsheetml/2006/main" count="15" uniqueCount="1">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</sst>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FF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26">
    <xf numFmtId="0" fontId="0" fillId="0" borderId="0" xfId="0"/>
    <xf numFmtId="0" fontId="1" fillId="0" borderId="0" xfId="1"/>
    <xf numFmtId="0" fontId="1" fillId="0" borderId="0" xfId="1" applyBorder="1" applyAlignment="1">
      <alignment horizontal="center" vertical="center"/>
    </xf>
    <xf numFmtId="2" fontId="1" fillId="0" borderId="2" xfId="1" applyNumberFormat="1" applyBorder="1" applyAlignment="1">
      <alignment horizontal="center" vertical="center"/>
    </xf>
    <xf numFmtId="1" fontId="1" fillId="0" borderId="2" xfId="1" applyNumberFormat="1" applyBorder="1" applyAlignment="1">
      <alignment horizontal="center" vertical="center"/>
    </xf>
    <xf numFmtId="2" fontId="2" fillId="0" borderId="2" xfId="1" applyNumberFormat="1" applyFont="1" applyBorder="1" applyAlignment="1">
      <alignment horizontal="center" vertical="center"/>
    </xf>
    <xf numFmtId="1" fontId="2" fillId="0" borderId="2" xfId="1" applyNumberFormat="1" applyFont="1" applyBorder="1" applyAlignment="1">
      <alignment horizontal="center" vertical="center"/>
    </xf>
    <xf numFmtId="2" fontId="3" fillId="0" borderId="2" xfId="1" applyNumberFormat="1" applyFont="1" applyBorder="1" applyAlignment="1">
      <alignment horizontal="center" vertical="center"/>
    </xf>
    <xf numFmtId="1" fontId="3" fillId="0" borderId="2" xfId="1" applyNumberFormat="1" applyFont="1" applyBorder="1" applyAlignment="1">
      <alignment horizontal="center" vertical="center"/>
    </xf>
    <xf numFmtId="2" fontId="4" fillId="0" borderId="2" xfId="1" applyNumberFormat="1" applyFont="1" applyBorder="1" applyAlignment="1">
      <alignment horizontal="center" vertical="center"/>
    </xf>
    <xf numFmtId="1" fontId="4" fillId="0" borderId="2" xfId="1" applyNumberFormat="1" applyFont="1" applyBorder="1" applyAlignment="1">
      <alignment horizontal="center" vertical="center"/>
    </xf>
    <xf numFmtId="1" fontId="1" fillId="0" borderId="1" xfId="1" applyNumberForma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1" fontId="3" fillId="0" borderId="1" xfId="1" applyNumberFormat="1" applyFont="1" applyBorder="1" applyAlignment="1">
      <alignment horizontal="center" vertical="center"/>
    </xf>
    <xf numFmtId="1" fontId="4" fillId="0" borderId="1" xfId="1" applyNumberFormat="1" applyFont="1" applyBorder="1" applyAlignment="1">
      <alignment horizontal="center" vertical="center"/>
    </xf>
    <xf numFmtId="2" fontId="1" fillId="0" borderId="3" xfId="1" applyNumberFormat="1" applyBorder="1" applyAlignment="1">
      <alignment horizontal="center" vertical="center"/>
    </xf>
    <xf numFmtId="2" fontId="1" fillId="0" borderId="2" xfId="1" applyNumberFormat="1" applyBorder="1"/>
    <xf numFmtId="14" fontId="1" fillId="0" borderId="0" xfId="1" applyNumberFormat="1"/>
    <xf numFmtId="2" fontId="0" fillId="0" borderId="0" xfId="0" applyNumberFormat="1"/>
    <xf numFmtId="0" fontId="1" fillId="0" borderId="4" xfId="1" applyBorder="1"/>
    <xf numFmtId="0" fontId="0" fillId="0" borderId="5" xfId="0" applyBorder="1"/>
    <xf numFmtId="0" fontId="0" fillId="0" borderId="4" xfId="0" applyBorder="1"/>
    <xf numFmtId="14" fontId="1" fillId="0" borderId="1" xfId="1" applyNumberFormat="1" applyBorder="1" applyAlignment="1">
      <alignment horizontal="center" vertical="center"/>
    </xf>
    <xf numFmtId="14" fontId="1" fillId="0" borderId="2" xfId="1" applyNumberForma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9"/>
  <sheetViews>
    <sheetView tabSelected="1" workbookViewId="0">
      <selection activeCell="W3" sqref="W3"/>
    </sheetView>
  </sheetViews>
  <sheetFormatPr baseColWidth="10" defaultRowHeight="15" x14ac:dyDescent="0.25"/>
  <cols>
    <col min="1" max="1" width="5.7109375" customWidth="1"/>
    <col min="2" max="2" width="2.140625" customWidth="1"/>
    <col min="3" max="4" width="5.7109375" customWidth="1"/>
    <col min="5" max="8" width="0.85546875" customWidth="1"/>
  </cols>
  <sheetData>
    <row r="1" spans="1:22" x14ac:dyDescent="0.25">
      <c r="A1" s="22">
        <v>42562</v>
      </c>
      <c r="B1" s="23"/>
      <c r="C1" s="23"/>
      <c r="D1" s="23"/>
      <c r="E1" s="1"/>
      <c r="F1" s="1"/>
      <c r="G1" s="1"/>
      <c r="H1" s="1"/>
      <c r="I1" s="1"/>
      <c r="J1" s="1"/>
    </row>
    <row r="2" spans="1:22" x14ac:dyDescent="0.25">
      <c r="A2" s="11">
        <v>7</v>
      </c>
      <c r="B2" s="3" t="s">
        <v>0</v>
      </c>
      <c r="C2" s="4">
        <v>5.0000000000000089</v>
      </c>
      <c r="D2" s="15">
        <v>7.0833333333333339</v>
      </c>
      <c r="E2" s="16">
        <v>1.5</v>
      </c>
      <c r="F2" s="16">
        <v>3.8333333333333335</v>
      </c>
      <c r="G2" s="16">
        <v>1.75</v>
      </c>
      <c r="H2" s="16">
        <v>0</v>
      </c>
      <c r="I2" s="1"/>
      <c r="J2" s="1"/>
    </row>
    <row r="3" spans="1:22" x14ac:dyDescent="0.25">
      <c r="A3" s="12">
        <v>1</v>
      </c>
      <c r="B3" s="5" t="s">
        <v>0</v>
      </c>
      <c r="C3" s="6">
        <v>30</v>
      </c>
      <c r="D3" s="5">
        <v>1.5</v>
      </c>
      <c r="E3" s="1"/>
      <c r="F3" s="1"/>
      <c r="G3" s="1"/>
      <c r="H3" s="1"/>
      <c r="I3" s="1"/>
      <c r="J3" s="1"/>
      <c r="Q3">
        <f ca="1">COUNTBLANK(OFFSET(Feuil1!$A$1,6,0,COUNTA(Feuil1!$A:$A)-4,1))</f>
        <v>14</v>
      </c>
      <c r="S3" s="24">
        <f ca="1">OFFSET(A1,SUM(6,COUNTBLANK(OFFSET(Feuil1!$A$1,6,0,COUNTA(Feuil1!$A:$A)-4,1))),0,1,1)</f>
        <v>42569</v>
      </c>
      <c r="T3" s="24">
        <f ca="1">IF(S3&gt;100,S3,"")</f>
        <v>42569</v>
      </c>
      <c r="V3" s="24">
        <f ca="1">IF(OFFSET(A1,SUM(6,COUNTBLANK(OFFSET(Feuil1!$A$1,6,0,COUNTA(Feuil1!$A:$A)-4,1))),0,1,1)&gt;100,OFFSET(A1,SUM(6,COUNTBLANK(OFFSET(Feuil1!$A$1,6,0,COUNTA(Feuil1!$A:$A)-4,1))),0,1,1),"")</f>
        <v>42569</v>
      </c>
    </row>
    <row r="4" spans="1:22" x14ac:dyDescent="0.25">
      <c r="A4" s="13">
        <v>3</v>
      </c>
      <c r="B4" s="7" t="s">
        <v>0</v>
      </c>
      <c r="C4" s="8">
        <v>50</v>
      </c>
      <c r="D4" s="7">
        <v>3.8333333333333335</v>
      </c>
      <c r="E4" s="1"/>
      <c r="F4" s="1"/>
      <c r="G4" s="1"/>
      <c r="H4" s="1"/>
      <c r="I4" s="1"/>
      <c r="J4" s="1"/>
      <c r="S4" s="24">
        <f ca="1">OFFSET(A2,SUM(6,COUNTBLANK(OFFSET(Feuil1!$A$1,6,0,COUNTA(Feuil1!$A:$A)-4,1))),0,1,1)</f>
        <v>4</v>
      </c>
      <c r="T4" s="24" t="str">
        <f t="shared" ref="T4:T33" ca="1" si="0">IF(S4&gt;100,S4,"")</f>
        <v/>
      </c>
      <c r="V4" s="24" t="str">
        <f ca="1">IF(OFFSET(A2,SUM(6,COUNTBLANK(OFFSET(Feuil1!$A$1,6,0,COUNTA(Feuil1!$A:$A)-4,1))),0,1,1)&gt;100,OFFSET(A2,SUM(6,COUNTBLANK(OFFSET(Feuil1!$A$1,6,0,COUNTA(Feuil1!$A:$A)-4,1))),0,1,1),"")</f>
        <v/>
      </c>
    </row>
    <row r="5" spans="1:22" x14ac:dyDescent="0.25">
      <c r="A5" s="14">
        <v>1</v>
      </c>
      <c r="B5" s="9" t="s">
        <v>0</v>
      </c>
      <c r="C5" s="10">
        <v>45</v>
      </c>
      <c r="D5" s="9">
        <v>1.75</v>
      </c>
      <c r="E5" s="1"/>
      <c r="F5" s="1"/>
      <c r="G5" s="1"/>
      <c r="H5" s="1"/>
      <c r="I5" s="1"/>
      <c r="J5" s="1"/>
      <c r="S5" s="24">
        <f ca="1">OFFSET(A3,SUM(6,COUNTBLANK(OFFSET(Feuil1!$A$1,6,0,COUNTA(Feuil1!$A:$A)-4,1))),0,1,1)</f>
        <v>1</v>
      </c>
      <c r="T5" s="24" t="str">
        <f t="shared" ca="1" si="0"/>
        <v/>
      </c>
      <c r="V5" s="24" t="str">
        <f ca="1">IF(OFFSET(A3,SUM(6,COUNTBLANK(OFFSET(Feuil1!$A$1,6,0,COUNTA(Feuil1!$A:$A)-4,1))),0,1,1)&gt;100,OFFSET(A3,SUM(6,COUNTBLANK(OFFSET(Feuil1!$A$1,6,0,COUNTA(Feuil1!$A:$A)-4,1))),0,1,1),"")</f>
        <v/>
      </c>
    </row>
    <row r="6" spans="1:22" x14ac:dyDescent="0.25">
      <c r="A6" s="11">
        <v>0</v>
      </c>
      <c r="B6" s="3" t="s">
        <v>0</v>
      </c>
      <c r="C6" s="4">
        <v>0</v>
      </c>
      <c r="D6" s="3">
        <v>0</v>
      </c>
      <c r="E6" s="1"/>
      <c r="F6" s="1"/>
      <c r="G6" s="1"/>
      <c r="H6" s="1"/>
      <c r="I6" s="1"/>
      <c r="J6" s="1"/>
      <c r="S6" s="24">
        <f ca="1">OFFSET(A4,SUM(6,COUNTBLANK(OFFSET(Feuil1!$A$1,6,0,COUNTA(Feuil1!$A:$A)-4,1))),0,1,1)</f>
        <v>1</v>
      </c>
      <c r="T6" s="24" t="str">
        <f t="shared" ca="1" si="0"/>
        <v/>
      </c>
      <c r="V6" s="24" t="str">
        <f ca="1">IF(OFFSET(A4,SUM(6,COUNTBLANK(OFFSET(Feuil1!$A$1,6,0,COUNTA(Feuil1!$A:$A)-4,1))),0,1,1)&gt;100,OFFSET(A4,SUM(6,COUNTBLANK(OFFSET(Feuil1!$A$1,6,0,COUNTA(Feuil1!$A:$A)-4,1))),0,1,1),"")</f>
        <v/>
      </c>
    </row>
    <row r="7" spans="1:22" x14ac:dyDescent="0.25">
      <c r="A7" s="2"/>
      <c r="B7" s="1"/>
      <c r="C7" s="1"/>
      <c r="D7" s="1"/>
      <c r="E7" s="1"/>
      <c r="F7" s="1"/>
      <c r="G7" s="1"/>
      <c r="H7" s="1"/>
      <c r="I7" s="1"/>
      <c r="J7" s="1"/>
      <c r="S7" s="24">
        <f ca="1">OFFSET(A5,SUM(6,COUNTBLANK(OFFSET(Feuil1!$A$1,6,0,COUNTA(Feuil1!$A:$A)-4,1))),0,1,1)</f>
        <v>0</v>
      </c>
      <c r="T7" s="24" t="str">
        <f t="shared" ca="1" si="0"/>
        <v/>
      </c>
      <c r="V7" s="24" t="str">
        <f ca="1">IF(OFFSET(A5,SUM(6,COUNTBLANK(OFFSET(Feuil1!$A$1,6,0,COUNTA(Feuil1!$A:$A)-4,1))),0,1,1)&gt;100,OFFSET(A5,SUM(6,COUNTBLANK(OFFSET(Feuil1!$A$1,6,0,COUNTA(Feuil1!$A:$A)-4,1))),0,1,1),"")</f>
        <v/>
      </c>
    </row>
    <row r="8" spans="1:22" x14ac:dyDescent="0.25">
      <c r="A8" s="1"/>
      <c r="B8" s="1"/>
      <c r="C8" s="1"/>
      <c r="D8" s="1"/>
      <c r="E8" s="1"/>
      <c r="F8" s="1"/>
      <c r="G8" s="1"/>
      <c r="H8" s="1"/>
      <c r="I8" s="1"/>
      <c r="J8" s="1"/>
      <c r="S8" s="24">
        <f ca="1">OFFSET(A6,SUM(6,COUNTBLANK(OFFSET(Feuil1!$A$1,6,0,COUNTA(Feuil1!$A:$A)-4,1))),0,1,1)</f>
        <v>0</v>
      </c>
      <c r="T8" s="24" t="str">
        <f t="shared" ca="1" si="0"/>
        <v/>
      </c>
      <c r="V8" s="24" t="str">
        <f ca="1">IF(OFFSET(A6,SUM(6,COUNTBLANK(OFFSET(Feuil1!$A$1,6,0,COUNTA(Feuil1!$A:$A)-4,1))),0,1,1)&gt;100,OFFSET(A6,SUM(6,COUNTBLANK(OFFSET(Feuil1!$A$1,6,0,COUNTA(Feuil1!$A:$A)-4,1))),0,1,1),"")</f>
        <v/>
      </c>
    </row>
    <row r="9" spans="1:22" x14ac:dyDescent="0.25">
      <c r="A9" s="1"/>
      <c r="B9" s="1"/>
      <c r="C9" s="1"/>
      <c r="D9" s="1"/>
      <c r="E9" s="1"/>
      <c r="F9" s="1"/>
      <c r="G9" s="1"/>
      <c r="H9" s="1"/>
      <c r="I9" s="1"/>
      <c r="J9" s="1"/>
      <c r="S9" s="24">
        <f ca="1">OFFSET(A7,SUM(6,COUNTBLANK(OFFSET(Feuil1!$A$1,6,0,COUNTA(Feuil1!$A:$A)-4,1))),0,1,1)</f>
        <v>0</v>
      </c>
      <c r="T9" s="24" t="str">
        <f t="shared" ca="1" si="0"/>
        <v/>
      </c>
      <c r="V9" s="24" t="str">
        <f ca="1">IF(OFFSET(A7,SUM(6,COUNTBLANK(OFFSET(Feuil1!$A$1,6,0,COUNTA(Feuil1!$A:$A)-4,1))),0,1,1)&gt;100,OFFSET(A7,SUM(6,COUNTBLANK(OFFSET(Feuil1!$A$1,6,0,COUNTA(Feuil1!$A:$A)-4,1))),0,1,1),"")</f>
        <v/>
      </c>
    </row>
    <row r="10" spans="1:22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S10" s="24">
        <f ca="1">OFFSET(A8,SUM(6,COUNTBLANK(OFFSET(Feuil1!$A$1,6,0,COUNTA(Feuil1!$A:$A)-4,1))),0,1,1)</f>
        <v>0</v>
      </c>
      <c r="T10" s="24" t="str">
        <f t="shared" ca="1" si="0"/>
        <v/>
      </c>
      <c r="V10" s="24" t="str">
        <f ca="1">IF(OFFSET(A8,SUM(6,COUNTBLANK(OFFSET(Feuil1!$A$1,6,0,COUNTA(Feuil1!$A:$A)-4,1))),0,1,1)&gt;100,OFFSET(A8,SUM(6,COUNTBLANK(OFFSET(Feuil1!$A$1,6,0,COUNTA(Feuil1!$A:$A)-4,1))),0,1,1),"")</f>
        <v/>
      </c>
    </row>
    <row r="11" spans="1:22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S11" s="24">
        <f ca="1">OFFSET(A9,SUM(6,COUNTBLANK(OFFSET(Feuil1!$A$1,6,0,COUNTA(Feuil1!$A:$A)-4,1))),0,1,1)</f>
        <v>0</v>
      </c>
      <c r="T11" s="24" t="str">
        <f t="shared" ca="1" si="0"/>
        <v/>
      </c>
      <c r="V11" s="24" t="str">
        <f ca="1">IF(OFFSET(A9,SUM(6,COUNTBLANK(OFFSET(Feuil1!$A$1,6,0,COUNTA(Feuil1!$A:$A)-4,1))),0,1,1)&gt;100,OFFSET(A9,SUM(6,COUNTBLANK(OFFSET(Feuil1!$A$1,6,0,COUNTA(Feuil1!$A:$A)-4,1))),0,1,1),"")</f>
        <v/>
      </c>
    </row>
    <row r="12" spans="1:22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S12" s="24">
        <f ca="1">OFFSET(A10,SUM(6,COUNTBLANK(OFFSET(Feuil1!$A$1,6,0,COUNTA(Feuil1!$A:$A)-4,1))),0,1,1)</f>
        <v>0</v>
      </c>
      <c r="T12" s="24" t="str">
        <f t="shared" ca="1" si="0"/>
        <v/>
      </c>
      <c r="V12" s="24" t="str">
        <f ca="1">IF(OFFSET(A10,SUM(6,COUNTBLANK(OFFSET(Feuil1!$A$1,6,0,COUNTA(Feuil1!$A:$A)-4,1))),0,1,1)&gt;100,OFFSET(A10,SUM(6,COUNTBLANK(OFFSET(Feuil1!$A$1,6,0,COUNTA(Feuil1!$A:$A)-4,1))),0,1,1),"")</f>
        <v/>
      </c>
    </row>
    <row r="13" spans="1:22" x14ac:dyDescent="0.25">
      <c r="A13" s="1"/>
      <c r="B13" s="1"/>
      <c r="C13" s="1"/>
      <c r="D13" s="1"/>
      <c r="E13" s="1"/>
      <c r="F13" s="1"/>
      <c r="G13" s="1"/>
      <c r="H13" s="1"/>
      <c r="I13" s="1"/>
      <c r="J13" s="17">
        <v>42562</v>
      </c>
      <c r="K13" s="18">
        <f>D2</f>
        <v>7.0833333333333339</v>
      </c>
      <c r="L13" s="18">
        <f t="shared" ref="L13:O13" si="1">E2</f>
        <v>1.5</v>
      </c>
      <c r="M13" s="18">
        <f t="shared" si="1"/>
        <v>3.8333333333333335</v>
      </c>
      <c r="N13" s="18">
        <f t="shared" si="1"/>
        <v>1.75</v>
      </c>
      <c r="O13" s="18">
        <f t="shared" si="1"/>
        <v>0</v>
      </c>
      <c r="S13" s="24">
        <f ca="1">OFFSET(A11,SUM(6,COUNTBLANK(OFFSET(Feuil1!$A$1,6,0,COUNTA(Feuil1!$A:$A)-4,1))),0,1,1)</f>
        <v>0</v>
      </c>
      <c r="T13" s="24" t="str">
        <f t="shared" ca="1" si="0"/>
        <v/>
      </c>
      <c r="V13" s="24" t="str">
        <f ca="1">IF(OFFSET(A11,SUM(6,COUNTBLANK(OFFSET(Feuil1!$A$1,6,0,COUNTA(Feuil1!$A:$A)-4,1))),0,1,1)&gt;100,OFFSET(A11,SUM(6,COUNTBLANK(OFFSET(Feuil1!$A$1,6,0,COUNTA(Feuil1!$A:$A)-4,1))),0,1,1),"")</f>
        <v/>
      </c>
    </row>
    <row r="14" spans="1:22" x14ac:dyDescent="0.25">
      <c r="A14" s="1"/>
      <c r="B14" s="1"/>
      <c r="C14" s="1"/>
      <c r="D14" s="1"/>
      <c r="E14" s="1"/>
      <c r="F14" s="1"/>
      <c r="G14" s="1"/>
      <c r="H14" s="1"/>
      <c r="I14" s="1"/>
      <c r="J14" s="17">
        <v>42562</v>
      </c>
      <c r="K14" s="18">
        <f>K13</f>
        <v>7.0833333333333339</v>
      </c>
      <c r="L14" s="18">
        <f t="shared" ref="L14:O14" si="2">L13</f>
        <v>1.5</v>
      </c>
      <c r="M14" s="18">
        <f t="shared" si="2"/>
        <v>3.8333333333333335</v>
      </c>
      <c r="N14" s="18">
        <f t="shared" si="2"/>
        <v>1.75</v>
      </c>
      <c r="O14" s="18">
        <f t="shared" si="2"/>
        <v>0</v>
      </c>
      <c r="S14" s="24">
        <f ca="1">OFFSET(A12,SUM(6,COUNTBLANK(OFFSET(Feuil1!$A$1,6,0,COUNTA(Feuil1!$A:$A)-4,1))),0,1,1)</f>
        <v>0</v>
      </c>
      <c r="T14" s="24" t="str">
        <f t="shared" ca="1" si="0"/>
        <v/>
      </c>
      <c r="V14" s="24" t="str">
        <f ca="1">IF(OFFSET(A12,SUM(6,COUNTBLANK(OFFSET(Feuil1!$A$1,6,0,COUNTA(Feuil1!$A:$A)-4,1))),0,1,1)&gt;100,OFFSET(A12,SUM(6,COUNTBLANK(OFFSET(Feuil1!$A$1,6,0,COUNTA(Feuil1!$A:$A)-4,1))),0,1,1),"")</f>
        <v/>
      </c>
    </row>
    <row r="15" spans="1:22" x14ac:dyDescent="0.25">
      <c r="A15" s="1"/>
      <c r="B15" s="1"/>
      <c r="C15" s="1"/>
      <c r="D15" s="1"/>
      <c r="E15" s="1"/>
      <c r="F15" s="1"/>
      <c r="G15" s="1"/>
      <c r="H15" s="1"/>
      <c r="I15" s="1"/>
      <c r="J15" s="17">
        <v>42569</v>
      </c>
      <c r="K15" s="18">
        <f>D22</f>
        <v>4.6666666666666661</v>
      </c>
      <c r="L15" s="18">
        <f t="shared" ref="L15:O15" si="3">E22</f>
        <v>1.8333333333333335</v>
      </c>
      <c r="M15" s="18">
        <f t="shared" si="3"/>
        <v>1.8333333333333335</v>
      </c>
      <c r="N15" s="18">
        <f t="shared" si="3"/>
        <v>0.75</v>
      </c>
      <c r="O15" s="18">
        <f t="shared" si="3"/>
        <v>0.25</v>
      </c>
      <c r="S15" s="24">
        <f ca="1">OFFSET(A13,SUM(6,COUNTBLANK(OFFSET(Feuil1!$A$1,6,0,COUNTA(Feuil1!$A:$A)-4,1))),0,1,1)</f>
        <v>0</v>
      </c>
      <c r="T15" s="24" t="str">
        <f t="shared" ca="1" si="0"/>
        <v/>
      </c>
      <c r="V15" s="24" t="str">
        <f ca="1">IF(OFFSET(A13,SUM(6,COUNTBLANK(OFFSET(Feuil1!$A$1,6,0,COUNTA(Feuil1!$A:$A)-4,1))),0,1,1)&gt;100,OFFSET(A13,SUM(6,COUNTBLANK(OFFSET(Feuil1!$A$1,6,0,COUNTA(Feuil1!$A:$A)-4,1))),0,1,1),"")</f>
        <v/>
      </c>
    </row>
    <row r="16" spans="1:22" x14ac:dyDescent="0.25">
      <c r="A16" s="1"/>
      <c r="B16" s="1"/>
      <c r="C16" s="1"/>
      <c r="D16" s="1"/>
      <c r="E16" s="1"/>
      <c r="F16" s="1"/>
      <c r="G16" s="1"/>
      <c r="H16" s="1"/>
      <c r="I16" s="1"/>
      <c r="J16" s="17">
        <v>42569</v>
      </c>
      <c r="K16" s="18">
        <f>K15</f>
        <v>4.6666666666666661</v>
      </c>
      <c r="L16" s="18">
        <f t="shared" ref="L16:O16" si="4">L15</f>
        <v>1.8333333333333335</v>
      </c>
      <c r="M16" s="18">
        <f t="shared" si="4"/>
        <v>1.8333333333333335</v>
      </c>
      <c r="N16" s="18">
        <f t="shared" si="4"/>
        <v>0.75</v>
      </c>
      <c r="O16" s="18">
        <f t="shared" si="4"/>
        <v>0.25</v>
      </c>
      <c r="S16" s="24">
        <f ca="1">OFFSET(A14,SUM(6,COUNTBLANK(OFFSET(Feuil1!$A$1,6,0,COUNTA(Feuil1!$A:$A)-4,1))),0,1,1)</f>
        <v>0</v>
      </c>
      <c r="T16" s="24" t="str">
        <f t="shared" ca="1" si="0"/>
        <v/>
      </c>
      <c r="V16" s="24" t="str">
        <f ca="1">IF(OFFSET(A14,SUM(6,COUNTBLANK(OFFSET(Feuil1!$A$1,6,0,COUNTA(Feuil1!$A:$A)-4,1))),0,1,1)&gt;100,OFFSET(A14,SUM(6,COUNTBLANK(OFFSET(Feuil1!$A$1,6,0,COUNTA(Feuil1!$A:$A)-4,1))),0,1,1),"")</f>
        <v/>
      </c>
    </row>
    <row r="17" spans="1:22" x14ac:dyDescent="0.25">
      <c r="A17" s="1"/>
      <c r="B17" s="1"/>
      <c r="C17" s="1"/>
      <c r="D17" s="1"/>
      <c r="E17" s="1"/>
      <c r="F17" s="1"/>
      <c r="G17" s="1"/>
      <c r="H17" s="1"/>
      <c r="I17" s="1"/>
      <c r="J17" s="17">
        <v>42576</v>
      </c>
      <c r="K17" s="18">
        <f>D38</f>
        <v>5.75</v>
      </c>
      <c r="L17" s="18">
        <f t="shared" ref="L17:O17" si="5">E38</f>
        <v>1.4166666666666667</v>
      </c>
      <c r="M17" s="18">
        <f t="shared" si="5"/>
        <v>3.75</v>
      </c>
      <c r="N17" s="18">
        <f t="shared" si="5"/>
        <v>0.33333333333333331</v>
      </c>
      <c r="O17" s="18">
        <f t="shared" si="5"/>
        <v>0.25</v>
      </c>
      <c r="S17" s="24">
        <f ca="1">OFFSET(A15,SUM(6,COUNTBLANK(OFFSET(Feuil1!$A$1,6,0,COUNTA(Feuil1!$A:$A)-4,1))),0,1,1)</f>
        <v>0</v>
      </c>
      <c r="T17" s="24" t="str">
        <f t="shared" ca="1" si="0"/>
        <v/>
      </c>
      <c r="V17" s="24" t="str">
        <f ca="1">IF(OFFSET(A15,SUM(6,COUNTBLANK(OFFSET(Feuil1!$A$1,6,0,COUNTA(Feuil1!$A:$A)-4,1))),0,1,1)&gt;100,OFFSET(A15,SUM(6,COUNTBLANK(OFFSET(Feuil1!$A$1,6,0,COUNTA(Feuil1!$A:$A)-4,1))),0,1,1),"")</f>
        <v/>
      </c>
    </row>
    <row r="18" spans="1:22" x14ac:dyDescent="0.25">
      <c r="A18" s="1"/>
      <c r="B18" s="1"/>
      <c r="C18" s="1"/>
      <c r="D18" s="1"/>
      <c r="E18" s="1"/>
      <c r="F18" s="1"/>
      <c r="G18" s="1"/>
      <c r="H18" s="1"/>
      <c r="I18" s="1"/>
      <c r="J18" s="17">
        <v>42576</v>
      </c>
      <c r="K18" s="18">
        <f>K17</f>
        <v>5.75</v>
      </c>
      <c r="L18" s="18">
        <f t="shared" ref="L18:O18" si="6">L17</f>
        <v>1.4166666666666667</v>
      </c>
      <c r="M18" s="18">
        <f t="shared" si="6"/>
        <v>3.75</v>
      </c>
      <c r="N18" s="18">
        <f t="shared" si="6"/>
        <v>0.33333333333333331</v>
      </c>
      <c r="O18" s="18">
        <f t="shared" si="6"/>
        <v>0.25</v>
      </c>
      <c r="S18" s="24">
        <f ca="1">OFFSET(A16,SUM(6,COUNTBLANK(OFFSET(Feuil1!$A$1,6,0,COUNTA(Feuil1!$A:$A)-4,1))),0,1,1)</f>
        <v>0</v>
      </c>
      <c r="T18" s="24" t="str">
        <f t="shared" ca="1" si="0"/>
        <v/>
      </c>
      <c r="V18" s="24" t="str">
        <f ca="1">IF(OFFSET(A16,SUM(6,COUNTBLANK(OFFSET(Feuil1!$A$1,6,0,COUNTA(Feuil1!$A:$A)-4,1))),0,1,1)&gt;100,OFFSET(A16,SUM(6,COUNTBLANK(OFFSET(Feuil1!$A$1,6,0,COUNTA(Feuil1!$A:$A)-4,1))),0,1,1),"")</f>
        <v/>
      </c>
    </row>
    <row r="19" spans="1:22" x14ac:dyDescent="0.25">
      <c r="A19" s="1"/>
      <c r="B19" s="1"/>
      <c r="C19" s="1"/>
      <c r="D19" s="1"/>
      <c r="E19" s="1"/>
      <c r="F19" s="1"/>
      <c r="G19" s="1"/>
      <c r="H19" s="1"/>
      <c r="I19" s="1"/>
      <c r="J19" s="19"/>
      <c r="K19" s="20"/>
      <c r="S19" s="24">
        <f ca="1">OFFSET(A17,SUM(6,COUNTBLANK(OFFSET(Feuil1!$A$1,6,0,COUNTA(Feuil1!$A:$A)-4,1))),0,1,1)</f>
        <v>42576</v>
      </c>
      <c r="T19" s="24">
        <f t="shared" ca="1" si="0"/>
        <v>42576</v>
      </c>
      <c r="V19" s="24">
        <f ca="1">IF(OFFSET(A17,SUM(6,COUNTBLANK(OFFSET(Feuil1!$A$1,6,0,COUNTA(Feuil1!$A:$A)-4,1))),0,1,1)&gt;100,OFFSET(A17,SUM(6,COUNTBLANK(OFFSET(Feuil1!$A$1,6,0,COUNTA(Feuil1!$A:$A)-4,1))),0,1,1),"")</f>
        <v>42576</v>
      </c>
    </row>
    <row r="20" spans="1:22" x14ac:dyDescent="0.25">
      <c r="A20" s="1"/>
      <c r="B20" s="1"/>
      <c r="C20" s="1"/>
      <c r="D20" s="1"/>
      <c r="E20" s="1"/>
      <c r="F20" s="1"/>
      <c r="G20" s="1"/>
      <c r="H20" s="1"/>
      <c r="I20" s="1"/>
      <c r="J20" s="19"/>
      <c r="K20" s="20"/>
      <c r="S20" s="24">
        <f ca="1">OFFSET(A18,SUM(6,COUNTBLANK(OFFSET(Feuil1!$A$1,6,0,COUNTA(Feuil1!$A:$A)-4,1))),0,1,1)</f>
        <v>5</v>
      </c>
      <c r="T20" s="24" t="str">
        <f t="shared" ca="1" si="0"/>
        <v/>
      </c>
      <c r="V20" s="24" t="str">
        <f ca="1">IF(OFFSET(A18,SUM(6,COUNTBLANK(OFFSET(Feuil1!$A$1,6,0,COUNTA(Feuil1!$A:$A)-4,1))),0,1,1)&gt;100,OFFSET(A18,SUM(6,COUNTBLANK(OFFSET(Feuil1!$A$1,6,0,COUNTA(Feuil1!$A:$A)-4,1))),0,1,1),"")</f>
        <v/>
      </c>
    </row>
    <row r="21" spans="1:22" x14ac:dyDescent="0.25">
      <c r="A21" s="22">
        <v>42569</v>
      </c>
      <c r="B21" s="23"/>
      <c r="C21" s="23"/>
      <c r="D21" s="23"/>
      <c r="E21" s="1"/>
      <c r="F21" s="1"/>
      <c r="G21" s="1"/>
      <c r="H21" s="1"/>
      <c r="I21" s="1"/>
      <c r="J21" s="19"/>
      <c r="K21" s="20"/>
      <c r="S21" s="24">
        <f ca="1">OFFSET(A19,SUM(6,COUNTBLANK(OFFSET(Feuil1!$A$1,6,0,COUNTA(Feuil1!$A:$A)-4,1))),0,1,1)</f>
        <v>1</v>
      </c>
      <c r="T21" s="24" t="str">
        <f t="shared" ca="1" si="0"/>
        <v/>
      </c>
      <c r="V21" s="24" t="str">
        <f ca="1">IF(OFFSET(A19,SUM(6,COUNTBLANK(OFFSET(Feuil1!$A$1,6,0,COUNTA(Feuil1!$A:$A)-4,1))),0,1,1)&gt;100,OFFSET(A19,SUM(6,COUNTBLANK(OFFSET(Feuil1!$A$1,6,0,COUNTA(Feuil1!$A:$A)-4,1))),0,1,1),"")</f>
        <v/>
      </c>
    </row>
    <row r="22" spans="1:22" x14ac:dyDescent="0.25">
      <c r="A22" s="11">
        <v>4</v>
      </c>
      <c r="B22" s="3" t="s">
        <v>0</v>
      </c>
      <c r="C22" s="4">
        <v>39.999999999999993</v>
      </c>
      <c r="D22" s="3">
        <v>4.6666666666666661</v>
      </c>
      <c r="E22" s="16">
        <v>1.8333333333333335</v>
      </c>
      <c r="F22" s="16">
        <v>1.8333333333333335</v>
      </c>
      <c r="G22" s="16">
        <v>0.75</v>
      </c>
      <c r="H22" s="16">
        <v>0.25</v>
      </c>
      <c r="I22" s="1"/>
      <c r="J22" s="19"/>
      <c r="K22" s="20"/>
      <c r="S22" s="24">
        <f ca="1">OFFSET(A20,SUM(6,COUNTBLANK(OFFSET(Feuil1!$A$1,6,0,COUNTA(Feuil1!$A:$A)-4,1))),0,1,1)</f>
        <v>3</v>
      </c>
      <c r="T22" s="24" t="str">
        <f t="shared" ca="1" si="0"/>
        <v/>
      </c>
      <c r="V22" s="24" t="str">
        <f ca="1">IF(OFFSET(A20,SUM(6,COUNTBLANK(OFFSET(Feuil1!$A$1,6,0,COUNTA(Feuil1!$A:$A)-4,1))),0,1,1)&gt;100,OFFSET(A20,SUM(6,COUNTBLANK(OFFSET(Feuil1!$A$1,6,0,COUNTA(Feuil1!$A:$A)-4,1))),0,1,1),"")</f>
        <v/>
      </c>
    </row>
    <row r="23" spans="1:22" x14ac:dyDescent="0.25">
      <c r="A23" s="12">
        <v>1</v>
      </c>
      <c r="B23" s="5" t="s">
        <v>0</v>
      </c>
      <c r="C23" s="6">
        <v>50</v>
      </c>
      <c r="D23" s="5">
        <v>1.8333333333333335</v>
      </c>
      <c r="E23" s="1"/>
      <c r="F23" s="1"/>
      <c r="G23" s="1"/>
      <c r="H23" s="1"/>
      <c r="I23" s="1"/>
      <c r="J23" s="19"/>
      <c r="K23" s="20"/>
      <c r="S23" s="24">
        <f ca="1">OFFSET(A21,SUM(6,COUNTBLANK(OFFSET(Feuil1!$A$1,6,0,COUNTA(Feuil1!$A:$A)-4,1))),0,1,1)</f>
        <v>0</v>
      </c>
      <c r="T23" s="24" t="str">
        <f t="shared" ca="1" si="0"/>
        <v/>
      </c>
      <c r="V23" s="24" t="str">
        <f ca="1">IF(OFFSET(A21,SUM(6,COUNTBLANK(OFFSET(Feuil1!$A$1,6,0,COUNTA(Feuil1!$A:$A)-4,1))),0,1,1)&gt;100,OFFSET(A21,SUM(6,COUNTBLANK(OFFSET(Feuil1!$A$1,6,0,COUNTA(Feuil1!$A:$A)-4,1))),0,1,1),"")</f>
        <v/>
      </c>
    </row>
    <row r="24" spans="1:22" x14ac:dyDescent="0.25">
      <c r="A24" s="13">
        <v>1</v>
      </c>
      <c r="B24" s="7" t="s">
        <v>0</v>
      </c>
      <c r="C24" s="8">
        <v>50</v>
      </c>
      <c r="D24" s="7">
        <v>1.8333333333333335</v>
      </c>
      <c r="E24" s="1"/>
      <c r="F24" s="1"/>
      <c r="G24" s="1"/>
      <c r="H24" s="1"/>
      <c r="I24" s="1"/>
      <c r="J24" s="19"/>
      <c r="K24" s="20"/>
      <c r="S24" s="24">
        <f ca="1">OFFSET(A22,SUM(6,COUNTBLANK(OFFSET(Feuil1!$A$1,6,0,COUNTA(Feuil1!$A:$A)-4,1))),0,1,1)</f>
        <v>0</v>
      </c>
      <c r="T24" s="24" t="str">
        <f t="shared" ca="1" si="0"/>
        <v/>
      </c>
      <c r="V24" s="24" t="str">
        <f ca="1">IF(OFFSET(A22,SUM(6,COUNTBLANK(OFFSET(Feuil1!$A$1,6,0,COUNTA(Feuil1!$A:$A)-4,1))),0,1,1)&gt;100,OFFSET(A22,SUM(6,COUNTBLANK(OFFSET(Feuil1!$A$1,6,0,COUNTA(Feuil1!$A:$A)-4,1))),0,1,1),"")</f>
        <v/>
      </c>
    </row>
    <row r="25" spans="1:22" x14ac:dyDescent="0.25">
      <c r="A25" s="14">
        <v>0</v>
      </c>
      <c r="B25" s="9" t="s">
        <v>0</v>
      </c>
      <c r="C25" s="10">
        <v>45</v>
      </c>
      <c r="D25" s="9">
        <v>0.75</v>
      </c>
      <c r="E25" s="1"/>
      <c r="F25" s="1"/>
      <c r="G25" s="1"/>
      <c r="H25" s="1"/>
      <c r="I25" s="1"/>
      <c r="J25" s="19"/>
      <c r="K25" s="20"/>
      <c r="S25" s="24">
        <f ca="1">OFFSET(A23,SUM(6,COUNTBLANK(OFFSET(Feuil1!$A$1,6,0,COUNTA(Feuil1!$A:$A)-4,1))),0,1,1)</f>
        <v>0</v>
      </c>
      <c r="T25" s="24" t="str">
        <f t="shared" ca="1" si="0"/>
        <v/>
      </c>
      <c r="V25" s="24" t="str">
        <f ca="1">IF(OFFSET(A23,SUM(6,COUNTBLANK(OFFSET(Feuil1!$A$1,6,0,COUNTA(Feuil1!$A:$A)-4,1))),0,1,1)&gt;100,OFFSET(A23,SUM(6,COUNTBLANK(OFFSET(Feuil1!$A$1,6,0,COUNTA(Feuil1!$A:$A)-4,1))),0,1,1),"")</f>
        <v/>
      </c>
    </row>
    <row r="26" spans="1:22" x14ac:dyDescent="0.25">
      <c r="A26" s="11">
        <v>0</v>
      </c>
      <c r="B26" s="3" t="s">
        <v>0</v>
      </c>
      <c r="C26" s="4">
        <v>15</v>
      </c>
      <c r="D26" s="3">
        <v>0.25</v>
      </c>
      <c r="E26" s="1"/>
      <c r="F26" s="1"/>
      <c r="G26" s="1"/>
      <c r="H26" s="1"/>
      <c r="I26" s="1"/>
      <c r="J26" s="19"/>
      <c r="K26" s="20"/>
      <c r="S26" s="24">
        <f ca="1">OFFSET(A24,SUM(6,COUNTBLANK(OFFSET(Feuil1!$A$1,6,0,COUNTA(Feuil1!$A:$A)-4,1))),0,1,1)</f>
        <v>0</v>
      </c>
      <c r="T26" s="24" t="str">
        <f t="shared" ca="1" si="0"/>
        <v/>
      </c>
      <c r="V26" s="24" t="str">
        <f ca="1">IF(OFFSET(A24,SUM(6,COUNTBLANK(OFFSET(Feuil1!$A$1,6,0,COUNTA(Feuil1!$A:$A)-4,1))),0,1,1)&gt;100,OFFSET(A24,SUM(6,COUNTBLANK(OFFSET(Feuil1!$A$1,6,0,COUNTA(Feuil1!$A:$A)-4,1))),0,1,1),"")</f>
        <v/>
      </c>
    </row>
    <row r="27" spans="1:22" x14ac:dyDescent="0.25">
      <c r="A27" s="2"/>
      <c r="B27" s="1"/>
      <c r="C27" s="1"/>
      <c r="D27" s="1"/>
      <c r="E27" s="1"/>
      <c r="F27" s="1"/>
      <c r="G27" s="1"/>
      <c r="H27" s="1"/>
      <c r="I27" s="1"/>
      <c r="J27" s="19"/>
      <c r="K27" s="20"/>
      <c r="S27" s="24">
        <f ca="1">OFFSET(A25,SUM(6,COUNTBLANK(OFFSET(Feuil1!$A$1,6,0,COUNTA(Feuil1!$A:$A)-4,1))),0,1,1)</f>
        <v>0</v>
      </c>
      <c r="T27" s="24" t="str">
        <f t="shared" ca="1" si="0"/>
        <v/>
      </c>
      <c r="V27" s="24" t="str">
        <f ca="1">IF(OFFSET(A25,SUM(6,COUNTBLANK(OFFSET(Feuil1!$A$1,6,0,COUNTA(Feuil1!$A:$A)-4,1))),0,1,1)&gt;100,OFFSET(A25,SUM(6,COUNTBLANK(OFFSET(Feuil1!$A$1,6,0,COUNTA(Feuil1!$A:$A)-4,1))),0,1,1),"")</f>
        <v/>
      </c>
    </row>
    <row r="28" spans="1:22" x14ac:dyDescent="0.25">
      <c r="A28" s="1"/>
      <c r="B28" s="1"/>
      <c r="C28" s="1"/>
      <c r="D28" s="1"/>
      <c r="E28" s="1"/>
      <c r="F28" s="1"/>
      <c r="G28" s="1"/>
      <c r="H28" s="1"/>
      <c r="I28" s="1"/>
      <c r="J28" s="19"/>
      <c r="K28" s="20"/>
      <c r="S28" s="24">
        <f ca="1">OFFSET(A26,SUM(6,COUNTBLANK(OFFSET(Feuil1!$A$1,6,0,COUNTA(Feuil1!$A:$A)-4,1))),0,1,1)</f>
        <v>42583</v>
      </c>
      <c r="T28" s="24">
        <f t="shared" ca="1" si="0"/>
        <v>42583</v>
      </c>
      <c r="V28" s="24">
        <f ca="1">IF(OFFSET(A26,SUM(6,COUNTBLANK(OFFSET(Feuil1!$A$1,6,0,COUNTA(Feuil1!$A:$A)-4,1))),0,1,1)&gt;100,OFFSET(A26,SUM(6,COUNTBLANK(OFFSET(Feuil1!$A$1,6,0,COUNTA(Feuil1!$A:$A)-4,1))),0,1,1),"")</f>
        <v>42583</v>
      </c>
    </row>
    <row r="29" spans="1:22" x14ac:dyDescent="0.25">
      <c r="A29" s="1"/>
      <c r="B29" s="1"/>
      <c r="C29" s="1"/>
      <c r="D29" s="1"/>
      <c r="E29" s="1"/>
      <c r="F29" s="1"/>
      <c r="G29" s="1"/>
      <c r="H29" s="1"/>
      <c r="I29" s="1"/>
      <c r="J29" s="19"/>
      <c r="K29" s="20"/>
      <c r="S29" s="24">
        <f ca="1">OFFSET(A27,SUM(6,COUNTBLANK(OFFSET(Feuil1!$A$1,6,0,COUNTA(Feuil1!$A:$A)-4,1))),0,1,1)</f>
        <v>0</v>
      </c>
      <c r="T29" s="24" t="str">
        <f t="shared" ca="1" si="0"/>
        <v/>
      </c>
      <c r="V29" s="24" t="str">
        <f ca="1">IF(OFFSET(A27,SUM(6,COUNTBLANK(OFFSET(Feuil1!$A$1,6,0,COUNTA(Feuil1!$A:$A)-4,1))),0,1,1)&gt;100,OFFSET(A27,SUM(6,COUNTBLANK(OFFSET(Feuil1!$A$1,6,0,COUNTA(Feuil1!$A:$A)-4,1))),0,1,1),"")</f>
        <v/>
      </c>
    </row>
    <row r="30" spans="1:22" x14ac:dyDescent="0.25">
      <c r="A30" s="1"/>
      <c r="B30" s="1"/>
      <c r="C30" s="1"/>
      <c r="D30" s="1"/>
      <c r="E30" s="1"/>
      <c r="F30" s="1"/>
      <c r="G30" s="1"/>
      <c r="H30" s="1"/>
      <c r="J30" s="21"/>
      <c r="K30" s="20"/>
      <c r="S30" s="24">
        <f ca="1">OFFSET(A28,SUM(6,COUNTBLANK(OFFSET(Feuil1!$A$1,6,0,COUNTA(Feuil1!$A:$A)-4,1))),0,1,1)</f>
        <v>0</v>
      </c>
      <c r="T30" s="24" t="str">
        <f t="shared" ca="1" si="0"/>
        <v/>
      </c>
      <c r="V30" s="24" t="str">
        <f ca="1">IF(OFFSET(A28,SUM(6,COUNTBLANK(OFFSET(Feuil1!$A$1,6,0,COUNTA(Feuil1!$A:$A)-4,1))),0,1,1)&gt;100,OFFSET(A28,SUM(6,COUNTBLANK(OFFSET(Feuil1!$A$1,6,0,COUNTA(Feuil1!$A:$A)-4,1))),0,1,1),"")</f>
        <v/>
      </c>
    </row>
    <row r="31" spans="1:22" x14ac:dyDescent="0.25">
      <c r="A31" s="1"/>
      <c r="B31" s="1"/>
      <c r="C31" s="1"/>
      <c r="D31" s="1"/>
      <c r="E31" s="1"/>
      <c r="F31" s="1"/>
      <c r="G31" s="1"/>
      <c r="H31" s="1"/>
      <c r="S31" s="24">
        <f ca="1">OFFSET(A29,SUM(6,COUNTBLANK(OFFSET(Feuil1!$A$1,6,0,COUNTA(Feuil1!$A:$A)-4,1))),0,1,1)</f>
        <v>42590</v>
      </c>
      <c r="T31" s="24">
        <f t="shared" ca="1" si="0"/>
        <v>42590</v>
      </c>
      <c r="V31" s="24">
        <f ca="1">IF(OFFSET(A29,SUM(6,COUNTBLANK(OFFSET(Feuil1!$A$1,6,0,COUNTA(Feuil1!$A:$A)-4,1))),0,1,1)&gt;100,OFFSET(A29,SUM(6,COUNTBLANK(OFFSET(Feuil1!$A$1,6,0,COUNTA(Feuil1!$A:$A)-4,1))),0,1,1),"")</f>
        <v>42590</v>
      </c>
    </row>
    <row r="32" spans="1:22" x14ac:dyDescent="0.25">
      <c r="A32" s="1"/>
      <c r="B32" s="1"/>
      <c r="C32" s="1"/>
      <c r="D32" s="1"/>
      <c r="E32" s="1"/>
      <c r="F32" s="1"/>
      <c r="G32" s="1"/>
      <c r="H32" s="1"/>
      <c r="S32" s="24">
        <f ca="1">OFFSET(A30,SUM(6,COUNTBLANK(OFFSET(Feuil1!$A$1,6,0,COUNTA(Feuil1!$A:$A)-4,1))),0,1,1)</f>
        <v>0</v>
      </c>
      <c r="T32" s="24" t="str">
        <f t="shared" ca="1" si="0"/>
        <v/>
      </c>
      <c r="V32" s="24" t="str">
        <f ca="1">IF(OFFSET(A30,SUM(6,COUNTBLANK(OFFSET(Feuil1!$A$1,6,0,COUNTA(Feuil1!$A:$A)-4,1))),0,1,1)&gt;100,OFFSET(A30,SUM(6,COUNTBLANK(OFFSET(Feuil1!$A$1,6,0,COUNTA(Feuil1!$A:$A)-4,1))),0,1,1),"")</f>
        <v/>
      </c>
    </row>
    <row r="33" spans="1:22" x14ac:dyDescent="0.25">
      <c r="A33" s="1"/>
      <c r="B33" s="1"/>
      <c r="C33" s="1"/>
      <c r="D33" s="1"/>
      <c r="E33" s="1"/>
      <c r="F33" s="1"/>
      <c r="G33" s="1"/>
      <c r="H33" s="1"/>
      <c r="S33" s="24">
        <f ca="1">OFFSET(A31,SUM(6,COUNTBLANK(OFFSET(Feuil1!$A$1,6,0,COUNTA(Feuil1!$A:$A)-4,1))),0,1,1)</f>
        <v>0</v>
      </c>
      <c r="T33" s="24" t="str">
        <f t="shared" ca="1" si="0"/>
        <v/>
      </c>
      <c r="V33" s="24" t="str">
        <f ca="1">IF(OFFSET(A31,SUM(6,COUNTBLANK(OFFSET(Feuil1!$A$1,6,0,COUNTA(Feuil1!$A:$A)-4,1))),0,1,1)&gt;100,OFFSET(A31,SUM(6,COUNTBLANK(OFFSET(Feuil1!$A$1,6,0,COUNTA(Feuil1!$A:$A)-4,1))),0,1,1),"")</f>
        <v/>
      </c>
    </row>
    <row r="34" spans="1:22" x14ac:dyDescent="0.25">
      <c r="A34" s="1"/>
      <c r="B34" s="1"/>
      <c r="C34" s="1"/>
      <c r="D34" s="1"/>
      <c r="E34" s="1"/>
      <c r="F34" s="1"/>
      <c r="G34" s="1"/>
      <c r="H34" s="1"/>
    </row>
    <row r="35" spans="1:22" x14ac:dyDescent="0.25">
      <c r="A35" s="1"/>
      <c r="B35" s="1"/>
      <c r="C35" s="1"/>
      <c r="D35" s="1"/>
      <c r="E35" s="1"/>
      <c r="F35" s="1"/>
      <c r="G35" s="1"/>
      <c r="H35" s="1"/>
    </row>
    <row r="36" spans="1:22" x14ac:dyDescent="0.25">
      <c r="A36" s="1"/>
      <c r="B36" s="1"/>
      <c r="C36" s="1"/>
      <c r="D36" s="1"/>
      <c r="E36" s="1"/>
      <c r="F36" s="1"/>
      <c r="G36" s="1"/>
      <c r="H36" s="1"/>
    </row>
    <row r="37" spans="1:22" x14ac:dyDescent="0.25">
      <c r="A37" s="22">
        <v>42576</v>
      </c>
      <c r="B37" s="23"/>
      <c r="C37" s="23"/>
      <c r="D37" s="23"/>
      <c r="E37" s="1"/>
      <c r="F37" s="1"/>
      <c r="G37" s="1"/>
      <c r="H37" s="1"/>
    </row>
    <row r="38" spans="1:22" x14ac:dyDescent="0.25">
      <c r="A38" s="11">
        <v>5</v>
      </c>
      <c r="B38" s="3" t="s">
        <v>0</v>
      </c>
      <c r="C38" s="4">
        <v>45</v>
      </c>
      <c r="D38" s="3">
        <v>5.75</v>
      </c>
      <c r="E38" s="16">
        <v>1.4166666666666667</v>
      </c>
      <c r="F38" s="16">
        <v>3.75</v>
      </c>
      <c r="G38" s="16">
        <v>0.33333333333333331</v>
      </c>
      <c r="H38" s="16">
        <v>0.25</v>
      </c>
    </row>
    <row r="39" spans="1:22" x14ac:dyDescent="0.25">
      <c r="A39" s="12">
        <v>1</v>
      </c>
      <c r="B39" s="5" t="s">
        <v>0</v>
      </c>
      <c r="C39" s="6">
        <v>25</v>
      </c>
      <c r="D39" s="5">
        <v>1.4166666666666667</v>
      </c>
      <c r="E39" s="1"/>
      <c r="F39" s="1"/>
      <c r="G39" s="1"/>
      <c r="H39" s="1"/>
    </row>
    <row r="40" spans="1:22" x14ac:dyDescent="0.25">
      <c r="A40" s="13">
        <v>3</v>
      </c>
      <c r="B40" s="7" t="s">
        <v>0</v>
      </c>
      <c r="C40" s="8">
        <v>45</v>
      </c>
      <c r="D40" s="7">
        <v>3.75</v>
      </c>
      <c r="E40" s="1"/>
      <c r="F40" s="1"/>
      <c r="G40" s="1"/>
      <c r="H40" s="1"/>
    </row>
    <row r="41" spans="1:22" x14ac:dyDescent="0.25">
      <c r="A41" s="14">
        <v>0</v>
      </c>
      <c r="B41" s="9" t="s">
        <v>0</v>
      </c>
      <c r="C41" s="10">
        <v>20</v>
      </c>
      <c r="D41" s="9">
        <v>0.33333333333333331</v>
      </c>
      <c r="E41" s="1"/>
      <c r="F41" s="1"/>
      <c r="G41" s="1"/>
      <c r="H41" s="1"/>
    </row>
    <row r="42" spans="1:22" x14ac:dyDescent="0.25">
      <c r="A42" s="11">
        <v>0</v>
      </c>
      <c r="B42" s="3" t="s">
        <v>0</v>
      </c>
      <c r="C42" s="4">
        <v>15</v>
      </c>
      <c r="D42" s="3">
        <v>0.25</v>
      </c>
      <c r="E42" s="1"/>
      <c r="F42" s="1"/>
      <c r="G42" s="1"/>
      <c r="H42" s="1"/>
    </row>
    <row r="43" spans="1:22" x14ac:dyDescent="0.25">
      <c r="A43" s="2"/>
      <c r="B43" s="1"/>
      <c r="C43" s="1"/>
      <c r="D43" s="1"/>
      <c r="E43" s="1"/>
      <c r="F43" s="1"/>
      <c r="G43" s="1"/>
      <c r="H43" s="1"/>
    </row>
    <row r="46" spans="1:22" x14ac:dyDescent="0.25">
      <c r="A46" s="25">
        <v>42583</v>
      </c>
      <c r="B46" s="25"/>
      <c r="C46" s="25"/>
      <c r="D46" s="25"/>
    </row>
    <row r="49" spans="1:4" x14ac:dyDescent="0.25">
      <c r="A49" s="25">
        <v>42590</v>
      </c>
      <c r="B49" s="25"/>
      <c r="C49" s="25"/>
      <c r="D49" s="25"/>
    </row>
  </sheetData>
  <mergeCells count="5">
    <mergeCell ref="A49:D49"/>
    <mergeCell ref="A21:D21"/>
    <mergeCell ref="A37:D37"/>
    <mergeCell ref="A1:D1"/>
    <mergeCell ref="A46:D4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DALKIA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COURTIOL Jordan</dc:creator>
  <cp:lastModifiedBy>COURTIOL Jordan</cp:lastModifiedBy>
  <dcterms:created xsi:type="dcterms:W3CDTF">2016-08-19T12:55:43Z</dcterms:created>
  <dcterms:modified xsi:type="dcterms:W3CDTF">2016-08-19T14:33:04Z</dcterms:modified>
</cp:coreProperties>
</file>