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wdp" ContentType="image/vnd.ms-photo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060" tabRatio="500" activeTab="1"/>
  </bookViews>
  <sheets>
    <sheet name="Journa" sheetId="1" r:id="rId1"/>
    <sheet name="Stock" sheetId="2" r:id="rId2"/>
  </sheets>
  <externalReferences>
    <externalReference r:id="rId3"/>
  </externalReferenc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54" i="2" l="1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D117" i="2"/>
  <c r="J117" i="2"/>
  <c r="G117" i="2"/>
  <c r="I117" i="2"/>
  <c r="F117" i="2"/>
  <c r="E117" i="2"/>
  <c r="D116" i="2"/>
  <c r="J116" i="2"/>
  <c r="G116" i="2"/>
  <c r="I116" i="2"/>
  <c r="F116" i="2"/>
  <c r="E116" i="2"/>
  <c r="D115" i="2"/>
  <c r="J115" i="2"/>
  <c r="G115" i="2"/>
  <c r="I115" i="2"/>
  <c r="F115" i="2"/>
  <c r="E115" i="2"/>
  <c r="D114" i="2"/>
  <c r="J114" i="2"/>
  <c r="G114" i="2"/>
  <c r="I114" i="2"/>
  <c r="F114" i="2"/>
  <c r="E114" i="2"/>
  <c r="D113" i="2"/>
  <c r="J113" i="2"/>
  <c r="G113" i="2"/>
  <c r="I113" i="2"/>
  <c r="F113" i="2"/>
  <c r="E113" i="2"/>
  <c r="D112" i="2"/>
  <c r="J112" i="2"/>
  <c r="G112" i="2"/>
  <c r="I112" i="2"/>
  <c r="F112" i="2"/>
  <c r="E112" i="2"/>
  <c r="D111" i="2"/>
  <c r="J111" i="2"/>
  <c r="G111" i="2"/>
  <c r="I111" i="2"/>
  <c r="F111" i="2"/>
  <c r="E111" i="2"/>
  <c r="D110" i="2"/>
  <c r="J110" i="2"/>
  <c r="G110" i="2"/>
  <c r="I110" i="2"/>
  <c r="F110" i="2"/>
  <c r="E110" i="2"/>
  <c r="D109" i="2"/>
  <c r="J109" i="2"/>
  <c r="G109" i="2"/>
  <c r="I109" i="2"/>
  <c r="F109" i="2"/>
  <c r="E109" i="2"/>
  <c r="D108" i="2"/>
  <c r="J108" i="2"/>
  <c r="G108" i="2"/>
  <c r="I108" i="2"/>
  <c r="F108" i="2"/>
  <c r="E108" i="2"/>
  <c r="D107" i="2"/>
  <c r="J107" i="2"/>
  <c r="G107" i="2"/>
  <c r="I107" i="2"/>
  <c r="F107" i="2"/>
  <c r="E107" i="2"/>
  <c r="D106" i="2"/>
  <c r="J106" i="2"/>
  <c r="G106" i="2"/>
  <c r="I106" i="2"/>
  <c r="F106" i="2"/>
  <c r="E106" i="2"/>
  <c r="D105" i="2"/>
  <c r="J105" i="2"/>
  <c r="G105" i="2"/>
  <c r="I105" i="2"/>
  <c r="F105" i="2"/>
  <c r="E105" i="2"/>
  <c r="D104" i="2"/>
  <c r="J104" i="2"/>
  <c r="G104" i="2"/>
  <c r="I104" i="2"/>
  <c r="F104" i="2"/>
  <c r="E104" i="2"/>
  <c r="D103" i="2"/>
  <c r="J103" i="2"/>
  <c r="G103" i="2"/>
  <c r="I103" i="2"/>
  <c r="F103" i="2"/>
  <c r="E103" i="2"/>
  <c r="D102" i="2"/>
  <c r="J102" i="2"/>
  <c r="G102" i="2"/>
  <c r="I102" i="2"/>
  <c r="F102" i="2"/>
  <c r="E102" i="2"/>
  <c r="D101" i="2"/>
  <c r="J101" i="2"/>
  <c r="G101" i="2"/>
  <c r="I101" i="2"/>
  <c r="F101" i="2"/>
  <c r="E101" i="2"/>
  <c r="D100" i="2"/>
  <c r="J100" i="2"/>
  <c r="G100" i="2"/>
  <c r="I100" i="2"/>
  <c r="F100" i="2"/>
  <c r="E100" i="2"/>
  <c r="D99" i="2"/>
  <c r="J99" i="2"/>
  <c r="G99" i="2"/>
  <c r="I99" i="2"/>
  <c r="F99" i="2"/>
  <c r="E99" i="2"/>
  <c r="D98" i="2"/>
  <c r="J98" i="2"/>
  <c r="G98" i="2"/>
  <c r="I98" i="2"/>
  <c r="F98" i="2"/>
  <c r="E98" i="2"/>
  <c r="D97" i="2"/>
  <c r="J97" i="2"/>
  <c r="G97" i="2"/>
  <c r="I97" i="2"/>
  <c r="F97" i="2"/>
  <c r="E97" i="2"/>
  <c r="D96" i="2"/>
  <c r="J96" i="2"/>
  <c r="G96" i="2"/>
  <c r="I96" i="2"/>
  <c r="F96" i="2"/>
  <c r="E96" i="2"/>
  <c r="D95" i="2"/>
  <c r="J95" i="2"/>
  <c r="G95" i="2"/>
  <c r="I95" i="2"/>
  <c r="F95" i="2"/>
  <c r="E95" i="2"/>
  <c r="D94" i="2"/>
  <c r="J94" i="2"/>
  <c r="G94" i="2"/>
  <c r="I94" i="2"/>
  <c r="F94" i="2"/>
  <c r="E94" i="2"/>
  <c r="D93" i="2"/>
  <c r="J93" i="2"/>
  <c r="G93" i="2"/>
  <c r="I93" i="2"/>
  <c r="F93" i="2"/>
  <c r="E93" i="2"/>
  <c r="D92" i="2"/>
  <c r="J92" i="2"/>
  <c r="G92" i="2"/>
  <c r="I92" i="2"/>
  <c r="F92" i="2"/>
  <c r="E92" i="2"/>
  <c r="D91" i="2"/>
  <c r="J91" i="2"/>
  <c r="G91" i="2"/>
  <c r="I91" i="2"/>
  <c r="F91" i="2"/>
  <c r="E91" i="2"/>
  <c r="D90" i="2"/>
  <c r="J90" i="2"/>
  <c r="G90" i="2"/>
  <c r="I90" i="2"/>
  <c r="F90" i="2"/>
  <c r="E90" i="2"/>
  <c r="D89" i="2"/>
  <c r="J89" i="2"/>
  <c r="G89" i="2"/>
  <c r="I89" i="2"/>
  <c r="F89" i="2"/>
  <c r="E89" i="2"/>
  <c r="D88" i="2"/>
  <c r="J88" i="2"/>
  <c r="G88" i="2"/>
  <c r="I88" i="2"/>
  <c r="F88" i="2"/>
  <c r="E88" i="2"/>
  <c r="D87" i="2"/>
  <c r="J87" i="2"/>
  <c r="G87" i="2"/>
  <c r="I87" i="2"/>
  <c r="F87" i="2"/>
  <c r="E87" i="2"/>
  <c r="D86" i="2"/>
  <c r="J86" i="2"/>
  <c r="G86" i="2"/>
  <c r="I86" i="2"/>
  <c r="F86" i="2"/>
  <c r="E86" i="2"/>
  <c r="D85" i="2"/>
  <c r="J85" i="2"/>
  <c r="G85" i="2"/>
  <c r="I85" i="2"/>
  <c r="F85" i="2"/>
  <c r="E85" i="2"/>
  <c r="D84" i="2"/>
  <c r="J84" i="2"/>
  <c r="G84" i="2"/>
  <c r="I84" i="2"/>
  <c r="F84" i="2"/>
  <c r="E84" i="2"/>
  <c r="D83" i="2"/>
  <c r="J83" i="2"/>
  <c r="G83" i="2"/>
  <c r="I83" i="2"/>
  <c r="F83" i="2"/>
  <c r="E83" i="2"/>
  <c r="D82" i="2"/>
  <c r="J82" i="2"/>
  <c r="G82" i="2"/>
  <c r="I82" i="2"/>
  <c r="F82" i="2"/>
  <c r="E82" i="2"/>
  <c r="D81" i="2"/>
  <c r="J81" i="2"/>
  <c r="G81" i="2"/>
  <c r="I81" i="2"/>
  <c r="F81" i="2"/>
  <c r="E81" i="2"/>
  <c r="D80" i="2"/>
  <c r="J80" i="2"/>
  <c r="G80" i="2"/>
  <c r="I80" i="2"/>
  <c r="F80" i="2"/>
  <c r="E80" i="2"/>
  <c r="D79" i="2"/>
  <c r="J79" i="2"/>
  <c r="G79" i="2"/>
  <c r="I79" i="2"/>
  <c r="F79" i="2"/>
  <c r="E79" i="2"/>
  <c r="D78" i="2"/>
  <c r="J78" i="2"/>
  <c r="G78" i="2"/>
  <c r="I78" i="2"/>
  <c r="F78" i="2"/>
  <c r="E78" i="2"/>
  <c r="D77" i="2"/>
  <c r="J77" i="2"/>
  <c r="G77" i="2"/>
  <c r="I77" i="2"/>
  <c r="F77" i="2"/>
  <c r="E77" i="2"/>
  <c r="D76" i="2"/>
  <c r="J76" i="2"/>
  <c r="G76" i="2"/>
  <c r="I76" i="2"/>
  <c r="F76" i="2"/>
  <c r="E76" i="2"/>
  <c r="D75" i="2"/>
  <c r="J75" i="2"/>
  <c r="G75" i="2"/>
  <c r="I75" i="2"/>
  <c r="F75" i="2"/>
  <c r="E75" i="2"/>
  <c r="D74" i="2"/>
  <c r="J74" i="2"/>
  <c r="G74" i="2"/>
  <c r="I74" i="2"/>
  <c r="F74" i="2"/>
  <c r="E74" i="2"/>
  <c r="D73" i="2"/>
  <c r="J73" i="2"/>
  <c r="G73" i="2"/>
  <c r="I73" i="2"/>
  <c r="F73" i="2"/>
  <c r="E73" i="2"/>
  <c r="D72" i="2"/>
  <c r="J72" i="2"/>
  <c r="G72" i="2"/>
  <c r="I72" i="2"/>
  <c r="F72" i="2"/>
  <c r="E72" i="2"/>
  <c r="D71" i="2"/>
  <c r="J71" i="2"/>
  <c r="G71" i="2"/>
  <c r="I71" i="2"/>
  <c r="F71" i="2"/>
  <c r="E71" i="2"/>
  <c r="D70" i="2"/>
  <c r="J70" i="2"/>
  <c r="G70" i="2"/>
  <c r="I70" i="2"/>
  <c r="F70" i="2"/>
  <c r="E70" i="2"/>
  <c r="D69" i="2"/>
  <c r="J69" i="2"/>
  <c r="G69" i="2"/>
  <c r="I69" i="2"/>
  <c r="F69" i="2"/>
  <c r="E69" i="2"/>
  <c r="D68" i="2"/>
  <c r="J68" i="2"/>
  <c r="G68" i="2"/>
  <c r="I68" i="2"/>
  <c r="F68" i="2"/>
  <c r="E68" i="2"/>
  <c r="D67" i="2"/>
  <c r="J67" i="2"/>
  <c r="G67" i="2"/>
  <c r="I67" i="2"/>
  <c r="F67" i="2"/>
  <c r="E67" i="2"/>
  <c r="D66" i="2"/>
  <c r="J66" i="2"/>
  <c r="G66" i="2"/>
  <c r="I66" i="2"/>
  <c r="F66" i="2"/>
  <c r="E66" i="2"/>
  <c r="D65" i="2"/>
  <c r="J65" i="2"/>
  <c r="G65" i="2"/>
  <c r="I65" i="2"/>
  <c r="F65" i="2"/>
  <c r="E65" i="2"/>
  <c r="D64" i="2"/>
  <c r="J64" i="2"/>
  <c r="G64" i="2"/>
  <c r="I64" i="2"/>
  <c r="F64" i="2"/>
  <c r="E64" i="2"/>
  <c r="D63" i="2"/>
  <c r="J63" i="2"/>
  <c r="G63" i="2"/>
  <c r="I63" i="2"/>
  <c r="F63" i="2"/>
  <c r="E63" i="2"/>
  <c r="D62" i="2"/>
  <c r="J62" i="2"/>
  <c r="G62" i="2"/>
  <c r="I62" i="2"/>
  <c r="F62" i="2"/>
  <c r="E62" i="2"/>
  <c r="D61" i="2"/>
  <c r="J61" i="2"/>
  <c r="G61" i="2"/>
  <c r="I61" i="2"/>
  <c r="F61" i="2"/>
  <c r="E61" i="2"/>
  <c r="D60" i="2"/>
  <c r="J60" i="2"/>
  <c r="G60" i="2"/>
  <c r="I60" i="2"/>
  <c r="F60" i="2"/>
  <c r="E60" i="2"/>
  <c r="D59" i="2"/>
  <c r="J59" i="2"/>
  <c r="G59" i="2"/>
  <c r="I59" i="2"/>
  <c r="F59" i="2"/>
  <c r="E59" i="2"/>
  <c r="D58" i="2"/>
  <c r="J58" i="2"/>
  <c r="G58" i="2"/>
  <c r="I58" i="2"/>
  <c r="F58" i="2"/>
  <c r="E58" i="2"/>
  <c r="D57" i="2"/>
  <c r="J57" i="2"/>
  <c r="G57" i="2"/>
  <c r="I57" i="2"/>
  <c r="F57" i="2"/>
  <c r="E57" i="2"/>
  <c r="D56" i="2"/>
  <c r="J56" i="2"/>
  <c r="G56" i="2"/>
  <c r="I56" i="2"/>
  <c r="F56" i="2"/>
  <c r="E56" i="2"/>
  <c r="D55" i="2"/>
  <c r="J55" i="2"/>
  <c r="G55" i="2"/>
  <c r="I55" i="2"/>
  <c r="F55" i="2"/>
  <c r="E55" i="2"/>
  <c r="D54" i="2"/>
  <c r="J54" i="2"/>
  <c r="G54" i="2"/>
  <c r="I54" i="2"/>
  <c r="F54" i="2"/>
  <c r="E54" i="2"/>
  <c r="D53" i="2"/>
  <c r="J53" i="2"/>
  <c r="G53" i="2"/>
  <c r="I53" i="2"/>
  <c r="F53" i="2"/>
  <c r="E53" i="2"/>
  <c r="D52" i="2"/>
  <c r="J52" i="2"/>
  <c r="G52" i="2"/>
  <c r="I52" i="2"/>
  <c r="F52" i="2"/>
  <c r="E52" i="2"/>
  <c r="D51" i="2"/>
  <c r="J51" i="2"/>
  <c r="G51" i="2"/>
  <c r="I51" i="2"/>
  <c r="F51" i="2"/>
  <c r="E51" i="2"/>
  <c r="D50" i="2"/>
  <c r="J50" i="2"/>
  <c r="G50" i="2"/>
  <c r="I50" i="2"/>
  <c r="F50" i="2"/>
  <c r="E50" i="2"/>
  <c r="D49" i="2"/>
  <c r="J49" i="2"/>
  <c r="G49" i="2"/>
  <c r="I49" i="2"/>
  <c r="F49" i="2"/>
  <c r="E49" i="2"/>
  <c r="D48" i="2"/>
  <c r="J48" i="2"/>
  <c r="G48" i="2"/>
  <c r="I48" i="2"/>
  <c r="F48" i="2"/>
  <c r="E48" i="2"/>
  <c r="D47" i="2"/>
  <c r="J47" i="2"/>
  <c r="G47" i="2"/>
  <c r="I47" i="2"/>
  <c r="F47" i="2"/>
  <c r="E47" i="2"/>
  <c r="D46" i="2"/>
  <c r="J46" i="2"/>
  <c r="G46" i="2"/>
  <c r="I46" i="2"/>
  <c r="F46" i="2"/>
  <c r="E46" i="2"/>
  <c r="D45" i="2"/>
  <c r="J45" i="2"/>
  <c r="G45" i="2"/>
  <c r="I45" i="2"/>
  <c r="F45" i="2"/>
  <c r="E45" i="2"/>
  <c r="D44" i="2"/>
  <c r="J44" i="2"/>
  <c r="G44" i="2"/>
  <c r="I44" i="2"/>
  <c r="F44" i="2"/>
  <c r="E44" i="2"/>
  <c r="D43" i="2"/>
  <c r="J43" i="2"/>
  <c r="G43" i="2"/>
  <c r="I43" i="2"/>
  <c r="F43" i="2"/>
  <c r="E43" i="2"/>
  <c r="D42" i="2"/>
  <c r="J42" i="2"/>
  <c r="G42" i="2"/>
  <c r="I42" i="2"/>
  <c r="F42" i="2"/>
  <c r="E42" i="2"/>
  <c r="D41" i="2"/>
  <c r="J41" i="2"/>
  <c r="G41" i="2"/>
  <c r="I41" i="2"/>
  <c r="F41" i="2"/>
  <c r="E41" i="2"/>
  <c r="D40" i="2"/>
  <c r="J40" i="2"/>
  <c r="G40" i="2"/>
  <c r="I40" i="2"/>
  <c r="F40" i="2"/>
  <c r="E40" i="2"/>
  <c r="D39" i="2"/>
  <c r="J39" i="2"/>
  <c r="G39" i="2"/>
  <c r="I39" i="2"/>
  <c r="F39" i="2"/>
  <c r="E39" i="2"/>
  <c r="D38" i="2"/>
  <c r="J38" i="2"/>
  <c r="G38" i="2"/>
  <c r="I38" i="2"/>
  <c r="F38" i="2"/>
  <c r="E38" i="2"/>
  <c r="D37" i="2"/>
  <c r="J37" i="2"/>
  <c r="G37" i="2"/>
  <c r="I37" i="2"/>
  <c r="F37" i="2"/>
  <c r="E37" i="2"/>
  <c r="D36" i="2"/>
  <c r="J36" i="2"/>
  <c r="G36" i="2"/>
  <c r="I36" i="2"/>
  <c r="F36" i="2"/>
  <c r="E36" i="2"/>
  <c r="D35" i="2"/>
  <c r="J35" i="2"/>
  <c r="G35" i="2"/>
  <c r="I35" i="2"/>
  <c r="F35" i="2"/>
  <c r="E35" i="2"/>
  <c r="D34" i="2"/>
  <c r="J34" i="2"/>
  <c r="G34" i="2"/>
  <c r="I34" i="2"/>
  <c r="F34" i="2"/>
  <c r="E34" i="2"/>
  <c r="D33" i="2"/>
  <c r="J33" i="2"/>
  <c r="G33" i="2"/>
  <c r="I33" i="2"/>
  <c r="F33" i="2"/>
  <c r="E33" i="2"/>
  <c r="D32" i="2"/>
  <c r="J32" i="2"/>
  <c r="G32" i="2"/>
  <c r="I32" i="2"/>
  <c r="F32" i="2"/>
  <c r="E32" i="2"/>
  <c r="D31" i="2"/>
  <c r="J31" i="2"/>
  <c r="G31" i="2"/>
  <c r="I31" i="2"/>
  <c r="F31" i="2"/>
  <c r="E31" i="2"/>
  <c r="D30" i="2"/>
  <c r="J30" i="2"/>
  <c r="G30" i="2"/>
  <c r="I30" i="2"/>
  <c r="F30" i="2"/>
  <c r="E30" i="2"/>
  <c r="D29" i="2"/>
  <c r="J29" i="2"/>
  <c r="G29" i="2"/>
  <c r="I29" i="2"/>
  <c r="F29" i="2"/>
  <c r="E29" i="2"/>
  <c r="D28" i="2"/>
  <c r="J28" i="2"/>
  <c r="G28" i="2"/>
  <c r="I28" i="2"/>
  <c r="F28" i="2"/>
  <c r="E28" i="2"/>
  <c r="D27" i="2"/>
  <c r="J27" i="2"/>
  <c r="G27" i="2"/>
  <c r="I27" i="2"/>
  <c r="F27" i="2"/>
  <c r="E27" i="2"/>
  <c r="D26" i="2"/>
  <c r="J26" i="2"/>
  <c r="G26" i="2"/>
  <c r="I26" i="2"/>
  <c r="F26" i="2"/>
  <c r="E26" i="2"/>
  <c r="D25" i="2"/>
  <c r="J25" i="2"/>
  <c r="G25" i="2"/>
  <c r="I25" i="2"/>
  <c r="F25" i="2"/>
  <c r="E25" i="2"/>
  <c r="D24" i="2"/>
  <c r="J24" i="2"/>
  <c r="G24" i="2"/>
  <c r="I24" i="2"/>
  <c r="F24" i="2"/>
  <c r="E24" i="2"/>
  <c r="D23" i="2"/>
  <c r="J23" i="2"/>
  <c r="G23" i="2"/>
  <c r="I23" i="2"/>
  <c r="F23" i="2"/>
  <c r="E23" i="2"/>
  <c r="D22" i="2"/>
  <c r="J22" i="2"/>
  <c r="G22" i="2"/>
  <c r="I22" i="2"/>
  <c r="F22" i="2"/>
  <c r="E22" i="2"/>
  <c r="D21" i="2"/>
  <c r="J21" i="2"/>
  <c r="G21" i="2"/>
  <c r="I21" i="2"/>
  <c r="F21" i="2"/>
  <c r="E21" i="2"/>
  <c r="D20" i="2"/>
  <c r="J20" i="2"/>
  <c r="G20" i="2"/>
  <c r="I20" i="2"/>
  <c r="F20" i="2"/>
  <c r="E20" i="2"/>
  <c r="D19" i="2"/>
  <c r="J19" i="2"/>
  <c r="G19" i="2"/>
  <c r="I19" i="2"/>
  <c r="F19" i="2"/>
  <c r="E19" i="2"/>
  <c r="D18" i="2"/>
  <c r="J18" i="2"/>
  <c r="G18" i="2"/>
  <c r="I18" i="2"/>
  <c r="F18" i="2"/>
  <c r="E18" i="2"/>
  <c r="D17" i="2"/>
  <c r="J17" i="2"/>
  <c r="G17" i="2"/>
  <c r="I17" i="2"/>
  <c r="F17" i="2"/>
  <c r="E17" i="2"/>
  <c r="D16" i="2"/>
  <c r="J16" i="2"/>
  <c r="G16" i="2"/>
  <c r="I16" i="2"/>
  <c r="F16" i="2"/>
  <c r="E16" i="2"/>
  <c r="D15" i="2"/>
  <c r="J15" i="2"/>
  <c r="G15" i="2"/>
  <c r="I15" i="2"/>
  <c r="F15" i="2"/>
  <c r="E15" i="2"/>
  <c r="H14" i="2"/>
  <c r="D14" i="2"/>
  <c r="J14" i="2"/>
  <c r="G14" i="2"/>
  <c r="I14" i="2"/>
  <c r="F14" i="2"/>
  <c r="E14" i="2"/>
  <c r="D13" i="2"/>
  <c r="J13" i="2"/>
  <c r="G13" i="2"/>
  <c r="I13" i="2"/>
  <c r="F13" i="2"/>
  <c r="E13" i="2"/>
  <c r="D12" i="2"/>
  <c r="J12" i="2"/>
  <c r="G12" i="2"/>
  <c r="I12" i="2"/>
  <c r="F12" i="2"/>
  <c r="E12" i="2"/>
  <c r="D11" i="2"/>
  <c r="J11" i="2"/>
  <c r="G11" i="2"/>
  <c r="I11" i="2"/>
  <c r="F11" i="2"/>
  <c r="E11" i="2"/>
  <c r="D10" i="2"/>
  <c r="J10" i="2"/>
  <c r="G10" i="2"/>
  <c r="I10" i="2"/>
  <c r="F10" i="2"/>
  <c r="E10" i="2"/>
  <c r="D9" i="2"/>
  <c r="J9" i="2"/>
  <c r="G9" i="2"/>
  <c r="I9" i="2"/>
  <c r="F9" i="2"/>
  <c r="E9" i="2"/>
  <c r="J150" i="1"/>
  <c r="H150" i="1"/>
  <c r="F150" i="1"/>
  <c r="D150" i="1"/>
  <c r="B150" i="1"/>
  <c r="J149" i="1"/>
  <c r="H149" i="1"/>
  <c r="F149" i="1"/>
  <c r="D149" i="1"/>
  <c r="B149" i="1"/>
  <c r="J148" i="1"/>
  <c r="H148" i="1"/>
  <c r="F148" i="1"/>
  <c r="D148" i="1"/>
  <c r="B148" i="1"/>
  <c r="J147" i="1"/>
  <c r="H147" i="1"/>
  <c r="F147" i="1"/>
  <c r="D147" i="1"/>
  <c r="B147" i="1"/>
  <c r="J146" i="1"/>
  <c r="H146" i="1"/>
  <c r="F146" i="1"/>
  <c r="D146" i="1"/>
  <c r="B146" i="1"/>
  <c r="J145" i="1"/>
  <c r="H145" i="1"/>
  <c r="F145" i="1"/>
  <c r="D145" i="1"/>
  <c r="B145" i="1"/>
  <c r="J144" i="1"/>
  <c r="H144" i="1"/>
  <c r="F144" i="1"/>
  <c r="D144" i="1"/>
  <c r="B144" i="1"/>
  <c r="J143" i="1"/>
  <c r="H143" i="1"/>
  <c r="F143" i="1"/>
  <c r="D143" i="1"/>
  <c r="B143" i="1"/>
  <c r="J142" i="1"/>
  <c r="H142" i="1"/>
  <c r="F142" i="1"/>
  <c r="D142" i="1"/>
  <c r="B142" i="1"/>
  <c r="J141" i="1"/>
  <c r="H141" i="1"/>
  <c r="F141" i="1"/>
  <c r="D141" i="1"/>
  <c r="B141" i="1"/>
  <c r="J140" i="1"/>
  <c r="H140" i="1"/>
  <c r="F140" i="1"/>
  <c r="D140" i="1"/>
  <c r="B140" i="1"/>
  <c r="J139" i="1"/>
  <c r="H139" i="1"/>
  <c r="F139" i="1"/>
  <c r="D139" i="1"/>
  <c r="B139" i="1"/>
  <c r="J138" i="1"/>
  <c r="H138" i="1"/>
  <c r="F138" i="1"/>
  <c r="D138" i="1"/>
  <c r="B138" i="1"/>
  <c r="J137" i="1"/>
  <c r="H137" i="1"/>
  <c r="F137" i="1"/>
  <c r="D137" i="1"/>
  <c r="B137" i="1"/>
  <c r="J136" i="1"/>
  <c r="H136" i="1"/>
  <c r="F136" i="1"/>
  <c r="D136" i="1"/>
  <c r="B136" i="1"/>
  <c r="J135" i="1"/>
  <c r="H135" i="1"/>
  <c r="F135" i="1"/>
  <c r="D135" i="1"/>
  <c r="B135" i="1"/>
  <c r="J134" i="1"/>
  <c r="H134" i="1"/>
  <c r="F134" i="1"/>
  <c r="D134" i="1"/>
  <c r="B134" i="1"/>
  <c r="J133" i="1"/>
  <c r="H133" i="1"/>
  <c r="F133" i="1"/>
  <c r="D133" i="1"/>
  <c r="B133" i="1"/>
  <c r="J132" i="1"/>
  <c r="H132" i="1"/>
  <c r="F132" i="1"/>
  <c r="D132" i="1"/>
  <c r="B132" i="1"/>
  <c r="J131" i="1"/>
  <c r="H131" i="1"/>
  <c r="F131" i="1"/>
  <c r="D131" i="1"/>
  <c r="B131" i="1"/>
  <c r="J130" i="1"/>
  <c r="H130" i="1"/>
  <c r="F130" i="1"/>
  <c r="D130" i="1"/>
  <c r="B130" i="1"/>
  <c r="J129" i="1"/>
  <c r="H129" i="1"/>
  <c r="F129" i="1"/>
  <c r="D129" i="1"/>
  <c r="B129" i="1"/>
  <c r="J128" i="1"/>
  <c r="H128" i="1"/>
  <c r="F128" i="1"/>
  <c r="D128" i="1"/>
  <c r="B128" i="1"/>
  <c r="J127" i="1"/>
  <c r="H127" i="1"/>
  <c r="F127" i="1"/>
  <c r="D127" i="1"/>
  <c r="B127" i="1"/>
  <c r="J126" i="1"/>
  <c r="H126" i="1"/>
  <c r="F126" i="1"/>
  <c r="D126" i="1"/>
  <c r="B126" i="1"/>
  <c r="J125" i="1"/>
  <c r="H125" i="1"/>
  <c r="F125" i="1"/>
  <c r="D125" i="1"/>
  <c r="B125" i="1"/>
  <c r="J124" i="1"/>
  <c r="H124" i="1"/>
  <c r="F124" i="1"/>
  <c r="D124" i="1"/>
  <c r="B124" i="1"/>
  <c r="J123" i="1"/>
  <c r="H123" i="1"/>
  <c r="F123" i="1"/>
  <c r="D123" i="1"/>
  <c r="B123" i="1"/>
  <c r="J122" i="1"/>
  <c r="H122" i="1"/>
  <c r="F122" i="1"/>
  <c r="D122" i="1"/>
  <c r="B122" i="1"/>
  <c r="J121" i="1"/>
  <c r="H121" i="1"/>
  <c r="F121" i="1"/>
  <c r="D121" i="1"/>
  <c r="B121" i="1"/>
  <c r="J120" i="1"/>
  <c r="H120" i="1"/>
  <c r="F120" i="1"/>
  <c r="D120" i="1"/>
  <c r="B120" i="1"/>
  <c r="J119" i="1"/>
  <c r="H119" i="1"/>
  <c r="F119" i="1"/>
  <c r="D119" i="1"/>
  <c r="B119" i="1"/>
  <c r="J118" i="1"/>
  <c r="H118" i="1"/>
  <c r="F118" i="1"/>
  <c r="D118" i="1"/>
  <c r="B118" i="1"/>
  <c r="J117" i="1"/>
  <c r="H117" i="1"/>
  <c r="F117" i="1"/>
  <c r="D117" i="1"/>
  <c r="B117" i="1"/>
  <c r="J116" i="1"/>
  <c r="H116" i="1"/>
  <c r="F116" i="1"/>
  <c r="D116" i="1"/>
  <c r="B116" i="1"/>
  <c r="J115" i="1"/>
  <c r="H115" i="1"/>
  <c r="F115" i="1"/>
  <c r="D115" i="1"/>
  <c r="B115" i="1"/>
  <c r="J114" i="1"/>
  <c r="H114" i="1"/>
  <c r="F114" i="1"/>
  <c r="D114" i="1"/>
  <c r="B114" i="1"/>
  <c r="J113" i="1"/>
  <c r="H113" i="1"/>
  <c r="F113" i="1"/>
  <c r="D113" i="1"/>
  <c r="B113" i="1"/>
  <c r="J112" i="1"/>
  <c r="H112" i="1"/>
  <c r="F112" i="1"/>
  <c r="D112" i="1"/>
  <c r="B112" i="1"/>
  <c r="J111" i="1"/>
  <c r="H111" i="1"/>
  <c r="F111" i="1"/>
  <c r="D111" i="1"/>
  <c r="B111" i="1"/>
  <c r="J110" i="1"/>
  <c r="H110" i="1"/>
  <c r="F110" i="1"/>
  <c r="D110" i="1"/>
  <c r="B110" i="1"/>
  <c r="J109" i="1"/>
  <c r="H109" i="1"/>
  <c r="F109" i="1"/>
  <c r="D109" i="1"/>
  <c r="B109" i="1"/>
  <c r="J108" i="1"/>
  <c r="H108" i="1"/>
  <c r="F108" i="1"/>
  <c r="D108" i="1"/>
  <c r="B108" i="1"/>
  <c r="J107" i="1"/>
  <c r="H107" i="1"/>
  <c r="F107" i="1"/>
  <c r="D107" i="1"/>
  <c r="B107" i="1"/>
  <c r="J106" i="1"/>
  <c r="H106" i="1"/>
  <c r="F106" i="1"/>
  <c r="D106" i="1"/>
  <c r="B106" i="1"/>
  <c r="J105" i="1"/>
  <c r="H105" i="1"/>
  <c r="F105" i="1"/>
  <c r="D105" i="1"/>
  <c r="B105" i="1"/>
  <c r="J104" i="1"/>
  <c r="H104" i="1"/>
  <c r="F104" i="1"/>
  <c r="D104" i="1"/>
  <c r="B104" i="1"/>
  <c r="J103" i="1"/>
  <c r="H103" i="1"/>
  <c r="F103" i="1"/>
  <c r="D103" i="1"/>
  <c r="B103" i="1"/>
  <c r="J102" i="1"/>
  <c r="H102" i="1"/>
  <c r="F102" i="1"/>
  <c r="D102" i="1"/>
  <c r="B102" i="1"/>
  <c r="J101" i="1"/>
  <c r="H101" i="1"/>
  <c r="F101" i="1"/>
  <c r="D101" i="1"/>
  <c r="B101" i="1"/>
  <c r="J100" i="1"/>
  <c r="H100" i="1"/>
  <c r="F100" i="1"/>
  <c r="D100" i="1"/>
  <c r="B100" i="1"/>
  <c r="J99" i="1"/>
  <c r="H99" i="1"/>
  <c r="F99" i="1"/>
  <c r="D99" i="1"/>
  <c r="B99" i="1"/>
  <c r="J98" i="1"/>
  <c r="H98" i="1"/>
  <c r="F98" i="1"/>
  <c r="D98" i="1"/>
  <c r="B98" i="1"/>
  <c r="J97" i="1"/>
  <c r="H97" i="1"/>
  <c r="F97" i="1"/>
  <c r="D97" i="1"/>
  <c r="B97" i="1"/>
  <c r="J96" i="1"/>
  <c r="H96" i="1"/>
  <c r="F96" i="1"/>
  <c r="D96" i="1"/>
  <c r="B96" i="1"/>
  <c r="J95" i="1"/>
  <c r="H95" i="1"/>
  <c r="F95" i="1"/>
  <c r="D95" i="1"/>
  <c r="B95" i="1"/>
  <c r="J94" i="1"/>
  <c r="H94" i="1"/>
  <c r="F94" i="1"/>
  <c r="D94" i="1"/>
  <c r="B94" i="1"/>
  <c r="J93" i="1"/>
  <c r="H93" i="1"/>
  <c r="F93" i="1"/>
  <c r="D93" i="1"/>
  <c r="B93" i="1"/>
  <c r="J92" i="1"/>
  <c r="H92" i="1"/>
  <c r="F92" i="1"/>
  <c r="D92" i="1"/>
  <c r="B92" i="1"/>
  <c r="J91" i="1"/>
  <c r="H91" i="1"/>
  <c r="F91" i="1"/>
  <c r="D91" i="1"/>
  <c r="B91" i="1"/>
  <c r="J90" i="1"/>
  <c r="H90" i="1"/>
  <c r="F90" i="1"/>
  <c r="D90" i="1"/>
  <c r="B90" i="1"/>
  <c r="J89" i="1"/>
  <c r="H89" i="1"/>
  <c r="F89" i="1"/>
  <c r="D89" i="1"/>
  <c r="B89" i="1"/>
  <c r="J88" i="1"/>
  <c r="H88" i="1"/>
  <c r="F88" i="1"/>
  <c r="D88" i="1"/>
  <c r="B88" i="1"/>
  <c r="J87" i="1"/>
  <c r="H87" i="1"/>
  <c r="F87" i="1"/>
  <c r="D87" i="1"/>
  <c r="B87" i="1"/>
  <c r="J86" i="1"/>
  <c r="H86" i="1"/>
  <c r="F86" i="1"/>
  <c r="D86" i="1"/>
  <c r="B86" i="1"/>
  <c r="J85" i="1"/>
  <c r="H85" i="1"/>
  <c r="F85" i="1"/>
  <c r="D85" i="1"/>
  <c r="B85" i="1"/>
  <c r="J84" i="1"/>
  <c r="H84" i="1"/>
  <c r="F84" i="1"/>
  <c r="D84" i="1"/>
  <c r="B84" i="1"/>
  <c r="J83" i="1"/>
  <c r="H83" i="1"/>
  <c r="F83" i="1"/>
  <c r="D83" i="1"/>
  <c r="B83" i="1"/>
  <c r="J82" i="1"/>
  <c r="H82" i="1"/>
  <c r="F82" i="1"/>
  <c r="D82" i="1"/>
  <c r="B82" i="1"/>
  <c r="J81" i="1"/>
  <c r="H81" i="1"/>
  <c r="F81" i="1"/>
  <c r="D81" i="1"/>
  <c r="B81" i="1"/>
  <c r="J80" i="1"/>
  <c r="H80" i="1"/>
  <c r="F80" i="1"/>
  <c r="D80" i="1"/>
  <c r="B80" i="1"/>
  <c r="J79" i="1"/>
  <c r="H79" i="1"/>
  <c r="F79" i="1"/>
  <c r="D79" i="1"/>
  <c r="B79" i="1"/>
  <c r="J78" i="1"/>
  <c r="H78" i="1"/>
  <c r="F78" i="1"/>
  <c r="D78" i="1"/>
  <c r="B78" i="1"/>
  <c r="J77" i="1"/>
  <c r="H77" i="1"/>
  <c r="F77" i="1"/>
  <c r="D77" i="1"/>
  <c r="B77" i="1"/>
  <c r="J76" i="1"/>
  <c r="H76" i="1"/>
  <c r="F76" i="1"/>
  <c r="D76" i="1"/>
  <c r="B76" i="1"/>
  <c r="J75" i="1"/>
  <c r="H75" i="1"/>
  <c r="F75" i="1"/>
  <c r="D75" i="1"/>
  <c r="B75" i="1"/>
  <c r="J74" i="1"/>
  <c r="H74" i="1"/>
  <c r="F74" i="1"/>
  <c r="D74" i="1"/>
  <c r="B74" i="1"/>
  <c r="J73" i="1"/>
  <c r="H73" i="1"/>
  <c r="F73" i="1"/>
  <c r="D73" i="1"/>
  <c r="B73" i="1"/>
  <c r="J72" i="1"/>
  <c r="H72" i="1"/>
  <c r="F72" i="1"/>
  <c r="D72" i="1"/>
  <c r="B72" i="1"/>
  <c r="J71" i="1"/>
  <c r="H71" i="1"/>
  <c r="F71" i="1"/>
  <c r="D71" i="1"/>
  <c r="B71" i="1"/>
  <c r="J70" i="1"/>
  <c r="H70" i="1"/>
  <c r="F70" i="1"/>
  <c r="D70" i="1"/>
  <c r="B70" i="1"/>
  <c r="J69" i="1"/>
  <c r="H69" i="1"/>
  <c r="F69" i="1"/>
  <c r="D69" i="1"/>
  <c r="B69" i="1"/>
  <c r="J68" i="1"/>
  <c r="H68" i="1"/>
  <c r="F68" i="1"/>
  <c r="D68" i="1"/>
  <c r="B68" i="1"/>
  <c r="J67" i="1"/>
  <c r="H67" i="1"/>
  <c r="F67" i="1"/>
  <c r="D67" i="1"/>
  <c r="B67" i="1"/>
  <c r="J66" i="1"/>
  <c r="H66" i="1"/>
  <c r="F66" i="1"/>
  <c r="D66" i="1"/>
  <c r="B66" i="1"/>
  <c r="J65" i="1"/>
  <c r="H65" i="1"/>
  <c r="F65" i="1"/>
  <c r="D65" i="1"/>
  <c r="B65" i="1"/>
  <c r="J64" i="1"/>
  <c r="H64" i="1"/>
  <c r="F64" i="1"/>
  <c r="D64" i="1"/>
  <c r="B64" i="1"/>
  <c r="J63" i="1"/>
  <c r="H63" i="1"/>
  <c r="F63" i="1"/>
  <c r="D63" i="1"/>
  <c r="B63" i="1"/>
  <c r="J62" i="1"/>
  <c r="H62" i="1"/>
  <c r="F62" i="1"/>
  <c r="D62" i="1"/>
  <c r="B62" i="1"/>
  <c r="J61" i="1"/>
  <c r="H61" i="1"/>
  <c r="F61" i="1"/>
  <c r="D61" i="1"/>
  <c r="B61" i="1"/>
  <c r="J60" i="1"/>
  <c r="H60" i="1"/>
  <c r="F60" i="1"/>
  <c r="D60" i="1"/>
  <c r="B60" i="1"/>
  <c r="J59" i="1"/>
  <c r="H59" i="1"/>
  <c r="F59" i="1"/>
  <c r="D59" i="1"/>
  <c r="B59" i="1"/>
  <c r="J58" i="1"/>
  <c r="H58" i="1"/>
  <c r="F58" i="1"/>
  <c r="D58" i="1"/>
  <c r="B58" i="1"/>
  <c r="J57" i="1"/>
  <c r="H57" i="1"/>
  <c r="F57" i="1"/>
  <c r="D57" i="1"/>
  <c r="B57" i="1"/>
  <c r="J56" i="1"/>
  <c r="H56" i="1"/>
  <c r="F56" i="1"/>
  <c r="D56" i="1"/>
  <c r="B56" i="1"/>
  <c r="J55" i="1"/>
  <c r="H55" i="1"/>
  <c r="F55" i="1"/>
  <c r="D55" i="1"/>
  <c r="B55" i="1"/>
  <c r="J54" i="1"/>
  <c r="H54" i="1"/>
  <c r="F54" i="1"/>
  <c r="D54" i="1"/>
  <c r="B54" i="1"/>
  <c r="J53" i="1"/>
  <c r="H53" i="1"/>
  <c r="F53" i="1"/>
  <c r="D53" i="1"/>
  <c r="B53" i="1"/>
  <c r="J52" i="1"/>
  <c r="H52" i="1"/>
  <c r="F52" i="1"/>
  <c r="D52" i="1"/>
  <c r="B52" i="1"/>
  <c r="J51" i="1"/>
  <c r="H51" i="1"/>
  <c r="F51" i="1"/>
  <c r="D51" i="1"/>
  <c r="B51" i="1"/>
  <c r="J50" i="1"/>
  <c r="H50" i="1"/>
  <c r="F50" i="1"/>
  <c r="D50" i="1"/>
  <c r="B50" i="1"/>
  <c r="J49" i="1"/>
  <c r="H49" i="1"/>
  <c r="F49" i="1"/>
  <c r="D49" i="1"/>
  <c r="B49" i="1"/>
  <c r="J48" i="1"/>
  <c r="H48" i="1"/>
  <c r="F48" i="1"/>
  <c r="D48" i="1"/>
  <c r="B48" i="1"/>
  <c r="J47" i="1"/>
  <c r="H47" i="1"/>
  <c r="F47" i="1"/>
  <c r="D47" i="1"/>
  <c r="B47" i="1"/>
  <c r="J46" i="1"/>
  <c r="H46" i="1"/>
  <c r="F46" i="1"/>
  <c r="D46" i="1"/>
  <c r="B46" i="1"/>
  <c r="J45" i="1"/>
  <c r="H45" i="1"/>
  <c r="F45" i="1"/>
  <c r="D45" i="1"/>
  <c r="B45" i="1"/>
  <c r="J44" i="1"/>
  <c r="H44" i="1"/>
  <c r="F44" i="1"/>
  <c r="D44" i="1"/>
  <c r="B44" i="1"/>
  <c r="J43" i="1"/>
  <c r="H43" i="1"/>
  <c r="F43" i="1"/>
  <c r="D43" i="1"/>
  <c r="B43" i="1"/>
  <c r="J42" i="1"/>
  <c r="H42" i="1"/>
  <c r="F42" i="1"/>
  <c r="D42" i="1"/>
  <c r="B42" i="1"/>
  <c r="J41" i="1"/>
  <c r="H41" i="1"/>
  <c r="F41" i="1"/>
  <c r="D41" i="1"/>
  <c r="B41" i="1"/>
  <c r="J40" i="1"/>
  <c r="H40" i="1"/>
  <c r="F40" i="1"/>
  <c r="D40" i="1"/>
  <c r="B40" i="1"/>
  <c r="J39" i="1"/>
  <c r="H39" i="1"/>
  <c r="F39" i="1"/>
  <c r="D39" i="1"/>
  <c r="B39" i="1"/>
  <c r="J38" i="1"/>
  <c r="H38" i="1"/>
  <c r="F38" i="1"/>
  <c r="D38" i="1"/>
  <c r="B38" i="1"/>
  <c r="J37" i="1"/>
  <c r="H37" i="1"/>
  <c r="F37" i="1"/>
  <c r="D37" i="1"/>
  <c r="B37" i="1"/>
  <c r="J36" i="1"/>
  <c r="H36" i="1"/>
  <c r="F36" i="1"/>
  <c r="D36" i="1"/>
  <c r="B36" i="1"/>
  <c r="J35" i="1"/>
  <c r="H35" i="1"/>
  <c r="F35" i="1"/>
  <c r="D35" i="1"/>
  <c r="B35" i="1"/>
  <c r="J34" i="1"/>
  <c r="H34" i="1"/>
  <c r="F34" i="1"/>
  <c r="D34" i="1"/>
  <c r="B34" i="1"/>
  <c r="J33" i="1"/>
  <c r="H33" i="1"/>
  <c r="F33" i="1"/>
  <c r="D33" i="1"/>
  <c r="B33" i="1"/>
  <c r="J32" i="1"/>
  <c r="H32" i="1"/>
  <c r="F32" i="1"/>
  <c r="D32" i="1"/>
  <c r="B32" i="1"/>
  <c r="J31" i="1"/>
  <c r="H31" i="1"/>
  <c r="F31" i="1"/>
  <c r="D31" i="1"/>
  <c r="B31" i="1"/>
  <c r="J30" i="1"/>
  <c r="H30" i="1"/>
  <c r="F30" i="1"/>
  <c r="D30" i="1"/>
  <c r="B30" i="1"/>
  <c r="J29" i="1"/>
  <c r="H29" i="1"/>
  <c r="F29" i="1"/>
  <c r="D29" i="1"/>
  <c r="B29" i="1"/>
  <c r="J28" i="1"/>
  <c r="H28" i="1"/>
  <c r="F28" i="1"/>
  <c r="D28" i="1"/>
  <c r="B28" i="1"/>
  <c r="J27" i="1"/>
  <c r="H27" i="1"/>
  <c r="F27" i="1"/>
  <c r="D27" i="1"/>
  <c r="B27" i="1"/>
  <c r="J26" i="1"/>
  <c r="H26" i="1"/>
  <c r="F26" i="1"/>
  <c r="D26" i="1"/>
  <c r="B26" i="1"/>
  <c r="J25" i="1"/>
  <c r="H25" i="1"/>
  <c r="F25" i="1"/>
  <c r="D25" i="1"/>
  <c r="B25" i="1"/>
  <c r="J24" i="1"/>
  <c r="H24" i="1"/>
  <c r="F24" i="1"/>
  <c r="D24" i="1"/>
  <c r="B24" i="1"/>
  <c r="J23" i="1"/>
  <c r="H23" i="1"/>
  <c r="F23" i="1"/>
  <c r="D23" i="1"/>
  <c r="B23" i="1"/>
  <c r="J22" i="1"/>
  <c r="H22" i="1"/>
  <c r="F22" i="1"/>
  <c r="D22" i="1"/>
  <c r="B22" i="1"/>
  <c r="J21" i="1"/>
  <c r="H21" i="1"/>
  <c r="F21" i="1"/>
  <c r="D21" i="1"/>
  <c r="B21" i="1"/>
  <c r="J20" i="1"/>
  <c r="H20" i="1"/>
  <c r="F20" i="1"/>
  <c r="D20" i="1"/>
  <c r="B20" i="1"/>
  <c r="J19" i="1"/>
  <c r="H19" i="1"/>
  <c r="F19" i="1"/>
  <c r="D19" i="1"/>
  <c r="B19" i="1"/>
  <c r="J18" i="1"/>
  <c r="H18" i="1"/>
  <c r="F18" i="1"/>
  <c r="D18" i="1"/>
  <c r="B18" i="1"/>
  <c r="J17" i="1"/>
  <c r="H17" i="1"/>
  <c r="F17" i="1"/>
  <c r="D17" i="1"/>
  <c r="B17" i="1"/>
  <c r="J16" i="1"/>
  <c r="H16" i="1"/>
  <c r="F16" i="1"/>
  <c r="D16" i="1"/>
  <c r="B16" i="1"/>
  <c r="J15" i="1"/>
  <c r="H15" i="1"/>
  <c r="F15" i="1"/>
  <c r="D15" i="1"/>
  <c r="B15" i="1"/>
  <c r="J14" i="1"/>
  <c r="H14" i="1"/>
  <c r="F14" i="1"/>
  <c r="D14" i="1"/>
  <c r="B14" i="1"/>
  <c r="J13" i="1"/>
  <c r="H13" i="1"/>
  <c r="F13" i="1"/>
  <c r="D13" i="1"/>
  <c r="B13" i="1"/>
  <c r="J12" i="1"/>
  <c r="H12" i="1"/>
  <c r="F12" i="1"/>
  <c r="D12" i="1"/>
  <c r="B12" i="1"/>
  <c r="J11" i="1"/>
  <c r="H11" i="1"/>
  <c r="F11" i="1"/>
  <c r="D11" i="1"/>
  <c r="B11" i="1"/>
  <c r="J10" i="1"/>
  <c r="H10" i="1"/>
  <c r="F10" i="1"/>
  <c r="D10" i="1"/>
  <c r="B10" i="1"/>
  <c r="J9" i="1"/>
  <c r="H9" i="1"/>
  <c r="F9" i="1"/>
  <c r="D9" i="1"/>
  <c r="B9" i="1"/>
  <c r="J8" i="1"/>
  <c r="H8" i="1"/>
  <c r="F8" i="1"/>
  <c r="D8" i="1"/>
  <c r="B8" i="1"/>
  <c r="J7" i="1"/>
  <c r="H7" i="1"/>
  <c r="F7" i="1"/>
  <c r="D7" i="1"/>
  <c r="B7" i="1"/>
  <c r="J6" i="1"/>
  <c r="H6" i="1"/>
  <c r="F6" i="1"/>
  <c r="D6" i="1"/>
  <c r="B6" i="1"/>
  <c r="J5" i="1"/>
  <c r="H5" i="1"/>
  <c r="F5" i="1"/>
  <c r="D5" i="1"/>
  <c r="B5" i="1"/>
  <c r="J4" i="1"/>
  <c r="H4" i="1"/>
  <c r="F4" i="1"/>
  <c r="D4" i="1"/>
  <c r="B4" i="1"/>
  <c r="H3" i="1"/>
  <c r="F3" i="1"/>
  <c r="D3" i="1"/>
  <c r="B3" i="1"/>
  <c r="F1" i="1"/>
  <c r="D1" i="1"/>
</calcChain>
</file>

<file path=xl/sharedStrings.xml><?xml version="1.0" encoding="utf-8"?>
<sst xmlns="http://schemas.openxmlformats.org/spreadsheetml/2006/main" count="54" uniqueCount="52">
  <si>
    <t xml:space="preserve">                       CHIFFRE D'AFFAIRE Du</t>
  </si>
  <si>
    <t>TOTAL Réduction de la journée</t>
  </si>
  <si>
    <t>journa!A1</t>
  </si>
  <si>
    <t>Référence</t>
  </si>
  <si>
    <t>designation</t>
  </si>
  <si>
    <t>Quantité</t>
  </si>
  <si>
    <t xml:space="preserve"> Marge Net </t>
  </si>
  <si>
    <t xml:space="preserve"> PVTTC </t>
  </si>
  <si>
    <t>Montant TTC</t>
  </si>
  <si>
    <t>Code paiment Facture</t>
  </si>
  <si>
    <t>Code Paiement F</t>
  </si>
  <si>
    <t>Code Paiement VR</t>
  </si>
  <si>
    <t>Mode de paiment VR</t>
  </si>
  <si>
    <t>Quantité Vendu</t>
  </si>
  <si>
    <t>CODE TVA</t>
  </si>
  <si>
    <t>1= 8,5%TVA</t>
  </si>
  <si>
    <t>référence</t>
  </si>
  <si>
    <t>Produit</t>
    <phoneticPr fontId="0" type="noConversion"/>
  </si>
  <si>
    <t>PA TTC</t>
  </si>
  <si>
    <t>MARGE Brut</t>
    <phoneticPr fontId="0" type="noConversion"/>
  </si>
  <si>
    <t>marge net</t>
  </si>
  <si>
    <t>PVHT</t>
    <phoneticPr fontId="0" type="noConversion"/>
  </si>
  <si>
    <t>TVA 8,5 %</t>
    <phoneticPr fontId="0" type="noConversion"/>
  </si>
  <si>
    <t>PVTTC</t>
    <phoneticPr fontId="0" type="noConversion"/>
  </si>
  <si>
    <t>Marge + TVA</t>
  </si>
  <si>
    <t>€ remise possible</t>
  </si>
  <si>
    <t>Stock Réel</t>
  </si>
  <si>
    <t>2= Tva Exo</t>
  </si>
  <si>
    <t>Prestation / service</t>
  </si>
  <si>
    <t>MOH</t>
  </si>
  <si>
    <t>Mains d'œuvre</t>
  </si>
  <si>
    <t>MDPGC</t>
  </si>
  <si>
    <t>Démontage/montage pneu</t>
  </si>
  <si>
    <t>MDPPC</t>
  </si>
  <si>
    <t>MDS</t>
  </si>
  <si>
    <t>PM</t>
  </si>
  <si>
    <t>Mèche unité</t>
  </si>
  <si>
    <t>PO</t>
  </si>
  <si>
    <t>Petit outillage/autres consommable</t>
  </si>
  <si>
    <t>PR</t>
  </si>
  <si>
    <t>Pose rapide</t>
  </si>
  <si>
    <t>NR</t>
  </si>
  <si>
    <t>Nettoyage rapide</t>
  </si>
  <si>
    <t>MDPC</t>
  </si>
  <si>
    <t>Démontage/montage pneu Cross</t>
  </si>
  <si>
    <t>FMO</t>
  </si>
  <si>
    <t>Forfait mains d'œuvre</t>
  </si>
  <si>
    <t>PPO</t>
  </si>
  <si>
    <t>Montage pneu Offert</t>
  </si>
  <si>
    <t>MPL</t>
  </si>
  <si>
    <t>teste</t>
  </si>
  <si>
    <t>moh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</si>
</sst>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;_-@_-"/>
    <numFmt numFmtId="165" formatCode="#,##0.00\ &quot;€&quot;_);\(#,##0.00\ &quot;€&quot;\)"/>
    <numFmt numFmtId="166" formatCode="#,##0.00\ _€"/>
    <numFmt numFmtId="167" formatCode="#,##0.00\ &quot;€&quot;"/>
    <numFmt numFmtId="168" formatCode="#,##0.00&quot;€&quot;;[Red]#,##0.00&quot;€&quot;"/>
  </numFmts>
  <fonts count="15" x14ac:knownFonts="1"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name val="Verdana"/>
    </font>
    <font>
      <u/>
      <sz val="10"/>
      <color theme="10"/>
      <name val="Verdana"/>
    </font>
    <font>
      <b/>
      <sz val="14"/>
      <name val="Verdana"/>
    </font>
    <font>
      <b/>
      <sz val="14"/>
      <color indexed="8"/>
      <name val="Verdana"/>
    </font>
    <font>
      <b/>
      <sz val="14"/>
      <color rgb="FFFF0000"/>
      <name val="Verdana"/>
    </font>
    <font>
      <b/>
      <sz val="16"/>
      <color indexed="8"/>
      <name val="Verdana"/>
    </font>
    <font>
      <b/>
      <sz val="16"/>
      <name val="Verdana"/>
    </font>
    <font>
      <b/>
      <sz val="16"/>
      <color rgb="FF9C0006"/>
      <name val="Calibri"/>
      <family val="2"/>
      <scheme val="minor"/>
    </font>
    <font>
      <b/>
      <sz val="20"/>
      <color theme="0"/>
      <name val="Braggadocio"/>
    </font>
    <font>
      <sz val="20"/>
      <name val="Big Caslon"/>
    </font>
    <font>
      <b/>
      <sz val="14"/>
      <color rgb="FF000000"/>
      <name val="Verdana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theme="0"/>
        <bgColor theme="1" tint="4.9989318521683403E-2"/>
      </patternFill>
    </fill>
    <fill>
      <patternFill patternType="solid">
        <fgColor theme="2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5" fillId="0" borderId="0" applyNumberFormat="0" applyFill="0" applyBorder="0" applyAlignment="0" applyProtection="0"/>
  </cellStyleXfs>
  <cellXfs count="118">
    <xf numFmtId="0" fontId="0" fillId="0" borderId="0" xfId="0"/>
    <xf numFmtId="164" fontId="4" fillId="0" borderId="2" xfId="0" applyNumberFormat="1" applyFont="1" applyBorder="1" applyAlignment="1">
      <alignment horizontal="center" shrinkToFit="1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0" fillId="0" borderId="4" xfId="0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5" fillId="4" borderId="0" xfId="3" quotePrefix="1" applyFill="1"/>
    <xf numFmtId="0" fontId="0" fillId="4" borderId="0" xfId="0" applyFill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shrinkToFit="1"/>
    </xf>
    <xf numFmtId="7" fontId="6" fillId="0" borderId="3" xfId="0" applyNumberFormat="1" applyFont="1" applyBorder="1" applyAlignment="1">
      <alignment vertical="center" shrinkToFit="1"/>
    </xf>
    <xf numFmtId="0" fontId="6" fillId="4" borderId="8" xfId="0" applyFont="1" applyFill="1" applyBorder="1" applyAlignment="1">
      <alignment vertical="center" shrinkToFit="1"/>
    </xf>
    <xf numFmtId="0" fontId="6" fillId="4" borderId="0" xfId="0" applyFont="1" applyFill="1" applyBorder="1" applyAlignment="1">
      <alignment vertical="center" shrinkToFit="1"/>
    </xf>
    <xf numFmtId="0" fontId="6" fillId="4" borderId="9" xfId="0" applyFont="1" applyFill="1" applyBorder="1" applyAlignment="1">
      <alignment vertical="center" shrinkToFit="1"/>
    </xf>
    <xf numFmtId="0" fontId="6" fillId="4" borderId="0" xfId="0" applyFont="1" applyFill="1" applyAlignment="1">
      <alignment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shrinkToFit="1"/>
    </xf>
    <xf numFmtId="165" fontId="4" fillId="0" borderId="0" xfId="0" applyNumberFormat="1" applyFont="1" applyBorder="1" applyAlignment="1">
      <alignment horizontal="center" shrinkToFit="1"/>
    </xf>
    <xf numFmtId="164" fontId="4" fillId="0" borderId="0" xfId="0" applyNumberFormat="1" applyFont="1" applyBorder="1" applyAlignment="1">
      <alignment horizontal="center" shrinkToFit="1"/>
    </xf>
    <xf numFmtId="164" fontId="4" fillId="0" borderId="9" xfId="0" applyNumberFormat="1" applyFont="1" applyBorder="1" applyAlignment="1">
      <alignment horizontal="center" shrinkToFit="1"/>
    </xf>
    <xf numFmtId="0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44" fontId="0" fillId="0" borderId="9" xfId="0" applyNumberFormat="1" applyBorder="1" applyAlignment="1">
      <alignment vertical="top"/>
    </xf>
    <xf numFmtId="0" fontId="0" fillId="4" borderId="8" xfId="0" applyFill="1" applyBorder="1"/>
    <xf numFmtId="0" fontId="0" fillId="4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4" fillId="0" borderId="0" xfId="0" applyNumberFormat="1" applyFont="1" applyBorder="1" applyAlignment="1">
      <alignment horizontal="center" shrinkToFit="1"/>
    </xf>
    <xf numFmtId="0" fontId="4" fillId="0" borderId="8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shrinkToFit="1"/>
    </xf>
    <xf numFmtId="0" fontId="4" fillId="0" borderId="11" xfId="0" applyNumberFormat="1" applyFont="1" applyBorder="1" applyAlignment="1">
      <alignment horizontal="center" shrinkToFit="1"/>
    </xf>
    <xf numFmtId="164" fontId="4" fillId="0" borderId="11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44" fontId="0" fillId="0" borderId="12" xfId="0" applyNumberFormat="1" applyBorder="1" applyAlignment="1">
      <alignment vertical="top"/>
    </xf>
    <xf numFmtId="0" fontId="0" fillId="0" borderId="0" xfId="0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164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6" fontId="7" fillId="4" borderId="0" xfId="0" applyNumberFormat="1" applyFont="1" applyFill="1" applyBorder="1" applyAlignment="1">
      <alignment horizontal="center" shrinkToFit="1"/>
    </xf>
    <xf numFmtId="167" fontId="7" fillId="4" borderId="0" xfId="0" applyNumberFormat="1" applyFont="1" applyFill="1" applyBorder="1" applyAlignment="1">
      <alignment horizontal="center" shrinkToFit="1"/>
    </xf>
    <xf numFmtId="166" fontId="7" fillId="5" borderId="0" xfId="0" applyNumberFormat="1" applyFont="1" applyFill="1" applyBorder="1" applyAlignment="1">
      <alignment horizontal="center" shrinkToFit="1"/>
    </xf>
    <xf numFmtId="0" fontId="7" fillId="5" borderId="0" xfId="0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/>
    </xf>
    <xf numFmtId="0" fontId="7" fillId="4" borderId="13" xfId="0" applyNumberFormat="1" applyFont="1" applyFill="1" applyBorder="1" applyAlignment="1">
      <alignment horizontal="center"/>
    </xf>
    <xf numFmtId="168" fontId="7" fillId="4" borderId="0" xfId="0" applyNumberFormat="1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6" borderId="0" xfId="0" applyNumberFormat="1" applyFont="1" applyFill="1" applyBorder="1" applyAlignment="1">
      <alignment horizontal="center"/>
    </xf>
    <xf numFmtId="168" fontId="7" fillId="6" borderId="0" xfId="0" applyNumberFormat="1" applyFont="1" applyFill="1" applyAlignment="1">
      <alignment horizontal="center"/>
    </xf>
    <xf numFmtId="168" fontId="8" fillId="6" borderId="0" xfId="0" applyNumberFormat="1" applyFont="1" applyFill="1" applyAlignment="1">
      <alignment horizontal="center"/>
    </xf>
    <xf numFmtId="0" fontId="3" fillId="6" borderId="0" xfId="2" applyFont="1" applyFill="1"/>
    <xf numFmtId="0" fontId="2" fillId="4" borderId="0" xfId="2" applyFill="1"/>
    <xf numFmtId="0" fontId="2" fillId="3" borderId="0" xfId="2"/>
    <xf numFmtId="166" fontId="7" fillId="4" borderId="11" xfId="0" applyNumberFormat="1" applyFont="1" applyFill="1" applyBorder="1" applyAlignment="1">
      <alignment horizontal="center" shrinkToFit="1"/>
    </xf>
    <xf numFmtId="167" fontId="7" fillId="4" borderId="11" xfId="0" applyNumberFormat="1" applyFont="1" applyFill="1" applyBorder="1" applyAlignment="1">
      <alignment horizontal="center" shrinkToFit="1"/>
    </xf>
    <xf numFmtId="166" fontId="7" fillId="5" borderId="11" xfId="0" applyNumberFormat="1" applyFont="1" applyFill="1" applyBorder="1" applyAlignment="1">
      <alignment horizontal="center" shrinkToFit="1"/>
    </xf>
    <xf numFmtId="0" fontId="7" fillId="4" borderId="11" xfId="0" applyNumberFormat="1" applyFont="1" applyFill="1" applyBorder="1" applyAlignment="1">
      <alignment horizontal="center"/>
    </xf>
    <xf numFmtId="168" fontId="7" fillId="4" borderId="13" xfId="0" applyNumberFormat="1" applyFont="1" applyFill="1" applyBorder="1" applyAlignment="1">
      <alignment horizontal="center" shrinkToFit="1"/>
    </xf>
    <xf numFmtId="168" fontId="8" fillId="6" borderId="0" xfId="0" applyNumberFormat="1" applyFont="1" applyFill="1" applyBorder="1" applyAlignment="1">
      <alignment horizontal="center"/>
    </xf>
    <xf numFmtId="0" fontId="3" fillId="6" borderId="0" xfId="2" applyFont="1" applyFill="1" applyBorder="1"/>
    <xf numFmtId="166" fontId="9" fillId="5" borderId="14" xfId="0" applyNumberFormat="1" applyFont="1" applyFill="1" applyBorder="1" applyAlignment="1" applyProtection="1">
      <alignment horizontal="center" shrinkToFit="1"/>
    </xf>
    <xf numFmtId="167" fontId="9" fillId="8" borderId="14" xfId="0" applyNumberFormat="1" applyFont="1" applyFill="1" applyBorder="1" applyAlignment="1" applyProtection="1">
      <alignment horizontal="center" shrinkToFit="1"/>
    </xf>
    <xf numFmtId="166" fontId="10" fillId="0" borderId="14" xfId="0" applyNumberFormat="1" applyFont="1" applyBorder="1" applyAlignment="1" applyProtection="1">
      <alignment shrinkToFit="1"/>
    </xf>
    <xf numFmtId="0" fontId="11" fillId="2" borderId="10" xfId="1" applyNumberFormat="1" applyFont="1" applyBorder="1" applyAlignment="1" applyProtection="1">
      <alignment horizontal="center" shrinkToFit="1"/>
    </xf>
    <xf numFmtId="0" fontId="7" fillId="4" borderId="14" xfId="0" applyFont="1" applyFill="1" applyBorder="1" applyAlignment="1">
      <alignment horizontal="center" shrinkToFit="1"/>
    </xf>
    <xf numFmtId="0" fontId="8" fillId="6" borderId="0" xfId="0" applyFont="1" applyFill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12" fillId="9" borderId="1" xfId="0" applyNumberFormat="1" applyFont="1" applyFill="1" applyBorder="1" applyAlignment="1" applyProtection="1">
      <alignment horizontal="center" shrinkToFit="1"/>
      <protection locked="0"/>
    </xf>
    <xf numFmtId="0" fontId="7" fillId="5" borderId="4" xfId="0" applyNumberFormat="1" applyFont="1" applyFill="1" applyBorder="1" applyAlignment="1">
      <alignment horizontal="center"/>
    </xf>
    <xf numFmtId="168" fontId="7" fillId="5" borderId="0" xfId="0" applyNumberFormat="1" applyFont="1" applyFill="1" applyAlignment="1">
      <alignment horizontal="center"/>
    </xf>
    <xf numFmtId="0" fontId="7" fillId="10" borderId="2" xfId="0" applyFont="1" applyFill="1" applyBorder="1" applyAlignment="1">
      <alignment horizontal="center"/>
    </xf>
    <xf numFmtId="166" fontId="14" fillId="11" borderId="4" xfId="0" applyNumberFormat="1" applyFont="1" applyFill="1" applyBorder="1" applyAlignment="1" applyProtection="1">
      <alignment horizontal="center" shrinkToFit="1"/>
      <protection locked="0"/>
    </xf>
    <xf numFmtId="166" fontId="7" fillId="5" borderId="4" xfId="0" applyNumberFormat="1" applyFont="1" applyFill="1" applyBorder="1" applyAlignment="1" applyProtection="1">
      <alignment horizontal="center" shrinkToFit="1"/>
      <protection locked="0"/>
    </xf>
    <xf numFmtId="166" fontId="7" fillId="5" borderId="4" xfId="0" applyNumberFormat="1" applyFont="1" applyFill="1" applyBorder="1" applyAlignment="1">
      <alignment horizontal="center" shrinkToFit="1"/>
    </xf>
    <xf numFmtId="167" fontId="7" fillId="8" borderId="4" xfId="0" applyNumberFormat="1" applyFont="1" applyFill="1" applyBorder="1" applyAlignment="1" applyProtection="1">
      <alignment horizontal="center" shrinkToFit="1"/>
      <protection locked="0"/>
    </xf>
    <xf numFmtId="166" fontId="0" fillId="0" borderId="4" xfId="0" applyNumberFormat="1" applyFont="1" applyBorder="1" applyAlignment="1">
      <alignment shrinkToFit="1"/>
    </xf>
    <xf numFmtId="0" fontId="1" fillId="2" borderId="1" xfId="1" applyNumberFormat="1" applyBorder="1" applyAlignment="1" applyProtection="1">
      <alignment horizontal="center"/>
      <protection locked="0"/>
    </xf>
    <xf numFmtId="168" fontId="7" fillId="5" borderId="0" xfId="0" applyNumberFormat="1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166" fontId="7" fillId="4" borderId="4" xfId="0" applyNumberFormat="1" applyFont="1" applyFill="1" applyBorder="1" applyAlignment="1" applyProtection="1">
      <alignment horizontal="center" shrinkToFit="1"/>
      <protection locked="0"/>
    </xf>
    <xf numFmtId="166" fontId="7" fillId="4" borderId="4" xfId="0" applyNumberFormat="1" applyFont="1" applyFill="1" applyBorder="1" applyAlignment="1">
      <alignment horizontal="center" shrinkToFit="1"/>
    </xf>
    <xf numFmtId="167" fontId="7" fillId="4" borderId="4" xfId="0" applyNumberFormat="1" applyFont="1" applyFill="1" applyBorder="1" applyAlignment="1" applyProtection="1">
      <alignment horizontal="center" shrinkToFit="1"/>
      <protection locked="0"/>
    </xf>
    <xf numFmtId="166" fontId="0" fillId="4" borderId="4" xfId="0" applyNumberFormat="1" applyFont="1" applyFill="1" applyBorder="1" applyAlignment="1">
      <alignment shrinkToFit="1"/>
    </xf>
    <xf numFmtId="166" fontId="0" fillId="12" borderId="4" xfId="0" applyNumberFormat="1" applyFont="1" applyFill="1" applyBorder="1" applyAlignment="1" applyProtection="1">
      <alignment shrinkToFit="1"/>
      <protection locked="0"/>
    </xf>
    <xf numFmtId="166" fontId="0" fillId="12" borderId="4" xfId="0" applyNumberFormat="1" applyFont="1" applyFill="1" applyBorder="1" applyAlignment="1">
      <alignment shrinkToFit="1"/>
    </xf>
    <xf numFmtId="167" fontId="0" fillId="12" borderId="4" xfId="0" applyNumberFormat="1" applyFont="1" applyFill="1" applyBorder="1" applyAlignment="1" applyProtection="1">
      <alignment shrinkToFit="1"/>
      <protection locked="0"/>
    </xf>
    <xf numFmtId="0" fontId="0" fillId="12" borderId="1" xfId="0" applyNumberFormat="1" applyFill="1" applyBorder="1" applyProtection="1">
      <protection locked="0"/>
    </xf>
    <xf numFmtId="0" fontId="7" fillId="12" borderId="4" xfId="0" applyNumberFormat="1" applyFont="1" applyFill="1" applyBorder="1" applyAlignment="1">
      <alignment horizontal="center"/>
    </xf>
    <xf numFmtId="0" fontId="7" fillId="12" borderId="0" xfId="0" applyFont="1" applyFill="1" applyAlignment="1">
      <alignment horizontal="center"/>
    </xf>
    <xf numFmtId="168" fontId="7" fillId="12" borderId="0" xfId="0" applyNumberFormat="1" applyFont="1" applyFill="1" applyAlignment="1">
      <alignment horizontal="center"/>
    </xf>
    <xf numFmtId="0" fontId="0" fillId="12" borderId="0" xfId="0" applyFill="1"/>
    <xf numFmtId="0" fontId="0" fillId="12" borderId="4" xfId="0" applyNumberFormat="1" applyFill="1" applyBorder="1"/>
    <xf numFmtId="166" fontId="0" fillId="0" borderId="4" xfId="0" applyNumberFormat="1" applyFont="1" applyBorder="1" applyAlignment="1" applyProtection="1">
      <alignment shrinkToFit="1"/>
      <protection locked="0"/>
    </xf>
    <xf numFmtId="167" fontId="0" fillId="0" borderId="4" xfId="0" applyNumberFormat="1" applyFont="1" applyBorder="1" applyAlignment="1" applyProtection="1">
      <alignment shrinkToFit="1"/>
      <protection locked="0"/>
    </xf>
    <xf numFmtId="0" fontId="0" fillId="0" borderId="1" xfId="0" applyNumberFormat="1" applyBorder="1" applyProtection="1">
      <protection locked="0"/>
    </xf>
    <xf numFmtId="0" fontId="0" fillId="0" borderId="4" xfId="0" applyNumberFormat="1" applyBorder="1"/>
    <xf numFmtId="0" fontId="4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14" fontId="4" fillId="0" borderId="2" xfId="0" applyNumberFormat="1" applyFont="1" applyBorder="1" applyAlignment="1">
      <alignment horizontal="center" shrinkToFit="1"/>
    </xf>
    <xf numFmtId="166" fontId="12" fillId="9" borderId="1" xfId="0" applyNumberFormat="1" applyFont="1" applyFill="1" applyBorder="1" applyAlignment="1" applyProtection="1">
      <alignment horizontal="center" shrinkToFit="1"/>
      <protection locked="0"/>
    </xf>
    <xf numFmtId="166" fontId="13" fillId="9" borderId="2" xfId="0" applyNumberFormat="1" applyFont="1" applyFill="1" applyBorder="1" applyAlignment="1">
      <alignment shrinkToFit="1"/>
    </xf>
    <xf numFmtId="166" fontId="13" fillId="9" borderId="3" xfId="0" applyNumberFormat="1" applyFont="1" applyFill="1" applyBorder="1" applyAlignment="1">
      <alignment shrinkToFit="1"/>
    </xf>
    <xf numFmtId="0" fontId="7" fillId="7" borderId="13" xfId="0" applyNumberFormat="1" applyFont="1" applyFill="1" applyBorder="1" applyAlignment="1">
      <alignment horizontal="center" textRotation="90" shrinkToFit="1"/>
    </xf>
    <xf numFmtId="0" fontId="7" fillId="7" borderId="14" xfId="0" applyNumberFormat="1" applyFont="1" applyFill="1" applyBorder="1" applyAlignment="1">
      <alignment horizontal="center" textRotation="90" shrinkToFit="1"/>
    </xf>
    <xf numFmtId="0" fontId="7" fillId="5" borderId="4" xfId="0" applyNumberFormat="1" applyFont="1" applyFill="1" applyBorder="1" applyAlignment="1">
      <alignment horizontal="center" textRotation="90"/>
    </xf>
  </cellXfs>
  <cellStyles count="4">
    <cellStyle name="Insatisfaisant" xfId="1" builtinId="27"/>
    <cellStyle name="Lien hypertexte" xfId="3" builtinId="8"/>
    <cellStyle name="Neutre" xfId="2" builtinId="2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externalLink" Target="externalLinks/externalLink1.xml"/><Relationship Id="rId6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4" Type="http://schemas.openxmlformats.org/officeDocument/2006/relationships/hyperlink" Target="#equipementmoto"/><Relationship Id="rId4" Type="http://schemas.openxmlformats.org/officeDocument/2006/relationships/image" Target="../media/image3.jpeg"/><Relationship Id="rId7" Type="http://schemas.microsoft.com/office/2007/relationships/hdphoto" Target="../media/hdphoto1.wdp"/><Relationship Id="rId11" Type="http://schemas.openxmlformats.org/officeDocument/2006/relationships/image" Target="../media/image6.jpeg"/><Relationship Id="rId1" Type="http://schemas.openxmlformats.org/officeDocument/2006/relationships/hyperlink" Target="#'Fichier Client'!A1"/><Relationship Id="rId6" Type="http://schemas.openxmlformats.org/officeDocument/2006/relationships/image" Target="../media/image4.jpeg"/><Relationship Id="rId16" Type="http://schemas.openxmlformats.org/officeDocument/2006/relationships/hyperlink" Target="#pneumatique"/><Relationship Id="rId8" Type="http://schemas.openxmlformats.org/officeDocument/2006/relationships/hyperlink" Target="#factur!A1"/><Relationship Id="rId13" Type="http://schemas.openxmlformats.org/officeDocument/2006/relationships/hyperlink" Target="#service"/><Relationship Id="rId10" Type="http://schemas.openxmlformats.org/officeDocument/2006/relationships/hyperlink" Target="#electricite"/><Relationship Id="rId5" Type="http://schemas.openxmlformats.org/officeDocument/2006/relationships/hyperlink" Target="#VR!A1"/><Relationship Id="rId15" Type="http://schemas.openxmlformats.org/officeDocument/2006/relationships/hyperlink" Target="#equipementpilote"/><Relationship Id="rId12" Type="http://schemas.openxmlformats.org/officeDocument/2006/relationships/hyperlink" Target="#partiecycle"/><Relationship Id="rId17" Type="http://schemas.openxmlformats.org/officeDocument/2006/relationships/hyperlink" Target="#accessoires"/><Relationship Id="rId19" Type="http://schemas.openxmlformats.org/officeDocument/2006/relationships/hyperlink" Target="#moteur"/><Relationship Id="rId2" Type="http://schemas.openxmlformats.org/officeDocument/2006/relationships/image" Target="../media/image2.jpeg"/><Relationship Id="rId9" Type="http://schemas.openxmlformats.org/officeDocument/2006/relationships/image" Target="../media/image5.jpg"/><Relationship Id="rId3" Type="http://schemas.openxmlformats.org/officeDocument/2006/relationships/hyperlink" Target="#'Fournisseur '!A1"/><Relationship Id="rId18" Type="http://schemas.openxmlformats.org/officeDocument/2006/relationships/hyperlink" Target="#lubrifian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506060</xdr:colOff>
      <xdr:row>1</xdr:row>
      <xdr:rowOff>25400</xdr:rowOff>
    </xdr:from>
    <xdr:to>
      <xdr:col>19</xdr:col>
      <xdr:colOff>681568</xdr:colOff>
      <xdr:row>6</xdr:row>
      <xdr:rowOff>212044</xdr:rowOff>
    </xdr:to>
    <xdr:pic macro="[1]!ValiderJV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76260" y="977900"/>
          <a:ext cx="2652008" cy="18884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2413000</xdr:colOff>
      <xdr:row>0</xdr:row>
      <xdr:rowOff>0</xdr:rowOff>
    </xdr:from>
    <xdr:to>
      <xdr:col>3</xdr:col>
      <xdr:colOff>304800</xdr:colOff>
      <xdr:row>5</xdr:row>
      <xdr:rowOff>21372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99000" y="0"/>
          <a:ext cx="1612900" cy="1608872"/>
        </a:xfrm>
        <a:prstGeom prst="rect">
          <a:avLst/>
        </a:prstGeom>
        <a:pattFill prst="divot">
          <a:fgClr>
            <a:prstClr val="black"/>
          </a:fgClr>
          <a:bgClr>
            <a:prstClr val="white"/>
          </a:bgClr>
        </a:pattFill>
      </xdr:spPr>
    </xdr:pic>
    <xdr:clientData fLocksWithSheet="0"/>
  </xdr:twoCellAnchor>
  <xdr:twoCellAnchor editAs="oneCell">
    <xdr:from>
      <xdr:col>3</xdr:col>
      <xdr:colOff>1092199</xdr:colOff>
      <xdr:row>0</xdr:row>
      <xdr:rowOff>0</xdr:rowOff>
    </xdr:from>
    <xdr:to>
      <xdr:col>5</xdr:col>
      <xdr:colOff>40534</xdr:colOff>
      <xdr:row>5</xdr:row>
      <xdr:rowOff>25400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57999" y="0"/>
          <a:ext cx="2364635" cy="14351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1</xdr:colOff>
      <xdr:row>0</xdr:row>
      <xdr:rowOff>0</xdr:rowOff>
    </xdr:from>
    <xdr:to>
      <xdr:col>0</xdr:col>
      <xdr:colOff>825501</xdr:colOff>
      <xdr:row>5</xdr:row>
      <xdr:rowOff>25400</xdr:rowOff>
    </xdr:to>
    <xdr:pic>
      <xdr:nvPicPr>
        <xdr:cNvPr id="4" name="Image 3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alphaModFix/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" y="0"/>
          <a:ext cx="2184400" cy="1371600"/>
        </a:xfrm>
        <a:prstGeom prst="rect">
          <a:avLst/>
        </a:prstGeom>
      </xdr:spPr>
    </xdr:pic>
    <xdr:clientData fLocksWithSheet="0"/>
  </xdr:twoCellAnchor>
  <xdr:twoCellAnchor editAs="oneCell">
    <xdr:from>
      <xdr:col>5</xdr:col>
      <xdr:colOff>1066800</xdr:colOff>
      <xdr:row>1</xdr:row>
      <xdr:rowOff>0</xdr:rowOff>
    </xdr:from>
    <xdr:to>
      <xdr:col>7</xdr:col>
      <xdr:colOff>38100</xdr:colOff>
      <xdr:row>4</xdr:row>
      <xdr:rowOff>266700</xdr:rowOff>
    </xdr:to>
    <xdr:pic>
      <xdr:nvPicPr>
        <xdr:cNvPr id="5" name="Image 4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9600" y="12700"/>
          <a:ext cx="1625600" cy="1447800"/>
        </a:xfrm>
        <a:prstGeom prst="rect">
          <a:avLst/>
        </a:prstGeom>
      </xdr:spPr>
    </xdr:pic>
    <xdr:clientData fLocksWithSheet="0"/>
  </xdr:twoCellAnchor>
  <xdr:twoCellAnchor>
    <xdr:from>
      <xdr:col>1</xdr:col>
      <xdr:colOff>1714500</xdr:colOff>
      <xdr:row>5</xdr:row>
      <xdr:rowOff>419100</xdr:rowOff>
    </xdr:from>
    <xdr:to>
      <xdr:col>3</xdr:col>
      <xdr:colOff>203200</xdr:colOff>
      <xdr:row>5</xdr:row>
      <xdr:rowOff>850900</xdr:rowOff>
    </xdr:to>
    <xdr:sp macro="" textlink="">
      <xdr:nvSpPr>
        <xdr:cNvPr id="6" name="Plaque 5">
          <a:hlinkClick xmlns:r="http://schemas.openxmlformats.org/officeDocument/2006/relationships" r:id="rId10"/>
        </xdr:cNvPr>
        <xdr:cNvSpPr/>
      </xdr:nvSpPr>
      <xdr:spPr>
        <a:xfrm>
          <a:off x="4000500" y="1536700"/>
          <a:ext cx="1968500" cy="4318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700" b="1"/>
            <a:t>Electricité</a:t>
          </a:r>
        </a:p>
      </xdr:txBody>
    </xdr:sp>
    <xdr:clientData fLocksWithSheet="0"/>
  </xdr:twoCellAnchor>
  <xdr:twoCellAnchor>
    <xdr:from>
      <xdr:col>3</xdr:col>
      <xdr:colOff>342900</xdr:colOff>
      <xdr:row>5</xdr:row>
      <xdr:rowOff>419100</xdr:rowOff>
    </xdr:from>
    <xdr:to>
      <xdr:col>4</xdr:col>
      <xdr:colOff>1028700</xdr:colOff>
      <xdr:row>5</xdr:row>
      <xdr:rowOff>850900</xdr:rowOff>
    </xdr:to>
    <xdr:sp macro="" textlink="">
      <xdr:nvSpPr>
        <xdr:cNvPr id="7" name="Plaque 6">
          <a:hlinkClick xmlns:r="http://schemas.openxmlformats.org/officeDocument/2006/relationships" r:id="rId12"/>
        </xdr:cNvPr>
        <xdr:cNvSpPr/>
      </xdr:nvSpPr>
      <xdr:spPr>
        <a:xfrm>
          <a:off x="6108700" y="1536700"/>
          <a:ext cx="2019300" cy="4318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2000" b="1"/>
            <a:t>Partie-cycle</a:t>
          </a:r>
        </a:p>
        <a:p>
          <a:pPr algn="ctr"/>
          <a:endParaRPr/>
        </a:p>
      </xdr:txBody>
    </xdr:sp>
    <xdr:clientData fLocksWithSheet="0"/>
  </xdr:twoCellAnchor>
  <xdr:twoCellAnchor>
    <xdr:from>
      <xdr:col>0</xdr:col>
      <xdr:colOff>12700</xdr:colOff>
      <xdr:row>5</xdr:row>
      <xdr:rowOff>393700</xdr:rowOff>
    </xdr:from>
    <xdr:to>
      <xdr:col>0</xdr:col>
      <xdr:colOff>1854200</xdr:colOff>
      <xdr:row>6</xdr:row>
      <xdr:rowOff>0</xdr:rowOff>
    </xdr:to>
    <xdr:sp macro="" textlink="">
      <xdr:nvSpPr>
        <xdr:cNvPr id="8" name="Plaque 7">
          <a:hlinkClick xmlns:r="http://schemas.openxmlformats.org/officeDocument/2006/relationships" r:id="rId13"/>
        </xdr:cNvPr>
        <xdr:cNvSpPr/>
      </xdr:nvSpPr>
      <xdr:spPr>
        <a:xfrm>
          <a:off x="12700" y="1511300"/>
          <a:ext cx="1841500" cy="4699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700" b="1"/>
        </a:p>
        <a:p>
          <a:pPr algn="ctr"/>
          <a:r>
            <a:rPr lang="fr-FR" sz="2700" b="1"/>
            <a:t>Prestation</a:t>
          </a:r>
        </a:p>
        <a:p>
          <a:pPr algn="ctr"/>
          <a:endParaRPr lang="fr-FR" sz="2700" b="1"/>
        </a:p>
      </xdr:txBody>
    </xdr:sp>
    <xdr:clientData fLocksWithSheet="0"/>
  </xdr:twoCellAnchor>
  <xdr:twoCellAnchor>
    <xdr:from>
      <xdr:col>6</xdr:col>
      <xdr:colOff>762000</xdr:colOff>
      <xdr:row>5</xdr:row>
      <xdr:rowOff>381000</xdr:rowOff>
    </xdr:from>
    <xdr:to>
      <xdr:col>9</xdr:col>
      <xdr:colOff>584200</xdr:colOff>
      <xdr:row>6</xdr:row>
      <xdr:rowOff>0</xdr:rowOff>
    </xdr:to>
    <xdr:sp macro="" textlink="">
      <xdr:nvSpPr>
        <xdr:cNvPr id="9" name="Plaque 8">
          <a:hlinkClick xmlns:r="http://schemas.openxmlformats.org/officeDocument/2006/relationships" r:id="rId14"/>
        </xdr:cNvPr>
        <xdr:cNvSpPr/>
      </xdr:nvSpPr>
      <xdr:spPr>
        <a:xfrm>
          <a:off x="10414000" y="1498600"/>
          <a:ext cx="1930400" cy="4826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600" b="1"/>
        </a:p>
        <a:p>
          <a:pPr algn="ctr"/>
          <a:r>
            <a:rPr lang="fr-FR" sz="1600" b="1"/>
            <a:t>Equipement</a:t>
          </a:r>
          <a:r>
            <a:rPr lang="fr-FR" sz="1600" b="1" baseline="0"/>
            <a:t> Moto</a:t>
          </a:r>
        </a:p>
        <a:p>
          <a:pPr algn="ctr"/>
          <a:endParaRPr lang="fr-FR" sz="1600" b="1"/>
        </a:p>
      </xdr:txBody>
    </xdr:sp>
    <xdr:clientData fLocksWithSheet="0"/>
  </xdr:twoCellAnchor>
  <xdr:twoCellAnchor>
    <xdr:from>
      <xdr:col>9</xdr:col>
      <xdr:colOff>850900</xdr:colOff>
      <xdr:row>1</xdr:row>
      <xdr:rowOff>38100</xdr:rowOff>
    </xdr:from>
    <xdr:to>
      <xdr:col>10</xdr:col>
      <xdr:colOff>914400</xdr:colOff>
      <xdr:row>3</xdr:row>
      <xdr:rowOff>12700</xdr:rowOff>
    </xdr:to>
    <xdr:sp macro="" textlink="">
      <xdr:nvSpPr>
        <xdr:cNvPr id="10" name="Plaque 9">
          <a:hlinkClick xmlns:r="http://schemas.openxmlformats.org/officeDocument/2006/relationships" r:id="rId15"/>
        </xdr:cNvPr>
        <xdr:cNvSpPr/>
      </xdr:nvSpPr>
      <xdr:spPr>
        <a:xfrm>
          <a:off x="12611100" y="50800"/>
          <a:ext cx="2019300" cy="4318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Equipement</a:t>
          </a:r>
          <a:r>
            <a:rPr lang="fr-FR" sz="1600" b="1" baseline="0"/>
            <a:t> Pilote</a:t>
          </a:r>
        </a:p>
      </xdr:txBody>
    </xdr:sp>
    <xdr:clientData fLocksWithSheet="0"/>
  </xdr:twoCellAnchor>
  <xdr:twoCellAnchor>
    <xdr:from>
      <xdr:col>4</xdr:col>
      <xdr:colOff>1244600</xdr:colOff>
      <xdr:row>5</xdr:row>
      <xdr:rowOff>393700</xdr:rowOff>
    </xdr:from>
    <xdr:to>
      <xdr:col>6</xdr:col>
      <xdr:colOff>596900</xdr:colOff>
      <xdr:row>6</xdr:row>
      <xdr:rowOff>0</xdr:rowOff>
    </xdr:to>
    <xdr:sp macro="" textlink="">
      <xdr:nvSpPr>
        <xdr:cNvPr id="11" name="Plaque 10">
          <a:hlinkClick xmlns:r="http://schemas.openxmlformats.org/officeDocument/2006/relationships" r:id="rId16"/>
        </xdr:cNvPr>
        <xdr:cNvSpPr/>
      </xdr:nvSpPr>
      <xdr:spPr>
        <a:xfrm>
          <a:off x="8343900" y="1511300"/>
          <a:ext cx="1905000" cy="4699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1800" b="1"/>
            <a:t>PNEUMATIQUE</a:t>
          </a:r>
        </a:p>
        <a:p>
          <a:pPr algn="ctr"/>
          <a:endParaRPr/>
        </a:p>
      </xdr:txBody>
    </xdr:sp>
    <xdr:clientData fLocksWithSheet="0"/>
  </xdr:twoCellAnchor>
  <xdr:twoCellAnchor>
    <xdr:from>
      <xdr:col>9</xdr:col>
      <xdr:colOff>850900</xdr:colOff>
      <xdr:row>3</xdr:row>
      <xdr:rowOff>127000</xdr:rowOff>
    </xdr:from>
    <xdr:to>
      <xdr:col>10</xdr:col>
      <xdr:colOff>901700</xdr:colOff>
      <xdr:row>4</xdr:row>
      <xdr:rowOff>266700</xdr:rowOff>
    </xdr:to>
    <xdr:sp macro="" textlink="">
      <xdr:nvSpPr>
        <xdr:cNvPr id="12" name="Plaque 11">
          <a:hlinkClick xmlns:r="http://schemas.openxmlformats.org/officeDocument/2006/relationships" r:id="rId17"/>
        </xdr:cNvPr>
        <xdr:cNvSpPr/>
      </xdr:nvSpPr>
      <xdr:spPr>
        <a:xfrm>
          <a:off x="12611100" y="596900"/>
          <a:ext cx="2006600" cy="3683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2000" b="1"/>
            <a:t>Accessoire</a:t>
          </a:r>
        </a:p>
        <a:p>
          <a:pPr algn="ctr"/>
          <a:endParaRPr/>
        </a:p>
      </xdr:txBody>
    </xdr:sp>
    <xdr:clientData fLocksWithSheet="0"/>
  </xdr:twoCellAnchor>
  <xdr:twoCellAnchor>
    <xdr:from>
      <xdr:col>9</xdr:col>
      <xdr:colOff>850900</xdr:colOff>
      <xdr:row>4</xdr:row>
      <xdr:rowOff>381000</xdr:rowOff>
    </xdr:from>
    <xdr:to>
      <xdr:col>10</xdr:col>
      <xdr:colOff>927100</xdr:colOff>
      <xdr:row>5</xdr:row>
      <xdr:rowOff>317500</xdr:rowOff>
    </xdr:to>
    <xdr:sp macro="" textlink="">
      <xdr:nvSpPr>
        <xdr:cNvPr id="13" name="Plaque 12">
          <a:hlinkClick xmlns:r="http://schemas.openxmlformats.org/officeDocument/2006/relationships" r:id="rId18"/>
        </xdr:cNvPr>
        <xdr:cNvSpPr/>
      </xdr:nvSpPr>
      <xdr:spPr>
        <a:xfrm flipH="1">
          <a:off x="12611100" y="1079500"/>
          <a:ext cx="2032000" cy="3556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  <a:p>
          <a:pPr algn="ctr"/>
          <a:r>
            <a:rPr lang="fr-FR" sz="2400" b="1"/>
            <a:t>lubrifiant</a:t>
          </a:r>
        </a:p>
        <a:p>
          <a:pPr algn="ctr"/>
          <a:endParaRPr/>
        </a:p>
      </xdr:txBody>
    </xdr:sp>
    <xdr:clientData fLocksWithSheet="0"/>
  </xdr:twoCellAnchor>
  <xdr:twoCellAnchor>
    <xdr:from>
      <xdr:col>0</xdr:col>
      <xdr:colOff>2032000</xdr:colOff>
      <xdr:row>5</xdr:row>
      <xdr:rowOff>406400</xdr:rowOff>
    </xdr:from>
    <xdr:to>
      <xdr:col>1</xdr:col>
      <xdr:colOff>1574800</xdr:colOff>
      <xdr:row>6</xdr:row>
      <xdr:rowOff>12700</xdr:rowOff>
    </xdr:to>
    <xdr:sp macro="" textlink="">
      <xdr:nvSpPr>
        <xdr:cNvPr id="14" name="Plaque 13">
          <a:hlinkClick xmlns:r="http://schemas.openxmlformats.org/officeDocument/2006/relationships" r:id="rId19"/>
        </xdr:cNvPr>
        <xdr:cNvSpPr/>
      </xdr:nvSpPr>
      <xdr:spPr>
        <a:xfrm>
          <a:off x="2032000" y="1524000"/>
          <a:ext cx="1828800" cy="469900"/>
        </a:xfrm>
        <a:prstGeom prst="bevel">
          <a:avLst/>
        </a:prstGeom>
        <a:blipFill rotWithShape="1">
          <a:blip xmlns:r="http://schemas.openxmlformats.org/officeDocument/2006/relationships" r:embed="rId11"/>
          <a:tile tx="0" ty="0" sx="100000" sy="100000" flip="none" algn="tl"/>
        </a:blipFill>
        <a:ln>
          <a:solidFill>
            <a:schemeClr val="tx1">
              <a:lumMod val="65000"/>
              <a:lumOff val="35000"/>
            </a:schemeClr>
          </a:solidFill>
        </a:ln>
        <a:effectLst>
          <a:outerShdw blurRad="368300" dist="139700" dir="5400000" sx="101000" sy="101000" rotWithShape="0">
            <a:srgbClr val="000000">
              <a:alpha val="14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700" b="1"/>
            <a:t>Moteur</a:t>
          </a:r>
        </a:p>
      </xdr:txBody>
    </xdr:sp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2hProWork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 de navigation"/>
      <sheetName val="VR"/>
      <sheetName val="factur"/>
      <sheetName val="Stock"/>
      <sheetName val="Fichier Client"/>
      <sheetName val="Fournisseur "/>
      <sheetName val="journa"/>
      <sheetName val="Parame"/>
      <sheetName val="Mensuel de Vente"/>
      <sheetName val="S2hProWork.xlsm"/>
    </sheetNames>
    <definedNames>
      <definedName name="TotalTTC" refersTo="='factur'!$K$49"/>
      <definedName name="ValiderJV"/>
    </definedNames>
    <sheetDataSet>
      <sheetData sheetId="0"/>
      <sheetData sheetId="1"/>
      <sheetData sheetId="2">
        <row r="49">
          <cell r="K49">
            <v>0</v>
          </cell>
        </row>
      </sheetData>
      <sheetData sheetId="3">
        <row r="7">
          <cell r="A7" t="str">
            <v>référence</v>
          </cell>
          <cell r="B7" t="str">
            <v>Produit</v>
          </cell>
          <cell r="C7" t="str">
            <v>PA TTC</v>
          </cell>
          <cell r="D7" t="str">
            <v>MARGE Brut</v>
          </cell>
          <cell r="E7" t="str">
            <v>marge net</v>
          </cell>
          <cell r="F7" t="str">
            <v>PVHT</v>
          </cell>
          <cell r="G7" t="str">
            <v>TVA 8,5 %</v>
          </cell>
          <cell r="H7" t="str">
            <v>PVTTC</v>
          </cell>
          <cell r="I7" t="str">
            <v>Marge + TVA</v>
          </cell>
          <cell r="J7" t="str">
            <v>€ remise possible</v>
          </cell>
          <cell r="K7" t="str">
            <v>Stock Réel</v>
          </cell>
        </row>
        <row r="8">
          <cell r="A8" t="str">
            <v>Prestation / service</v>
          </cell>
        </row>
        <row r="9">
          <cell r="A9" t="str">
            <v>MOH</v>
          </cell>
          <cell r="B9" t="str">
            <v>Mains d'œuvre</v>
          </cell>
          <cell r="C9">
            <v>0</v>
          </cell>
          <cell r="D9">
            <v>40</v>
          </cell>
          <cell r="E9">
            <v>36.866359447004612</v>
          </cell>
          <cell r="F9">
            <v>36.866359447004612</v>
          </cell>
          <cell r="G9">
            <v>3.1336405529953879</v>
          </cell>
          <cell r="H9">
            <v>40</v>
          </cell>
          <cell r="I9">
            <v>43.133640552995388</v>
          </cell>
          <cell r="J9">
            <v>4</v>
          </cell>
          <cell r="K9">
            <v>-10</v>
          </cell>
        </row>
        <row r="10">
          <cell r="A10" t="str">
            <v>MDPGC</v>
          </cell>
          <cell r="B10" t="str">
            <v>Démontage/montage pneu</v>
          </cell>
          <cell r="C10">
            <v>0</v>
          </cell>
          <cell r="D10">
            <v>18</v>
          </cell>
          <cell r="E10">
            <v>16.589861751152075</v>
          </cell>
          <cell r="F10">
            <v>16.589861751152075</v>
          </cell>
          <cell r="G10">
            <v>1.4101382488479253</v>
          </cell>
          <cell r="H10">
            <v>18</v>
          </cell>
          <cell r="I10">
            <v>19.410138248847925</v>
          </cell>
          <cell r="J10">
            <v>1.8</v>
          </cell>
        </row>
        <row r="11">
          <cell r="A11" t="str">
            <v>MDPPC</v>
          </cell>
          <cell r="B11" t="str">
            <v>Démontage/montage pneu</v>
          </cell>
          <cell r="C11">
            <v>0</v>
          </cell>
          <cell r="D11">
            <v>5</v>
          </cell>
          <cell r="E11">
            <v>4.6082949308755765</v>
          </cell>
          <cell r="F11">
            <v>4.6082949308755765</v>
          </cell>
          <cell r="G11">
            <v>0.39170506912442349</v>
          </cell>
          <cell r="H11">
            <v>5</v>
          </cell>
          <cell r="I11">
            <v>5.3917050691244235</v>
          </cell>
          <cell r="J11">
            <v>0.5</v>
          </cell>
        </row>
        <row r="12">
          <cell r="A12" t="str">
            <v>MDS</v>
          </cell>
          <cell r="B12" t="str">
            <v>Démontage/montage pneu</v>
          </cell>
          <cell r="C12">
            <v>0</v>
          </cell>
          <cell r="D12">
            <v>15</v>
          </cell>
          <cell r="E12">
            <v>13.824884792626728</v>
          </cell>
          <cell r="F12">
            <v>13.824884792626728</v>
          </cell>
          <cell r="G12">
            <v>1.1751152073732722</v>
          </cell>
          <cell r="H12">
            <v>15</v>
          </cell>
          <cell r="I12">
            <v>16.175115207373274</v>
          </cell>
          <cell r="J12">
            <v>1.5</v>
          </cell>
        </row>
        <row r="13">
          <cell r="A13" t="str">
            <v>PM</v>
          </cell>
          <cell r="B13" t="str">
            <v>Mèche unité</v>
          </cell>
          <cell r="D13">
            <v>6</v>
          </cell>
          <cell r="E13">
            <v>5.5299539170506913</v>
          </cell>
          <cell r="F13">
            <v>5.5299539170506913</v>
          </cell>
          <cell r="G13">
            <v>0.47004608294930872</v>
          </cell>
          <cell r="H13">
            <v>6</v>
          </cell>
          <cell r="I13">
            <v>6.4700460829493087</v>
          </cell>
          <cell r="J13">
            <v>0.6</v>
          </cell>
        </row>
        <row r="14">
          <cell r="A14" t="str">
            <v>PO</v>
          </cell>
          <cell r="B14" t="str">
            <v>Petit outillage/autres consommable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PR</v>
          </cell>
          <cell r="B15" t="str">
            <v>Pose rapide</v>
          </cell>
          <cell r="C15">
            <v>0</v>
          </cell>
          <cell r="D15">
            <v>20</v>
          </cell>
          <cell r="E15">
            <v>18.433179723502306</v>
          </cell>
          <cell r="F15">
            <v>18.433179723502306</v>
          </cell>
          <cell r="G15">
            <v>1.566820276497694</v>
          </cell>
          <cell r="H15">
            <v>20</v>
          </cell>
          <cell r="I15">
            <v>21.566820276497694</v>
          </cell>
          <cell r="J15">
            <v>2</v>
          </cell>
        </row>
        <row r="16">
          <cell r="A16" t="str">
            <v>NR</v>
          </cell>
          <cell r="B16" t="str">
            <v>Nettoyage rapide</v>
          </cell>
          <cell r="C16">
            <v>2</v>
          </cell>
          <cell r="D16">
            <v>10</v>
          </cell>
          <cell r="E16">
            <v>9.0599078341013826</v>
          </cell>
          <cell r="F16">
            <v>11.059907834101383</v>
          </cell>
          <cell r="G16">
            <v>0.94009216589861744</v>
          </cell>
          <cell r="H16">
            <v>12</v>
          </cell>
          <cell r="I16">
            <v>10.940092165898617</v>
          </cell>
          <cell r="J16">
            <v>1</v>
          </cell>
        </row>
        <row r="17">
          <cell r="A17" t="str">
            <v>MDPC</v>
          </cell>
          <cell r="B17" t="str">
            <v>Démontage/montage pneu Cross</v>
          </cell>
          <cell r="C17">
            <v>0</v>
          </cell>
          <cell r="D17">
            <v>25</v>
          </cell>
          <cell r="E17">
            <v>23.041474654377883</v>
          </cell>
          <cell r="F17">
            <v>23.041474654377883</v>
          </cell>
          <cell r="G17">
            <v>1.9585253456221174</v>
          </cell>
          <cell r="H17">
            <v>25</v>
          </cell>
          <cell r="I17">
            <v>26.958525345622117</v>
          </cell>
          <cell r="J17">
            <v>2.5</v>
          </cell>
        </row>
        <row r="18">
          <cell r="A18" t="str">
            <v>FMO</v>
          </cell>
          <cell r="B18" t="str">
            <v>Forfait mains d'œuvre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</row>
        <row r="19">
          <cell r="A19" t="str">
            <v>PPO</v>
          </cell>
          <cell r="B19" t="str">
            <v>Montage pneu Offert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I19">
            <v>0</v>
          </cell>
          <cell r="J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</row>
        <row r="30">
          <cell r="A30" t="str">
            <v>Moteur</v>
          </cell>
        </row>
        <row r="31">
          <cell r="A31" t="str">
            <v>Hf303</v>
          </cell>
          <cell r="B31" t="str">
            <v>Filtre a huile</v>
          </cell>
          <cell r="D31">
            <v>12</v>
          </cell>
          <cell r="E31">
            <v>12</v>
          </cell>
          <cell r="F31">
            <v>12</v>
          </cell>
          <cell r="G31">
            <v>0</v>
          </cell>
          <cell r="H31">
            <v>12</v>
          </cell>
          <cell r="I31">
            <v>12</v>
          </cell>
          <cell r="J31">
            <v>1.2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I33">
            <v>0</v>
          </cell>
          <cell r="J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I34">
            <v>0</v>
          </cell>
          <cell r="J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J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J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I37">
            <v>0</v>
          </cell>
          <cell r="J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J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I40">
            <v>0</v>
          </cell>
          <cell r="J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I41">
            <v>0</v>
          </cell>
          <cell r="J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I43">
            <v>0</v>
          </cell>
          <cell r="J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I44">
            <v>0</v>
          </cell>
          <cell r="J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I45">
            <v>0</v>
          </cell>
          <cell r="J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I46">
            <v>0</v>
          </cell>
          <cell r="J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I47">
            <v>0</v>
          </cell>
          <cell r="J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I50">
            <v>0</v>
          </cell>
          <cell r="J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I51">
            <v>0</v>
          </cell>
          <cell r="J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  <cell r="J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J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I54">
            <v>0</v>
          </cell>
          <cell r="J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I55">
            <v>0</v>
          </cell>
          <cell r="J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I56">
            <v>0</v>
          </cell>
          <cell r="J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I57">
            <v>0</v>
          </cell>
          <cell r="J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I58">
            <v>0</v>
          </cell>
          <cell r="J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J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I61">
            <v>0</v>
          </cell>
          <cell r="J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I62">
            <v>0</v>
          </cell>
          <cell r="J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I63">
            <v>0</v>
          </cell>
          <cell r="J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I64">
            <v>0</v>
          </cell>
          <cell r="J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I65">
            <v>0</v>
          </cell>
          <cell r="J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I66">
            <v>0</v>
          </cell>
          <cell r="J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I67">
            <v>0</v>
          </cell>
          <cell r="J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I68">
            <v>0</v>
          </cell>
          <cell r="J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I69">
            <v>0</v>
          </cell>
          <cell r="J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I70">
            <v>0</v>
          </cell>
          <cell r="J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I71">
            <v>0</v>
          </cell>
          <cell r="J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I72">
            <v>0</v>
          </cell>
          <cell r="J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I73">
            <v>0</v>
          </cell>
          <cell r="J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I74">
            <v>0</v>
          </cell>
          <cell r="J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I75">
            <v>0</v>
          </cell>
          <cell r="J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I76">
            <v>0</v>
          </cell>
          <cell r="J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I77">
            <v>0</v>
          </cell>
          <cell r="J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I78">
            <v>0</v>
          </cell>
          <cell r="J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I79">
            <v>0</v>
          </cell>
          <cell r="J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I80">
            <v>0</v>
          </cell>
          <cell r="J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I81">
            <v>0</v>
          </cell>
          <cell r="J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I82">
            <v>0</v>
          </cell>
          <cell r="J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I83">
            <v>0</v>
          </cell>
          <cell r="J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I84">
            <v>0</v>
          </cell>
          <cell r="J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I85">
            <v>0</v>
          </cell>
          <cell r="J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I86">
            <v>0</v>
          </cell>
          <cell r="J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I87">
            <v>0</v>
          </cell>
          <cell r="J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I88">
            <v>0</v>
          </cell>
          <cell r="J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I89">
            <v>0</v>
          </cell>
          <cell r="J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I90">
            <v>0</v>
          </cell>
          <cell r="J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I91">
            <v>0</v>
          </cell>
          <cell r="J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I92">
            <v>0</v>
          </cell>
          <cell r="J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I93">
            <v>0</v>
          </cell>
          <cell r="J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I94">
            <v>0</v>
          </cell>
          <cell r="J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I95">
            <v>0</v>
          </cell>
          <cell r="J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I96">
            <v>0</v>
          </cell>
          <cell r="J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I97">
            <v>0</v>
          </cell>
          <cell r="J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I98">
            <v>0</v>
          </cell>
          <cell r="J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I99">
            <v>0</v>
          </cell>
          <cell r="J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I100">
            <v>0</v>
          </cell>
          <cell r="J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I101">
            <v>0</v>
          </cell>
          <cell r="J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I102">
            <v>0</v>
          </cell>
          <cell r="J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I103">
            <v>0</v>
          </cell>
          <cell r="J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I104">
            <v>0</v>
          </cell>
          <cell r="J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I105">
            <v>0</v>
          </cell>
          <cell r="J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I106">
            <v>0</v>
          </cell>
          <cell r="J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I107">
            <v>0</v>
          </cell>
          <cell r="J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I108">
            <v>0</v>
          </cell>
          <cell r="J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I109">
            <v>0</v>
          </cell>
          <cell r="J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I110">
            <v>0</v>
          </cell>
          <cell r="J110">
            <v>0</v>
          </cell>
        </row>
        <row r="111"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I111">
            <v>0</v>
          </cell>
          <cell r="J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I112">
            <v>0</v>
          </cell>
          <cell r="J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I113">
            <v>0</v>
          </cell>
          <cell r="J113">
            <v>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I114">
            <v>0</v>
          </cell>
          <cell r="J114">
            <v>0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I115">
            <v>0</v>
          </cell>
          <cell r="J115">
            <v>0</v>
          </cell>
        </row>
        <row r="116"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I116">
            <v>0</v>
          </cell>
          <cell r="J116">
            <v>0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I117">
            <v>0</v>
          </cell>
          <cell r="J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I118">
            <v>0</v>
          </cell>
          <cell r="J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I119">
            <v>0</v>
          </cell>
          <cell r="J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I120">
            <v>0</v>
          </cell>
          <cell r="J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I121">
            <v>0</v>
          </cell>
          <cell r="J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I122">
            <v>0</v>
          </cell>
          <cell r="J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I123">
            <v>0</v>
          </cell>
          <cell r="J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I124">
            <v>0</v>
          </cell>
          <cell r="J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I125">
            <v>0</v>
          </cell>
          <cell r="J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I126">
            <v>0</v>
          </cell>
          <cell r="J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I127">
            <v>0</v>
          </cell>
          <cell r="J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I128">
            <v>0</v>
          </cell>
          <cell r="J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I129">
            <v>0</v>
          </cell>
          <cell r="J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I130">
            <v>0</v>
          </cell>
          <cell r="J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J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I132">
            <v>0</v>
          </cell>
          <cell r="J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I133">
            <v>0</v>
          </cell>
          <cell r="J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I134">
            <v>0</v>
          </cell>
          <cell r="J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I135">
            <v>0</v>
          </cell>
          <cell r="J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I136">
            <v>0</v>
          </cell>
          <cell r="J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I137">
            <v>0</v>
          </cell>
          <cell r="J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I138">
            <v>0</v>
          </cell>
          <cell r="J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I139">
            <v>0</v>
          </cell>
          <cell r="J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I140">
            <v>0</v>
          </cell>
          <cell r="J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I141">
            <v>0</v>
          </cell>
          <cell r="J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I142">
            <v>0</v>
          </cell>
          <cell r="J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I143">
            <v>0</v>
          </cell>
          <cell r="J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I144">
            <v>0</v>
          </cell>
          <cell r="J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I145">
            <v>0</v>
          </cell>
          <cell r="J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I146">
            <v>0</v>
          </cell>
          <cell r="J146">
            <v>0</v>
          </cell>
        </row>
        <row r="147"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I147">
            <v>0</v>
          </cell>
          <cell r="J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I148">
            <v>0</v>
          </cell>
          <cell r="J148">
            <v>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I149">
            <v>0</v>
          </cell>
          <cell r="J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I150">
            <v>0</v>
          </cell>
          <cell r="J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I151">
            <v>0</v>
          </cell>
          <cell r="J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I152">
            <v>0</v>
          </cell>
          <cell r="J152">
            <v>0</v>
          </cell>
        </row>
        <row r="153"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I153">
            <v>0</v>
          </cell>
          <cell r="J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I154">
            <v>0</v>
          </cell>
          <cell r="J154">
            <v>0</v>
          </cell>
        </row>
        <row r="155"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I155">
            <v>0</v>
          </cell>
          <cell r="J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I156">
            <v>0</v>
          </cell>
          <cell r="J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I157">
            <v>0</v>
          </cell>
          <cell r="J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I158">
            <v>0</v>
          </cell>
          <cell r="J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I159">
            <v>0</v>
          </cell>
          <cell r="J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I160">
            <v>0</v>
          </cell>
          <cell r="J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I161">
            <v>0</v>
          </cell>
          <cell r="J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I162">
            <v>0</v>
          </cell>
          <cell r="J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I163">
            <v>0</v>
          </cell>
          <cell r="J163">
            <v>0</v>
          </cell>
        </row>
        <row r="164"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I164">
            <v>0</v>
          </cell>
          <cell r="J164">
            <v>0</v>
          </cell>
        </row>
        <row r="165"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I165">
            <v>0</v>
          </cell>
          <cell r="J165">
            <v>0</v>
          </cell>
        </row>
        <row r="166"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I166">
            <v>0</v>
          </cell>
          <cell r="J166">
            <v>0</v>
          </cell>
        </row>
        <row r="167"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I167">
            <v>0</v>
          </cell>
          <cell r="J167">
            <v>0</v>
          </cell>
        </row>
        <row r="168"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I168">
            <v>0</v>
          </cell>
          <cell r="J168">
            <v>0</v>
          </cell>
        </row>
        <row r="169"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I169">
            <v>0</v>
          </cell>
          <cell r="J169">
            <v>0</v>
          </cell>
        </row>
        <row r="170"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I170">
            <v>0</v>
          </cell>
          <cell r="J170">
            <v>0</v>
          </cell>
        </row>
        <row r="171"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I171">
            <v>0</v>
          </cell>
          <cell r="J171">
            <v>0</v>
          </cell>
        </row>
        <row r="172"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I172">
            <v>0</v>
          </cell>
          <cell r="J172">
            <v>0</v>
          </cell>
        </row>
        <row r="173"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I173">
            <v>0</v>
          </cell>
          <cell r="J173">
            <v>0</v>
          </cell>
        </row>
        <row r="174"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I174">
            <v>0</v>
          </cell>
          <cell r="J174">
            <v>0</v>
          </cell>
        </row>
        <row r="175"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I175">
            <v>0</v>
          </cell>
          <cell r="J175">
            <v>0</v>
          </cell>
        </row>
        <row r="176"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I176">
            <v>0</v>
          </cell>
          <cell r="J176">
            <v>0</v>
          </cell>
        </row>
        <row r="177"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I177">
            <v>0</v>
          </cell>
          <cell r="J177">
            <v>0</v>
          </cell>
        </row>
        <row r="178"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I178">
            <v>0</v>
          </cell>
          <cell r="J178">
            <v>0</v>
          </cell>
        </row>
        <row r="179"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I179">
            <v>0</v>
          </cell>
          <cell r="J179">
            <v>0</v>
          </cell>
        </row>
        <row r="180"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I180">
            <v>0</v>
          </cell>
          <cell r="J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I181">
            <v>0</v>
          </cell>
          <cell r="J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I182">
            <v>0</v>
          </cell>
          <cell r="J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I183">
            <v>0</v>
          </cell>
          <cell r="J183">
            <v>0</v>
          </cell>
        </row>
        <row r="184"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I184">
            <v>0</v>
          </cell>
          <cell r="J184">
            <v>0</v>
          </cell>
        </row>
        <row r="185"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I185">
            <v>0</v>
          </cell>
          <cell r="J185">
            <v>0</v>
          </cell>
        </row>
        <row r="186"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I186">
            <v>0</v>
          </cell>
          <cell r="J186">
            <v>0</v>
          </cell>
        </row>
        <row r="187"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I187">
            <v>0</v>
          </cell>
          <cell r="J187">
            <v>0</v>
          </cell>
        </row>
        <row r="188"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I188">
            <v>0</v>
          </cell>
          <cell r="J188">
            <v>0</v>
          </cell>
        </row>
        <row r="189"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I189">
            <v>0</v>
          </cell>
          <cell r="J189">
            <v>0</v>
          </cell>
        </row>
        <row r="190"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I190">
            <v>0</v>
          </cell>
          <cell r="J190">
            <v>0</v>
          </cell>
        </row>
        <row r="191"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I191">
            <v>0</v>
          </cell>
          <cell r="J191">
            <v>0</v>
          </cell>
        </row>
        <row r="192"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I192">
            <v>0</v>
          </cell>
          <cell r="J192">
            <v>0</v>
          </cell>
        </row>
        <row r="193"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I193">
            <v>0</v>
          </cell>
          <cell r="J193">
            <v>0</v>
          </cell>
        </row>
        <row r="194"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I194">
            <v>0</v>
          </cell>
          <cell r="J194">
            <v>0</v>
          </cell>
        </row>
        <row r="195"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I195">
            <v>0</v>
          </cell>
          <cell r="J195">
            <v>0</v>
          </cell>
        </row>
        <row r="196"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I196">
            <v>0</v>
          </cell>
          <cell r="J196">
            <v>0</v>
          </cell>
        </row>
        <row r="197"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I197">
            <v>0</v>
          </cell>
          <cell r="J197">
            <v>0</v>
          </cell>
        </row>
        <row r="198"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I198">
            <v>0</v>
          </cell>
          <cell r="J198">
            <v>0</v>
          </cell>
        </row>
        <row r="199"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I199">
            <v>0</v>
          </cell>
          <cell r="J199">
            <v>0</v>
          </cell>
        </row>
        <row r="200"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I200">
            <v>0</v>
          </cell>
          <cell r="J200">
            <v>0</v>
          </cell>
        </row>
        <row r="201"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I201">
            <v>0</v>
          </cell>
          <cell r="J201">
            <v>0</v>
          </cell>
        </row>
        <row r="202"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I202">
            <v>0</v>
          </cell>
          <cell r="J202">
            <v>0</v>
          </cell>
        </row>
        <row r="203"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I203">
            <v>0</v>
          </cell>
          <cell r="J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I204">
            <v>0</v>
          </cell>
          <cell r="J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I205">
            <v>0</v>
          </cell>
          <cell r="J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I206">
            <v>0</v>
          </cell>
          <cell r="J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I207">
            <v>0</v>
          </cell>
          <cell r="J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I208">
            <v>0</v>
          </cell>
          <cell r="J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I209">
            <v>0</v>
          </cell>
          <cell r="J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I210">
            <v>0</v>
          </cell>
          <cell r="J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I211">
            <v>0</v>
          </cell>
          <cell r="J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I212">
            <v>0</v>
          </cell>
          <cell r="J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I213">
            <v>0</v>
          </cell>
          <cell r="J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I214">
            <v>0</v>
          </cell>
          <cell r="J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I215">
            <v>0</v>
          </cell>
          <cell r="J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I216">
            <v>0</v>
          </cell>
          <cell r="J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I217">
            <v>0</v>
          </cell>
          <cell r="J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I218">
            <v>0</v>
          </cell>
          <cell r="J218">
            <v>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I219">
            <v>0</v>
          </cell>
          <cell r="J219">
            <v>0</v>
          </cell>
        </row>
        <row r="220"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I220">
            <v>0</v>
          </cell>
          <cell r="J220">
            <v>0</v>
          </cell>
        </row>
        <row r="221"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I221">
            <v>0</v>
          </cell>
          <cell r="J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I222">
            <v>0</v>
          </cell>
          <cell r="J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I223">
            <v>0</v>
          </cell>
          <cell r="J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I224">
            <v>0</v>
          </cell>
          <cell r="J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I225">
            <v>0</v>
          </cell>
          <cell r="J225">
            <v>0</v>
          </cell>
        </row>
        <row r="226"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I226">
            <v>0</v>
          </cell>
          <cell r="J226">
            <v>0</v>
          </cell>
        </row>
        <row r="227"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I227">
            <v>0</v>
          </cell>
          <cell r="J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I228">
            <v>0</v>
          </cell>
          <cell r="J228">
            <v>0</v>
          </cell>
        </row>
        <row r="229"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I229">
            <v>0</v>
          </cell>
          <cell r="J229">
            <v>0</v>
          </cell>
        </row>
        <row r="230"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I230">
            <v>0</v>
          </cell>
          <cell r="J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I231">
            <v>0</v>
          </cell>
          <cell r="J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I232">
            <v>0</v>
          </cell>
          <cell r="J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I233">
            <v>0</v>
          </cell>
          <cell r="J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I234">
            <v>0</v>
          </cell>
          <cell r="J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I235">
            <v>0</v>
          </cell>
          <cell r="J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I236">
            <v>0</v>
          </cell>
          <cell r="J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I237">
            <v>0</v>
          </cell>
          <cell r="J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I238">
            <v>0</v>
          </cell>
          <cell r="J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I239">
            <v>0</v>
          </cell>
          <cell r="J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I240">
            <v>0</v>
          </cell>
          <cell r="J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I241">
            <v>0</v>
          </cell>
          <cell r="J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I242">
            <v>0</v>
          </cell>
          <cell r="J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I243">
            <v>0</v>
          </cell>
          <cell r="J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I244">
            <v>0</v>
          </cell>
          <cell r="J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I245">
            <v>0</v>
          </cell>
          <cell r="J245">
            <v>0</v>
          </cell>
        </row>
        <row r="246"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I246">
            <v>0</v>
          </cell>
          <cell r="J246">
            <v>0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I247">
            <v>0</v>
          </cell>
          <cell r="J247">
            <v>0</v>
          </cell>
        </row>
        <row r="248"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I248">
            <v>0</v>
          </cell>
          <cell r="J248">
            <v>0</v>
          </cell>
        </row>
        <row r="249"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I249">
            <v>0</v>
          </cell>
          <cell r="J249">
            <v>0</v>
          </cell>
        </row>
        <row r="250"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I250">
            <v>0</v>
          </cell>
          <cell r="J250">
            <v>0</v>
          </cell>
        </row>
        <row r="251"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I251">
            <v>0</v>
          </cell>
          <cell r="J251">
            <v>0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I252">
            <v>0</v>
          </cell>
          <cell r="J252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I253">
            <v>0</v>
          </cell>
          <cell r="J253">
            <v>0</v>
          </cell>
        </row>
        <row r="254"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I254">
            <v>0</v>
          </cell>
          <cell r="J254">
            <v>0</v>
          </cell>
        </row>
        <row r="255"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I255">
            <v>0</v>
          </cell>
          <cell r="J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I256">
            <v>0</v>
          </cell>
          <cell r="J256">
            <v>0</v>
          </cell>
        </row>
        <row r="257"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I257">
            <v>0</v>
          </cell>
          <cell r="J257">
            <v>0</v>
          </cell>
        </row>
        <row r="258"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I258">
            <v>0</v>
          </cell>
          <cell r="J258">
            <v>0</v>
          </cell>
        </row>
        <row r="259"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I259">
            <v>0</v>
          </cell>
          <cell r="J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I260">
            <v>0</v>
          </cell>
          <cell r="J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I261">
            <v>0</v>
          </cell>
          <cell r="J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I262">
            <v>0</v>
          </cell>
          <cell r="J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I263">
            <v>0</v>
          </cell>
          <cell r="J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I264">
            <v>0</v>
          </cell>
          <cell r="J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I265">
            <v>0</v>
          </cell>
          <cell r="J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I266">
            <v>0</v>
          </cell>
          <cell r="J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I267">
            <v>0</v>
          </cell>
          <cell r="J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I268">
            <v>0</v>
          </cell>
          <cell r="J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I269">
            <v>0</v>
          </cell>
          <cell r="J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I270">
            <v>0</v>
          </cell>
          <cell r="J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I271">
            <v>0</v>
          </cell>
          <cell r="J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I272">
            <v>0</v>
          </cell>
          <cell r="J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I273">
            <v>0</v>
          </cell>
          <cell r="J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I274">
            <v>0</v>
          </cell>
          <cell r="J274">
            <v>0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I275">
            <v>0</v>
          </cell>
          <cell r="J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I276">
            <v>0</v>
          </cell>
          <cell r="J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I277">
            <v>0</v>
          </cell>
          <cell r="J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I278">
            <v>0</v>
          </cell>
          <cell r="J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I279">
            <v>0</v>
          </cell>
          <cell r="J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I280">
            <v>0</v>
          </cell>
          <cell r="J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I281">
            <v>0</v>
          </cell>
          <cell r="J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I282">
            <v>0</v>
          </cell>
          <cell r="J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I283">
            <v>0</v>
          </cell>
          <cell r="J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I284">
            <v>0</v>
          </cell>
          <cell r="J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I285">
            <v>0</v>
          </cell>
          <cell r="J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I286">
            <v>0</v>
          </cell>
          <cell r="J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I287">
            <v>0</v>
          </cell>
          <cell r="J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I288">
            <v>0</v>
          </cell>
          <cell r="J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I289">
            <v>0</v>
          </cell>
          <cell r="J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I290">
            <v>0</v>
          </cell>
          <cell r="J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I291">
            <v>0</v>
          </cell>
          <cell r="J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I292">
            <v>0</v>
          </cell>
          <cell r="J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I293">
            <v>0</v>
          </cell>
          <cell r="J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I294">
            <v>0</v>
          </cell>
          <cell r="J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I295">
            <v>0</v>
          </cell>
          <cell r="J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I296">
            <v>0</v>
          </cell>
          <cell r="J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I297">
            <v>0</v>
          </cell>
          <cell r="J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I298">
            <v>0</v>
          </cell>
          <cell r="J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I299">
            <v>0</v>
          </cell>
          <cell r="J299">
            <v>0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I300">
            <v>0</v>
          </cell>
          <cell r="J300">
            <v>0</v>
          </cell>
        </row>
        <row r="301"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I301">
            <v>0</v>
          </cell>
          <cell r="J301">
            <v>0</v>
          </cell>
        </row>
        <row r="302"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I302">
            <v>0</v>
          </cell>
          <cell r="J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I303">
            <v>0</v>
          </cell>
          <cell r="J303">
            <v>0</v>
          </cell>
        </row>
        <row r="304"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I304">
            <v>0</v>
          </cell>
          <cell r="J304">
            <v>0</v>
          </cell>
        </row>
        <row r="305"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I305">
            <v>0</v>
          </cell>
          <cell r="J305">
            <v>0</v>
          </cell>
        </row>
        <row r="306"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I306">
            <v>0</v>
          </cell>
          <cell r="J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I307">
            <v>0</v>
          </cell>
          <cell r="J307">
            <v>0</v>
          </cell>
        </row>
        <row r="308"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I308">
            <v>0</v>
          </cell>
          <cell r="J308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I309">
            <v>0</v>
          </cell>
          <cell r="J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I310">
            <v>0</v>
          </cell>
          <cell r="J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I311">
            <v>0</v>
          </cell>
          <cell r="J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I312">
            <v>0</v>
          </cell>
          <cell r="J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I313">
            <v>0</v>
          </cell>
          <cell r="J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I314">
            <v>0</v>
          </cell>
          <cell r="J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I315">
            <v>0</v>
          </cell>
          <cell r="J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I316">
            <v>0</v>
          </cell>
          <cell r="J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I317">
            <v>0</v>
          </cell>
          <cell r="J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I318">
            <v>0</v>
          </cell>
          <cell r="J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I319">
            <v>0</v>
          </cell>
          <cell r="J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I320">
            <v>0</v>
          </cell>
          <cell r="J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I321">
            <v>0</v>
          </cell>
          <cell r="J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I322">
            <v>0</v>
          </cell>
          <cell r="J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I323">
            <v>0</v>
          </cell>
          <cell r="J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I324">
            <v>0</v>
          </cell>
          <cell r="J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I325">
            <v>0</v>
          </cell>
          <cell r="J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I326">
            <v>0</v>
          </cell>
          <cell r="J326">
            <v>0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I327">
            <v>0</v>
          </cell>
          <cell r="J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I328">
            <v>0</v>
          </cell>
          <cell r="J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I329">
            <v>0</v>
          </cell>
          <cell r="J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I330">
            <v>0</v>
          </cell>
          <cell r="J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I331">
            <v>0</v>
          </cell>
          <cell r="J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I332">
            <v>0</v>
          </cell>
          <cell r="J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I333">
            <v>0</v>
          </cell>
          <cell r="J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I334">
            <v>0</v>
          </cell>
          <cell r="J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I335">
            <v>0</v>
          </cell>
          <cell r="J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I336">
            <v>0</v>
          </cell>
          <cell r="J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I337">
            <v>0</v>
          </cell>
          <cell r="J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I338">
            <v>0</v>
          </cell>
          <cell r="J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I339">
            <v>0</v>
          </cell>
          <cell r="J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I340">
            <v>0</v>
          </cell>
          <cell r="J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I341">
            <v>0</v>
          </cell>
          <cell r="J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I342">
            <v>0</v>
          </cell>
          <cell r="J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I343">
            <v>0</v>
          </cell>
          <cell r="J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I344">
            <v>0</v>
          </cell>
          <cell r="J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I345">
            <v>0</v>
          </cell>
          <cell r="J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I346">
            <v>0</v>
          </cell>
          <cell r="J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I347">
            <v>0</v>
          </cell>
          <cell r="J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I348">
            <v>0</v>
          </cell>
          <cell r="J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I349">
            <v>0</v>
          </cell>
          <cell r="J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I350">
            <v>0</v>
          </cell>
          <cell r="J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I351">
            <v>0</v>
          </cell>
          <cell r="J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I352">
            <v>0</v>
          </cell>
          <cell r="J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I353">
            <v>0</v>
          </cell>
          <cell r="J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I354">
            <v>0</v>
          </cell>
          <cell r="J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I355">
            <v>0</v>
          </cell>
          <cell r="J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I356">
            <v>0</v>
          </cell>
          <cell r="J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I357">
            <v>0</v>
          </cell>
          <cell r="J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I358">
            <v>0</v>
          </cell>
          <cell r="J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I359">
            <v>0</v>
          </cell>
          <cell r="J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I360">
            <v>0</v>
          </cell>
          <cell r="J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I361">
            <v>0</v>
          </cell>
          <cell r="J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I362">
            <v>0</v>
          </cell>
          <cell r="J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I363">
            <v>0</v>
          </cell>
          <cell r="J363">
            <v>0</v>
          </cell>
        </row>
        <row r="364"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I364">
            <v>0</v>
          </cell>
          <cell r="J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I365">
            <v>0</v>
          </cell>
          <cell r="J365">
            <v>0</v>
          </cell>
        </row>
        <row r="366"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I366">
            <v>0</v>
          </cell>
          <cell r="J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I367">
            <v>0</v>
          </cell>
          <cell r="J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I368">
            <v>0</v>
          </cell>
          <cell r="J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I369">
            <v>0</v>
          </cell>
          <cell r="J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I370">
            <v>0</v>
          </cell>
          <cell r="J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I371">
            <v>0</v>
          </cell>
          <cell r="J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I372">
            <v>0</v>
          </cell>
          <cell r="J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I373">
            <v>0</v>
          </cell>
          <cell r="J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I374">
            <v>0</v>
          </cell>
          <cell r="J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I375">
            <v>0</v>
          </cell>
          <cell r="J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I376">
            <v>0</v>
          </cell>
          <cell r="J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I377">
            <v>0</v>
          </cell>
          <cell r="J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I378">
            <v>0</v>
          </cell>
          <cell r="J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I379">
            <v>0</v>
          </cell>
          <cell r="J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I380">
            <v>0</v>
          </cell>
          <cell r="J380">
            <v>0</v>
          </cell>
        </row>
        <row r="381"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I381">
            <v>0</v>
          </cell>
          <cell r="J381">
            <v>0</v>
          </cell>
        </row>
        <row r="382"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I382">
            <v>0</v>
          </cell>
          <cell r="J382">
            <v>0</v>
          </cell>
        </row>
        <row r="383"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I383">
            <v>0</v>
          </cell>
          <cell r="J383">
            <v>0</v>
          </cell>
        </row>
        <row r="384"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I384">
            <v>0</v>
          </cell>
          <cell r="J384">
            <v>0</v>
          </cell>
        </row>
        <row r="385"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I385">
            <v>0</v>
          </cell>
          <cell r="J385">
            <v>0</v>
          </cell>
        </row>
        <row r="386"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I386">
            <v>0</v>
          </cell>
          <cell r="J386">
            <v>0</v>
          </cell>
        </row>
        <row r="387"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I387">
            <v>0</v>
          </cell>
          <cell r="J387">
            <v>0</v>
          </cell>
        </row>
        <row r="388"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I388">
            <v>0</v>
          </cell>
          <cell r="J388">
            <v>0</v>
          </cell>
        </row>
        <row r="389"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I389">
            <v>0</v>
          </cell>
          <cell r="J389">
            <v>0</v>
          </cell>
        </row>
        <row r="390"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I390">
            <v>0</v>
          </cell>
          <cell r="J390">
            <v>0</v>
          </cell>
        </row>
        <row r="391"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I391">
            <v>0</v>
          </cell>
          <cell r="J391">
            <v>0</v>
          </cell>
        </row>
        <row r="392"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I392">
            <v>0</v>
          </cell>
          <cell r="J392">
            <v>0</v>
          </cell>
        </row>
        <row r="393"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I393">
            <v>0</v>
          </cell>
          <cell r="J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I394">
            <v>0</v>
          </cell>
          <cell r="J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I395">
            <v>0</v>
          </cell>
          <cell r="J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I396">
            <v>0</v>
          </cell>
          <cell r="J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I397">
            <v>0</v>
          </cell>
          <cell r="J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I398">
            <v>0</v>
          </cell>
          <cell r="J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I399">
            <v>0</v>
          </cell>
          <cell r="J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I400">
            <v>0</v>
          </cell>
          <cell r="J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I401">
            <v>0</v>
          </cell>
          <cell r="J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I402">
            <v>0</v>
          </cell>
          <cell r="J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I403">
            <v>0</v>
          </cell>
          <cell r="J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I404">
            <v>0</v>
          </cell>
          <cell r="J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I405">
            <v>0</v>
          </cell>
          <cell r="J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I406">
            <v>0</v>
          </cell>
          <cell r="J406">
            <v>0</v>
          </cell>
        </row>
        <row r="407"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I407">
            <v>0</v>
          </cell>
          <cell r="J407">
            <v>0</v>
          </cell>
        </row>
        <row r="408"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I408">
            <v>0</v>
          </cell>
          <cell r="J408">
            <v>0</v>
          </cell>
        </row>
        <row r="409"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I409">
            <v>0</v>
          </cell>
          <cell r="J409">
            <v>0</v>
          </cell>
        </row>
        <row r="410"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I410">
            <v>0</v>
          </cell>
          <cell r="J410">
            <v>0</v>
          </cell>
        </row>
        <row r="411"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I411">
            <v>0</v>
          </cell>
          <cell r="J411">
            <v>0</v>
          </cell>
        </row>
        <row r="412"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I412">
            <v>0</v>
          </cell>
          <cell r="J412">
            <v>0</v>
          </cell>
        </row>
        <row r="413"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I413">
            <v>0</v>
          </cell>
          <cell r="J413">
            <v>0</v>
          </cell>
        </row>
        <row r="414"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I414">
            <v>0</v>
          </cell>
          <cell r="J414">
            <v>0</v>
          </cell>
        </row>
        <row r="415"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I415">
            <v>0</v>
          </cell>
          <cell r="J415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I416">
            <v>0</v>
          </cell>
          <cell r="J416">
            <v>0</v>
          </cell>
        </row>
        <row r="417"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I417">
            <v>0</v>
          </cell>
          <cell r="J417">
            <v>0</v>
          </cell>
        </row>
        <row r="418"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I418">
            <v>0</v>
          </cell>
          <cell r="J418">
            <v>0</v>
          </cell>
        </row>
        <row r="419"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I419">
            <v>0</v>
          </cell>
          <cell r="J419">
            <v>0</v>
          </cell>
        </row>
        <row r="420"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I420">
            <v>0</v>
          </cell>
          <cell r="J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I421">
            <v>0</v>
          </cell>
          <cell r="J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I422">
            <v>0</v>
          </cell>
          <cell r="J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I423">
            <v>0</v>
          </cell>
          <cell r="J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I424">
            <v>0</v>
          </cell>
          <cell r="J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I425">
            <v>0</v>
          </cell>
          <cell r="J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I426">
            <v>0</v>
          </cell>
          <cell r="J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I427">
            <v>0</v>
          </cell>
          <cell r="J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I428">
            <v>0</v>
          </cell>
          <cell r="J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I429">
            <v>0</v>
          </cell>
          <cell r="J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I430">
            <v>0</v>
          </cell>
          <cell r="J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I431">
            <v>0</v>
          </cell>
          <cell r="J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I432">
            <v>0</v>
          </cell>
          <cell r="J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I433">
            <v>0</v>
          </cell>
          <cell r="J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I434">
            <v>0</v>
          </cell>
          <cell r="J434">
            <v>0</v>
          </cell>
        </row>
        <row r="435"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I435">
            <v>0</v>
          </cell>
          <cell r="J435">
            <v>0</v>
          </cell>
        </row>
        <row r="436"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I436">
            <v>0</v>
          </cell>
          <cell r="J436">
            <v>0</v>
          </cell>
        </row>
        <row r="437"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I437">
            <v>0</v>
          </cell>
          <cell r="J437">
            <v>0</v>
          </cell>
        </row>
        <row r="438"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I438">
            <v>0</v>
          </cell>
          <cell r="J438">
            <v>0</v>
          </cell>
        </row>
        <row r="439"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I439">
            <v>0</v>
          </cell>
          <cell r="J439">
            <v>0</v>
          </cell>
        </row>
        <row r="440"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I440">
            <v>0</v>
          </cell>
          <cell r="J440">
            <v>0</v>
          </cell>
        </row>
        <row r="441"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I441">
            <v>0</v>
          </cell>
          <cell r="J441">
            <v>0</v>
          </cell>
        </row>
        <row r="442"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I442">
            <v>0</v>
          </cell>
          <cell r="J442">
            <v>0</v>
          </cell>
        </row>
        <row r="443"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I443">
            <v>0</v>
          </cell>
          <cell r="J443">
            <v>0</v>
          </cell>
        </row>
        <row r="444"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I444">
            <v>0</v>
          </cell>
          <cell r="J444">
            <v>0</v>
          </cell>
        </row>
        <row r="445"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I445">
            <v>0</v>
          </cell>
          <cell r="J445">
            <v>0</v>
          </cell>
        </row>
        <row r="446"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I446">
            <v>0</v>
          </cell>
          <cell r="J446">
            <v>0</v>
          </cell>
        </row>
        <row r="447"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I447">
            <v>0</v>
          </cell>
          <cell r="J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I448">
            <v>0</v>
          </cell>
          <cell r="J448">
            <v>0</v>
          </cell>
        </row>
        <row r="449"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I449">
            <v>0</v>
          </cell>
          <cell r="J449">
            <v>0</v>
          </cell>
        </row>
        <row r="450"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I450">
            <v>0</v>
          </cell>
          <cell r="J450">
            <v>0</v>
          </cell>
        </row>
        <row r="451"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I451">
            <v>0</v>
          </cell>
          <cell r="J451">
            <v>0</v>
          </cell>
        </row>
        <row r="452"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I452">
            <v>0</v>
          </cell>
          <cell r="J452">
            <v>0</v>
          </cell>
        </row>
        <row r="453"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I453">
            <v>0</v>
          </cell>
          <cell r="J453">
            <v>0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I454">
            <v>0</v>
          </cell>
          <cell r="J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I455">
            <v>0</v>
          </cell>
          <cell r="J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I456">
            <v>0</v>
          </cell>
          <cell r="J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I457">
            <v>0</v>
          </cell>
          <cell r="J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I458">
            <v>0</v>
          </cell>
          <cell r="J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I459">
            <v>0</v>
          </cell>
          <cell r="J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I460">
            <v>0</v>
          </cell>
          <cell r="J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I461">
            <v>0</v>
          </cell>
          <cell r="J461">
            <v>0</v>
          </cell>
        </row>
        <row r="462"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I462">
            <v>0</v>
          </cell>
          <cell r="J462">
            <v>0</v>
          </cell>
        </row>
        <row r="463"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I463">
            <v>0</v>
          </cell>
          <cell r="J463">
            <v>0</v>
          </cell>
        </row>
        <row r="464"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I464">
            <v>0</v>
          </cell>
          <cell r="J464">
            <v>0</v>
          </cell>
        </row>
        <row r="465"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I465">
            <v>0</v>
          </cell>
          <cell r="J465">
            <v>0</v>
          </cell>
        </row>
        <row r="466"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I466">
            <v>0</v>
          </cell>
          <cell r="J466">
            <v>0</v>
          </cell>
        </row>
        <row r="467"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I467">
            <v>0</v>
          </cell>
          <cell r="J467">
            <v>0</v>
          </cell>
        </row>
        <row r="468"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I468">
            <v>0</v>
          </cell>
          <cell r="J468">
            <v>0</v>
          </cell>
        </row>
        <row r="469"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I469">
            <v>0</v>
          </cell>
          <cell r="J469">
            <v>0</v>
          </cell>
        </row>
        <row r="470"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I470">
            <v>0</v>
          </cell>
          <cell r="J470">
            <v>0</v>
          </cell>
        </row>
        <row r="471"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I471">
            <v>0</v>
          </cell>
          <cell r="J471">
            <v>0</v>
          </cell>
        </row>
        <row r="472"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I472">
            <v>0</v>
          </cell>
          <cell r="J472">
            <v>0</v>
          </cell>
        </row>
        <row r="473"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I473">
            <v>0</v>
          </cell>
          <cell r="J473">
            <v>0</v>
          </cell>
        </row>
        <row r="474"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I474">
            <v>0</v>
          </cell>
          <cell r="J474">
            <v>0</v>
          </cell>
        </row>
        <row r="475"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I475">
            <v>0</v>
          </cell>
          <cell r="J475">
            <v>0</v>
          </cell>
        </row>
        <row r="476"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I476">
            <v>0</v>
          </cell>
          <cell r="J476">
            <v>0</v>
          </cell>
        </row>
        <row r="477"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I477">
            <v>0</v>
          </cell>
          <cell r="J477">
            <v>0</v>
          </cell>
        </row>
        <row r="478"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I478">
            <v>0</v>
          </cell>
          <cell r="J478">
            <v>0</v>
          </cell>
        </row>
        <row r="479"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I479">
            <v>0</v>
          </cell>
          <cell r="J479">
            <v>0</v>
          </cell>
        </row>
        <row r="480"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I480">
            <v>0</v>
          </cell>
          <cell r="J480">
            <v>0</v>
          </cell>
        </row>
        <row r="481"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I481">
            <v>0</v>
          </cell>
          <cell r="J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I482">
            <v>0</v>
          </cell>
          <cell r="J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I483">
            <v>0</v>
          </cell>
          <cell r="J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I484">
            <v>0</v>
          </cell>
          <cell r="J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I485">
            <v>0</v>
          </cell>
          <cell r="J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I486">
            <v>0</v>
          </cell>
          <cell r="J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I487">
            <v>0</v>
          </cell>
          <cell r="J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I488">
            <v>0</v>
          </cell>
          <cell r="J488">
            <v>0</v>
          </cell>
        </row>
        <row r="489"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I489">
            <v>0</v>
          </cell>
          <cell r="J489">
            <v>0</v>
          </cell>
        </row>
        <row r="490"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I490">
            <v>0</v>
          </cell>
          <cell r="J490">
            <v>0</v>
          </cell>
        </row>
        <row r="491"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I491">
            <v>0</v>
          </cell>
          <cell r="J491">
            <v>0</v>
          </cell>
        </row>
        <row r="492"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I492">
            <v>0</v>
          </cell>
          <cell r="J492">
            <v>0</v>
          </cell>
        </row>
        <row r="493"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I493">
            <v>0</v>
          </cell>
          <cell r="J493">
            <v>0</v>
          </cell>
        </row>
        <row r="494"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I494">
            <v>0</v>
          </cell>
          <cell r="J494">
            <v>0</v>
          </cell>
        </row>
        <row r="495"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I495">
            <v>0</v>
          </cell>
          <cell r="J495">
            <v>0</v>
          </cell>
        </row>
        <row r="496"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I496">
            <v>0</v>
          </cell>
          <cell r="J496">
            <v>0</v>
          </cell>
        </row>
        <row r="497"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I497">
            <v>0</v>
          </cell>
          <cell r="J497">
            <v>0</v>
          </cell>
        </row>
        <row r="498"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I498">
            <v>0</v>
          </cell>
          <cell r="J498">
            <v>0</v>
          </cell>
        </row>
        <row r="499"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I499">
            <v>0</v>
          </cell>
          <cell r="J499">
            <v>0</v>
          </cell>
        </row>
        <row r="500"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I500">
            <v>0</v>
          </cell>
          <cell r="J500">
            <v>0</v>
          </cell>
        </row>
        <row r="501"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I501">
            <v>0</v>
          </cell>
          <cell r="J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I502">
            <v>0</v>
          </cell>
          <cell r="J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I503">
            <v>0</v>
          </cell>
          <cell r="J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I504">
            <v>0</v>
          </cell>
          <cell r="J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I505">
            <v>0</v>
          </cell>
          <cell r="J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I506">
            <v>0</v>
          </cell>
          <cell r="J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I507">
            <v>0</v>
          </cell>
          <cell r="J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I508">
            <v>0</v>
          </cell>
          <cell r="J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I509">
            <v>0</v>
          </cell>
          <cell r="J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I510">
            <v>0</v>
          </cell>
          <cell r="J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I511">
            <v>0</v>
          </cell>
          <cell r="J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I512">
            <v>0</v>
          </cell>
          <cell r="J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I513">
            <v>0</v>
          </cell>
          <cell r="J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I514">
            <v>0</v>
          </cell>
          <cell r="J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I515">
            <v>0</v>
          </cell>
          <cell r="J515">
            <v>0</v>
          </cell>
        </row>
        <row r="516"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I516">
            <v>0</v>
          </cell>
          <cell r="J516">
            <v>0</v>
          </cell>
        </row>
        <row r="517"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I517">
            <v>0</v>
          </cell>
          <cell r="J517">
            <v>0</v>
          </cell>
        </row>
        <row r="518"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I518">
            <v>0</v>
          </cell>
          <cell r="J518">
            <v>0</v>
          </cell>
        </row>
        <row r="519"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I519">
            <v>0</v>
          </cell>
          <cell r="J519">
            <v>0</v>
          </cell>
        </row>
        <row r="520"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I520">
            <v>0</v>
          </cell>
          <cell r="J520">
            <v>0</v>
          </cell>
        </row>
        <row r="521"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I521">
            <v>0</v>
          </cell>
          <cell r="J521">
            <v>0</v>
          </cell>
        </row>
        <row r="522"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I522">
            <v>0</v>
          </cell>
          <cell r="J522">
            <v>0</v>
          </cell>
        </row>
        <row r="523"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I523">
            <v>0</v>
          </cell>
          <cell r="J523">
            <v>0</v>
          </cell>
        </row>
        <row r="524"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I524">
            <v>0</v>
          </cell>
          <cell r="J524">
            <v>0</v>
          </cell>
        </row>
        <row r="525"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I525">
            <v>0</v>
          </cell>
          <cell r="J525">
            <v>0</v>
          </cell>
        </row>
        <row r="526"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I526">
            <v>0</v>
          </cell>
          <cell r="J526">
            <v>0</v>
          </cell>
        </row>
        <row r="527"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I527">
            <v>0</v>
          </cell>
          <cell r="J527">
            <v>0</v>
          </cell>
        </row>
        <row r="528"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I528">
            <v>0</v>
          </cell>
          <cell r="J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I529">
            <v>0</v>
          </cell>
          <cell r="J529">
            <v>0</v>
          </cell>
        </row>
        <row r="530">
          <cell r="A530" t="str">
            <v>ELECTRICITE</v>
          </cell>
        </row>
        <row r="531">
          <cell r="A531" t="str">
            <v>CTZ7S</v>
          </cell>
          <cell r="B531" t="str">
            <v>Batterie CTZ7S</v>
          </cell>
          <cell r="D531">
            <v>0</v>
          </cell>
          <cell r="E531">
            <v>0</v>
          </cell>
          <cell r="F531">
            <v>89</v>
          </cell>
          <cell r="G531">
            <v>0</v>
          </cell>
          <cell r="H531">
            <v>89</v>
          </cell>
          <cell r="I531">
            <v>0</v>
          </cell>
          <cell r="J531">
            <v>0</v>
          </cell>
        </row>
        <row r="532">
          <cell r="A532" t="str">
            <v>CTX4LBS</v>
          </cell>
          <cell r="B532" t="str">
            <v>Batterie CTX4LBS</v>
          </cell>
          <cell r="D532">
            <v>0</v>
          </cell>
          <cell r="E532">
            <v>0</v>
          </cell>
          <cell r="F532">
            <v>56</v>
          </cell>
          <cell r="G532">
            <v>0</v>
          </cell>
          <cell r="H532">
            <v>56</v>
          </cell>
          <cell r="I532">
            <v>0</v>
          </cell>
          <cell r="J532">
            <v>0</v>
          </cell>
        </row>
        <row r="533">
          <cell r="A533" t="str">
            <v>CT12B4</v>
          </cell>
          <cell r="B533" t="str">
            <v>Batterie CT12B4</v>
          </cell>
          <cell r="D533">
            <v>89</v>
          </cell>
          <cell r="E533">
            <v>89</v>
          </cell>
          <cell r="F533">
            <v>88</v>
          </cell>
          <cell r="G533">
            <v>0</v>
          </cell>
          <cell r="H533">
            <v>88</v>
          </cell>
          <cell r="I533">
            <v>89</v>
          </cell>
          <cell r="J533">
            <v>8.9</v>
          </cell>
        </row>
        <row r="534">
          <cell r="A534" t="str">
            <v>CBTX5LBS</v>
          </cell>
          <cell r="B534" t="str">
            <v>Batterie CBTX5lbs</v>
          </cell>
          <cell r="C534">
            <v>24.5</v>
          </cell>
          <cell r="D534">
            <v>56</v>
          </cell>
          <cell r="E534">
            <v>56</v>
          </cell>
          <cell r="F534">
            <v>57</v>
          </cell>
          <cell r="G534">
            <v>0</v>
          </cell>
          <cell r="H534">
            <v>57</v>
          </cell>
          <cell r="I534">
            <v>56</v>
          </cell>
          <cell r="J534">
            <v>5.6</v>
          </cell>
        </row>
        <row r="535">
          <cell r="A535" t="str">
            <v>CB9B</v>
          </cell>
          <cell r="B535" t="str">
            <v>Batterie CB9B</v>
          </cell>
          <cell r="C535">
            <v>24.5</v>
          </cell>
          <cell r="D535">
            <v>88</v>
          </cell>
          <cell r="E535">
            <v>88</v>
          </cell>
          <cell r="F535">
            <v>53</v>
          </cell>
          <cell r="G535">
            <v>0</v>
          </cell>
          <cell r="H535">
            <v>53</v>
          </cell>
          <cell r="I535">
            <v>88</v>
          </cell>
          <cell r="J535">
            <v>8.8000000000000007</v>
          </cell>
        </row>
        <row r="536">
          <cell r="A536" t="str">
            <v>CBTX9BS</v>
          </cell>
          <cell r="B536" t="str">
            <v>Battetie CBTX9BS</v>
          </cell>
          <cell r="D536">
            <v>32.5</v>
          </cell>
          <cell r="E536">
            <v>32.5</v>
          </cell>
          <cell r="F536">
            <v>67</v>
          </cell>
          <cell r="G536">
            <v>0</v>
          </cell>
          <cell r="H536">
            <v>67</v>
          </cell>
          <cell r="I536">
            <v>32.5</v>
          </cell>
          <cell r="J536">
            <v>3.25</v>
          </cell>
        </row>
        <row r="537">
          <cell r="A537" t="str">
            <v>CTZ12BS</v>
          </cell>
          <cell r="B537" t="str">
            <v>Batterie CTZ12BS</v>
          </cell>
          <cell r="D537">
            <v>28.5</v>
          </cell>
          <cell r="E537">
            <v>28.5</v>
          </cell>
          <cell r="F537">
            <v>75</v>
          </cell>
          <cell r="G537">
            <v>0</v>
          </cell>
          <cell r="H537">
            <v>75</v>
          </cell>
          <cell r="I537">
            <v>28.5</v>
          </cell>
          <cell r="J537">
            <v>2.85</v>
          </cell>
        </row>
        <row r="538">
          <cell r="A538" t="str">
            <v>CTZ14BS</v>
          </cell>
          <cell r="B538" t="str">
            <v>Batterie CTz14BS</v>
          </cell>
          <cell r="D538">
            <v>67</v>
          </cell>
          <cell r="E538">
            <v>67</v>
          </cell>
          <cell r="F538">
            <v>88</v>
          </cell>
          <cell r="G538">
            <v>0</v>
          </cell>
          <cell r="H538">
            <v>88</v>
          </cell>
          <cell r="I538">
            <v>67</v>
          </cell>
          <cell r="J538">
            <v>6.7</v>
          </cell>
        </row>
        <row r="539">
          <cell r="A539" t="str">
            <v>12ns53b</v>
          </cell>
          <cell r="B539" t="str">
            <v>Batterie 12ns53b</v>
          </cell>
          <cell r="D539">
            <v>75</v>
          </cell>
          <cell r="E539">
            <v>75</v>
          </cell>
          <cell r="F539">
            <v>40</v>
          </cell>
          <cell r="G539">
            <v>0</v>
          </cell>
          <cell r="H539">
            <v>40</v>
          </cell>
          <cell r="I539">
            <v>75</v>
          </cell>
          <cell r="J539">
            <v>7.5</v>
          </cell>
        </row>
        <row r="540">
          <cell r="A540" t="str">
            <v>CBTX12BS</v>
          </cell>
          <cell r="B540" t="str">
            <v>Batterie CBTX12BS</v>
          </cell>
          <cell r="C540">
            <v>36</v>
          </cell>
          <cell r="D540">
            <v>88</v>
          </cell>
          <cell r="E540">
            <v>88</v>
          </cell>
          <cell r="F540">
            <v>82</v>
          </cell>
          <cell r="G540">
            <v>0</v>
          </cell>
          <cell r="H540">
            <v>82</v>
          </cell>
          <cell r="I540">
            <v>88</v>
          </cell>
          <cell r="J540">
            <v>8.8000000000000007</v>
          </cell>
        </row>
        <row r="541">
          <cell r="A541" t="str">
            <v>MG12BS</v>
          </cell>
          <cell r="B541" t="str">
            <v>batterie MG12BS</v>
          </cell>
          <cell r="D541">
            <v>40</v>
          </cell>
          <cell r="E541">
            <v>40</v>
          </cell>
          <cell r="F541">
            <v>55</v>
          </cell>
          <cell r="G541">
            <v>0</v>
          </cell>
          <cell r="H541">
            <v>55</v>
          </cell>
          <cell r="I541">
            <v>40</v>
          </cell>
          <cell r="J541">
            <v>4</v>
          </cell>
        </row>
        <row r="542">
          <cell r="A542" t="str">
            <v>CB12AB</v>
          </cell>
          <cell r="B542" t="str">
            <v>Batterie CB12AB</v>
          </cell>
          <cell r="D542">
            <v>46</v>
          </cell>
          <cell r="E542">
            <v>46</v>
          </cell>
          <cell r="F542">
            <v>63</v>
          </cell>
          <cell r="G542">
            <v>0</v>
          </cell>
          <cell r="H542">
            <v>63</v>
          </cell>
          <cell r="I542">
            <v>46</v>
          </cell>
          <cell r="J542">
            <v>4.5999999999999996</v>
          </cell>
        </row>
        <row r="543">
          <cell r="A543" t="str">
            <v>CB4LB</v>
          </cell>
          <cell r="B543" t="str">
            <v>Batterie CB4LB</v>
          </cell>
          <cell r="C543">
            <v>9</v>
          </cell>
          <cell r="D543">
            <v>55</v>
          </cell>
          <cell r="E543">
            <v>55</v>
          </cell>
          <cell r="F543">
            <v>25</v>
          </cell>
          <cell r="G543">
            <v>0</v>
          </cell>
          <cell r="H543">
            <v>25</v>
          </cell>
          <cell r="I543">
            <v>55</v>
          </cell>
          <cell r="J543">
            <v>5.5</v>
          </cell>
        </row>
        <row r="544">
          <cell r="A544" t="str">
            <v>CBTX16BS</v>
          </cell>
          <cell r="B544" t="str">
            <v>Batterie CBTX16 BS</v>
          </cell>
          <cell r="D544">
            <v>63</v>
          </cell>
          <cell r="E544">
            <v>63</v>
          </cell>
          <cell r="F544">
            <v>89</v>
          </cell>
          <cell r="G544">
            <v>0</v>
          </cell>
          <cell r="H544">
            <v>89</v>
          </cell>
          <cell r="I544">
            <v>63</v>
          </cell>
          <cell r="J544">
            <v>6.3</v>
          </cell>
        </row>
        <row r="545">
          <cell r="A545" t="str">
            <v>CT9B4</v>
          </cell>
          <cell r="B545" t="str">
            <v>batterie CT9B4</v>
          </cell>
          <cell r="C545">
            <v>43</v>
          </cell>
          <cell r="D545">
            <v>16</v>
          </cell>
          <cell r="E545">
            <v>16</v>
          </cell>
          <cell r="F545">
            <v>119</v>
          </cell>
          <cell r="G545">
            <v>0</v>
          </cell>
          <cell r="H545">
            <v>119</v>
          </cell>
          <cell r="I545">
            <v>16</v>
          </cell>
          <cell r="J545">
            <v>1.6</v>
          </cell>
        </row>
        <row r="546"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I546">
            <v>0</v>
          </cell>
          <cell r="J546">
            <v>0</v>
          </cell>
        </row>
        <row r="547"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I547">
            <v>0</v>
          </cell>
          <cell r="J547">
            <v>0</v>
          </cell>
        </row>
        <row r="548"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I548">
            <v>0</v>
          </cell>
          <cell r="J548">
            <v>0</v>
          </cell>
        </row>
        <row r="549"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I549">
            <v>0</v>
          </cell>
          <cell r="J549">
            <v>0</v>
          </cell>
        </row>
        <row r="550"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I550">
            <v>0</v>
          </cell>
          <cell r="J550">
            <v>0</v>
          </cell>
        </row>
        <row r="551">
          <cell r="A551" t="str">
            <v>DPR8EA9</v>
          </cell>
          <cell r="B551" t="str">
            <v>Bougie DPR8EA9</v>
          </cell>
          <cell r="D551">
            <v>7.5</v>
          </cell>
          <cell r="E551">
            <v>6.9124423963133639</v>
          </cell>
          <cell r="F551">
            <v>6.9124423963133639</v>
          </cell>
          <cell r="G551">
            <v>0.58755760368663612</v>
          </cell>
          <cell r="H551">
            <v>7.5</v>
          </cell>
          <cell r="I551">
            <v>8.087557603686637</v>
          </cell>
          <cell r="J551">
            <v>0.75</v>
          </cell>
        </row>
        <row r="552"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I552">
            <v>0</v>
          </cell>
          <cell r="J552">
            <v>0</v>
          </cell>
        </row>
        <row r="553"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I553">
            <v>0</v>
          </cell>
          <cell r="J553">
            <v>0</v>
          </cell>
        </row>
        <row r="554"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I554">
            <v>0</v>
          </cell>
          <cell r="J554">
            <v>0</v>
          </cell>
        </row>
        <row r="555"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I555">
            <v>0</v>
          </cell>
          <cell r="J555">
            <v>0</v>
          </cell>
        </row>
        <row r="556"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I556">
            <v>0</v>
          </cell>
          <cell r="J556">
            <v>0</v>
          </cell>
        </row>
        <row r="557"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I557">
            <v>0</v>
          </cell>
          <cell r="J557">
            <v>0</v>
          </cell>
        </row>
        <row r="558"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I558">
            <v>0</v>
          </cell>
          <cell r="J558">
            <v>0</v>
          </cell>
        </row>
        <row r="559"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I559">
            <v>0</v>
          </cell>
          <cell r="J559">
            <v>0</v>
          </cell>
        </row>
        <row r="560"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I560">
            <v>0</v>
          </cell>
          <cell r="J560">
            <v>0</v>
          </cell>
        </row>
        <row r="561"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I561">
            <v>0</v>
          </cell>
          <cell r="J561">
            <v>0</v>
          </cell>
        </row>
        <row r="562"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I562">
            <v>0</v>
          </cell>
          <cell r="J562">
            <v>0</v>
          </cell>
        </row>
        <row r="563"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I563">
            <v>0</v>
          </cell>
          <cell r="J563">
            <v>0</v>
          </cell>
        </row>
        <row r="564"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I564">
            <v>0</v>
          </cell>
          <cell r="J564">
            <v>0</v>
          </cell>
        </row>
        <row r="565"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I565">
            <v>0</v>
          </cell>
          <cell r="J565">
            <v>0</v>
          </cell>
        </row>
        <row r="566"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I566">
            <v>0</v>
          </cell>
          <cell r="J566">
            <v>0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I567">
            <v>0</v>
          </cell>
          <cell r="J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I568">
            <v>0</v>
          </cell>
          <cell r="J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I569">
            <v>0</v>
          </cell>
          <cell r="J569">
            <v>0</v>
          </cell>
        </row>
        <row r="570"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I570">
            <v>0</v>
          </cell>
          <cell r="J570">
            <v>0</v>
          </cell>
        </row>
        <row r="571"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I571">
            <v>0</v>
          </cell>
          <cell r="J571">
            <v>0</v>
          </cell>
        </row>
        <row r="572"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I572">
            <v>0</v>
          </cell>
          <cell r="J572">
            <v>0</v>
          </cell>
        </row>
        <row r="573"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I573">
            <v>0</v>
          </cell>
          <cell r="J573">
            <v>0</v>
          </cell>
        </row>
        <row r="574"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I574">
            <v>0</v>
          </cell>
          <cell r="J574">
            <v>0</v>
          </cell>
        </row>
        <row r="575"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I575">
            <v>0</v>
          </cell>
          <cell r="J575">
            <v>0</v>
          </cell>
        </row>
        <row r="576"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I576">
            <v>0</v>
          </cell>
          <cell r="J576">
            <v>0</v>
          </cell>
        </row>
        <row r="577"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I577">
            <v>0</v>
          </cell>
          <cell r="J577">
            <v>0</v>
          </cell>
        </row>
        <row r="578"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I578">
            <v>0</v>
          </cell>
          <cell r="J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I579">
            <v>0</v>
          </cell>
          <cell r="J579">
            <v>0</v>
          </cell>
        </row>
        <row r="580"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I580">
            <v>0</v>
          </cell>
          <cell r="J580">
            <v>0</v>
          </cell>
        </row>
        <row r="581"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I581">
            <v>0</v>
          </cell>
          <cell r="J581">
            <v>0</v>
          </cell>
        </row>
        <row r="582"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I582">
            <v>0</v>
          </cell>
          <cell r="J582">
            <v>0</v>
          </cell>
        </row>
        <row r="583"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I583">
            <v>0</v>
          </cell>
          <cell r="J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I584">
            <v>0</v>
          </cell>
          <cell r="J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I585">
            <v>0</v>
          </cell>
          <cell r="J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I586">
            <v>0</v>
          </cell>
          <cell r="J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I587">
            <v>0</v>
          </cell>
          <cell r="J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I588">
            <v>0</v>
          </cell>
          <cell r="J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I589">
            <v>0</v>
          </cell>
          <cell r="J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I590">
            <v>0</v>
          </cell>
          <cell r="J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I591">
            <v>0</v>
          </cell>
          <cell r="J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I592">
            <v>0</v>
          </cell>
          <cell r="J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I593">
            <v>0</v>
          </cell>
          <cell r="J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I594">
            <v>0</v>
          </cell>
          <cell r="J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I595">
            <v>0</v>
          </cell>
          <cell r="J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I596">
            <v>0</v>
          </cell>
          <cell r="J596">
            <v>0</v>
          </cell>
        </row>
        <row r="597"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I597">
            <v>0</v>
          </cell>
          <cell r="J597">
            <v>0</v>
          </cell>
        </row>
        <row r="598"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I598">
            <v>0</v>
          </cell>
          <cell r="J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</row>
        <row r="600"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I600">
            <v>0</v>
          </cell>
          <cell r="J600">
            <v>0</v>
          </cell>
        </row>
        <row r="601"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I601">
            <v>0</v>
          </cell>
          <cell r="J601">
            <v>0</v>
          </cell>
        </row>
        <row r="602"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I602">
            <v>0</v>
          </cell>
          <cell r="J602">
            <v>0</v>
          </cell>
        </row>
        <row r="603"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I603">
            <v>0</v>
          </cell>
          <cell r="J603">
            <v>0</v>
          </cell>
        </row>
        <row r="604"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I604">
            <v>0</v>
          </cell>
          <cell r="J604">
            <v>0</v>
          </cell>
        </row>
        <row r="605"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I605">
            <v>0</v>
          </cell>
          <cell r="J605">
            <v>0</v>
          </cell>
        </row>
        <row r="606"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I606">
            <v>0</v>
          </cell>
          <cell r="J606">
            <v>0</v>
          </cell>
        </row>
        <row r="607"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I607">
            <v>0</v>
          </cell>
          <cell r="J607">
            <v>0</v>
          </cell>
        </row>
        <row r="608"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I608">
            <v>0</v>
          </cell>
          <cell r="J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I609">
            <v>0</v>
          </cell>
          <cell r="J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I610">
            <v>0</v>
          </cell>
          <cell r="J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I611">
            <v>0</v>
          </cell>
          <cell r="J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I612">
            <v>0</v>
          </cell>
          <cell r="J612">
            <v>0</v>
          </cell>
        </row>
        <row r="613"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I613">
            <v>0</v>
          </cell>
          <cell r="J613">
            <v>0</v>
          </cell>
        </row>
        <row r="614"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I614">
            <v>0</v>
          </cell>
          <cell r="J614">
            <v>0</v>
          </cell>
        </row>
        <row r="615"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I615">
            <v>0</v>
          </cell>
          <cell r="J615">
            <v>0</v>
          </cell>
        </row>
        <row r="616"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I616">
            <v>0</v>
          </cell>
          <cell r="J616">
            <v>0</v>
          </cell>
        </row>
        <row r="617"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I617">
            <v>0</v>
          </cell>
          <cell r="J617">
            <v>0</v>
          </cell>
        </row>
        <row r="618"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I618">
            <v>0</v>
          </cell>
          <cell r="J618">
            <v>0</v>
          </cell>
        </row>
        <row r="619"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I619">
            <v>0</v>
          </cell>
          <cell r="J619">
            <v>0</v>
          </cell>
        </row>
        <row r="620"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I620">
            <v>0</v>
          </cell>
          <cell r="J620">
            <v>0</v>
          </cell>
        </row>
        <row r="621"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I621">
            <v>0</v>
          </cell>
          <cell r="J621">
            <v>0</v>
          </cell>
        </row>
        <row r="622"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I622">
            <v>0</v>
          </cell>
          <cell r="J622">
            <v>0</v>
          </cell>
        </row>
        <row r="623"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I623">
            <v>0</v>
          </cell>
          <cell r="J623">
            <v>0</v>
          </cell>
        </row>
        <row r="624"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I624">
            <v>0</v>
          </cell>
          <cell r="J624">
            <v>0</v>
          </cell>
        </row>
        <row r="625"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I625">
            <v>0</v>
          </cell>
          <cell r="J625">
            <v>0</v>
          </cell>
        </row>
        <row r="626"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I626">
            <v>0</v>
          </cell>
          <cell r="J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I627">
            <v>0</v>
          </cell>
          <cell r="J627">
            <v>0</v>
          </cell>
        </row>
        <row r="628"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I628">
            <v>0</v>
          </cell>
          <cell r="J628">
            <v>0</v>
          </cell>
        </row>
        <row r="629"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I629">
            <v>0</v>
          </cell>
          <cell r="J629">
            <v>0</v>
          </cell>
        </row>
        <row r="630"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I630">
            <v>0</v>
          </cell>
          <cell r="J630">
            <v>0</v>
          </cell>
        </row>
        <row r="631">
          <cell r="A631" t="str">
            <v>PARTIE-CYCLE</v>
          </cell>
        </row>
        <row r="632">
          <cell r="A632" t="str">
            <v>2P204NS</v>
          </cell>
          <cell r="B632" t="str">
            <v>Plaquette Nissin</v>
          </cell>
          <cell r="D632">
            <v>38</v>
          </cell>
          <cell r="E632">
            <v>35.023041474654377</v>
          </cell>
          <cell r="F632">
            <v>35.023041474654377</v>
          </cell>
          <cell r="G632">
            <v>2.9769585253456228</v>
          </cell>
          <cell r="H632">
            <v>38</v>
          </cell>
          <cell r="I632">
            <v>40.976958525345623</v>
          </cell>
          <cell r="J632">
            <v>3.8</v>
          </cell>
        </row>
        <row r="633">
          <cell r="A633" t="str">
            <v>2P236NS</v>
          </cell>
          <cell r="B633" t="str">
            <v>Plaquette Nissin</v>
          </cell>
          <cell r="D633">
            <v>38</v>
          </cell>
          <cell r="E633">
            <v>35.023041474654377</v>
          </cell>
          <cell r="F633">
            <v>35.023041474654377</v>
          </cell>
          <cell r="G633">
            <v>2.9769585253456228</v>
          </cell>
          <cell r="H633">
            <v>38</v>
          </cell>
          <cell r="I633">
            <v>40.976958525345623</v>
          </cell>
          <cell r="J633">
            <v>3.8</v>
          </cell>
        </row>
        <row r="634">
          <cell r="A634" t="str">
            <v>2P275NS</v>
          </cell>
          <cell r="B634" t="str">
            <v>Plaquette Nissin</v>
          </cell>
          <cell r="D634">
            <v>38</v>
          </cell>
          <cell r="E634">
            <v>35.023041474654377</v>
          </cell>
          <cell r="F634">
            <v>35.023041474654377</v>
          </cell>
          <cell r="G634">
            <v>2.9769585253456228</v>
          </cell>
          <cell r="H634">
            <v>38</v>
          </cell>
          <cell r="I634">
            <v>40.976958525345623</v>
          </cell>
          <cell r="J634">
            <v>3.8</v>
          </cell>
        </row>
        <row r="635">
          <cell r="A635" t="str">
            <v>2P260NS</v>
          </cell>
          <cell r="B635" t="str">
            <v>Plaquette Nissin</v>
          </cell>
          <cell r="D635">
            <v>38</v>
          </cell>
          <cell r="E635">
            <v>35.023041474654377</v>
          </cell>
          <cell r="F635">
            <v>35.023041474654377</v>
          </cell>
          <cell r="G635">
            <v>2.9769585253456228</v>
          </cell>
          <cell r="H635">
            <v>38</v>
          </cell>
          <cell r="I635">
            <v>40.976958525345623</v>
          </cell>
          <cell r="J635">
            <v>3.8</v>
          </cell>
        </row>
        <row r="636">
          <cell r="A636" t="str">
            <v>2P257NS</v>
          </cell>
          <cell r="B636" t="str">
            <v>Plaquette Nissin</v>
          </cell>
          <cell r="D636">
            <v>38</v>
          </cell>
          <cell r="E636">
            <v>35.023041474654377</v>
          </cell>
          <cell r="F636">
            <v>35.023041474654377</v>
          </cell>
          <cell r="G636">
            <v>2.9769585253456228</v>
          </cell>
          <cell r="H636">
            <v>38</v>
          </cell>
          <cell r="I636">
            <v>40.976958525345623</v>
          </cell>
          <cell r="J636">
            <v>3.8</v>
          </cell>
        </row>
        <row r="637">
          <cell r="A637" t="str">
            <v>2P277NS</v>
          </cell>
          <cell r="B637" t="str">
            <v>Plaquette Nissin</v>
          </cell>
          <cell r="D637">
            <v>38</v>
          </cell>
          <cell r="E637">
            <v>35.023041474654377</v>
          </cell>
          <cell r="F637">
            <v>35.023041474654377</v>
          </cell>
          <cell r="G637">
            <v>2.9769585253456228</v>
          </cell>
          <cell r="H637">
            <v>38</v>
          </cell>
          <cell r="I637">
            <v>40.976958525345623</v>
          </cell>
          <cell r="J637">
            <v>3.8</v>
          </cell>
        </row>
        <row r="638">
          <cell r="A638" t="str">
            <v>2P210NS</v>
          </cell>
          <cell r="B638" t="str">
            <v>Plaquette Nissin</v>
          </cell>
          <cell r="D638">
            <v>38</v>
          </cell>
          <cell r="E638">
            <v>35.023041474654377</v>
          </cell>
          <cell r="F638">
            <v>35.023041474654377</v>
          </cell>
          <cell r="G638">
            <v>2.9769585253456228</v>
          </cell>
          <cell r="H638">
            <v>38</v>
          </cell>
          <cell r="I638">
            <v>40.976958525345623</v>
          </cell>
          <cell r="J638">
            <v>3.8</v>
          </cell>
        </row>
        <row r="639">
          <cell r="A639" t="str">
            <v>2P227NS</v>
          </cell>
          <cell r="B639" t="str">
            <v>Plaquette Nissin</v>
          </cell>
          <cell r="D639">
            <v>38</v>
          </cell>
          <cell r="E639">
            <v>35.023041474654377</v>
          </cell>
          <cell r="F639">
            <v>35.023041474654377</v>
          </cell>
          <cell r="G639">
            <v>2.9769585253456228</v>
          </cell>
          <cell r="H639">
            <v>38</v>
          </cell>
          <cell r="I639">
            <v>40.976958525345623</v>
          </cell>
          <cell r="J639">
            <v>3.8</v>
          </cell>
        </row>
        <row r="640">
          <cell r="A640" t="str">
            <v>2P249NS</v>
          </cell>
          <cell r="B640" t="str">
            <v>Plaquette Nissin</v>
          </cell>
          <cell r="D640">
            <v>38</v>
          </cell>
          <cell r="E640">
            <v>35.023041474654377</v>
          </cell>
          <cell r="F640">
            <v>35.023041474654377</v>
          </cell>
          <cell r="G640">
            <v>2.9769585253456228</v>
          </cell>
          <cell r="H640">
            <v>38</v>
          </cell>
          <cell r="I640">
            <v>40.976958525345623</v>
          </cell>
          <cell r="J640">
            <v>3.8</v>
          </cell>
        </row>
        <row r="641">
          <cell r="A641" t="str">
            <v>2P220NS</v>
          </cell>
          <cell r="B641" t="str">
            <v>Plaquette Nissin</v>
          </cell>
          <cell r="D641">
            <v>38</v>
          </cell>
          <cell r="E641">
            <v>35.023041474654377</v>
          </cell>
          <cell r="F641">
            <v>35.023041474654377</v>
          </cell>
          <cell r="G641">
            <v>2.9769585253456228</v>
          </cell>
          <cell r="H641">
            <v>38</v>
          </cell>
          <cell r="I641">
            <v>40.976958525345623</v>
          </cell>
          <cell r="J641">
            <v>3.8</v>
          </cell>
        </row>
        <row r="642">
          <cell r="A642" t="str">
            <v>2P209NS</v>
          </cell>
          <cell r="B642" t="str">
            <v>Plaquette Nissin</v>
          </cell>
          <cell r="D642">
            <v>38</v>
          </cell>
          <cell r="E642">
            <v>35.023041474654377</v>
          </cell>
          <cell r="F642">
            <v>35.023041474654377</v>
          </cell>
          <cell r="G642">
            <v>2.9769585253456228</v>
          </cell>
          <cell r="H642">
            <v>38</v>
          </cell>
          <cell r="I642">
            <v>40.976958525345623</v>
          </cell>
          <cell r="J642">
            <v>3.8</v>
          </cell>
        </row>
        <row r="643"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I643">
            <v>0</v>
          </cell>
          <cell r="J643">
            <v>0</v>
          </cell>
        </row>
        <row r="644">
          <cell r="A644" t="str">
            <v>2P202NS</v>
          </cell>
          <cell r="B644" t="str">
            <v>Plaquette Nissin</v>
          </cell>
          <cell r="D644">
            <v>38</v>
          </cell>
          <cell r="E644">
            <v>35.023041474654377</v>
          </cell>
          <cell r="F644">
            <v>35.023041474654377</v>
          </cell>
          <cell r="G644">
            <v>2.9769585253456228</v>
          </cell>
          <cell r="H644">
            <v>38</v>
          </cell>
          <cell r="I644">
            <v>40.976958525345623</v>
          </cell>
          <cell r="J644">
            <v>3.8</v>
          </cell>
        </row>
        <row r="645">
          <cell r="A645" t="str">
            <v>2P229NS</v>
          </cell>
          <cell r="B645" t="str">
            <v>Plaquette Nissin</v>
          </cell>
          <cell r="D645">
            <v>38</v>
          </cell>
          <cell r="E645">
            <v>35.023041474654377</v>
          </cell>
          <cell r="F645">
            <v>35.023041474654377</v>
          </cell>
          <cell r="G645">
            <v>2.9769585253456228</v>
          </cell>
          <cell r="H645">
            <v>38</v>
          </cell>
          <cell r="I645">
            <v>40.976958525345623</v>
          </cell>
          <cell r="J645">
            <v>3.8</v>
          </cell>
        </row>
        <row r="646">
          <cell r="A646" t="str">
            <v>2P248NS</v>
          </cell>
          <cell r="B646" t="str">
            <v>Plaquette Nissin</v>
          </cell>
          <cell r="D646">
            <v>38</v>
          </cell>
          <cell r="E646">
            <v>35.023041474654377</v>
          </cell>
          <cell r="F646">
            <v>35.023041474654377</v>
          </cell>
          <cell r="G646">
            <v>2.9769585253456228</v>
          </cell>
          <cell r="H646">
            <v>38</v>
          </cell>
          <cell r="I646">
            <v>40.976958525345623</v>
          </cell>
          <cell r="J646">
            <v>3.8</v>
          </cell>
        </row>
        <row r="647">
          <cell r="A647" t="str">
            <v>2P213NS</v>
          </cell>
          <cell r="B647" t="str">
            <v>Plaquette Nissin</v>
          </cell>
          <cell r="D647">
            <v>38</v>
          </cell>
          <cell r="E647">
            <v>35.023041474654377</v>
          </cell>
          <cell r="F647">
            <v>35.023041474654377</v>
          </cell>
          <cell r="G647">
            <v>2.9769585253456228</v>
          </cell>
          <cell r="H647">
            <v>38</v>
          </cell>
          <cell r="I647">
            <v>40.976958525345623</v>
          </cell>
          <cell r="J647">
            <v>3.8</v>
          </cell>
        </row>
        <row r="648">
          <cell r="A648" t="str">
            <v>2P271NS</v>
          </cell>
          <cell r="B648" t="str">
            <v>Plaquette Nissin</v>
          </cell>
          <cell r="D648">
            <v>38</v>
          </cell>
          <cell r="E648">
            <v>35.023041474654377</v>
          </cell>
          <cell r="F648">
            <v>35.023041474654377</v>
          </cell>
          <cell r="G648">
            <v>2.9769585253456228</v>
          </cell>
          <cell r="H648">
            <v>38</v>
          </cell>
          <cell r="I648">
            <v>40.976958525345623</v>
          </cell>
          <cell r="J648">
            <v>3.8</v>
          </cell>
        </row>
        <row r="649">
          <cell r="A649" t="str">
            <v>2P241NS</v>
          </cell>
          <cell r="B649" t="str">
            <v>Plaquette Nissin</v>
          </cell>
          <cell r="D649">
            <v>38</v>
          </cell>
          <cell r="E649">
            <v>35.023041474654377</v>
          </cell>
          <cell r="F649">
            <v>35.023041474654377</v>
          </cell>
          <cell r="G649">
            <v>2.9769585253456228</v>
          </cell>
          <cell r="H649">
            <v>38</v>
          </cell>
          <cell r="I649">
            <v>40.976958525345623</v>
          </cell>
          <cell r="J649">
            <v>3.8</v>
          </cell>
        </row>
        <row r="650">
          <cell r="A650" t="str">
            <v>2P225NS</v>
          </cell>
          <cell r="B650" t="str">
            <v>Plaquette Nissin</v>
          </cell>
          <cell r="D650">
            <v>38</v>
          </cell>
          <cell r="E650">
            <v>35.023041474654377</v>
          </cell>
          <cell r="F650">
            <v>35.023041474654377</v>
          </cell>
          <cell r="G650">
            <v>2.9769585253456228</v>
          </cell>
          <cell r="H650">
            <v>38</v>
          </cell>
          <cell r="I650">
            <v>40.976958525345623</v>
          </cell>
          <cell r="J650">
            <v>3.8</v>
          </cell>
        </row>
        <row r="651">
          <cell r="A651" t="str">
            <v>BRA716Sm1</v>
          </cell>
          <cell r="B651" t="str">
            <v>Plaquette Braking</v>
          </cell>
          <cell r="C651">
            <v>23.33</v>
          </cell>
          <cell r="D651">
            <v>14.670000000000002</v>
          </cell>
          <cell r="E651">
            <v>11.693041474654379</v>
          </cell>
          <cell r="F651">
            <v>35.023041474654377</v>
          </cell>
          <cell r="G651">
            <v>2.9769585253456228</v>
          </cell>
          <cell r="H651">
            <v>38</v>
          </cell>
          <cell r="I651">
            <v>17.646958525345624</v>
          </cell>
          <cell r="J651">
            <v>1.4670000000000001</v>
          </cell>
        </row>
        <row r="652">
          <cell r="A652" t="str">
            <v>DID650</v>
          </cell>
          <cell r="B652" t="str">
            <v>Kit chaine</v>
          </cell>
          <cell r="D652">
            <v>246</v>
          </cell>
          <cell r="E652">
            <v>226.72811059907835</v>
          </cell>
          <cell r="F652">
            <v>226.72811059907835</v>
          </cell>
          <cell r="G652">
            <v>19.271889400921651</v>
          </cell>
          <cell r="H652">
            <v>246</v>
          </cell>
          <cell r="I652">
            <v>265.27188940092162</v>
          </cell>
          <cell r="J652">
            <v>24.6</v>
          </cell>
        </row>
        <row r="653"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I653">
            <v>0</v>
          </cell>
          <cell r="J653">
            <v>0</v>
          </cell>
        </row>
        <row r="654"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I654">
            <v>0</v>
          </cell>
          <cell r="J654">
            <v>0</v>
          </cell>
        </row>
        <row r="655"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I655">
            <v>0</v>
          </cell>
          <cell r="J655">
            <v>0</v>
          </cell>
        </row>
        <row r="656"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I656">
            <v>0</v>
          </cell>
          <cell r="J656">
            <v>0</v>
          </cell>
        </row>
        <row r="657"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I657">
            <v>0</v>
          </cell>
          <cell r="J657">
            <v>0</v>
          </cell>
        </row>
        <row r="658"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I658">
            <v>0</v>
          </cell>
          <cell r="J658">
            <v>0</v>
          </cell>
        </row>
        <row r="659"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I659">
            <v>0</v>
          </cell>
          <cell r="J659">
            <v>0</v>
          </cell>
        </row>
        <row r="660"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I660">
            <v>0</v>
          </cell>
          <cell r="J660">
            <v>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I661">
            <v>0</v>
          </cell>
          <cell r="J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I662">
            <v>0</v>
          </cell>
          <cell r="J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I663">
            <v>0</v>
          </cell>
          <cell r="J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I664">
            <v>0</v>
          </cell>
          <cell r="J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I665">
            <v>0</v>
          </cell>
          <cell r="J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I666">
            <v>0</v>
          </cell>
          <cell r="J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I667">
            <v>0</v>
          </cell>
          <cell r="J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I668">
            <v>0</v>
          </cell>
          <cell r="J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I669">
            <v>0</v>
          </cell>
          <cell r="J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I670">
            <v>0</v>
          </cell>
          <cell r="J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I671">
            <v>0</v>
          </cell>
          <cell r="J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I672">
            <v>0</v>
          </cell>
          <cell r="J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I673">
            <v>0</v>
          </cell>
          <cell r="J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I674">
            <v>0</v>
          </cell>
          <cell r="J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I675">
            <v>0</v>
          </cell>
          <cell r="J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I676">
            <v>0</v>
          </cell>
          <cell r="J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I677">
            <v>0</v>
          </cell>
          <cell r="J677">
            <v>0</v>
          </cell>
        </row>
        <row r="678"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I678">
            <v>0</v>
          </cell>
          <cell r="J678">
            <v>0</v>
          </cell>
        </row>
        <row r="679"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I679">
            <v>0</v>
          </cell>
          <cell r="J679">
            <v>0</v>
          </cell>
        </row>
        <row r="680"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I680">
            <v>0</v>
          </cell>
          <cell r="J680">
            <v>0</v>
          </cell>
        </row>
        <row r="681"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I681">
            <v>0</v>
          </cell>
          <cell r="J681">
            <v>0</v>
          </cell>
        </row>
        <row r="682"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I682">
            <v>0</v>
          </cell>
          <cell r="J682">
            <v>0</v>
          </cell>
        </row>
        <row r="683"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I683">
            <v>0</v>
          </cell>
          <cell r="J683">
            <v>0</v>
          </cell>
        </row>
        <row r="684"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I684">
            <v>0</v>
          </cell>
          <cell r="J684">
            <v>0</v>
          </cell>
        </row>
        <row r="685"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I685">
            <v>0</v>
          </cell>
          <cell r="J685">
            <v>0</v>
          </cell>
        </row>
        <row r="686"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I686">
            <v>0</v>
          </cell>
          <cell r="J686">
            <v>0</v>
          </cell>
        </row>
        <row r="687"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I687">
            <v>0</v>
          </cell>
          <cell r="J687">
            <v>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I688">
            <v>0</v>
          </cell>
          <cell r="J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I689">
            <v>0</v>
          </cell>
          <cell r="J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I690">
            <v>0</v>
          </cell>
          <cell r="J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I691">
            <v>0</v>
          </cell>
          <cell r="J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I692">
            <v>0</v>
          </cell>
          <cell r="J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I693">
            <v>0</v>
          </cell>
          <cell r="J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I694">
            <v>0</v>
          </cell>
          <cell r="J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I695">
            <v>0</v>
          </cell>
          <cell r="J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I696">
            <v>0</v>
          </cell>
          <cell r="J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I697">
            <v>0</v>
          </cell>
          <cell r="J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I698">
            <v>0</v>
          </cell>
          <cell r="J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I699">
            <v>0</v>
          </cell>
          <cell r="J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I700">
            <v>0</v>
          </cell>
          <cell r="J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I701">
            <v>0</v>
          </cell>
          <cell r="J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I702">
            <v>0</v>
          </cell>
          <cell r="J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I703">
            <v>0</v>
          </cell>
          <cell r="J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I704">
            <v>0</v>
          </cell>
          <cell r="J704">
            <v>0</v>
          </cell>
        </row>
        <row r="705"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I705">
            <v>0</v>
          </cell>
          <cell r="J705">
            <v>0</v>
          </cell>
        </row>
        <row r="706"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I706">
            <v>0</v>
          </cell>
          <cell r="J706">
            <v>0</v>
          </cell>
        </row>
        <row r="707"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I707">
            <v>0</v>
          </cell>
          <cell r="J707">
            <v>0</v>
          </cell>
        </row>
        <row r="708"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I708">
            <v>0</v>
          </cell>
          <cell r="J708">
            <v>0</v>
          </cell>
        </row>
        <row r="709"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I709">
            <v>0</v>
          </cell>
          <cell r="J709">
            <v>0</v>
          </cell>
        </row>
        <row r="710"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I710">
            <v>0</v>
          </cell>
          <cell r="J710">
            <v>0</v>
          </cell>
        </row>
        <row r="711"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I711">
            <v>0</v>
          </cell>
          <cell r="J711">
            <v>0</v>
          </cell>
        </row>
        <row r="712"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I712">
            <v>0</v>
          </cell>
          <cell r="J712">
            <v>0</v>
          </cell>
        </row>
        <row r="713"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I713">
            <v>0</v>
          </cell>
          <cell r="J713">
            <v>0</v>
          </cell>
        </row>
        <row r="714"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I714">
            <v>0</v>
          </cell>
          <cell r="J714">
            <v>0</v>
          </cell>
        </row>
        <row r="715"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I715">
            <v>0</v>
          </cell>
          <cell r="J715">
            <v>0</v>
          </cell>
        </row>
        <row r="716"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I716">
            <v>0</v>
          </cell>
          <cell r="J716">
            <v>0</v>
          </cell>
        </row>
        <row r="717"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I717">
            <v>0</v>
          </cell>
          <cell r="J717">
            <v>0</v>
          </cell>
        </row>
        <row r="718"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I718">
            <v>0</v>
          </cell>
          <cell r="J718">
            <v>0</v>
          </cell>
        </row>
        <row r="719"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I719">
            <v>0</v>
          </cell>
          <cell r="J719">
            <v>0</v>
          </cell>
        </row>
        <row r="720"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I720">
            <v>0</v>
          </cell>
          <cell r="J720">
            <v>0</v>
          </cell>
        </row>
        <row r="721"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I721">
            <v>0</v>
          </cell>
          <cell r="J721">
            <v>0</v>
          </cell>
        </row>
        <row r="722"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I722">
            <v>0</v>
          </cell>
          <cell r="J722">
            <v>0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I723">
            <v>0</v>
          </cell>
          <cell r="J723">
            <v>0</v>
          </cell>
        </row>
        <row r="724"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I724">
            <v>0</v>
          </cell>
          <cell r="J724">
            <v>0</v>
          </cell>
        </row>
        <row r="725"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I725">
            <v>0</v>
          </cell>
          <cell r="J725">
            <v>0</v>
          </cell>
        </row>
        <row r="726"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I726">
            <v>0</v>
          </cell>
          <cell r="J726">
            <v>0</v>
          </cell>
        </row>
        <row r="727"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I727">
            <v>0</v>
          </cell>
          <cell r="J727">
            <v>0</v>
          </cell>
        </row>
        <row r="728"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I728">
            <v>0</v>
          </cell>
          <cell r="J728">
            <v>0</v>
          </cell>
        </row>
        <row r="729"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I729">
            <v>0</v>
          </cell>
          <cell r="J729">
            <v>0</v>
          </cell>
        </row>
        <row r="730"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I730">
            <v>0</v>
          </cell>
          <cell r="J730">
            <v>0</v>
          </cell>
        </row>
        <row r="731"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I731">
            <v>0</v>
          </cell>
          <cell r="J731">
            <v>0</v>
          </cell>
        </row>
        <row r="732"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I732">
            <v>0</v>
          </cell>
          <cell r="J732">
            <v>0</v>
          </cell>
        </row>
        <row r="733"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I733">
            <v>0</v>
          </cell>
          <cell r="J733">
            <v>0</v>
          </cell>
        </row>
        <row r="734"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I734">
            <v>0</v>
          </cell>
          <cell r="J734">
            <v>0</v>
          </cell>
        </row>
        <row r="735"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I735">
            <v>0</v>
          </cell>
          <cell r="J735">
            <v>0</v>
          </cell>
        </row>
        <row r="736"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I736">
            <v>0</v>
          </cell>
          <cell r="J736">
            <v>0</v>
          </cell>
        </row>
        <row r="737"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I737">
            <v>0</v>
          </cell>
          <cell r="J737">
            <v>0</v>
          </cell>
        </row>
        <row r="738"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I738">
            <v>0</v>
          </cell>
          <cell r="J738">
            <v>0</v>
          </cell>
        </row>
        <row r="739"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I739">
            <v>0</v>
          </cell>
          <cell r="J739">
            <v>0</v>
          </cell>
        </row>
        <row r="740"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I740">
            <v>0</v>
          </cell>
          <cell r="J740">
            <v>0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I741">
            <v>0</v>
          </cell>
          <cell r="J741">
            <v>0</v>
          </cell>
        </row>
        <row r="742"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I742">
            <v>0</v>
          </cell>
          <cell r="J742">
            <v>0</v>
          </cell>
        </row>
        <row r="743"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I743">
            <v>0</v>
          </cell>
          <cell r="J743">
            <v>0</v>
          </cell>
        </row>
        <row r="744"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I744">
            <v>0</v>
          </cell>
          <cell r="J744">
            <v>0</v>
          </cell>
        </row>
        <row r="745"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I745">
            <v>0</v>
          </cell>
          <cell r="J745">
            <v>0</v>
          </cell>
        </row>
        <row r="746"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I746">
            <v>0</v>
          </cell>
          <cell r="J746">
            <v>0</v>
          </cell>
        </row>
        <row r="747"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I747">
            <v>0</v>
          </cell>
          <cell r="J747">
            <v>0</v>
          </cell>
        </row>
        <row r="748"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I748">
            <v>0</v>
          </cell>
          <cell r="J748">
            <v>0</v>
          </cell>
        </row>
        <row r="749"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I749">
            <v>0</v>
          </cell>
          <cell r="J749">
            <v>0</v>
          </cell>
        </row>
        <row r="750"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I750">
            <v>0</v>
          </cell>
          <cell r="J750">
            <v>0</v>
          </cell>
        </row>
        <row r="751"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I751">
            <v>0</v>
          </cell>
          <cell r="J751">
            <v>0</v>
          </cell>
        </row>
        <row r="752"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I752">
            <v>0</v>
          </cell>
          <cell r="J752">
            <v>0</v>
          </cell>
        </row>
        <row r="753"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I753">
            <v>0</v>
          </cell>
          <cell r="J753">
            <v>0</v>
          </cell>
        </row>
        <row r="754"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I754">
            <v>0</v>
          </cell>
          <cell r="J754">
            <v>0</v>
          </cell>
        </row>
        <row r="755"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I755">
            <v>0</v>
          </cell>
          <cell r="J755">
            <v>0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I756">
            <v>0</v>
          </cell>
          <cell r="J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I757">
            <v>0</v>
          </cell>
          <cell r="J757">
            <v>0</v>
          </cell>
        </row>
        <row r="758"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I758">
            <v>0</v>
          </cell>
          <cell r="J758">
            <v>0</v>
          </cell>
        </row>
        <row r="759"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I759">
            <v>0</v>
          </cell>
          <cell r="J759">
            <v>0</v>
          </cell>
        </row>
        <row r="760"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I760">
            <v>0</v>
          </cell>
          <cell r="J760">
            <v>0</v>
          </cell>
        </row>
        <row r="761"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I761">
            <v>0</v>
          </cell>
          <cell r="J761">
            <v>0</v>
          </cell>
        </row>
        <row r="762"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I762">
            <v>0</v>
          </cell>
          <cell r="J762">
            <v>0</v>
          </cell>
        </row>
        <row r="763"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I763">
            <v>0</v>
          </cell>
          <cell r="J763">
            <v>0</v>
          </cell>
        </row>
        <row r="764"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I764">
            <v>0</v>
          </cell>
          <cell r="J764">
            <v>0</v>
          </cell>
        </row>
        <row r="765"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I765">
            <v>0</v>
          </cell>
          <cell r="J765">
            <v>0</v>
          </cell>
        </row>
        <row r="766"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I766">
            <v>0</v>
          </cell>
          <cell r="J766">
            <v>0</v>
          </cell>
        </row>
        <row r="767"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I767">
            <v>0</v>
          </cell>
          <cell r="J767">
            <v>0</v>
          </cell>
        </row>
        <row r="768"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I768">
            <v>0</v>
          </cell>
          <cell r="J768">
            <v>0</v>
          </cell>
        </row>
        <row r="769"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I769">
            <v>0</v>
          </cell>
          <cell r="J769">
            <v>0</v>
          </cell>
        </row>
        <row r="770"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I770">
            <v>0</v>
          </cell>
          <cell r="J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I771">
            <v>0</v>
          </cell>
          <cell r="J771">
            <v>0</v>
          </cell>
        </row>
        <row r="772"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I772">
            <v>0</v>
          </cell>
          <cell r="J772">
            <v>0</v>
          </cell>
        </row>
        <row r="773"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I773">
            <v>0</v>
          </cell>
          <cell r="J773">
            <v>0</v>
          </cell>
        </row>
        <row r="774"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I774">
            <v>0</v>
          </cell>
          <cell r="J774">
            <v>0</v>
          </cell>
        </row>
        <row r="775"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I775">
            <v>0</v>
          </cell>
          <cell r="J775">
            <v>0</v>
          </cell>
        </row>
        <row r="776"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I776">
            <v>0</v>
          </cell>
          <cell r="J776">
            <v>0</v>
          </cell>
        </row>
        <row r="777"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I777">
            <v>0</v>
          </cell>
          <cell r="J777">
            <v>0</v>
          </cell>
        </row>
        <row r="778"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I778">
            <v>0</v>
          </cell>
          <cell r="J778">
            <v>0</v>
          </cell>
        </row>
        <row r="779"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I779">
            <v>0</v>
          </cell>
          <cell r="J779">
            <v>0</v>
          </cell>
        </row>
        <row r="780"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I780">
            <v>0</v>
          </cell>
          <cell r="J780">
            <v>0</v>
          </cell>
        </row>
        <row r="781"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I781">
            <v>0</v>
          </cell>
          <cell r="J781">
            <v>0</v>
          </cell>
        </row>
        <row r="782"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I782">
            <v>0</v>
          </cell>
          <cell r="J782">
            <v>0</v>
          </cell>
        </row>
        <row r="783"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I783">
            <v>0</v>
          </cell>
          <cell r="J783">
            <v>0</v>
          </cell>
        </row>
        <row r="784"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I784">
            <v>0</v>
          </cell>
          <cell r="J784">
            <v>0</v>
          </cell>
        </row>
        <row r="785"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I785">
            <v>0</v>
          </cell>
          <cell r="J785">
            <v>0</v>
          </cell>
        </row>
        <row r="786"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I786">
            <v>0</v>
          </cell>
          <cell r="J786">
            <v>0</v>
          </cell>
        </row>
        <row r="787"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I787">
            <v>0</v>
          </cell>
          <cell r="J787">
            <v>0</v>
          </cell>
        </row>
        <row r="788"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I788">
            <v>0</v>
          </cell>
          <cell r="J788">
            <v>0</v>
          </cell>
        </row>
        <row r="789"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I789">
            <v>0</v>
          </cell>
          <cell r="J789">
            <v>0</v>
          </cell>
        </row>
        <row r="790"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I790">
            <v>0</v>
          </cell>
          <cell r="J790">
            <v>0</v>
          </cell>
        </row>
        <row r="791"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I791">
            <v>0</v>
          </cell>
          <cell r="J791">
            <v>0</v>
          </cell>
        </row>
        <row r="792"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I792">
            <v>0</v>
          </cell>
          <cell r="J792">
            <v>0</v>
          </cell>
        </row>
        <row r="793"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I793">
            <v>0</v>
          </cell>
          <cell r="J793">
            <v>0</v>
          </cell>
        </row>
        <row r="794"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I794">
            <v>0</v>
          </cell>
          <cell r="J794">
            <v>0</v>
          </cell>
        </row>
        <row r="795"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I795">
            <v>0</v>
          </cell>
          <cell r="J795">
            <v>0</v>
          </cell>
        </row>
        <row r="796"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I796">
            <v>0</v>
          </cell>
          <cell r="J796">
            <v>0</v>
          </cell>
        </row>
        <row r="797"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I797">
            <v>0</v>
          </cell>
          <cell r="J797">
            <v>0</v>
          </cell>
        </row>
        <row r="798"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I798">
            <v>0</v>
          </cell>
          <cell r="J798">
            <v>0</v>
          </cell>
        </row>
        <row r="799"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I799">
            <v>0</v>
          </cell>
          <cell r="J799">
            <v>0</v>
          </cell>
        </row>
        <row r="800"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I800">
            <v>0</v>
          </cell>
          <cell r="J800">
            <v>0</v>
          </cell>
        </row>
        <row r="801"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I801">
            <v>0</v>
          </cell>
          <cell r="J801">
            <v>0</v>
          </cell>
        </row>
        <row r="802"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I802">
            <v>0</v>
          </cell>
          <cell r="J802">
            <v>0</v>
          </cell>
        </row>
        <row r="803"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I803">
            <v>0</v>
          </cell>
          <cell r="J803">
            <v>0</v>
          </cell>
        </row>
        <row r="804"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I804">
            <v>0</v>
          </cell>
          <cell r="J804">
            <v>0</v>
          </cell>
        </row>
        <row r="805"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I805">
            <v>0</v>
          </cell>
          <cell r="J805">
            <v>0</v>
          </cell>
        </row>
        <row r="806"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I806">
            <v>0</v>
          </cell>
          <cell r="J806">
            <v>0</v>
          </cell>
        </row>
        <row r="807"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I807">
            <v>0</v>
          </cell>
          <cell r="J807">
            <v>0</v>
          </cell>
        </row>
        <row r="808"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I808">
            <v>0</v>
          </cell>
          <cell r="J808">
            <v>0</v>
          </cell>
        </row>
        <row r="809"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I809">
            <v>0</v>
          </cell>
          <cell r="J809">
            <v>0</v>
          </cell>
        </row>
        <row r="810"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I810">
            <v>0</v>
          </cell>
          <cell r="J810">
            <v>0</v>
          </cell>
        </row>
        <row r="811"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I811">
            <v>0</v>
          </cell>
          <cell r="J811">
            <v>0</v>
          </cell>
        </row>
        <row r="812"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I812">
            <v>0</v>
          </cell>
          <cell r="J812">
            <v>0</v>
          </cell>
        </row>
        <row r="813"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I813">
            <v>0</v>
          </cell>
          <cell r="J813">
            <v>0</v>
          </cell>
        </row>
        <row r="814"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I814">
            <v>0</v>
          </cell>
          <cell r="J814">
            <v>0</v>
          </cell>
        </row>
        <row r="815"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I815">
            <v>0</v>
          </cell>
          <cell r="J815">
            <v>0</v>
          </cell>
        </row>
        <row r="816"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I816">
            <v>0</v>
          </cell>
          <cell r="J816">
            <v>0</v>
          </cell>
        </row>
        <row r="817"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I817">
            <v>0</v>
          </cell>
          <cell r="J817">
            <v>0</v>
          </cell>
        </row>
        <row r="818"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I818">
            <v>0</v>
          </cell>
          <cell r="J818">
            <v>0</v>
          </cell>
        </row>
        <row r="819"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I819">
            <v>0</v>
          </cell>
          <cell r="J819">
            <v>0</v>
          </cell>
        </row>
        <row r="820"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I820">
            <v>0</v>
          </cell>
          <cell r="J820">
            <v>0</v>
          </cell>
        </row>
        <row r="821"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I821">
            <v>0</v>
          </cell>
          <cell r="J821">
            <v>0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I822">
            <v>0</v>
          </cell>
          <cell r="J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I823">
            <v>0</v>
          </cell>
          <cell r="J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I824">
            <v>0</v>
          </cell>
          <cell r="J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I825">
            <v>0</v>
          </cell>
          <cell r="J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I826">
            <v>0</v>
          </cell>
          <cell r="J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I827">
            <v>0</v>
          </cell>
          <cell r="J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I828">
            <v>0</v>
          </cell>
          <cell r="J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I829">
            <v>0</v>
          </cell>
          <cell r="J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I830">
            <v>0</v>
          </cell>
          <cell r="J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I831">
            <v>0</v>
          </cell>
          <cell r="J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I832">
            <v>0</v>
          </cell>
          <cell r="J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I833">
            <v>0</v>
          </cell>
          <cell r="J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I834">
            <v>0</v>
          </cell>
          <cell r="J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I835">
            <v>0</v>
          </cell>
          <cell r="J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I836">
            <v>0</v>
          </cell>
          <cell r="J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I837">
            <v>0</v>
          </cell>
          <cell r="J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I838">
            <v>0</v>
          </cell>
          <cell r="J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I839">
            <v>0</v>
          </cell>
          <cell r="J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I840">
            <v>0</v>
          </cell>
          <cell r="J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I841">
            <v>0</v>
          </cell>
          <cell r="J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I842">
            <v>0</v>
          </cell>
          <cell r="J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I843">
            <v>0</v>
          </cell>
          <cell r="J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I844">
            <v>0</v>
          </cell>
          <cell r="J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I845">
            <v>0</v>
          </cell>
          <cell r="J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I846">
            <v>0</v>
          </cell>
          <cell r="J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I847">
            <v>0</v>
          </cell>
          <cell r="J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I848">
            <v>0</v>
          </cell>
          <cell r="J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I849">
            <v>0</v>
          </cell>
          <cell r="J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I850">
            <v>0</v>
          </cell>
          <cell r="J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I851">
            <v>0</v>
          </cell>
          <cell r="J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I852">
            <v>0</v>
          </cell>
          <cell r="J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I853">
            <v>0</v>
          </cell>
          <cell r="J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I854">
            <v>0</v>
          </cell>
          <cell r="J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I855">
            <v>0</v>
          </cell>
          <cell r="J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I856">
            <v>0</v>
          </cell>
          <cell r="J856">
            <v>0</v>
          </cell>
        </row>
        <row r="857"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I857">
            <v>0</v>
          </cell>
          <cell r="J857">
            <v>0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I858">
            <v>0</v>
          </cell>
          <cell r="J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I859">
            <v>0</v>
          </cell>
          <cell r="J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I860">
            <v>0</v>
          </cell>
          <cell r="J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I861">
            <v>0</v>
          </cell>
          <cell r="J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I862">
            <v>0</v>
          </cell>
          <cell r="J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I863">
            <v>0</v>
          </cell>
          <cell r="J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I864">
            <v>0</v>
          </cell>
          <cell r="J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I865">
            <v>0</v>
          </cell>
          <cell r="J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I866">
            <v>0</v>
          </cell>
          <cell r="J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I867">
            <v>0</v>
          </cell>
          <cell r="J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I868">
            <v>0</v>
          </cell>
          <cell r="J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I869">
            <v>0</v>
          </cell>
          <cell r="J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I870">
            <v>0</v>
          </cell>
          <cell r="J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I871">
            <v>0</v>
          </cell>
          <cell r="J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I872">
            <v>0</v>
          </cell>
          <cell r="J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I873">
            <v>0</v>
          </cell>
          <cell r="J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I874">
            <v>0</v>
          </cell>
          <cell r="J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I875">
            <v>0</v>
          </cell>
          <cell r="J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I876">
            <v>0</v>
          </cell>
          <cell r="J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I877">
            <v>0</v>
          </cell>
          <cell r="J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I878">
            <v>0</v>
          </cell>
          <cell r="J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I879">
            <v>0</v>
          </cell>
          <cell r="J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I880">
            <v>0</v>
          </cell>
          <cell r="J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I881">
            <v>0</v>
          </cell>
          <cell r="J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I882">
            <v>0</v>
          </cell>
          <cell r="J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I883">
            <v>0</v>
          </cell>
          <cell r="J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I884">
            <v>0</v>
          </cell>
          <cell r="J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I885">
            <v>0</v>
          </cell>
          <cell r="J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I886">
            <v>0</v>
          </cell>
          <cell r="J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I887">
            <v>0</v>
          </cell>
          <cell r="J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I888">
            <v>0</v>
          </cell>
          <cell r="J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I889">
            <v>0</v>
          </cell>
          <cell r="J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I890">
            <v>0</v>
          </cell>
          <cell r="J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I891">
            <v>0</v>
          </cell>
          <cell r="J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I892">
            <v>0</v>
          </cell>
          <cell r="J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I893">
            <v>0</v>
          </cell>
          <cell r="J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I894">
            <v>0</v>
          </cell>
          <cell r="J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I895">
            <v>0</v>
          </cell>
          <cell r="J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I896">
            <v>0</v>
          </cell>
          <cell r="J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I897">
            <v>0</v>
          </cell>
          <cell r="J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I898">
            <v>0</v>
          </cell>
          <cell r="J898">
            <v>0</v>
          </cell>
        </row>
        <row r="899"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I899">
            <v>0</v>
          </cell>
          <cell r="J899">
            <v>0</v>
          </cell>
        </row>
        <row r="900"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I900">
            <v>0</v>
          </cell>
          <cell r="J900">
            <v>0</v>
          </cell>
        </row>
        <row r="901"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I901">
            <v>0</v>
          </cell>
          <cell r="J901">
            <v>0</v>
          </cell>
        </row>
        <row r="902"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I902">
            <v>0</v>
          </cell>
          <cell r="J902">
            <v>0</v>
          </cell>
        </row>
        <row r="903"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I903">
            <v>0</v>
          </cell>
          <cell r="J903">
            <v>0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I904">
            <v>0</v>
          </cell>
          <cell r="J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I905">
            <v>0</v>
          </cell>
          <cell r="J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I906">
            <v>0</v>
          </cell>
          <cell r="J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I907">
            <v>0</v>
          </cell>
          <cell r="J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I908">
            <v>0</v>
          </cell>
          <cell r="J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I909">
            <v>0</v>
          </cell>
          <cell r="J909">
            <v>0</v>
          </cell>
        </row>
        <row r="910"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I910">
            <v>0</v>
          </cell>
          <cell r="J910">
            <v>0</v>
          </cell>
        </row>
        <row r="911"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I911">
            <v>0</v>
          </cell>
          <cell r="J911">
            <v>0</v>
          </cell>
        </row>
        <row r="912"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I912">
            <v>0</v>
          </cell>
          <cell r="J912">
            <v>0</v>
          </cell>
        </row>
        <row r="913"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I913">
            <v>0</v>
          </cell>
          <cell r="J913">
            <v>0</v>
          </cell>
        </row>
        <row r="914"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I914">
            <v>0</v>
          </cell>
          <cell r="J914">
            <v>0</v>
          </cell>
        </row>
        <row r="915"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I915">
            <v>0</v>
          </cell>
          <cell r="J915">
            <v>0</v>
          </cell>
        </row>
        <row r="916"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I916">
            <v>0</v>
          </cell>
          <cell r="J916">
            <v>0</v>
          </cell>
        </row>
        <row r="917"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I917">
            <v>0</v>
          </cell>
          <cell r="J917">
            <v>0</v>
          </cell>
        </row>
        <row r="918"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I918">
            <v>0</v>
          </cell>
          <cell r="J918">
            <v>0</v>
          </cell>
        </row>
        <row r="919"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I919">
            <v>0</v>
          </cell>
          <cell r="J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I920">
            <v>0</v>
          </cell>
          <cell r="J920">
            <v>0</v>
          </cell>
        </row>
        <row r="921"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I921">
            <v>0</v>
          </cell>
          <cell r="J921">
            <v>0</v>
          </cell>
        </row>
        <row r="922"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I922">
            <v>0</v>
          </cell>
          <cell r="J922">
            <v>0</v>
          </cell>
        </row>
        <row r="923"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I923">
            <v>0</v>
          </cell>
          <cell r="J923">
            <v>0</v>
          </cell>
        </row>
        <row r="924"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I924">
            <v>0</v>
          </cell>
          <cell r="J924">
            <v>0</v>
          </cell>
        </row>
        <row r="925"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I925">
            <v>0</v>
          </cell>
          <cell r="J925">
            <v>0</v>
          </cell>
        </row>
        <row r="926"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I926">
            <v>0</v>
          </cell>
          <cell r="J926">
            <v>0</v>
          </cell>
        </row>
        <row r="927"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I927">
            <v>0</v>
          </cell>
          <cell r="J927">
            <v>0</v>
          </cell>
        </row>
        <row r="928"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I928">
            <v>0</v>
          </cell>
          <cell r="J928">
            <v>0</v>
          </cell>
        </row>
        <row r="929"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I929">
            <v>0</v>
          </cell>
          <cell r="J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I930">
            <v>0</v>
          </cell>
          <cell r="J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I931">
            <v>0</v>
          </cell>
          <cell r="J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I932">
            <v>0</v>
          </cell>
          <cell r="J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I933">
            <v>0</v>
          </cell>
          <cell r="J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I934">
            <v>0</v>
          </cell>
          <cell r="J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I935">
            <v>0</v>
          </cell>
          <cell r="J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I936">
            <v>0</v>
          </cell>
          <cell r="J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I937">
            <v>0</v>
          </cell>
          <cell r="J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I938">
            <v>0</v>
          </cell>
          <cell r="J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I939">
            <v>0</v>
          </cell>
          <cell r="J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I940">
            <v>0</v>
          </cell>
          <cell r="J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I941">
            <v>0</v>
          </cell>
          <cell r="J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I942">
            <v>0</v>
          </cell>
          <cell r="J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I943">
            <v>0</v>
          </cell>
          <cell r="J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I944">
            <v>0</v>
          </cell>
          <cell r="J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I945">
            <v>0</v>
          </cell>
          <cell r="J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I946">
            <v>0</v>
          </cell>
          <cell r="J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I947">
            <v>0</v>
          </cell>
          <cell r="J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I948">
            <v>0</v>
          </cell>
          <cell r="J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I949">
            <v>0</v>
          </cell>
          <cell r="J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I950">
            <v>0</v>
          </cell>
          <cell r="J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I951">
            <v>0</v>
          </cell>
          <cell r="J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I952">
            <v>0</v>
          </cell>
          <cell r="J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I953">
            <v>0</v>
          </cell>
          <cell r="J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I954">
            <v>0</v>
          </cell>
          <cell r="J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I955">
            <v>0</v>
          </cell>
          <cell r="J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I956">
            <v>0</v>
          </cell>
          <cell r="J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I957">
            <v>0</v>
          </cell>
          <cell r="J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I958">
            <v>0</v>
          </cell>
          <cell r="J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I959">
            <v>0</v>
          </cell>
          <cell r="J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I960">
            <v>0</v>
          </cell>
          <cell r="J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I961">
            <v>0</v>
          </cell>
          <cell r="J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I962">
            <v>0</v>
          </cell>
          <cell r="J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I963">
            <v>0</v>
          </cell>
          <cell r="J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I964">
            <v>0</v>
          </cell>
          <cell r="J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I965">
            <v>0</v>
          </cell>
          <cell r="J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I966">
            <v>0</v>
          </cell>
          <cell r="J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I967">
            <v>0</v>
          </cell>
          <cell r="J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I968">
            <v>0</v>
          </cell>
          <cell r="J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I969">
            <v>0</v>
          </cell>
          <cell r="J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I970">
            <v>0</v>
          </cell>
          <cell r="J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I971">
            <v>0</v>
          </cell>
          <cell r="J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I972">
            <v>0</v>
          </cell>
          <cell r="J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I973">
            <v>0</v>
          </cell>
          <cell r="J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I974">
            <v>0</v>
          </cell>
          <cell r="J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I975">
            <v>0</v>
          </cell>
          <cell r="J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I976">
            <v>0</v>
          </cell>
          <cell r="J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I977">
            <v>0</v>
          </cell>
          <cell r="J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I978">
            <v>0</v>
          </cell>
          <cell r="J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I979">
            <v>0</v>
          </cell>
          <cell r="J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I980">
            <v>0</v>
          </cell>
          <cell r="J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I981">
            <v>0</v>
          </cell>
          <cell r="J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I982">
            <v>0</v>
          </cell>
          <cell r="J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I983">
            <v>0</v>
          </cell>
          <cell r="J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I984">
            <v>0</v>
          </cell>
          <cell r="J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I985">
            <v>0</v>
          </cell>
          <cell r="J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I986">
            <v>0</v>
          </cell>
          <cell r="J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I987">
            <v>0</v>
          </cell>
          <cell r="J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I988">
            <v>0</v>
          </cell>
          <cell r="J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I989">
            <v>0</v>
          </cell>
          <cell r="J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I990">
            <v>0</v>
          </cell>
          <cell r="J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I991">
            <v>0</v>
          </cell>
          <cell r="J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I992">
            <v>0</v>
          </cell>
          <cell r="J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I993">
            <v>0</v>
          </cell>
          <cell r="J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I994">
            <v>0</v>
          </cell>
          <cell r="J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I995">
            <v>0</v>
          </cell>
          <cell r="J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I996">
            <v>0</v>
          </cell>
          <cell r="J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I997">
            <v>0</v>
          </cell>
          <cell r="J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I998">
            <v>0</v>
          </cell>
          <cell r="J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I999">
            <v>0</v>
          </cell>
          <cell r="J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I1000">
            <v>0</v>
          </cell>
          <cell r="J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I1001">
            <v>0</v>
          </cell>
          <cell r="J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I1002">
            <v>0</v>
          </cell>
          <cell r="J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I1003">
            <v>0</v>
          </cell>
          <cell r="J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I1004">
            <v>0</v>
          </cell>
          <cell r="J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I1005">
            <v>0</v>
          </cell>
          <cell r="J1005">
            <v>0</v>
          </cell>
        </row>
        <row r="1006"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I1006">
            <v>0</v>
          </cell>
          <cell r="J1006">
            <v>0</v>
          </cell>
        </row>
        <row r="1007"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I1007">
            <v>0</v>
          </cell>
          <cell r="J1007">
            <v>0</v>
          </cell>
        </row>
        <row r="1008"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I1008">
            <v>0</v>
          </cell>
          <cell r="J1008">
            <v>0</v>
          </cell>
        </row>
        <row r="1009"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I1009">
            <v>0</v>
          </cell>
          <cell r="J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I1010">
            <v>0</v>
          </cell>
          <cell r="J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I1011">
            <v>0</v>
          </cell>
          <cell r="J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I1012">
            <v>0</v>
          </cell>
          <cell r="J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I1013">
            <v>0</v>
          </cell>
          <cell r="J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I1014">
            <v>0</v>
          </cell>
          <cell r="J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I1015">
            <v>0</v>
          </cell>
          <cell r="J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I1016">
            <v>0</v>
          </cell>
          <cell r="J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I1017">
            <v>0</v>
          </cell>
          <cell r="J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I1018">
            <v>0</v>
          </cell>
          <cell r="J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I1019">
            <v>0</v>
          </cell>
          <cell r="J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I1020">
            <v>0</v>
          </cell>
          <cell r="J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I1021">
            <v>0</v>
          </cell>
          <cell r="J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I1022">
            <v>0</v>
          </cell>
          <cell r="J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I1023">
            <v>0</v>
          </cell>
          <cell r="J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I1024">
            <v>0</v>
          </cell>
          <cell r="J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I1025">
            <v>0</v>
          </cell>
          <cell r="J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I1026">
            <v>0</v>
          </cell>
          <cell r="J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I1027">
            <v>0</v>
          </cell>
          <cell r="J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I1028">
            <v>0</v>
          </cell>
          <cell r="J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I1029">
            <v>0</v>
          </cell>
          <cell r="J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I1030">
            <v>0</v>
          </cell>
          <cell r="J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I1031">
            <v>0</v>
          </cell>
          <cell r="J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I1032">
            <v>0</v>
          </cell>
          <cell r="J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I1033">
            <v>0</v>
          </cell>
          <cell r="J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I1034">
            <v>0</v>
          </cell>
          <cell r="J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I1035">
            <v>0</v>
          </cell>
          <cell r="J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I1036">
            <v>0</v>
          </cell>
          <cell r="J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I1037">
            <v>0</v>
          </cell>
          <cell r="J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I1038">
            <v>0</v>
          </cell>
          <cell r="J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I1039">
            <v>0</v>
          </cell>
          <cell r="J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I1040">
            <v>0</v>
          </cell>
          <cell r="J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I1041">
            <v>0</v>
          </cell>
          <cell r="J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I1042">
            <v>0</v>
          </cell>
          <cell r="J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I1043">
            <v>0</v>
          </cell>
          <cell r="J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I1044">
            <v>0</v>
          </cell>
          <cell r="J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I1045">
            <v>0</v>
          </cell>
          <cell r="J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I1046">
            <v>0</v>
          </cell>
          <cell r="J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I1047">
            <v>0</v>
          </cell>
          <cell r="J1047">
            <v>0</v>
          </cell>
        </row>
        <row r="1048"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I1048">
            <v>0</v>
          </cell>
          <cell r="J1048">
            <v>0</v>
          </cell>
        </row>
        <row r="1049"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I1049">
            <v>0</v>
          </cell>
          <cell r="J1049">
            <v>0</v>
          </cell>
        </row>
        <row r="1050"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I1050">
            <v>0</v>
          </cell>
          <cell r="J1050">
            <v>0</v>
          </cell>
        </row>
        <row r="1051"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I1051">
            <v>0</v>
          </cell>
          <cell r="J1051">
            <v>0</v>
          </cell>
        </row>
        <row r="1052"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I1052">
            <v>0</v>
          </cell>
          <cell r="J1052">
            <v>0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I1053">
            <v>0</v>
          </cell>
          <cell r="J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I1054">
            <v>0</v>
          </cell>
          <cell r="J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I1055">
            <v>0</v>
          </cell>
          <cell r="J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I1056">
            <v>0</v>
          </cell>
          <cell r="J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I1057">
            <v>0</v>
          </cell>
          <cell r="J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I1058">
            <v>0</v>
          </cell>
          <cell r="J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I1059">
            <v>0</v>
          </cell>
          <cell r="J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I1060">
            <v>0</v>
          </cell>
          <cell r="J1060">
            <v>0</v>
          </cell>
        </row>
        <row r="1061"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I1061">
            <v>0</v>
          </cell>
          <cell r="J1061">
            <v>0</v>
          </cell>
        </row>
        <row r="1062"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I1062">
            <v>0</v>
          </cell>
          <cell r="J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I1063">
            <v>0</v>
          </cell>
          <cell r="J1063">
            <v>0</v>
          </cell>
        </row>
        <row r="1064"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I1064">
            <v>0</v>
          </cell>
          <cell r="J1064">
            <v>0</v>
          </cell>
        </row>
        <row r="1065"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I1065">
            <v>0</v>
          </cell>
          <cell r="J1065">
            <v>0</v>
          </cell>
        </row>
        <row r="1066"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I1066">
            <v>0</v>
          </cell>
          <cell r="J1066">
            <v>0</v>
          </cell>
        </row>
        <row r="1067"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I1067">
            <v>0</v>
          </cell>
          <cell r="J1067">
            <v>0</v>
          </cell>
        </row>
        <row r="1068"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I1068">
            <v>0</v>
          </cell>
          <cell r="J1068">
            <v>0</v>
          </cell>
        </row>
        <row r="1069"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I1069">
            <v>0</v>
          </cell>
          <cell r="J1069">
            <v>0</v>
          </cell>
        </row>
        <row r="1070"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I1070">
            <v>0</v>
          </cell>
          <cell r="J1070">
            <v>0</v>
          </cell>
        </row>
        <row r="1071"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I1071">
            <v>0</v>
          </cell>
          <cell r="J1071">
            <v>0</v>
          </cell>
        </row>
        <row r="1072"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I1072">
            <v>0</v>
          </cell>
          <cell r="J1072">
            <v>0</v>
          </cell>
        </row>
        <row r="1073"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I1073">
            <v>0</v>
          </cell>
          <cell r="J1073">
            <v>0</v>
          </cell>
        </row>
        <row r="1074"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I1074">
            <v>0</v>
          </cell>
          <cell r="J1074">
            <v>0</v>
          </cell>
        </row>
        <row r="1075"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I1075">
            <v>0</v>
          </cell>
          <cell r="J1075">
            <v>0</v>
          </cell>
        </row>
        <row r="1076"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I1076">
            <v>0</v>
          </cell>
          <cell r="J1076">
            <v>0</v>
          </cell>
        </row>
        <row r="1077"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I1077">
            <v>0</v>
          </cell>
          <cell r="J1077">
            <v>0</v>
          </cell>
        </row>
        <row r="1078"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I1078">
            <v>0</v>
          </cell>
          <cell r="J1078">
            <v>0</v>
          </cell>
        </row>
        <row r="1079"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I1079">
            <v>0</v>
          </cell>
          <cell r="J1079">
            <v>0</v>
          </cell>
        </row>
        <row r="1080"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I1080">
            <v>0</v>
          </cell>
          <cell r="J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I1081">
            <v>0</v>
          </cell>
          <cell r="J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I1082">
            <v>0</v>
          </cell>
          <cell r="J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I1083">
            <v>0</v>
          </cell>
          <cell r="J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I1084">
            <v>0</v>
          </cell>
          <cell r="J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I1085">
            <v>0</v>
          </cell>
          <cell r="J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I1086">
            <v>0</v>
          </cell>
          <cell r="J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I1087">
            <v>0</v>
          </cell>
          <cell r="J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I1088">
            <v>0</v>
          </cell>
          <cell r="J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I1089">
            <v>0</v>
          </cell>
          <cell r="J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I1090">
            <v>0</v>
          </cell>
          <cell r="J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I1091">
            <v>0</v>
          </cell>
          <cell r="J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I1092">
            <v>0</v>
          </cell>
          <cell r="J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I1093">
            <v>0</v>
          </cell>
          <cell r="J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I1094">
            <v>0</v>
          </cell>
          <cell r="J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I1095">
            <v>0</v>
          </cell>
          <cell r="J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I1096">
            <v>0</v>
          </cell>
          <cell r="J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I1097">
            <v>0</v>
          </cell>
          <cell r="J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I1098">
            <v>0</v>
          </cell>
          <cell r="J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I1099">
            <v>0</v>
          </cell>
          <cell r="J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I1100">
            <v>0</v>
          </cell>
          <cell r="J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I1101">
            <v>0</v>
          </cell>
          <cell r="J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I1102">
            <v>0</v>
          </cell>
          <cell r="J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I1103">
            <v>0</v>
          </cell>
          <cell r="J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I1104">
            <v>0</v>
          </cell>
          <cell r="J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I1105">
            <v>0</v>
          </cell>
          <cell r="J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I1106">
            <v>0</v>
          </cell>
          <cell r="J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I1107">
            <v>0</v>
          </cell>
          <cell r="J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I1108">
            <v>0</v>
          </cell>
          <cell r="J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I1109">
            <v>0</v>
          </cell>
          <cell r="J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I1110">
            <v>0</v>
          </cell>
          <cell r="J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I1111">
            <v>0</v>
          </cell>
          <cell r="J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I1112">
            <v>0</v>
          </cell>
          <cell r="J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I1113">
            <v>0</v>
          </cell>
          <cell r="J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I1114">
            <v>0</v>
          </cell>
          <cell r="J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I1115">
            <v>0</v>
          </cell>
          <cell r="J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I1116">
            <v>0</v>
          </cell>
          <cell r="J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I1117">
            <v>0</v>
          </cell>
          <cell r="J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I1118">
            <v>0</v>
          </cell>
          <cell r="J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I1119">
            <v>0</v>
          </cell>
          <cell r="J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I1120">
            <v>0</v>
          </cell>
          <cell r="J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I1121">
            <v>0</v>
          </cell>
          <cell r="J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I1122">
            <v>0</v>
          </cell>
          <cell r="J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I1123">
            <v>0</v>
          </cell>
          <cell r="J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I1124">
            <v>0</v>
          </cell>
          <cell r="J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I1125">
            <v>0</v>
          </cell>
          <cell r="J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I1126">
            <v>0</v>
          </cell>
          <cell r="J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I1127">
            <v>0</v>
          </cell>
          <cell r="J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I1128">
            <v>0</v>
          </cell>
          <cell r="J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I1129">
            <v>0</v>
          </cell>
          <cell r="J1129">
            <v>0</v>
          </cell>
        </row>
        <row r="1130">
          <cell r="A1130" t="str">
            <v>PNEUMATIQUE</v>
          </cell>
        </row>
        <row r="1131">
          <cell r="A1131" t="str">
            <v>Met909021</v>
          </cell>
          <cell r="B1131" t="str">
            <v>Pneu metzeler 90/90x21</v>
          </cell>
          <cell r="D1131">
            <v>127</v>
          </cell>
          <cell r="E1131">
            <v>117.05069124423963</v>
          </cell>
          <cell r="F1131">
            <v>117.05069124423963</v>
          </cell>
          <cell r="G1131">
            <v>9.9493087557603701</v>
          </cell>
          <cell r="H1131">
            <v>127</v>
          </cell>
          <cell r="I1131">
            <v>136.94930875576037</v>
          </cell>
          <cell r="J1131">
            <v>12.7</v>
          </cell>
        </row>
        <row r="1132">
          <cell r="A1132" t="str">
            <v>met1308017</v>
          </cell>
          <cell r="B1132" t="str">
            <v>Pneu Metzeler 130/80x17</v>
          </cell>
          <cell r="D1132">
            <v>171</v>
          </cell>
          <cell r="E1132">
            <v>157.60368663594471</v>
          </cell>
          <cell r="F1132">
            <v>157.60368663594471</v>
          </cell>
          <cell r="G1132">
            <v>13.396313364055288</v>
          </cell>
          <cell r="H1132">
            <v>171</v>
          </cell>
          <cell r="I1132">
            <v>184.39631336405529</v>
          </cell>
          <cell r="J1132">
            <v>17.100000000000001</v>
          </cell>
        </row>
        <row r="1133"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I1133">
            <v>0</v>
          </cell>
          <cell r="J1133">
            <v>0</v>
          </cell>
        </row>
        <row r="1134"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I1134">
            <v>0</v>
          </cell>
          <cell r="J1134">
            <v>0</v>
          </cell>
        </row>
        <row r="1135"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I1135">
            <v>0</v>
          </cell>
          <cell r="J1135">
            <v>0</v>
          </cell>
        </row>
        <row r="1136"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I1136">
            <v>0</v>
          </cell>
          <cell r="J1136">
            <v>0</v>
          </cell>
        </row>
        <row r="1137"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I1137">
            <v>0</v>
          </cell>
          <cell r="J1137">
            <v>0</v>
          </cell>
        </row>
        <row r="1138"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I1138">
            <v>0</v>
          </cell>
          <cell r="J1138">
            <v>0</v>
          </cell>
        </row>
        <row r="1139"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I1139">
            <v>0</v>
          </cell>
          <cell r="J1139">
            <v>0</v>
          </cell>
        </row>
        <row r="1140"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I1140">
            <v>0</v>
          </cell>
          <cell r="J1140">
            <v>0</v>
          </cell>
        </row>
        <row r="1141"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I1141">
            <v>0</v>
          </cell>
          <cell r="J1141">
            <v>0</v>
          </cell>
        </row>
        <row r="1142"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I1142">
            <v>0</v>
          </cell>
          <cell r="J1142">
            <v>0</v>
          </cell>
        </row>
        <row r="1143"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I1143">
            <v>0</v>
          </cell>
          <cell r="J1143">
            <v>0</v>
          </cell>
        </row>
        <row r="1144"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I1144">
            <v>0</v>
          </cell>
          <cell r="J1144">
            <v>0</v>
          </cell>
        </row>
        <row r="1145"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I1145">
            <v>0</v>
          </cell>
          <cell r="J1145">
            <v>0</v>
          </cell>
        </row>
        <row r="1146"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I1146">
            <v>0</v>
          </cell>
          <cell r="J1146">
            <v>0</v>
          </cell>
        </row>
        <row r="1147"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I1147">
            <v>0</v>
          </cell>
          <cell r="J1147">
            <v>0</v>
          </cell>
        </row>
        <row r="1148"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I1148">
            <v>0</v>
          </cell>
          <cell r="J1148">
            <v>0</v>
          </cell>
        </row>
        <row r="1149"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I1149">
            <v>0</v>
          </cell>
          <cell r="J1149">
            <v>0</v>
          </cell>
        </row>
        <row r="1150"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I1150">
            <v>0</v>
          </cell>
          <cell r="J1150">
            <v>0</v>
          </cell>
        </row>
        <row r="1151"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I1151">
            <v>0</v>
          </cell>
          <cell r="J1151">
            <v>0</v>
          </cell>
        </row>
        <row r="1152"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I1152">
            <v>0</v>
          </cell>
          <cell r="J1152">
            <v>0</v>
          </cell>
        </row>
        <row r="1153"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I1153">
            <v>0</v>
          </cell>
          <cell r="J1153">
            <v>0</v>
          </cell>
        </row>
        <row r="1154"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I1154">
            <v>0</v>
          </cell>
          <cell r="J1154">
            <v>0</v>
          </cell>
        </row>
        <row r="1155"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I1155">
            <v>0</v>
          </cell>
          <cell r="J1155">
            <v>0</v>
          </cell>
        </row>
        <row r="1156"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I1156">
            <v>0</v>
          </cell>
          <cell r="J1156">
            <v>0</v>
          </cell>
        </row>
        <row r="1157"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I1157">
            <v>0</v>
          </cell>
          <cell r="J1157">
            <v>0</v>
          </cell>
        </row>
        <row r="1158"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I1158">
            <v>0</v>
          </cell>
          <cell r="J1158">
            <v>0</v>
          </cell>
        </row>
        <row r="1159"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I1159">
            <v>0</v>
          </cell>
          <cell r="J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I1160">
            <v>0</v>
          </cell>
          <cell r="J1160">
            <v>0</v>
          </cell>
        </row>
        <row r="1161"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I1161">
            <v>0</v>
          </cell>
          <cell r="J1161">
            <v>0</v>
          </cell>
        </row>
        <row r="1162"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I1162">
            <v>0</v>
          </cell>
          <cell r="J1162">
            <v>0</v>
          </cell>
        </row>
        <row r="1163"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I1163">
            <v>0</v>
          </cell>
          <cell r="J1163">
            <v>0</v>
          </cell>
        </row>
        <row r="1164"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I1164">
            <v>0</v>
          </cell>
          <cell r="J1164">
            <v>0</v>
          </cell>
        </row>
        <row r="1165"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I1165">
            <v>0</v>
          </cell>
          <cell r="J1165">
            <v>0</v>
          </cell>
        </row>
        <row r="1166"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I1166">
            <v>0</v>
          </cell>
          <cell r="J1166">
            <v>0</v>
          </cell>
        </row>
        <row r="1167"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I1167">
            <v>0</v>
          </cell>
          <cell r="J1167">
            <v>0</v>
          </cell>
        </row>
        <row r="1168"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I1168">
            <v>0</v>
          </cell>
          <cell r="J1168">
            <v>0</v>
          </cell>
        </row>
        <row r="1169"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I1169">
            <v>0</v>
          </cell>
          <cell r="J1169">
            <v>0</v>
          </cell>
        </row>
        <row r="1170"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I1170">
            <v>0</v>
          </cell>
          <cell r="J1170">
            <v>0</v>
          </cell>
        </row>
        <row r="1171"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I1171">
            <v>0</v>
          </cell>
          <cell r="J1171">
            <v>0</v>
          </cell>
        </row>
        <row r="1172"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I1172">
            <v>0</v>
          </cell>
          <cell r="J1172">
            <v>0</v>
          </cell>
        </row>
        <row r="1173"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I1173">
            <v>0</v>
          </cell>
          <cell r="J1173">
            <v>0</v>
          </cell>
        </row>
        <row r="1174"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I1174">
            <v>0</v>
          </cell>
          <cell r="J1174">
            <v>0</v>
          </cell>
        </row>
        <row r="1175"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I1175">
            <v>0</v>
          </cell>
          <cell r="J1175">
            <v>0</v>
          </cell>
        </row>
        <row r="1176"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I1176">
            <v>0</v>
          </cell>
          <cell r="J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I1177">
            <v>0</v>
          </cell>
          <cell r="J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I1178">
            <v>0</v>
          </cell>
          <cell r="J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I1179">
            <v>0</v>
          </cell>
          <cell r="J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I1180">
            <v>0</v>
          </cell>
          <cell r="J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I1181">
            <v>0</v>
          </cell>
          <cell r="J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I1182">
            <v>0</v>
          </cell>
          <cell r="J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I1183">
            <v>0</v>
          </cell>
          <cell r="J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I1184">
            <v>0</v>
          </cell>
          <cell r="J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I1185">
            <v>0</v>
          </cell>
          <cell r="J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I1186">
            <v>0</v>
          </cell>
          <cell r="J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I1187">
            <v>0</v>
          </cell>
          <cell r="J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I1188">
            <v>0</v>
          </cell>
          <cell r="J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I1189">
            <v>0</v>
          </cell>
          <cell r="J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I1190">
            <v>0</v>
          </cell>
          <cell r="J1190">
            <v>0</v>
          </cell>
        </row>
        <row r="1191"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I1191">
            <v>0</v>
          </cell>
          <cell r="J1191">
            <v>0</v>
          </cell>
        </row>
        <row r="1192"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I1192">
            <v>0</v>
          </cell>
          <cell r="J1192">
            <v>0</v>
          </cell>
        </row>
        <row r="1193"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I1193">
            <v>0</v>
          </cell>
          <cell r="J1193">
            <v>0</v>
          </cell>
        </row>
        <row r="1194"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I1194">
            <v>0</v>
          </cell>
          <cell r="J1194">
            <v>0</v>
          </cell>
        </row>
        <row r="1195"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I1195">
            <v>0</v>
          </cell>
          <cell r="J1195">
            <v>0</v>
          </cell>
        </row>
        <row r="1196"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I1196">
            <v>0</v>
          </cell>
          <cell r="J1196">
            <v>0</v>
          </cell>
        </row>
        <row r="1197"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I1197">
            <v>0</v>
          </cell>
          <cell r="J1197">
            <v>0</v>
          </cell>
        </row>
        <row r="1198"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I1198">
            <v>0</v>
          </cell>
          <cell r="J1198">
            <v>0</v>
          </cell>
        </row>
        <row r="1199"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I1199">
            <v>0</v>
          </cell>
          <cell r="J1199">
            <v>0</v>
          </cell>
        </row>
        <row r="1200"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I1200">
            <v>0</v>
          </cell>
          <cell r="J1200">
            <v>0</v>
          </cell>
        </row>
        <row r="1201"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I1201">
            <v>0</v>
          </cell>
          <cell r="J1201">
            <v>0</v>
          </cell>
        </row>
        <row r="1202"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I1202">
            <v>0</v>
          </cell>
          <cell r="J1202">
            <v>0</v>
          </cell>
        </row>
        <row r="1203"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I1203">
            <v>0</v>
          </cell>
          <cell r="J1203">
            <v>0</v>
          </cell>
        </row>
        <row r="1204"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I1204">
            <v>0</v>
          </cell>
          <cell r="J1204">
            <v>0</v>
          </cell>
        </row>
        <row r="1205"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I1205">
            <v>0</v>
          </cell>
          <cell r="J1205">
            <v>0</v>
          </cell>
        </row>
        <row r="1206"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I1206">
            <v>0</v>
          </cell>
          <cell r="J1206">
            <v>0</v>
          </cell>
        </row>
        <row r="1207"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I1207">
            <v>0</v>
          </cell>
          <cell r="J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I1208">
            <v>0</v>
          </cell>
          <cell r="J1208">
            <v>0</v>
          </cell>
        </row>
        <row r="1209"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I1209">
            <v>0</v>
          </cell>
          <cell r="J1209">
            <v>0</v>
          </cell>
        </row>
        <row r="1210"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I1210">
            <v>0</v>
          </cell>
          <cell r="J1210">
            <v>0</v>
          </cell>
        </row>
        <row r="1211"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I1211">
            <v>0</v>
          </cell>
          <cell r="J1211">
            <v>0</v>
          </cell>
        </row>
        <row r="1212"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I1212">
            <v>0</v>
          </cell>
          <cell r="J1212">
            <v>0</v>
          </cell>
        </row>
        <row r="1213"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I1213">
            <v>0</v>
          </cell>
          <cell r="J1213">
            <v>0</v>
          </cell>
        </row>
        <row r="1214"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I1214">
            <v>0</v>
          </cell>
          <cell r="J1214">
            <v>0</v>
          </cell>
        </row>
        <row r="1215"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I1215">
            <v>0</v>
          </cell>
          <cell r="J1215">
            <v>0</v>
          </cell>
        </row>
        <row r="1216"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I1216">
            <v>0</v>
          </cell>
          <cell r="J1216">
            <v>0</v>
          </cell>
        </row>
        <row r="1217"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I1217">
            <v>0</v>
          </cell>
          <cell r="J1217">
            <v>0</v>
          </cell>
        </row>
        <row r="1218"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I1218">
            <v>0</v>
          </cell>
          <cell r="J1218">
            <v>0</v>
          </cell>
        </row>
        <row r="1219"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I1219">
            <v>0</v>
          </cell>
          <cell r="J1219">
            <v>0</v>
          </cell>
        </row>
        <row r="1220"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I1220">
            <v>0</v>
          </cell>
          <cell r="J1220">
            <v>0</v>
          </cell>
        </row>
        <row r="1221"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I1221">
            <v>0</v>
          </cell>
          <cell r="J1221">
            <v>0</v>
          </cell>
        </row>
        <row r="1222"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I1222">
            <v>0</v>
          </cell>
          <cell r="J1222">
            <v>0</v>
          </cell>
        </row>
        <row r="1223"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I1223">
            <v>0</v>
          </cell>
          <cell r="J1223">
            <v>0</v>
          </cell>
        </row>
        <row r="1224"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I1224">
            <v>0</v>
          </cell>
          <cell r="J1224">
            <v>0</v>
          </cell>
        </row>
        <row r="1225"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I1225">
            <v>0</v>
          </cell>
          <cell r="J1225">
            <v>0</v>
          </cell>
        </row>
        <row r="1226"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I1226">
            <v>0</v>
          </cell>
          <cell r="J1226">
            <v>0</v>
          </cell>
        </row>
        <row r="1227"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I1227">
            <v>0</v>
          </cell>
          <cell r="J1227">
            <v>0</v>
          </cell>
        </row>
        <row r="1228"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I1228">
            <v>0</v>
          </cell>
          <cell r="J1228">
            <v>0</v>
          </cell>
        </row>
        <row r="1229"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I1229">
            <v>0</v>
          </cell>
          <cell r="J1229">
            <v>0</v>
          </cell>
        </row>
        <row r="1230">
          <cell r="A1230" t="str">
            <v>EQUIPEMENT MOTO</v>
          </cell>
        </row>
        <row r="1231">
          <cell r="A1231" t="str">
            <v>BMH650</v>
          </cell>
          <cell r="B1231" t="str">
            <v>Bulle mi haute Transalp650</v>
          </cell>
          <cell r="D1231">
            <v>99</v>
          </cell>
          <cell r="E1231">
            <v>91.244239631336413</v>
          </cell>
          <cell r="F1231">
            <v>91.244239631336413</v>
          </cell>
          <cell r="G1231">
            <v>7.7557603686635872</v>
          </cell>
          <cell r="H1231">
            <v>99</v>
          </cell>
          <cell r="I1231">
            <v>106.75576036866359</v>
          </cell>
          <cell r="J1231">
            <v>9.9</v>
          </cell>
        </row>
        <row r="1232"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I1232">
            <v>0</v>
          </cell>
          <cell r="J1232">
            <v>0</v>
          </cell>
        </row>
        <row r="1233"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I1233">
            <v>0</v>
          </cell>
          <cell r="J1233">
            <v>0</v>
          </cell>
        </row>
        <row r="1234"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I1234">
            <v>0</v>
          </cell>
          <cell r="J1234">
            <v>0</v>
          </cell>
        </row>
        <row r="1235"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I1235">
            <v>0</v>
          </cell>
          <cell r="J1235">
            <v>0</v>
          </cell>
        </row>
        <row r="1236"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I1236">
            <v>0</v>
          </cell>
          <cell r="J1236">
            <v>0</v>
          </cell>
        </row>
        <row r="1237"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I1237">
            <v>0</v>
          </cell>
          <cell r="J1237">
            <v>0</v>
          </cell>
        </row>
        <row r="1238"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I1238">
            <v>0</v>
          </cell>
          <cell r="J1238">
            <v>0</v>
          </cell>
        </row>
        <row r="1239"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I1239">
            <v>0</v>
          </cell>
          <cell r="J1239">
            <v>0</v>
          </cell>
        </row>
        <row r="1240"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I1240">
            <v>0</v>
          </cell>
          <cell r="J1240">
            <v>0</v>
          </cell>
        </row>
        <row r="1241"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I1241">
            <v>0</v>
          </cell>
          <cell r="J1241">
            <v>0</v>
          </cell>
        </row>
        <row r="1242"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I1242">
            <v>0</v>
          </cell>
          <cell r="J1242">
            <v>0</v>
          </cell>
        </row>
        <row r="1243"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I1243">
            <v>0</v>
          </cell>
          <cell r="J1243">
            <v>0</v>
          </cell>
        </row>
        <row r="1244"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I1244">
            <v>0</v>
          </cell>
          <cell r="J1244">
            <v>0</v>
          </cell>
        </row>
        <row r="1245"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I1245">
            <v>0</v>
          </cell>
          <cell r="J1245">
            <v>0</v>
          </cell>
        </row>
        <row r="1246"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I1246">
            <v>0</v>
          </cell>
          <cell r="J1246">
            <v>0</v>
          </cell>
        </row>
        <row r="1247"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I1247">
            <v>0</v>
          </cell>
          <cell r="J1247">
            <v>0</v>
          </cell>
        </row>
        <row r="1248"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I1248">
            <v>0</v>
          </cell>
          <cell r="J1248">
            <v>0</v>
          </cell>
        </row>
        <row r="1249"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I1249">
            <v>0</v>
          </cell>
          <cell r="J1249">
            <v>0</v>
          </cell>
        </row>
        <row r="1250"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I1250">
            <v>0</v>
          </cell>
          <cell r="J1250">
            <v>0</v>
          </cell>
        </row>
        <row r="1251"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I1251">
            <v>0</v>
          </cell>
          <cell r="J1251">
            <v>0</v>
          </cell>
        </row>
        <row r="1252"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I1252">
            <v>0</v>
          </cell>
          <cell r="J1252">
            <v>0</v>
          </cell>
        </row>
        <row r="1253"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I1253">
            <v>0</v>
          </cell>
          <cell r="J1253">
            <v>0</v>
          </cell>
        </row>
        <row r="1254"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I1254">
            <v>0</v>
          </cell>
          <cell r="J1254">
            <v>0</v>
          </cell>
        </row>
        <row r="1255"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I1255">
            <v>0</v>
          </cell>
          <cell r="J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I1256">
            <v>0</v>
          </cell>
          <cell r="J1256">
            <v>0</v>
          </cell>
        </row>
        <row r="1257"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I1257">
            <v>0</v>
          </cell>
          <cell r="J1257">
            <v>0</v>
          </cell>
        </row>
        <row r="1258"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I1258">
            <v>0</v>
          </cell>
          <cell r="J1258">
            <v>0</v>
          </cell>
        </row>
        <row r="1259"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I1259">
            <v>0</v>
          </cell>
          <cell r="J1259">
            <v>0</v>
          </cell>
        </row>
        <row r="1260"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I1260">
            <v>0</v>
          </cell>
          <cell r="J1260">
            <v>0</v>
          </cell>
        </row>
        <row r="1261"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I1261">
            <v>0</v>
          </cell>
          <cell r="J1261">
            <v>0</v>
          </cell>
        </row>
        <row r="1262"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I1262">
            <v>0</v>
          </cell>
          <cell r="J1262">
            <v>0</v>
          </cell>
        </row>
        <row r="1263"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I1263">
            <v>0</v>
          </cell>
          <cell r="J1263">
            <v>0</v>
          </cell>
        </row>
        <row r="1264"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I1264">
            <v>0</v>
          </cell>
          <cell r="J1264">
            <v>0</v>
          </cell>
        </row>
        <row r="1265"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I1265">
            <v>0</v>
          </cell>
          <cell r="J1265">
            <v>0</v>
          </cell>
        </row>
        <row r="1266"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I1266">
            <v>0</v>
          </cell>
          <cell r="J1266">
            <v>0</v>
          </cell>
        </row>
        <row r="1267"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I1267">
            <v>0</v>
          </cell>
          <cell r="J1267">
            <v>0</v>
          </cell>
        </row>
        <row r="1268"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I1268">
            <v>0</v>
          </cell>
          <cell r="J1268">
            <v>0</v>
          </cell>
        </row>
        <row r="1269"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I1269">
            <v>0</v>
          </cell>
          <cell r="J1269">
            <v>0</v>
          </cell>
        </row>
        <row r="1270"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I1270">
            <v>0</v>
          </cell>
          <cell r="J1270">
            <v>0</v>
          </cell>
        </row>
        <row r="1271"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I1271">
            <v>0</v>
          </cell>
          <cell r="J1271">
            <v>0</v>
          </cell>
        </row>
        <row r="1272"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I1272">
            <v>0</v>
          </cell>
          <cell r="J1272">
            <v>0</v>
          </cell>
        </row>
        <row r="1273"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I1273">
            <v>0</v>
          </cell>
          <cell r="J1273">
            <v>0</v>
          </cell>
        </row>
        <row r="1274"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I1274">
            <v>0</v>
          </cell>
          <cell r="J1274">
            <v>0</v>
          </cell>
        </row>
        <row r="1275"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I1275">
            <v>0</v>
          </cell>
          <cell r="J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I1276">
            <v>0</v>
          </cell>
          <cell r="J1276">
            <v>0</v>
          </cell>
        </row>
        <row r="1277"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I1277">
            <v>0</v>
          </cell>
          <cell r="J1277">
            <v>0</v>
          </cell>
        </row>
        <row r="1278"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I1278">
            <v>0</v>
          </cell>
          <cell r="J1278">
            <v>0</v>
          </cell>
        </row>
        <row r="1279"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I1279">
            <v>0</v>
          </cell>
          <cell r="J1279">
            <v>0</v>
          </cell>
        </row>
        <row r="1280"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I1280">
            <v>0</v>
          </cell>
          <cell r="J1280">
            <v>0</v>
          </cell>
        </row>
        <row r="1281"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I1281">
            <v>0</v>
          </cell>
          <cell r="J1281">
            <v>0</v>
          </cell>
        </row>
        <row r="1282"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I1282">
            <v>0</v>
          </cell>
          <cell r="J1282">
            <v>0</v>
          </cell>
        </row>
        <row r="1283"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I1283">
            <v>0</v>
          </cell>
          <cell r="J1283">
            <v>0</v>
          </cell>
        </row>
        <row r="1284"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I1284">
            <v>0</v>
          </cell>
          <cell r="J1284">
            <v>0</v>
          </cell>
        </row>
        <row r="1285"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I1285">
            <v>0</v>
          </cell>
          <cell r="J1285">
            <v>0</v>
          </cell>
        </row>
        <row r="1286"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I1286">
            <v>0</v>
          </cell>
          <cell r="J1286">
            <v>0</v>
          </cell>
        </row>
        <row r="1287"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I1287">
            <v>0</v>
          </cell>
          <cell r="J1287">
            <v>0</v>
          </cell>
        </row>
        <row r="1288"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I1288">
            <v>0</v>
          </cell>
          <cell r="J1288">
            <v>0</v>
          </cell>
        </row>
        <row r="1289"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I1289">
            <v>0</v>
          </cell>
          <cell r="J1289">
            <v>0</v>
          </cell>
        </row>
        <row r="1290"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I1290">
            <v>0</v>
          </cell>
          <cell r="J1290">
            <v>0</v>
          </cell>
        </row>
        <row r="1291"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I1291">
            <v>0</v>
          </cell>
          <cell r="J1291">
            <v>0</v>
          </cell>
        </row>
        <row r="1292"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I1292">
            <v>0</v>
          </cell>
          <cell r="J1292">
            <v>0</v>
          </cell>
        </row>
        <row r="1293"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I1293">
            <v>0</v>
          </cell>
          <cell r="J1293">
            <v>0</v>
          </cell>
        </row>
        <row r="1294"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I1294">
            <v>0</v>
          </cell>
          <cell r="J1294">
            <v>0</v>
          </cell>
        </row>
        <row r="1295"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I1295">
            <v>0</v>
          </cell>
          <cell r="J1295">
            <v>0</v>
          </cell>
        </row>
        <row r="1296"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I1296">
            <v>0</v>
          </cell>
          <cell r="J1296">
            <v>0</v>
          </cell>
        </row>
        <row r="1297"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I1297">
            <v>0</v>
          </cell>
          <cell r="J1297">
            <v>0</v>
          </cell>
        </row>
        <row r="1298"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I1298">
            <v>0</v>
          </cell>
          <cell r="J1298">
            <v>0</v>
          </cell>
        </row>
        <row r="1299"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I1299">
            <v>0</v>
          </cell>
          <cell r="J1299">
            <v>0</v>
          </cell>
        </row>
        <row r="1300"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I1300">
            <v>0</v>
          </cell>
          <cell r="J1300">
            <v>0</v>
          </cell>
        </row>
        <row r="1301"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I1301">
            <v>0</v>
          </cell>
          <cell r="J1301">
            <v>0</v>
          </cell>
        </row>
        <row r="1302"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I1302">
            <v>0</v>
          </cell>
          <cell r="J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I1303">
            <v>0</v>
          </cell>
          <cell r="J1303">
            <v>0</v>
          </cell>
        </row>
        <row r="1304"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I1304">
            <v>0</v>
          </cell>
          <cell r="J1304">
            <v>0</v>
          </cell>
        </row>
        <row r="1305"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I1305">
            <v>0</v>
          </cell>
          <cell r="J1305">
            <v>0</v>
          </cell>
        </row>
        <row r="1306"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I1306">
            <v>0</v>
          </cell>
          <cell r="J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I1307">
            <v>0</v>
          </cell>
          <cell r="J1307">
            <v>0</v>
          </cell>
        </row>
        <row r="1308"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I1308">
            <v>0</v>
          </cell>
          <cell r="J1308">
            <v>0</v>
          </cell>
        </row>
        <row r="1309"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I1309">
            <v>0</v>
          </cell>
          <cell r="J1309">
            <v>0</v>
          </cell>
        </row>
        <row r="1310"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I1310">
            <v>0</v>
          </cell>
          <cell r="J1310">
            <v>0</v>
          </cell>
        </row>
        <row r="1311"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I1311">
            <v>0</v>
          </cell>
          <cell r="J1311">
            <v>0</v>
          </cell>
        </row>
        <row r="1312"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I1312">
            <v>0</v>
          </cell>
          <cell r="J1312">
            <v>0</v>
          </cell>
        </row>
        <row r="1313"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I1313">
            <v>0</v>
          </cell>
          <cell r="J1313">
            <v>0</v>
          </cell>
        </row>
        <row r="1314"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I1314">
            <v>0</v>
          </cell>
          <cell r="J1314">
            <v>0</v>
          </cell>
        </row>
        <row r="1315"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I1315">
            <v>0</v>
          </cell>
          <cell r="J1315">
            <v>0</v>
          </cell>
        </row>
        <row r="1316"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I1316">
            <v>0</v>
          </cell>
          <cell r="J1316">
            <v>0</v>
          </cell>
        </row>
        <row r="1317"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I1317">
            <v>0</v>
          </cell>
          <cell r="J1317">
            <v>0</v>
          </cell>
        </row>
        <row r="1318"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I1318">
            <v>0</v>
          </cell>
          <cell r="J1318">
            <v>0</v>
          </cell>
        </row>
        <row r="1319"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I1319">
            <v>0</v>
          </cell>
          <cell r="J1319">
            <v>0</v>
          </cell>
        </row>
        <row r="1320"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I1320">
            <v>0</v>
          </cell>
          <cell r="J1320">
            <v>0</v>
          </cell>
        </row>
        <row r="1321"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I1321">
            <v>0</v>
          </cell>
          <cell r="J1321">
            <v>0</v>
          </cell>
        </row>
        <row r="1322"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I1322">
            <v>0</v>
          </cell>
          <cell r="J1322">
            <v>0</v>
          </cell>
        </row>
        <row r="1323"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I1323">
            <v>0</v>
          </cell>
          <cell r="J1323">
            <v>0</v>
          </cell>
        </row>
        <row r="1324"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I1324">
            <v>0</v>
          </cell>
          <cell r="J1324">
            <v>0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I1325">
            <v>0</v>
          </cell>
          <cell r="J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I1326">
            <v>0</v>
          </cell>
          <cell r="J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I1327">
            <v>0</v>
          </cell>
          <cell r="J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I1328">
            <v>0</v>
          </cell>
          <cell r="J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I1329">
            <v>0</v>
          </cell>
          <cell r="J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I1330">
            <v>0</v>
          </cell>
          <cell r="J1330">
            <v>0</v>
          </cell>
        </row>
        <row r="1331"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I1331">
            <v>0</v>
          </cell>
          <cell r="J1331">
            <v>0</v>
          </cell>
        </row>
        <row r="1332"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I1332">
            <v>0</v>
          </cell>
          <cell r="J1332">
            <v>0</v>
          </cell>
        </row>
        <row r="1333"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I1333">
            <v>0</v>
          </cell>
          <cell r="J1333">
            <v>0</v>
          </cell>
        </row>
        <row r="1334"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I1334">
            <v>0</v>
          </cell>
          <cell r="J1334">
            <v>0</v>
          </cell>
        </row>
        <row r="1335"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I1335">
            <v>0</v>
          </cell>
          <cell r="J1335">
            <v>0</v>
          </cell>
        </row>
        <row r="1336"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I1336">
            <v>0</v>
          </cell>
          <cell r="J1336">
            <v>0</v>
          </cell>
        </row>
        <row r="1337"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I1337">
            <v>0</v>
          </cell>
          <cell r="J1337">
            <v>0</v>
          </cell>
        </row>
        <row r="1338"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I1338">
            <v>0</v>
          </cell>
          <cell r="J1338">
            <v>0</v>
          </cell>
        </row>
        <row r="1339"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I1339">
            <v>0</v>
          </cell>
          <cell r="J1339">
            <v>0</v>
          </cell>
        </row>
        <row r="1340"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I1340">
            <v>0</v>
          </cell>
          <cell r="J1340">
            <v>0</v>
          </cell>
        </row>
        <row r="1341"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I1341">
            <v>0</v>
          </cell>
          <cell r="J1341">
            <v>0</v>
          </cell>
        </row>
        <row r="1342"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I1342">
            <v>0</v>
          </cell>
          <cell r="J1342">
            <v>0</v>
          </cell>
        </row>
        <row r="1343"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I1343">
            <v>0</v>
          </cell>
          <cell r="J1343">
            <v>0</v>
          </cell>
        </row>
        <row r="1344"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I1344">
            <v>0</v>
          </cell>
          <cell r="J1344">
            <v>0</v>
          </cell>
        </row>
        <row r="1345"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I1345">
            <v>0</v>
          </cell>
          <cell r="J1345">
            <v>0</v>
          </cell>
        </row>
        <row r="1346"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I1346">
            <v>0</v>
          </cell>
          <cell r="J1346">
            <v>0</v>
          </cell>
        </row>
        <row r="1347"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I1347">
            <v>0</v>
          </cell>
          <cell r="J1347">
            <v>0</v>
          </cell>
        </row>
        <row r="1348"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I1348">
            <v>0</v>
          </cell>
          <cell r="J1348">
            <v>0</v>
          </cell>
        </row>
        <row r="1349"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I1349">
            <v>0</v>
          </cell>
          <cell r="J1349">
            <v>0</v>
          </cell>
        </row>
        <row r="1350"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I1350">
            <v>0</v>
          </cell>
          <cell r="J1350">
            <v>0</v>
          </cell>
        </row>
        <row r="1351"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I1351">
            <v>0</v>
          </cell>
          <cell r="J1351">
            <v>0</v>
          </cell>
        </row>
        <row r="1352"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I1352">
            <v>0</v>
          </cell>
          <cell r="J1352">
            <v>0</v>
          </cell>
        </row>
        <row r="1353"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I1353">
            <v>0</v>
          </cell>
          <cell r="J1353">
            <v>0</v>
          </cell>
        </row>
        <row r="1354"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I1354">
            <v>0</v>
          </cell>
          <cell r="J1354">
            <v>0</v>
          </cell>
        </row>
        <row r="1355"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I1355">
            <v>0</v>
          </cell>
          <cell r="J1355">
            <v>0</v>
          </cell>
        </row>
        <row r="1356"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I1356">
            <v>0</v>
          </cell>
          <cell r="J1356">
            <v>0</v>
          </cell>
        </row>
        <row r="1357"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I1357">
            <v>0</v>
          </cell>
          <cell r="J1357">
            <v>0</v>
          </cell>
        </row>
        <row r="1358"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I1358">
            <v>0</v>
          </cell>
          <cell r="J1358">
            <v>0</v>
          </cell>
        </row>
        <row r="1359"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I1359">
            <v>0</v>
          </cell>
          <cell r="J1359">
            <v>0</v>
          </cell>
        </row>
        <row r="1360"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I1360">
            <v>0</v>
          </cell>
          <cell r="J1360">
            <v>0</v>
          </cell>
        </row>
        <row r="1361"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I1361">
            <v>0</v>
          </cell>
          <cell r="J1361">
            <v>0</v>
          </cell>
        </row>
        <row r="1362"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I1362">
            <v>0</v>
          </cell>
          <cell r="J1362">
            <v>0</v>
          </cell>
        </row>
        <row r="1363"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I1363">
            <v>0</v>
          </cell>
          <cell r="J1363">
            <v>0</v>
          </cell>
        </row>
        <row r="1364"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I1364">
            <v>0</v>
          </cell>
          <cell r="J1364">
            <v>0</v>
          </cell>
        </row>
        <row r="1365"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I1365">
            <v>0</v>
          </cell>
          <cell r="J1365">
            <v>0</v>
          </cell>
        </row>
        <row r="1366"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I1366">
            <v>0</v>
          </cell>
          <cell r="J1366">
            <v>0</v>
          </cell>
        </row>
        <row r="1367"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I1367">
            <v>0</v>
          </cell>
          <cell r="J1367">
            <v>0</v>
          </cell>
        </row>
        <row r="1368"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I1368">
            <v>0</v>
          </cell>
          <cell r="J1368">
            <v>0</v>
          </cell>
        </row>
        <row r="1369"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I1369">
            <v>0</v>
          </cell>
          <cell r="J1369">
            <v>0</v>
          </cell>
        </row>
        <row r="1370"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I1370">
            <v>0</v>
          </cell>
          <cell r="J1370">
            <v>0</v>
          </cell>
        </row>
        <row r="1371"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I1371">
            <v>0</v>
          </cell>
          <cell r="J1371">
            <v>0</v>
          </cell>
        </row>
        <row r="1372"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I1372">
            <v>0</v>
          </cell>
          <cell r="J1372">
            <v>0</v>
          </cell>
        </row>
        <row r="1373"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I1373">
            <v>0</v>
          </cell>
          <cell r="J1373">
            <v>0</v>
          </cell>
        </row>
        <row r="1374"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I1374">
            <v>0</v>
          </cell>
          <cell r="J1374">
            <v>0</v>
          </cell>
        </row>
        <row r="1375"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I1375">
            <v>0</v>
          </cell>
          <cell r="J1375">
            <v>0</v>
          </cell>
        </row>
        <row r="1376"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I1376">
            <v>0</v>
          </cell>
          <cell r="J1376">
            <v>0</v>
          </cell>
        </row>
        <row r="1377"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I1377">
            <v>0</v>
          </cell>
          <cell r="J1377">
            <v>0</v>
          </cell>
        </row>
        <row r="1378"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I1378">
            <v>0</v>
          </cell>
          <cell r="J1378">
            <v>0</v>
          </cell>
        </row>
        <row r="1379"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I1379">
            <v>0</v>
          </cell>
          <cell r="J1379">
            <v>0</v>
          </cell>
        </row>
        <row r="1380"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I1380">
            <v>0</v>
          </cell>
          <cell r="J1380">
            <v>0</v>
          </cell>
        </row>
        <row r="1381"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I1381">
            <v>0</v>
          </cell>
          <cell r="J1381">
            <v>0</v>
          </cell>
        </row>
        <row r="1382"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I1382">
            <v>0</v>
          </cell>
          <cell r="J1382">
            <v>0</v>
          </cell>
        </row>
        <row r="1383"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I1383">
            <v>0</v>
          </cell>
          <cell r="J1383">
            <v>0</v>
          </cell>
        </row>
        <row r="1384"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I1384">
            <v>0</v>
          </cell>
          <cell r="J1384">
            <v>0</v>
          </cell>
        </row>
        <row r="1385"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I1385">
            <v>0</v>
          </cell>
          <cell r="J1385">
            <v>0</v>
          </cell>
        </row>
        <row r="1386"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I1386">
            <v>0</v>
          </cell>
          <cell r="J1386">
            <v>0</v>
          </cell>
        </row>
        <row r="1387"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I1387">
            <v>0</v>
          </cell>
          <cell r="J1387">
            <v>0</v>
          </cell>
        </row>
        <row r="1388"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I1388">
            <v>0</v>
          </cell>
          <cell r="J1388">
            <v>0</v>
          </cell>
        </row>
        <row r="1389"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I1389">
            <v>0</v>
          </cell>
          <cell r="J1389">
            <v>0</v>
          </cell>
        </row>
        <row r="1390"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I1390">
            <v>0</v>
          </cell>
          <cell r="J1390">
            <v>0</v>
          </cell>
        </row>
        <row r="1391"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I1391">
            <v>0</v>
          </cell>
          <cell r="J1391">
            <v>0</v>
          </cell>
        </row>
        <row r="1392"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I1392">
            <v>0</v>
          </cell>
          <cell r="J1392">
            <v>0</v>
          </cell>
        </row>
        <row r="1393"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I1393">
            <v>0</v>
          </cell>
          <cell r="J1393">
            <v>0</v>
          </cell>
        </row>
        <row r="1394"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I1394">
            <v>0</v>
          </cell>
          <cell r="J1394">
            <v>0</v>
          </cell>
        </row>
        <row r="1395"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I1395">
            <v>0</v>
          </cell>
          <cell r="J1395">
            <v>0</v>
          </cell>
        </row>
        <row r="1396"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I1396">
            <v>0</v>
          </cell>
          <cell r="J1396">
            <v>0</v>
          </cell>
        </row>
        <row r="1397"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I1397">
            <v>0</v>
          </cell>
          <cell r="J1397">
            <v>0</v>
          </cell>
        </row>
        <row r="1398"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I1398">
            <v>0</v>
          </cell>
          <cell r="J1398">
            <v>0</v>
          </cell>
        </row>
        <row r="1399"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I1399">
            <v>0</v>
          </cell>
          <cell r="J1399">
            <v>0</v>
          </cell>
        </row>
        <row r="1400"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I1400">
            <v>0</v>
          </cell>
          <cell r="J1400">
            <v>0</v>
          </cell>
        </row>
        <row r="1401"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I1401">
            <v>0</v>
          </cell>
          <cell r="J1401">
            <v>0</v>
          </cell>
        </row>
        <row r="1402"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I1402">
            <v>0</v>
          </cell>
          <cell r="J1402">
            <v>0</v>
          </cell>
        </row>
        <row r="1403"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I1403">
            <v>0</v>
          </cell>
          <cell r="J1403">
            <v>0</v>
          </cell>
        </row>
        <row r="1404"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I1404">
            <v>0</v>
          </cell>
          <cell r="J1404">
            <v>0</v>
          </cell>
        </row>
        <row r="1405"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I1405">
            <v>0</v>
          </cell>
          <cell r="J1405">
            <v>0</v>
          </cell>
        </row>
        <row r="1406"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I1406">
            <v>0</v>
          </cell>
          <cell r="J1406">
            <v>0</v>
          </cell>
        </row>
        <row r="1407"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I1407">
            <v>0</v>
          </cell>
          <cell r="J1407">
            <v>0</v>
          </cell>
        </row>
        <row r="1408"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I1408">
            <v>0</v>
          </cell>
          <cell r="J1408">
            <v>0</v>
          </cell>
        </row>
        <row r="1409"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I1409">
            <v>0</v>
          </cell>
          <cell r="J1409">
            <v>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I1410">
            <v>0</v>
          </cell>
          <cell r="J1410">
            <v>0</v>
          </cell>
        </row>
        <row r="1411"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I1411">
            <v>0</v>
          </cell>
          <cell r="J1411">
            <v>0</v>
          </cell>
        </row>
        <row r="1412"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I1412">
            <v>0</v>
          </cell>
          <cell r="J1412">
            <v>0</v>
          </cell>
        </row>
        <row r="1413"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I1413">
            <v>0</v>
          </cell>
          <cell r="J1413">
            <v>0</v>
          </cell>
        </row>
        <row r="1414"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I1414">
            <v>0</v>
          </cell>
          <cell r="J1414">
            <v>0</v>
          </cell>
        </row>
        <row r="1415"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I1415">
            <v>0</v>
          </cell>
          <cell r="J1415">
            <v>0</v>
          </cell>
        </row>
        <row r="1416"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I1416">
            <v>0</v>
          </cell>
          <cell r="J1416">
            <v>0</v>
          </cell>
        </row>
        <row r="1417"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I1417">
            <v>0</v>
          </cell>
          <cell r="J1417">
            <v>0</v>
          </cell>
        </row>
        <row r="1418"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I1418">
            <v>0</v>
          </cell>
          <cell r="J1418">
            <v>0</v>
          </cell>
        </row>
        <row r="1419"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I1419">
            <v>0</v>
          </cell>
          <cell r="J1419">
            <v>0</v>
          </cell>
        </row>
        <row r="1420"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I1420">
            <v>0</v>
          </cell>
          <cell r="J1420">
            <v>0</v>
          </cell>
        </row>
        <row r="1421"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I1421">
            <v>0</v>
          </cell>
          <cell r="J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I1422">
            <v>0</v>
          </cell>
          <cell r="J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I1423">
            <v>0</v>
          </cell>
          <cell r="J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I1424">
            <v>0</v>
          </cell>
          <cell r="J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I1425">
            <v>0</v>
          </cell>
          <cell r="J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I1426">
            <v>0</v>
          </cell>
          <cell r="J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I1427">
            <v>0</v>
          </cell>
          <cell r="J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I1428">
            <v>0</v>
          </cell>
          <cell r="J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I1429">
            <v>0</v>
          </cell>
          <cell r="J1429">
            <v>0</v>
          </cell>
        </row>
        <row r="1430">
          <cell r="A1430" t="str">
            <v>EQUIPEMENT PILOTE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I1431">
            <v>0</v>
          </cell>
          <cell r="J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I1432">
            <v>0</v>
          </cell>
          <cell r="J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I1433">
            <v>0</v>
          </cell>
          <cell r="J1433">
            <v>0</v>
          </cell>
        </row>
        <row r="1434"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I1434">
            <v>0</v>
          </cell>
          <cell r="J1434">
            <v>0</v>
          </cell>
        </row>
        <row r="1435"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I1435">
            <v>0</v>
          </cell>
          <cell r="J1435">
            <v>0</v>
          </cell>
        </row>
        <row r="1436"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I1436">
            <v>0</v>
          </cell>
          <cell r="J1436">
            <v>0</v>
          </cell>
        </row>
        <row r="1437"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I1437">
            <v>0</v>
          </cell>
          <cell r="J1437">
            <v>0</v>
          </cell>
        </row>
        <row r="1438"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I1438">
            <v>0</v>
          </cell>
          <cell r="J1438">
            <v>0</v>
          </cell>
        </row>
        <row r="1439"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I1439">
            <v>0</v>
          </cell>
          <cell r="J1439">
            <v>0</v>
          </cell>
        </row>
        <row r="1440"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I1440">
            <v>0</v>
          </cell>
          <cell r="J1440">
            <v>0</v>
          </cell>
        </row>
        <row r="1441"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I1441">
            <v>0</v>
          </cell>
          <cell r="J1441">
            <v>0</v>
          </cell>
        </row>
        <row r="1442"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I1442">
            <v>0</v>
          </cell>
          <cell r="J1442">
            <v>0</v>
          </cell>
        </row>
        <row r="1443"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I1443">
            <v>0</v>
          </cell>
          <cell r="J1443">
            <v>0</v>
          </cell>
        </row>
        <row r="1444"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I1444">
            <v>0</v>
          </cell>
          <cell r="J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I1445">
            <v>0</v>
          </cell>
          <cell r="J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I1446">
            <v>0</v>
          </cell>
          <cell r="J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I1447">
            <v>0</v>
          </cell>
          <cell r="J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I1448">
            <v>0</v>
          </cell>
          <cell r="J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I1449">
            <v>0</v>
          </cell>
          <cell r="J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I1450">
            <v>0</v>
          </cell>
          <cell r="J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I1451">
            <v>0</v>
          </cell>
          <cell r="J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I1452">
            <v>0</v>
          </cell>
          <cell r="J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I1453">
            <v>0</v>
          </cell>
          <cell r="J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I1454">
            <v>0</v>
          </cell>
          <cell r="J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I1455">
            <v>0</v>
          </cell>
          <cell r="J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I1456">
            <v>0</v>
          </cell>
          <cell r="J1456">
            <v>0</v>
          </cell>
        </row>
        <row r="1457"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I1457">
            <v>0</v>
          </cell>
          <cell r="J1457">
            <v>0</v>
          </cell>
        </row>
        <row r="1458"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I1458">
            <v>0</v>
          </cell>
          <cell r="J1458">
            <v>0</v>
          </cell>
        </row>
        <row r="1459"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I1459">
            <v>0</v>
          </cell>
          <cell r="J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I1460">
            <v>0</v>
          </cell>
          <cell r="J1460">
            <v>0</v>
          </cell>
        </row>
        <row r="1461"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I1461">
            <v>0</v>
          </cell>
          <cell r="J1461">
            <v>0</v>
          </cell>
        </row>
        <row r="1462"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I1462">
            <v>0</v>
          </cell>
          <cell r="J1462">
            <v>0</v>
          </cell>
        </row>
        <row r="1463"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I1463">
            <v>0</v>
          </cell>
          <cell r="J1463">
            <v>0</v>
          </cell>
        </row>
        <row r="1464"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I1464">
            <v>0</v>
          </cell>
          <cell r="J1464">
            <v>0</v>
          </cell>
        </row>
        <row r="1465"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I1465">
            <v>0</v>
          </cell>
          <cell r="J1465">
            <v>0</v>
          </cell>
        </row>
        <row r="1466"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I1466">
            <v>0</v>
          </cell>
          <cell r="J1466">
            <v>0</v>
          </cell>
        </row>
        <row r="1467"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I1467">
            <v>0</v>
          </cell>
          <cell r="J1467">
            <v>0</v>
          </cell>
        </row>
        <row r="1468"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I1468">
            <v>0</v>
          </cell>
          <cell r="J1468">
            <v>0</v>
          </cell>
        </row>
        <row r="1469"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I1469">
            <v>0</v>
          </cell>
          <cell r="J1469">
            <v>0</v>
          </cell>
        </row>
        <row r="1470"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I1470">
            <v>0</v>
          </cell>
          <cell r="J1470">
            <v>0</v>
          </cell>
        </row>
        <row r="1471"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I1471">
            <v>0</v>
          </cell>
          <cell r="J1471">
            <v>0</v>
          </cell>
        </row>
        <row r="1472"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I1472">
            <v>0</v>
          </cell>
          <cell r="J1472">
            <v>0</v>
          </cell>
        </row>
        <row r="1473">
          <cell r="A1473" t="str">
            <v>ACCESSOIRES</v>
          </cell>
        </row>
        <row r="1474"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I1474">
            <v>0</v>
          </cell>
          <cell r="J1474">
            <v>0</v>
          </cell>
        </row>
        <row r="1475"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I1475">
            <v>0</v>
          </cell>
          <cell r="J1475">
            <v>0</v>
          </cell>
        </row>
        <row r="1476"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I1476">
            <v>0</v>
          </cell>
          <cell r="J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I1477">
            <v>0</v>
          </cell>
          <cell r="J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I1478">
            <v>0</v>
          </cell>
          <cell r="J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I1479">
            <v>0</v>
          </cell>
          <cell r="J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I1480">
            <v>0</v>
          </cell>
          <cell r="J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I1481">
            <v>0</v>
          </cell>
          <cell r="J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I1482">
            <v>0</v>
          </cell>
          <cell r="J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I1483">
            <v>0</v>
          </cell>
          <cell r="J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I1484">
            <v>0</v>
          </cell>
          <cell r="J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I1485">
            <v>0</v>
          </cell>
          <cell r="J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I1486">
            <v>0</v>
          </cell>
          <cell r="J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I1487">
            <v>0</v>
          </cell>
          <cell r="J1487">
            <v>0</v>
          </cell>
        </row>
        <row r="1488"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I1488">
            <v>0</v>
          </cell>
          <cell r="J1488">
            <v>0</v>
          </cell>
        </row>
        <row r="1489"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I1489">
            <v>0</v>
          </cell>
          <cell r="J1489">
            <v>0</v>
          </cell>
        </row>
        <row r="1490"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I1490">
            <v>0</v>
          </cell>
          <cell r="J1490">
            <v>0</v>
          </cell>
        </row>
        <row r="1491"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I1491">
            <v>0</v>
          </cell>
          <cell r="J1491">
            <v>0</v>
          </cell>
        </row>
        <row r="1492"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I1492">
            <v>0</v>
          </cell>
          <cell r="J1492">
            <v>0</v>
          </cell>
        </row>
        <row r="1493"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I1493">
            <v>0</v>
          </cell>
          <cell r="J1493">
            <v>0</v>
          </cell>
        </row>
        <row r="1494"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I1494">
            <v>0</v>
          </cell>
          <cell r="J1494">
            <v>0</v>
          </cell>
        </row>
        <row r="1495"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I1495">
            <v>0</v>
          </cell>
          <cell r="J1495">
            <v>0</v>
          </cell>
        </row>
        <row r="1496"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I1496">
            <v>0.39170506912442349</v>
          </cell>
          <cell r="J1496">
            <v>0</v>
          </cell>
        </row>
        <row r="1497">
          <cell r="A1497" t="str">
            <v>LUBRIFIANT</v>
          </cell>
        </row>
        <row r="1498">
          <cell r="A1498" t="str">
            <v>igol050</v>
          </cell>
          <cell r="B1498" t="str">
            <v>Lubrifiant chaine 50ml</v>
          </cell>
          <cell r="C1498">
            <v>2.71</v>
          </cell>
          <cell r="D1498">
            <v>2.29</v>
          </cell>
          <cell r="E1498">
            <v>1.8982949308755765</v>
          </cell>
          <cell r="F1498">
            <v>5</v>
          </cell>
          <cell r="G1498">
            <v>0.39170506912442349</v>
          </cell>
          <cell r="H1498">
            <v>5</v>
          </cell>
          <cell r="I1498" t="e">
            <v>#REF!</v>
          </cell>
          <cell r="J1498">
            <v>0.22899999999999998</v>
          </cell>
        </row>
        <row r="1499">
          <cell r="A1499" t="str">
            <v>igol500</v>
          </cell>
          <cell r="B1499" t="str">
            <v>Lubrifiant chaine 500ml</v>
          </cell>
          <cell r="C1499">
            <v>10.58</v>
          </cell>
          <cell r="D1499">
            <v>5.42</v>
          </cell>
          <cell r="E1499">
            <v>4.1665437788018433</v>
          </cell>
          <cell r="F1499">
            <v>16</v>
          </cell>
          <cell r="G1499">
            <v>1.2534562211981566</v>
          </cell>
          <cell r="H1499">
            <v>16</v>
          </cell>
          <cell r="I1499">
            <v>6.6734562211981565</v>
          </cell>
          <cell r="J1499">
            <v>0.54200000000000004</v>
          </cell>
        </row>
        <row r="1500">
          <cell r="A1500" t="str">
            <v>igol5l4t</v>
          </cell>
          <cell r="B1500" t="str">
            <v>Propuls Moto 4T 10w40 5L</v>
          </cell>
          <cell r="C1500">
            <v>30</v>
          </cell>
          <cell r="D1500">
            <v>20</v>
          </cell>
          <cell r="E1500">
            <v>20</v>
          </cell>
          <cell r="F1500">
            <v>50</v>
          </cell>
          <cell r="G1500">
            <v>0</v>
          </cell>
          <cell r="H1500">
            <v>50</v>
          </cell>
          <cell r="I1500">
            <v>20</v>
          </cell>
          <cell r="J1500">
            <v>2</v>
          </cell>
        </row>
        <row r="1501">
          <cell r="A1501" t="str">
            <v>igol2t</v>
          </cell>
          <cell r="B1501" t="str">
            <v>Lubrifiant moteur 2t 1L</v>
          </cell>
          <cell r="C1501">
            <v>5.5</v>
          </cell>
          <cell r="D1501">
            <v>4.5</v>
          </cell>
          <cell r="E1501">
            <v>4.5</v>
          </cell>
          <cell r="F1501">
            <v>10</v>
          </cell>
          <cell r="G1501">
            <v>0</v>
          </cell>
          <cell r="H1501">
            <v>10</v>
          </cell>
          <cell r="I1501">
            <v>4.5</v>
          </cell>
          <cell r="J1501">
            <v>0.45</v>
          </cell>
        </row>
        <row r="1502">
          <cell r="A1502" t="str">
            <v>igol1l4t</v>
          </cell>
          <cell r="B1502" t="str">
            <v>Propuls Moto 4t 10w40 1L</v>
          </cell>
          <cell r="C1502">
            <v>7.5</v>
          </cell>
          <cell r="D1502">
            <v>4.5</v>
          </cell>
          <cell r="E1502">
            <v>4.5</v>
          </cell>
          <cell r="F1502">
            <v>12</v>
          </cell>
          <cell r="G1502">
            <v>0</v>
          </cell>
          <cell r="H1502">
            <v>12</v>
          </cell>
          <cell r="I1502">
            <v>4.5</v>
          </cell>
          <cell r="J1502">
            <v>0.45</v>
          </cell>
        </row>
        <row r="1503"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I1503">
            <v>0</v>
          </cell>
          <cell r="J1503">
            <v>0</v>
          </cell>
        </row>
        <row r="1504"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I1504">
            <v>0</v>
          </cell>
          <cell r="J1504">
            <v>0</v>
          </cell>
        </row>
        <row r="1505"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I1505">
            <v>0</v>
          </cell>
          <cell r="J1505">
            <v>0</v>
          </cell>
        </row>
        <row r="1506"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I1506">
            <v>0</v>
          </cell>
          <cell r="J1506">
            <v>0</v>
          </cell>
        </row>
        <row r="1507"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I1507">
            <v>0</v>
          </cell>
          <cell r="J1507">
            <v>0</v>
          </cell>
        </row>
        <row r="1508"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I1508">
            <v>0</v>
          </cell>
          <cell r="J1508">
            <v>0</v>
          </cell>
        </row>
        <row r="1509"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I1509">
            <v>0</v>
          </cell>
          <cell r="J1509">
            <v>0</v>
          </cell>
        </row>
        <row r="1510"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I1510">
            <v>0</v>
          </cell>
          <cell r="J1510">
            <v>0</v>
          </cell>
        </row>
        <row r="1511"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I1511">
            <v>0</v>
          </cell>
          <cell r="J1511">
            <v>0</v>
          </cell>
        </row>
        <row r="1512"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I1512">
            <v>0</v>
          </cell>
          <cell r="J1512">
            <v>0</v>
          </cell>
        </row>
        <row r="1513"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I1513">
            <v>0</v>
          </cell>
          <cell r="J1513">
            <v>0</v>
          </cell>
        </row>
        <row r="1514"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I1514">
            <v>0</v>
          </cell>
          <cell r="J1514">
            <v>0</v>
          </cell>
        </row>
        <row r="1515"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I1515">
            <v>0</v>
          </cell>
          <cell r="J1515">
            <v>0</v>
          </cell>
        </row>
        <row r="1516"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I1516">
            <v>0</v>
          </cell>
          <cell r="J1516">
            <v>0</v>
          </cell>
        </row>
        <row r="1517"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I1517">
            <v>0</v>
          </cell>
          <cell r="J1517">
            <v>0</v>
          </cell>
        </row>
        <row r="1518"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I1518">
            <v>0</v>
          </cell>
          <cell r="J1518">
            <v>0</v>
          </cell>
        </row>
        <row r="1519"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I1519">
            <v>0</v>
          </cell>
          <cell r="J1519">
            <v>0</v>
          </cell>
        </row>
        <row r="1520"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I1520">
            <v>0</v>
          </cell>
          <cell r="J1520">
            <v>0</v>
          </cell>
        </row>
        <row r="1521"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I1521">
            <v>0</v>
          </cell>
          <cell r="J1521">
            <v>0</v>
          </cell>
        </row>
        <row r="1522"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I1522">
            <v>0</v>
          </cell>
          <cell r="J1522">
            <v>0</v>
          </cell>
        </row>
        <row r="1523"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I1523">
            <v>0</v>
          </cell>
          <cell r="J1523">
            <v>0</v>
          </cell>
        </row>
        <row r="1524"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I1524">
            <v>0</v>
          </cell>
          <cell r="J1524">
            <v>0</v>
          </cell>
        </row>
        <row r="1525"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I1525">
            <v>0</v>
          </cell>
          <cell r="J1525">
            <v>0</v>
          </cell>
        </row>
        <row r="1526"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I1526">
            <v>0</v>
          </cell>
          <cell r="J1526">
            <v>0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I1527">
            <v>0</v>
          </cell>
          <cell r="J1527">
            <v>0</v>
          </cell>
        </row>
        <row r="1528"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I1528">
            <v>0</v>
          </cell>
          <cell r="J1528">
            <v>0</v>
          </cell>
        </row>
        <row r="1529"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I1529">
            <v>0</v>
          </cell>
          <cell r="J1529">
            <v>0</v>
          </cell>
        </row>
        <row r="1530"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I1530">
            <v>0</v>
          </cell>
          <cell r="J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I1531">
            <v>0</v>
          </cell>
          <cell r="J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I1532">
            <v>0</v>
          </cell>
          <cell r="J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I1533">
            <v>0</v>
          </cell>
          <cell r="J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I1534">
            <v>0</v>
          </cell>
          <cell r="J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I1535">
            <v>0</v>
          </cell>
          <cell r="J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I1536">
            <v>0</v>
          </cell>
          <cell r="J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I1537">
            <v>0</v>
          </cell>
          <cell r="J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I1538">
            <v>0</v>
          </cell>
          <cell r="J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I1539">
            <v>0</v>
          </cell>
          <cell r="J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I1540">
            <v>0</v>
          </cell>
          <cell r="J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I1541">
            <v>0</v>
          </cell>
          <cell r="J1541">
            <v>0</v>
          </cell>
        </row>
        <row r="1542"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I1542">
            <v>0</v>
          </cell>
          <cell r="J1542">
            <v>0</v>
          </cell>
        </row>
        <row r="1543"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I1543">
            <v>0</v>
          </cell>
          <cell r="J1543">
            <v>0</v>
          </cell>
        </row>
        <row r="1544"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I1544">
            <v>0</v>
          </cell>
          <cell r="J1544">
            <v>0</v>
          </cell>
        </row>
        <row r="1545"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I1545">
            <v>0</v>
          </cell>
          <cell r="J1545">
            <v>0</v>
          </cell>
        </row>
        <row r="1546"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I1546">
            <v>0</v>
          </cell>
          <cell r="J1546">
            <v>0</v>
          </cell>
        </row>
        <row r="1547"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I1547">
            <v>0</v>
          </cell>
          <cell r="J1547">
            <v>0</v>
          </cell>
        </row>
        <row r="1548"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I1548">
            <v>0</v>
          </cell>
          <cell r="J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I1549">
            <v>0</v>
          </cell>
          <cell r="J1549">
            <v>0</v>
          </cell>
        </row>
        <row r="1550"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I1550">
            <v>0</v>
          </cell>
          <cell r="J1550">
            <v>0</v>
          </cell>
        </row>
        <row r="1551"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I1551">
            <v>0</v>
          </cell>
          <cell r="J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I1552">
            <v>0</v>
          </cell>
          <cell r="J1552">
            <v>0</v>
          </cell>
        </row>
        <row r="1553"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I1553">
            <v>0</v>
          </cell>
          <cell r="J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I1554">
            <v>0</v>
          </cell>
          <cell r="J1554">
            <v>0</v>
          </cell>
        </row>
        <row r="1555"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I1555">
            <v>0</v>
          </cell>
          <cell r="J1555">
            <v>0</v>
          </cell>
        </row>
        <row r="1556"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I1556">
            <v>0</v>
          </cell>
          <cell r="J1556">
            <v>0</v>
          </cell>
        </row>
        <row r="1557"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I1557">
            <v>0</v>
          </cell>
          <cell r="J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I1558">
            <v>0</v>
          </cell>
          <cell r="J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I1559">
            <v>0</v>
          </cell>
          <cell r="J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I1560">
            <v>0</v>
          </cell>
          <cell r="J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I1561">
            <v>0</v>
          </cell>
          <cell r="J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I1562">
            <v>0</v>
          </cell>
          <cell r="J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I1563">
            <v>0</v>
          </cell>
          <cell r="J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I1564">
            <v>0</v>
          </cell>
          <cell r="J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I1565">
            <v>0</v>
          </cell>
          <cell r="J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I1566">
            <v>0</v>
          </cell>
          <cell r="J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I1567">
            <v>0</v>
          </cell>
          <cell r="J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I1568">
            <v>0</v>
          </cell>
          <cell r="J1568">
            <v>0</v>
          </cell>
        </row>
        <row r="1569"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I1569">
            <v>0</v>
          </cell>
          <cell r="J1569">
            <v>0</v>
          </cell>
        </row>
        <row r="1570"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I1570">
            <v>0</v>
          </cell>
          <cell r="J1570">
            <v>0</v>
          </cell>
        </row>
        <row r="1571"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I1571">
            <v>0</v>
          </cell>
          <cell r="J1571">
            <v>0</v>
          </cell>
        </row>
        <row r="1572"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I1572">
            <v>0</v>
          </cell>
          <cell r="J1572">
            <v>0</v>
          </cell>
        </row>
        <row r="1573"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I1573">
            <v>0</v>
          </cell>
          <cell r="J1573">
            <v>0</v>
          </cell>
        </row>
        <row r="1574"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I1574">
            <v>0</v>
          </cell>
          <cell r="J1574">
            <v>0</v>
          </cell>
        </row>
        <row r="1575"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I1575">
            <v>0</v>
          </cell>
          <cell r="J1575">
            <v>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I1576">
            <v>0</v>
          </cell>
          <cell r="J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I1577">
            <v>0</v>
          </cell>
          <cell r="J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I1578">
            <v>0</v>
          </cell>
          <cell r="J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I1579">
            <v>0</v>
          </cell>
          <cell r="J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I1580">
            <v>0</v>
          </cell>
          <cell r="J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I1581">
            <v>0</v>
          </cell>
          <cell r="J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I1582">
            <v>0</v>
          </cell>
          <cell r="J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I1583">
            <v>0</v>
          </cell>
          <cell r="J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I1584">
            <v>0</v>
          </cell>
          <cell r="J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I1585">
            <v>0</v>
          </cell>
          <cell r="J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I1586">
            <v>0</v>
          </cell>
          <cell r="J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I1587">
            <v>0</v>
          </cell>
          <cell r="J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I1588">
            <v>0</v>
          </cell>
          <cell r="J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I1589">
            <v>0</v>
          </cell>
          <cell r="J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I1590">
            <v>0</v>
          </cell>
          <cell r="J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I1591">
            <v>0</v>
          </cell>
          <cell r="J1591">
            <v>0</v>
          </cell>
        </row>
        <row r="1592"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I1592">
            <v>0</v>
          </cell>
          <cell r="J1592">
            <v>0</v>
          </cell>
        </row>
        <row r="1593"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I1593">
            <v>0</v>
          </cell>
          <cell r="J1593">
            <v>0</v>
          </cell>
        </row>
        <row r="1594"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I1594">
            <v>0</v>
          </cell>
          <cell r="J1594">
            <v>0</v>
          </cell>
        </row>
        <row r="1595"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I1595">
            <v>0</v>
          </cell>
          <cell r="J1595">
            <v>0</v>
          </cell>
        </row>
        <row r="1596"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I1596">
            <v>0</v>
          </cell>
          <cell r="J1596">
            <v>0</v>
          </cell>
        </row>
        <row r="1597"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I1597">
            <v>0</v>
          </cell>
          <cell r="J1597">
            <v>0</v>
          </cell>
        </row>
        <row r="1598"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I1598">
            <v>0</v>
          </cell>
          <cell r="J1598">
            <v>0</v>
          </cell>
        </row>
        <row r="1599"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I1599">
            <v>0</v>
          </cell>
          <cell r="J1599">
            <v>0</v>
          </cell>
        </row>
        <row r="1600"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I1600">
            <v>0</v>
          </cell>
          <cell r="J1600">
            <v>0</v>
          </cell>
        </row>
        <row r="1601"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I1601">
            <v>0</v>
          </cell>
          <cell r="J1601">
            <v>0</v>
          </cell>
        </row>
        <row r="1602"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I1602">
            <v>0</v>
          </cell>
          <cell r="J1602">
            <v>0</v>
          </cell>
        </row>
        <row r="1603"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I1603">
            <v>0</v>
          </cell>
          <cell r="J1603">
            <v>0</v>
          </cell>
        </row>
        <row r="1604"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I1604">
            <v>0</v>
          </cell>
          <cell r="J1604">
            <v>0</v>
          </cell>
        </row>
        <row r="1605"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I1605">
            <v>0</v>
          </cell>
          <cell r="J1605">
            <v>0</v>
          </cell>
        </row>
        <row r="1606"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I1606">
            <v>0</v>
          </cell>
          <cell r="J1606">
            <v>0</v>
          </cell>
        </row>
        <row r="1607"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I1607">
            <v>0</v>
          </cell>
          <cell r="J1607">
            <v>0</v>
          </cell>
        </row>
        <row r="1608"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I1608">
            <v>0</v>
          </cell>
          <cell r="J1608">
            <v>0</v>
          </cell>
        </row>
        <row r="1609"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I1609">
            <v>0</v>
          </cell>
          <cell r="J1609">
            <v>0</v>
          </cell>
        </row>
        <row r="1610"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I1610">
            <v>0</v>
          </cell>
          <cell r="J1610">
            <v>0</v>
          </cell>
        </row>
        <row r="1611"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I1611">
            <v>0</v>
          </cell>
          <cell r="J1611">
            <v>0</v>
          </cell>
        </row>
        <row r="1612"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I1612">
            <v>0</v>
          </cell>
          <cell r="J1612">
            <v>0</v>
          </cell>
        </row>
        <row r="1613"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I1613">
            <v>0</v>
          </cell>
          <cell r="J1613">
            <v>0</v>
          </cell>
        </row>
        <row r="1614"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I1614">
            <v>0</v>
          </cell>
          <cell r="J1614">
            <v>0</v>
          </cell>
        </row>
        <row r="1615"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I1615">
            <v>0</v>
          </cell>
          <cell r="J1615">
            <v>0</v>
          </cell>
        </row>
        <row r="1616"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I1616">
            <v>0</v>
          </cell>
          <cell r="J1616">
            <v>0</v>
          </cell>
        </row>
        <row r="1617"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I1617">
            <v>0</v>
          </cell>
          <cell r="J1617">
            <v>0</v>
          </cell>
        </row>
        <row r="1618"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I1618">
            <v>0</v>
          </cell>
          <cell r="J1618">
            <v>0</v>
          </cell>
        </row>
        <row r="1619"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I1619">
            <v>0</v>
          </cell>
          <cell r="J1619">
            <v>0</v>
          </cell>
        </row>
        <row r="1620"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I1620">
            <v>0</v>
          </cell>
          <cell r="J1620">
            <v>0</v>
          </cell>
        </row>
        <row r="1621"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I1621">
            <v>0</v>
          </cell>
          <cell r="J1621">
            <v>0</v>
          </cell>
        </row>
        <row r="1622"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I1622">
            <v>0</v>
          </cell>
          <cell r="J1622">
            <v>0</v>
          </cell>
        </row>
        <row r="1623"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I1623">
            <v>0</v>
          </cell>
          <cell r="J1623">
            <v>0</v>
          </cell>
        </row>
        <row r="1624"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I1624">
            <v>0</v>
          </cell>
          <cell r="J1624">
            <v>0</v>
          </cell>
        </row>
        <row r="1625"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I1625">
            <v>0</v>
          </cell>
          <cell r="J1625">
            <v>0</v>
          </cell>
        </row>
        <row r="1626"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I1626">
            <v>0</v>
          </cell>
          <cell r="J1626">
            <v>0</v>
          </cell>
        </row>
        <row r="1627"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I1627">
            <v>0</v>
          </cell>
          <cell r="J1627">
            <v>0</v>
          </cell>
        </row>
        <row r="1628"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I1628">
            <v>0</v>
          </cell>
          <cell r="J1628">
            <v>0</v>
          </cell>
        </row>
        <row r="1629"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I1629">
            <v>0</v>
          </cell>
          <cell r="J1629">
            <v>0</v>
          </cell>
        </row>
        <row r="1630"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I1630">
            <v>0</v>
          </cell>
          <cell r="J1630">
            <v>0</v>
          </cell>
        </row>
        <row r="1631"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I1631">
            <v>0</v>
          </cell>
          <cell r="J1631">
            <v>0</v>
          </cell>
        </row>
        <row r="1632"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I1632">
            <v>0</v>
          </cell>
          <cell r="J1632">
            <v>0</v>
          </cell>
        </row>
        <row r="1633"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I1633">
            <v>0</v>
          </cell>
          <cell r="J1633">
            <v>0</v>
          </cell>
        </row>
        <row r="1634"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I1634">
            <v>0</v>
          </cell>
          <cell r="J1634">
            <v>0</v>
          </cell>
        </row>
        <row r="1635"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I1635">
            <v>0</v>
          </cell>
          <cell r="J1635">
            <v>0</v>
          </cell>
        </row>
        <row r="1636"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I1636">
            <v>0</v>
          </cell>
          <cell r="J1636">
            <v>0</v>
          </cell>
        </row>
        <row r="1637"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I1637">
            <v>0</v>
          </cell>
          <cell r="J1637">
            <v>0</v>
          </cell>
        </row>
        <row r="1638"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I1638">
            <v>0</v>
          </cell>
          <cell r="J1638">
            <v>0</v>
          </cell>
        </row>
        <row r="1639"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I1639">
            <v>0</v>
          </cell>
          <cell r="J1639">
            <v>0</v>
          </cell>
        </row>
        <row r="1640"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I1640">
            <v>0</v>
          </cell>
          <cell r="J1640">
            <v>0</v>
          </cell>
        </row>
        <row r="1641"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I1641">
            <v>0</v>
          </cell>
          <cell r="J1641">
            <v>0</v>
          </cell>
        </row>
        <row r="1642"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I1642">
            <v>0</v>
          </cell>
          <cell r="J1642">
            <v>0</v>
          </cell>
        </row>
        <row r="1643"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I1643">
            <v>0</v>
          </cell>
          <cell r="J1643">
            <v>0</v>
          </cell>
        </row>
        <row r="1644"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I1644">
            <v>0</v>
          </cell>
          <cell r="J1644">
            <v>0</v>
          </cell>
        </row>
        <row r="1645"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I1645">
            <v>0</v>
          </cell>
          <cell r="J1645">
            <v>0</v>
          </cell>
        </row>
        <row r="1646"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I1646">
            <v>0</v>
          </cell>
          <cell r="J1646">
            <v>0</v>
          </cell>
        </row>
        <row r="1647"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I1647">
            <v>0</v>
          </cell>
          <cell r="J1647">
            <v>0</v>
          </cell>
        </row>
        <row r="1648"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I1648">
            <v>0</v>
          </cell>
          <cell r="J1648">
            <v>0</v>
          </cell>
        </row>
        <row r="1649"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I1649">
            <v>0</v>
          </cell>
          <cell r="J1649">
            <v>0</v>
          </cell>
        </row>
        <row r="1650"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I1650">
            <v>0</v>
          </cell>
          <cell r="J1650">
            <v>0</v>
          </cell>
        </row>
        <row r="1651"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I1651">
            <v>0</v>
          </cell>
          <cell r="J1651">
            <v>0</v>
          </cell>
        </row>
        <row r="1652"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I1652">
            <v>0</v>
          </cell>
          <cell r="J1652">
            <v>0</v>
          </cell>
        </row>
        <row r="1653"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I1653">
            <v>0</v>
          </cell>
          <cell r="J1653">
            <v>0</v>
          </cell>
        </row>
        <row r="1654"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I1654">
            <v>0</v>
          </cell>
          <cell r="J1654">
            <v>0</v>
          </cell>
        </row>
        <row r="1655"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I1655">
            <v>0</v>
          </cell>
          <cell r="J1655">
            <v>0</v>
          </cell>
        </row>
        <row r="1656"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I1656">
            <v>0</v>
          </cell>
          <cell r="J1656">
            <v>0</v>
          </cell>
        </row>
        <row r="1657"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I1657">
            <v>0</v>
          </cell>
          <cell r="J1657">
            <v>0</v>
          </cell>
        </row>
        <row r="1658"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I1658">
            <v>0</v>
          </cell>
          <cell r="J1658">
            <v>0</v>
          </cell>
        </row>
        <row r="1659"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I1659">
            <v>0</v>
          </cell>
          <cell r="J1659">
            <v>0</v>
          </cell>
        </row>
        <row r="1660"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I1660">
            <v>0</v>
          </cell>
          <cell r="J1660">
            <v>0</v>
          </cell>
        </row>
        <row r="1661"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I1661">
            <v>0</v>
          </cell>
          <cell r="J1661">
            <v>0</v>
          </cell>
        </row>
        <row r="1662"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I1662">
            <v>0</v>
          </cell>
          <cell r="J1662">
            <v>0</v>
          </cell>
        </row>
        <row r="1663"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I1663">
            <v>0</v>
          </cell>
          <cell r="J1663">
            <v>0</v>
          </cell>
        </row>
        <row r="1664"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I1664">
            <v>0</v>
          </cell>
          <cell r="J1664">
            <v>0</v>
          </cell>
        </row>
        <row r="1665"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I1665">
            <v>0</v>
          </cell>
          <cell r="J1665">
            <v>0</v>
          </cell>
        </row>
        <row r="1666"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I1666">
            <v>0</v>
          </cell>
          <cell r="J1666">
            <v>0</v>
          </cell>
        </row>
        <row r="1667"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I1667">
            <v>0</v>
          </cell>
          <cell r="J1667">
            <v>0</v>
          </cell>
        </row>
        <row r="1668"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I1668">
            <v>0</v>
          </cell>
          <cell r="J1668">
            <v>0</v>
          </cell>
        </row>
        <row r="1669"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I1669">
            <v>0</v>
          </cell>
          <cell r="J1669">
            <v>0</v>
          </cell>
        </row>
        <row r="1670"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I1670">
            <v>0</v>
          </cell>
          <cell r="J1670">
            <v>0</v>
          </cell>
        </row>
        <row r="1671"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I1671">
            <v>0</v>
          </cell>
          <cell r="J1671">
            <v>0</v>
          </cell>
        </row>
        <row r="1672"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I1672">
            <v>0</v>
          </cell>
          <cell r="J1672">
            <v>0</v>
          </cell>
        </row>
        <row r="1673"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I1673">
            <v>0</v>
          </cell>
          <cell r="J1673">
            <v>0</v>
          </cell>
        </row>
        <row r="1674"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I1674">
            <v>0</v>
          </cell>
          <cell r="J1674">
            <v>0</v>
          </cell>
        </row>
        <row r="1675"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I1675">
            <v>0</v>
          </cell>
          <cell r="J1675">
            <v>0</v>
          </cell>
        </row>
        <row r="1676"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I1676">
            <v>0</v>
          </cell>
          <cell r="J1676">
            <v>0</v>
          </cell>
        </row>
        <row r="1677"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I1677">
            <v>0</v>
          </cell>
          <cell r="J1677">
            <v>0</v>
          </cell>
        </row>
        <row r="1678"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I1678">
            <v>0</v>
          </cell>
          <cell r="J1678">
            <v>0</v>
          </cell>
        </row>
        <row r="1679"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I1679">
            <v>0</v>
          </cell>
          <cell r="J1679">
            <v>0</v>
          </cell>
        </row>
        <row r="1680"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I1680">
            <v>0</v>
          </cell>
          <cell r="J1680">
            <v>0</v>
          </cell>
        </row>
        <row r="1681"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I1681">
            <v>0</v>
          </cell>
          <cell r="J1681">
            <v>0</v>
          </cell>
        </row>
        <row r="1682"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I1682">
            <v>0</v>
          </cell>
          <cell r="J1682">
            <v>0</v>
          </cell>
        </row>
        <row r="1683"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I1683">
            <v>0</v>
          </cell>
          <cell r="J1683">
            <v>0</v>
          </cell>
        </row>
        <row r="1684"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I1684">
            <v>0</v>
          </cell>
          <cell r="J1684">
            <v>0</v>
          </cell>
        </row>
        <row r="1685"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I1685">
            <v>0</v>
          </cell>
          <cell r="J1685">
            <v>0</v>
          </cell>
        </row>
        <row r="1686"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I1686">
            <v>0</v>
          </cell>
          <cell r="J1686">
            <v>0</v>
          </cell>
        </row>
        <row r="1687"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I1687">
            <v>0</v>
          </cell>
          <cell r="J1687">
            <v>0</v>
          </cell>
        </row>
        <row r="1688"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I1688">
            <v>0</v>
          </cell>
          <cell r="J1688">
            <v>0</v>
          </cell>
        </row>
        <row r="1689"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I1689">
            <v>0</v>
          </cell>
          <cell r="J1689">
            <v>0</v>
          </cell>
        </row>
        <row r="1690"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I1690">
            <v>0</v>
          </cell>
          <cell r="J1690">
            <v>0</v>
          </cell>
        </row>
        <row r="1691"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I1691">
            <v>0</v>
          </cell>
          <cell r="J1691">
            <v>0</v>
          </cell>
        </row>
        <row r="1692"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I1692">
            <v>0</v>
          </cell>
          <cell r="J1692">
            <v>0</v>
          </cell>
        </row>
        <row r="1693"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I1693">
            <v>0</v>
          </cell>
          <cell r="J1693">
            <v>0</v>
          </cell>
        </row>
        <row r="1694"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I1694">
            <v>0</v>
          </cell>
          <cell r="J1694">
            <v>0</v>
          </cell>
        </row>
        <row r="1695"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I1695">
            <v>0</v>
          </cell>
          <cell r="J1695">
            <v>0</v>
          </cell>
        </row>
        <row r="1696"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I1696">
            <v>0</v>
          </cell>
          <cell r="J1696">
            <v>0</v>
          </cell>
        </row>
        <row r="1697"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I1697">
            <v>0</v>
          </cell>
          <cell r="J1697">
            <v>0</v>
          </cell>
        </row>
        <row r="1698"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I1698">
            <v>0</v>
          </cell>
          <cell r="J1698">
            <v>0</v>
          </cell>
        </row>
        <row r="1699"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I1699">
            <v>0</v>
          </cell>
          <cell r="J1699">
            <v>0</v>
          </cell>
        </row>
        <row r="1700"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I1700">
            <v>0</v>
          </cell>
          <cell r="J1700">
            <v>0</v>
          </cell>
        </row>
        <row r="1701"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I1701">
            <v>0</v>
          </cell>
          <cell r="J1701">
            <v>0</v>
          </cell>
        </row>
        <row r="1702"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I1702">
            <v>0</v>
          </cell>
          <cell r="J1702">
            <v>0</v>
          </cell>
        </row>
        <row r="1703"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I1703">
            <v>0</v>
          </cell>
          <cell r="J1703">
            <v>0</v>
          </cell>
        </row>
        <row r="1704"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I1704">
            <v>0</v>
          </cell>
          <cell r="J1704">
            <v>0</v>
          </cell>
        </row>
        <row r="1705"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I1705">
            <v>0</v>
          </cell>
          <cell r="J1705">
            <v>0</v>
          </cell>
        </row>
        <row r="1706"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I1706">
            <v>0</v>
          </cell>
          <cell r="J1706">
            <v>0</v>
          </cell>
        </row>
        <row r="1707"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I1707">
            <v>0</v>
          </cell>
          <cell r="J1707">
            <v>0</v>
          </cell>
        </row>
        <row r="1708"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I1708">
            <v>0</v>
          </cell>
          <cell r="J1708">
            <v>0</v>
          </cell>
        </row>
        <row r="1709"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I1709">
            <v>0</v>
          </cell>
          <cell r="J1709">
            <v>0</v>
          </cell>
        </row>
        <row r="1710"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I1710">
            <v>0</v>
          </cell>
          <cell r="J1710">
            <v>0</v>
          </cell>
        </row>
        <row r="1711"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I1711">
            <v>0</v>
          </cell>
          <cell r="J1711">
            <v>0</v>
          </cell>
        </row>
        <row r="1712"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I1712">
            <v>0</v>
          </cell>
          <cell r="J1712">
            <v>0</v>
          </cell>
        </row>
        <row r="1713"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I1713">
            <v>0</v>
          </cell>
          <cell r="J1713">
            <v>0</v>
          </cell>
        </row>
        <row r="1714"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I1714">
            <v>0</v>
          </cell>
          <cell r="J1714">
            <v>0</v>
          </cell>
        </row>
        <row r="1715"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I1715">
            <v>0</v>
          </cell>
          <cell r="J1715">
            <v>0</v>
          </cell>
        </row>
        <row r="1716"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I1716">
            <v>0</v>
          </cell>
          <cell r="J1716">
            <v>0</v>
          </cell>
        </row>
        <row r="1717"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I1717">
            <v>0</v>
          </cell>
          <cell r="J1717">
            <v>0</v>
          </cell>
        </row>
        <row r="1718"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I1718">
            <v>0</v>
          </cell>
          <cell r="J1718">
            <v>0</v>
          </cell>
        </row>
        <row r="1719"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I1719">
            <v>0</v>
          </cell>
          <cell r="J1719">
            <v>0</v>
          </cell>
        </row>
        <row r="1720"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I1720">
            <v>0</v>
          </cell>
          <cell r="J1720">
            <v>0</v>
          </cell>
        </row>
        <row r="1721"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I1721">
            <v>0</v>
          </cell>
          <cell r="J1721">
            <v>0</v>
          </cell>
        </row>
        <row r="1722"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I1722">
            <v>0</v>
          </cell>
          <cell r="J1722">
            <v>0</v>
          </cell>
        </row>
        <row r="1723"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I1723">
            <v>0</v>
          </cell>
          <cell r="J1723">
            <v>0</v>
          </cell>
        </row>
        <row r="1724"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I1724">
            <v>0</v>
          </cell>
          <cell r="J1724">
            <v>0</v>
          </cell>
        </row>
        <row r="1725"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I1725">
            <v>0</v>
          </cell>
          <cell r="J1725">
            <v>0</v>
          </cell>
        </row>
        <row r="1726"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I1726">
            <v>0</v>
          </cell>
          <cell r="J1726">
            <v>0</v>
          </cell>
        </row>
        <row r="1727"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I1727">
            <v>0</v>
          </cell>
          <cell r="J1727">
            <v>0</v>
          </cell>
        </row>
        <row r="1728"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I1728">
            <v>0</v>
          </cell>
          <cell r="J1728">
            <v>0</v>
          </cell>
        </row>
        <row r="1729"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I1729">
            <v>0</v>
          </cell>
          <cell r="J1729">
            <v>0</v>
          </cell>
        </row>
        <row r="1730"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I1730">
            <v>0</v>
          </cell>
          <cell r="J1730">
            <v>0</v>
          </cell>
        </row>
        <row r="1731"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I1731">
            <v>0</v>
          </cell>
          <cell r="J1731">
            <v>0</v>
          </cell>
        </row>
        <row r="1732"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I1732">
            <v>0</v>
          </cell>
          <cell r="J1732">
            <v>0</v>
          </cell>
        </row>
        <row r="1733"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I1733">
            <v>0</v>
          </cell>
          <cell r="J1733">
            <v>0</v>
          </cell>
        </row>
        <row r="1734"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I1734">
            <v>0</v>
          </cell>
          <cell r="J1734">
            <v>0</v>
          </cell>
        </row>
        <row r="1735"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I1735">
            <v>0</v>
          </cell>
          <cell r="J1735">
            <v>0</v>
          </cell>
        </row>
        <row r="1736"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I1736">
            <v>0</v>
          </cell>
          <cell r="J1736">
            <v>0</v>
          </cell>
        </row>
        <row r="1737"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I1737">
            <v>0</v>
          </cell>
          <cell r="J1737">
            <v>0</v>
          </cell>
        </row>
        <row r="1738"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I1738">
            <v>0</v>
          </cell>
          <cell r="J1738">
            <v>0</v>
          </cell>
        </row>
        <row r="1739"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I1739">
            <v>0</v>
          </cell>
          <cell r="J1739">
            <v>0</v>
          </cell>
        </row>
        <row r="1740"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I1740">
            <v>0</v>
          </cell>
          <cell r="J1740">
            <v>0</v>
          </cell>
        </row>
        <row r="1741"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I1741">
            <v>0</v>
          </cell>
          <cell r="J1741">
            <v>0</v>
          </cell>
        </row>
        <row r="1742"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I1742">
            <v>0</v>
          </cell>
          <cell r="J1742">
            <v>0</v>
          </cell>
        </row>
        <row r="1743"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I1743">
            <v>0</v>
          </cell>
          <cell r="J1743">
            <v>0</v>
          </cell>
        </row>
        <row r="1744"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I1744">
            <v>0</v>
          </cell>
          <cell r="J1744">
            <v>0</v>
          </cell>
        </row>
        <row r="1745"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I1745">
            <v>0</v>
          </cell>
          <cell r="J1745">
            <v>0</v>
          </cell>
        </row>
        <row r="1746"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I1746">
            <v>0</v>
          </cell>
          <cell r="J1746">
            <v>0</v>
          </cell>
        </row>
        <row r="1747"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I1747">
            <v>0</v>
          </cell>
          <cell r="J1747">
            <v>0</v>
          </cell>
        </row>
        <row r="1748"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I1748">
            <v>0</v>
          </cell>
          <cell r="J1748">
            <v>0</v>
          </cell>
        </row>
        <row r="1749"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I1749">
            <v>0</v>
          </cell>
          <cell r="J1749">
            <v>0</v>
          </cell>
        </row>
        <row r="1750"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I1750">
            <v>0</v>
          </cell>
          <cell r="J1750">
            <v>0</v>
          </cell>
        </row>
        <row r="1751"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I1751">
            <v>0</v>
          </cell>
          <cell r="J1751">
            <v>0</v>
          </cell>
        </row>
        <row r="1752"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I1752">
            <v>0</v>
          </cell>
          <cell r="J1752">
            <v>0</v>
          </cell>
        </row>
        <row r="1753"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I1753">
            <v>0</v>
          </cell>
          <cell r="J1753">
            <v>0</v>
          </cell>
        </row>
        <row r="1754"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I1754">
            <v>0</v>
          </cell>
          <cell r="J1754">
            <v>0</v>
          </cell>
        </row>
        <row r="1755"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I1755">
            <v>0</v>
          </cell>
          <cell r="J1755">
            <v>0</v>
          </cell>
        </row>
        <row r="1756"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I1756">
            <v>0</v>
          </cell>
          <cell r="J1756">
            <v>0</v>
          </cell>
        </row>
        <row r="1757"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I1757">
            <v>0</v>
          </cell>
          <cell r="J1757">
            <v>0</v>
          </cell>
        </row>
        <row r="1758"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I1758">
            <v>0</v>
          </cell>
          <cell r="J1758">
            <v>0</v>
          </cell>
        </row>
        <row r="1759"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I1759">
            <v>0</v>
          </cell>
          <cell r="J1759">
            <v>0</v>
          </cell>
        </row>
        <row r="1760"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I1760">
            <v>0</v>
          </cell>
          <cell r="J1760">
            <v>0</v>
          </cell>
        </row>
        <row r="1761"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I1761">
            <v>0</v>
          </cell>
          <cell r="J1761">
            <v>0</v>
          </cell>
        </row>
        <row r="1762"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I1762">
            <v>0</v>
          </cell>
          <cell r="J1762">
            <v>0</v>
          </cell>
        </row>
        <row r="1763"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I1763">
            <v>0</v>
          </cell>
          <cell r="J1763">
            <v>0</v>
          </cell>
        </row>
        <row r="1764"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I1764">
            <v>0</v>
          </cell>
          <cell r="J1764">
            <v>0</v>
          </cell>
        </row>
        <row r="1765"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I1765">
            <v>0</v>
          </cell>
          <cell r="J1765">
            <v>0</v>
          </cell>
        </row>
        <row r="1766"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I1766">
            <v>0</v>
          </cell>
          <cell r="J1766">
            <v>0</v>
          </cell>
        </row>
        <row r="1767"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I1767">
            <v>0</v>
          </cell>
          <cell r="J1767">
            <v>0</v>
          </cell>
        </row>
        <row r="1768"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I1768">
            <v>0</v>
          </cell>
          <cell r="J1768">
            <v>0</v>
          </cell>
        </row>
        <row r="1769"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I1769">
            <v>0</v>
          </cell>
          <cell r="J1769">
            <v>0</v>
          </cell>
        </row>
        <row r="1770"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I1770">
            <v>0</v>
          </cell>
          <cell r="J1770">
            <v>0</v>
          </cell>
        </row>
        <row r="1771"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I1771">
            <v>0</v>
          </cell>
          <cell r="J1771">
            <v>0</v>
          </cell>
        </row>
        <row r="1772"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I1772">
            <v>0</v>
          </cell>
          <cell r="J1772">
            <v>0</v>
          </cell>
        </row>
        <row r="1773"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I1773">
            <v>0</v>
          </cell>
          <cell r="J1773">
            <v>0</v>
          </cell>
        </row>
        <row r="1774"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I1774">
            <v>0</v>
          </cell>
          <cell r="J1774">
            <v>0</v>
          </cell>
        </row>
        <row r="1775"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I1775">
            <v>0</v>
          </cell>
          <cell r="J1775">
            <v>0</v>
          </cell>
        </row>
        <row r="1776"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I1776">
            <v>0</v>
          </cell>
          <cell r="J1776">
            <v>0</v>
          </cell>
        </row>
        <row r="1777"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I1777">
            <v>0</v>
          </cell>
          <cell r="J1777">
            <v>0</v>
          </cell>
        </row>
        <row r="1778"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I1778">
            <v>0</v>
          </cell>
          <cell r="J1778">
            <v>0</v>
          </cell>
        </row>
        <row r="1779"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I1779">
            <v>0</v>
          </cell>
          <cell r="J1779">
            <v>0</v>
          </cell>
        </row>
        <row r="1780"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I1780">
            <v>0</v>
          </cell>
          <cell r="J1780">
            <v>0</v>
          </cell>
        </row>
        <row r="1781"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I1781">
            <v>0</v>
          </cell>
          <cell r="J1781">
            <v>0</v>
          </cell>
        </row>
        <row r="1782"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I1782">
            <v>0</v>
          </cell>
          <cell r="J1782">
            <v>0</v>
          </cell>
        </row>
        <row r="1783"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I1783">
            <v>0</v>
          </cell>
          <cell r="J1783">
            <v>0</v>
          </cell>
        </row>
        <row r="1784"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I1784">
            <v>0</v>
          </cell>
          <cell r="J1784">
            <v>0</v>
          </cell>
        </row>
        <row r="1785"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I1785">
            <v>0</v>
          </cell>
          <cell r="J1785">
            <v>0</v>
          </cell>
        </row>
        <row r="1786"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I1786">
            <v>0</v>
          </cell>
          <cell r="J1786">
            <v>0</v>
          </cell>
        </row>
        <row r="1787"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I1787">
            <v>0</v>
          </cell>
          <cell r="J1787">
            <v>0</v>
          </cell>
        </row>
        <row r="1788"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I1788">
            <v>0</v>
          </cell>
          <cell r="J1788">
            <v>0</v>
          </cell>
        </row>
        <row r="1789"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I1789">
            <v>0</v>
          </cell>
          <cell r="J1789">
            <v>0</v>
          </cell>
        </row>
        <row r="1790"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I1790">
            <v>0</v>
          </cell>
          <cell r="J1790">
            <v>0</v>
          </cell>
        </row>
        <row r="1791"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I1791">
            <v>0</v>
          </cell>
          <cell r="J1791">
            <v>0</v>
          </cell>
        </row>
        <row r="1792"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I1792">
            <v>0</v>
          </cell>
          <cell r="J1792">
            <v>0</v>
          </cell>
        </row>
        <row r="1793"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I1793">
            <v>0</v>
          </cell>
          <cell r="J1793">
            <v>0</v>
          </cell>
        </row>
        <row r="1794"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I1794">
            <v>0</v>
          </cell>
          <cell r="J1794">
            <v>0</v>
          </cell>
        </row>
        <row r="1795"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I1795">
            <v>0</v>
          </cell>
          <cell r="J1795">
            <v>0</v>
          </cell>
        </row>
        <row r="1796"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I1796">
            <v>0</v>
          </cell>
          <cell r="J1796">
            <v>0</v>
          </cell>
        </row>
        <row r="1797"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I1797">
            <v>0</v>
          </cell>
          <cell r="J1797">
            <v>0</v>
          </cell>
        </row>
        <row r="1798"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I1798">
            <v>0</v>
          </cell>
          <cell r="J1798">
            <v>0</v>
          </cell>
        </row>
        <row r="1799"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I1799">
            <v>0</v>
          </cell>
          <cell r="J1799">
            <v>0</v>
          </cell>
        </row>
        <row r="1800"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I1800">
            <v>0</v>
          </cell>
          <cell r="J1800">
            <v>0</v>
          </cell>
        </row>
        <row r="1801"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I1801">
            <v>0</v>
          </cell>
          <cell r="J1801">
            <v>0</v>
          </cell>
        </row>
        <row r="1802"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I1802">
            <v>0</v>
          </cell>
          <cell r="J1802">
            <v>0</v>
          </cell>
        </row>
        <row r="1803"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I1803">
            <v>0</v>
          </cell>
          <cell r="J1803">
            <v>0</v>
          </cell>
        </row>
        <row r="1804"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I1804">
            <v>0</v>
          </cell>
          <cell r="J1804">
            <v>0</v>
          </cell>
        </row>
        <row r="1805"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I1805">
            <v>0</v>
          </cell>
          <cell r="J1805">
            <v>0</v>
          </cell>
        </row>
        <row r="1806"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I1806">
            <v>0</v>
          </cell>
          <cell r="J1806">
            <v>0</v>
          </cell>
        </row>
        <row r="1807"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I1807">
            <v>0</v>
          </cell>
          <cell r="J1807">
            <v>0</v>
          </cell>
        </row>
        <row r="1808"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I1808">
            <v>0</v>
          </cell>
          <cell r="J1808">
            <v>0</v>
          </cell>
        </row>
        <row r="1809"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I1809">
            <v>0</v>
          </cell>
          <cell r="J1809">
            <v>0</v>
          </cell>
        </row>
        <row r="1810"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I1810">
            <v>0</v>
          </cell>
          <cell r="J1810">
            <v>0</v>
          </cell>
        </row>
        <row r="1811"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I1811">
            <v>0</v>
          </cell>
          <cell r="J1811">
            <v>0</v>
          </cell>
        </row>
        <row r="1812">
          <cell r="D1812">
            <v>0</v>
          </cell>
          <cell r="E1812">
            <v>0</v>
          </cell>
          <cell r="F1812">
            <v>0</v>
          </cell>
          <cell r="G1812">
            <v>0</v>
          </cell>
          <cell r="I1812">
            <v>0</v>
          </cell>
          <cell r="J1812">
            <v>0</v>
          </cell>
        </row>
        <row r="1813"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I1813">
            <v>0</v>
          </cell>
          <cell r="J1813">
            <v>0</v>
          </cell>
        </row>
        <row r="1814"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I1814">
            <v>0</v>
          </cell>
          <cell r="J1814">
            <v>0</v>
          </cell>
        </row>
        <row r="1815"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I1815">
            <v>0</v>
          </cell>
          <cell r="J1815">
            <v>0</v>
          </cell>
        </row>
        <row r="1816"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I1816">
            <v>0</v>
          </cell>
          <cell r="J1816">
            <v>0</v>
          </cell>
        </row>
        <row r="1817"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I1817">
            <v>0</v>
          </cell>
          <cell r="J1817">
            <v>0</v>
          </cell>
        </row>
        <row r="1818"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I1818">
            <v>0</v>
          </cell>
          <cell r="J1818">
            <v>0</v>
          </cell>
        </row>
        <row r="1819"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I1819">
            <v>0</v>
          </cell>
          <cell r="J1819">
            <v>0</v>
          </cell>
        </row>
        <row r="1820"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I1820">
            <v>0</v>
          </cell>
          <cell r="J1820">
            <v>0</v>
          </cell>
        </row>
        <row r="1821"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I1821">
            <v>0</v>
          </cell>
          <cell r="J1821">
            <v>0</v>
          </cell>
        </row>
        <row r="1822"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I1822">
            <v>0</v>
          </cell>
          <cell r="J1822">
            <v>0</v>
          </cell>
        </row>
        <row r="1823"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I1823">
            <v>0</v>
          </cell>
          <cell r="J1823">
            <v>0</v>
          </cell>
        </row>
        <row r="1824"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I1824">
            <v>0</v>
          </cell>
          <cell r="J1824">
            <v>0</v>
          </cell>
        </row>
        <row r="1825"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I1825">
            <v>0</v>
          </cell>
          <cell r="J1825">
            <v>0</v>
          </cell>
        </row>
        <row r="1826"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I1826">
            <v>0</v>
          </cell>
          <cell r="J1826">
            <v>0</v>
          </cell>
        </row>
        <row r="1827"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I1827">
            <v>0</v>
          </cell>
          <cell r="J1827">
            <v>0</v>
          </cell>
        </row>
        <row r="1828"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I1828">
            <v>0</v>
          </cell>
          <cell r="J1828">
            <v>0</v>
          </cell>
        </row>
        <row r="1829"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I1829">
            <v>0</v>
          </cell>
          <cell r="J1829">
            <v>0</v>
          </cell>
        </row>
        <row r="1830"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I1830">
            <v>0</v>
          </cell>
          <cell r="J1830">
            <v>0</v>
          </cell>
        </row>
        <row r="1831"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I1831">
            <v>0</v>
          </cell>
          <cell r="J1831">
            <v>0</v>
          </cell>
        </row>
        <row r="1832"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I1832">
            <v>0</v>
          </cell>
          <cell r="J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I1833">
            <v>0</v>
          </cell>
          <cell r="J1833">
            <v>0</v>
          </cell>
        </row>
        <row r="1834"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I1834">
            <v>0</v>
          </cell>
          <cell r="J1834">
            <v>0</v>
          </cell>
        </row>
        <row r="1835"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I1835">
            <v>0</v>
          </cell>
          <cell r="J1835">
            <v>0</v>
          </cell>
        </row>
        <row r="1836"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I1836">
            <v>0</v>
          </cell>
          <cell r="J1836">
            <v>0</v>
          </cell>
        </row>
        <row r="1837"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I1837">
            <v>0</v>
          </cell>
          <cell r="J1837">
            <v>0</v>
          </cell>
        </row>
        <row r="1838"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I1838">
            <v>0</v>
          </cell>
          <cell r="J1838">
            <v>0</v>
          </cell>
        </row>
        <row r="1839"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I1839">
            <v>0</v>
          </cell>
          <cell r="J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I1840">
            <v>0</v>
          </cell>
          <cell r="J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I1841">
            <v>0</v>
          </cell>
          <cell r="J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I1842">
            <v>0</v>
          </cell>
          <cell r="J1842">
            <v>0</v>
          </cell>
        </row>
        <row r="1843"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I1843">
            <v>0</v>
          </cell>
          <cell r="J1843">
            <v>0</v>
          </cell>
        </row>
        <row r="1844"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I1844">
            <v>0</v>
          </cell>
          <cell r="J1844">
            <v>0</v>
          </cell>
        </row>
        <row r="1845"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I1845">
            <v>0</v>
          </cell>
          <cell r="J1845">
            <v>0</v>
          </cell>
        </row>
        <row r="1846"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I1846">
            <v>0</v>
          </cell>
          <cell r="J1846">
            <v>0</v>
          </cell>
        </row>
        <row r="1847"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I1847">
            <v>0</v>
          </cell>
          <cell r="J1847">
            <v>0</v>
          </cell>
        </row>
        <row r="1848"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I1848">
            <v>0</v>
          </cell>
          <cell r="J1848">
            <v>0</v>
          </cell>
        </row>
        <row r="1849"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I1849">
            <v>0</v>
          </cell>
          <cell r="J1849">
            <v>0</v>
          </cell>
        </row>
        <row r="1850"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I1850">
            <v>0</v>
          </cell>
          <cell r="J1850">
            <v>0</v>
          </cell>
        </row>
        <row r="1851"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I1851">
            <v>0</v>
          </cell>
          <cell r="J1851">
            <v>0</v>
          </cell>
        </row>
        <row r="1852"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I1852">
            <v>0</v>
          </cell>
          <cell r="J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I1853">
            <v>0</v>
          </cell>
          <cell r="J1853">
            <v>0</v>
          </cell>
        </row>
        <row r="1854"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I1854">
            <v>0</v>
          </cell>
          <cell r="J1854">
            <v>0</v>
          </cell>
        </row>
        <row r="1855"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I1855">
            <v>0</v>
          </cell>
          <cell r="J1855">
            <v>0</v>
          </cell>
        </row>
        <row r="1856"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I1856">
            <v>0</v>
          </cell>
          <cell r="J1856">
            <v>0</v>
          </cell>
        </row>
        <row r="1857"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I1857">
            <v>0</v>
          </cell>
          <cell r="J1857">
            <v>0</v>
          </cell>
        </row>
        <row r="1858"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I1858">
            <v>0</v>
          </cell>
          <cell r="J1858">
            <v>0</v>
          </cell>
        </row>
        <row r="1859"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I1859">
            <v>0</v>
          </cell>
          <cell r="J1859">
            <v>0</v>
          </cell>
        </row>
        <row r="1860"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I1860">
            <v>0</v>
          </cell>
          <cell r="J1860">
            <v>0</v>
          </cell>
        </row>
        <row r="1861"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I1861">
            <v>0</v>
          </cell>
          <cell r="J1861">
            <v>0</v>
          </cell>
        </row>
        <row r="1862"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I1862">
            <v>0</v>
          </cell>
          <cell r="J1862">
            <v>0</v>
          </cell>
        </row>
        <row r="1863"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I1863">
            <v>0</v>
          </cell>
          <cell r="J1863">
            <v>0</v>
          </cell>
        </row>
        <row r="1864"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I1864">
            <v>0</v>
          </cell>
          <cell r="J1864">
            <v>0</v>
          </cell>
        </row>
        <row r="1865"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I1865">
            <v>0</v>
          </cell>
          <cell r="J1865">
            <v>0</v>
          </cell>
        </row>
        <row r="1866"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I1866">
            <v>0</v>
          </cell>
          <cell r="J1866">
            <v>0</v>
          </cell>
        </row>
        <row r="1867"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I1867">
            <v>0</v>
          </cell>
          <cell r="J1867">
            <v>0</v>
          </cell>
        </row>
        <row r="1868"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I1868">
            <v>0</v>
          </cell>
          <cell r="J1868">
            <v>0</v>
          </cell>
        </row>
        <row r="1869"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I1869">
            <v>0</v>
          </cell>
          <cell r="J1869">
            <v>0</v>
          </cell>
        </row>
        <row r="1870"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I1870">
            <v>0</v>
          </cell>
          <cell r="J1870">
            <v>0</v>
          </cell>
        </row>
        <row r="1871"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I1871">
            <v>0</v>
          </cell>
          <cell r="J1871">
            <v>0</v>
          </cell>
        </row>
        <row r="1872"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I1872">
            <v>0</v>
          </cell>
          <cell r="J1872">
            <v>0</v>
          </cell>
        </row>
        <row r="1873"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I1873">
            <v>0</v>
          </cell>
          <cell r="J1873">
            <v>0</v>
          </cell>
        </row>
        <row r="1874"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I1874">
            <v>0</v>
          </cell>
          <cell r="J1874">
            <v>0</v>
          </cell>
        </row>
        <row r="1875"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I1875">
            <v>0</v>
          </cell>
          <cell r="J1875">
            <v>0</v>
          </cell>
        </row>
        <row r="1876"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I1876">
            <v>0</v>
          </cell>
          <cell r="J1876">
            <v>0</v>
          </cell>
        </row>
        <row r="1877"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I1877">
            <v>0</v>
          </cell>
          <cell r="J1877">
            <v>0</v>
          </cell>
        </row>
        <row r="1878"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I1878">
            <v>0</v>
          </cell>
          <cell r="J1878">
            <v>0</v>
          </cell>
        </row>
        <row r="1879"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I1879">
            <v>0</v>
          </cell>
          <cell r="J1879">
            <v>0</v>
          </cell>
        </row>
        <row r="1880"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I1880">
            <v>0</v>
          </cell>
          <cell r="J1880">
            <v>0</v>
          </cell>
        </row>
        <row r="1881"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I1881">
            <v>0</v>
          </cell>
          <cell r="J1881">
            <v>0</v>
          </cell>
        </row>
        <row r="1882"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I1882">
            <v>0</v>
          </cell>
          <cell r="J1882">
            <v>0</v>
          </cell>
        </row>
        <row r="1883"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I1883">
            <v>0</v>
          </cell>
          <cell r="J1883">
            <v>0</v>
          </cell>
        </row>
        <row r="1884"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I1884">
            <v>0</v>
          </cell>
          <cell r="J1884">
            <v>0</v>
          </cell>
        </row>
        <row r="1885"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I1885">
            <v>0</v>
          </cell>
          <cell r="J1885">
            <v>0</v>
          </cell>
        </row>
        <row r="1886"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I1886">
            <v>0</v>
          </cell>
          <cell r="J1886">
            <v>0</v>
          </cell>
        </row>
        <row r="1887"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I1887">
            <v>0</v>
          </cell>
          <cell r="J1887">
            <v>0</v>
          </cell>
        </row>
        <row r="1888"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I1888">
            <v>0</v>
          </cell>
          <cell r="J1888">
            <v>0</v>
          </cell>
        </row>
        <row r="1889"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I1889">
            <v>0</v>
          </cell>
          <cell r="J1889">
            <v>0</v>
          </cell>
        </row>
        <row r="1890"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I1890">
            <v>0</v>
          </cell>
          <cell r="J1890">
            <v>0</v>
          </cell>
        </row>
        <row r="1891"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I1891">
            <v>0</v>
          </cell>
          <cell r="J1891">
            <v>0</v>
          </cell>
        </row>
        <row r="1892"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I1892">
            <v>0</v>
          </cell>
          <cell r="J1892">
            <v>0</v>
          </cell>
        </row>
        <row r="1893"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I1893">
            <v>0</v>
          </cell>
          <cell r="J1893">
            <v>0</v>
          </cell>
        </row>
        <row r="1894"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I1894">
            <v>0</v>
          </cell>
          <cell r="J1894">
            <v>0</v>
          </cell>
        </row>
        <row r="1895"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I1895">
            <v>0</v>
          </cell>
          <cell r="J1895">
            <v>0</v>
          </cell>
        </row>
        <row r="1896"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I1896">
            <v>0</v>
          </cell>
          <cell r="J1896">
            <v>0</v>
          </cell>
        </row>
        <row r="1897"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I1897">
            <v>0</v>
          </cell>
          <cell r="J1897">
            <v>0</v>
          </cell>
        </row>
        <row r="1898"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I1898">
            <v>0</v>
          </cell>
          <cell r="J1898">
            <v>0</v>
          </cell>
        </row>
        <row r="1899"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I1899">
            <v>0</v>
          </cell>
          <cell r="J1899">
            <v>0</v>
          </cell>
        </row>
        <row r="1900"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I1900">
            <v>0</v>
          </cell>
          <cell r="J1900">
            <v>0</v>
          </cell>
        </row>
        <row r="1901"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I1901">
            <v>0</v>
          </cell>
          <cell r="J1901">
            <v>0</v>
          </cell>
        </row>
        <row r="1902"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I1902">
            <v>0</v>
          </cell>
          <cell r="J1902">
            <v>0</v>
          </cell>
        </row>
        <row r="1903"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I1903">
            <v>0</v>
          </cell>
          <cell r="J1903">
            <v>0</v>
          </cell>
        </row>
        <row r="1904"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I1904">
            <v>0</v>
          </cell>
          <cell r="J1904">
            <v>0</v>
          </cell>
        </row>
        <row r="1905"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I1905">
            <v>0</v>
          </cell>
          <cell r="J1905">
            <v>0</v>
          </cell>
        </row>
        <row r="1906"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I1906">
            <v>0</v>
          </cell>
          <cell r="J1906">
            <v>0</v>
          </cell>
        </row>
        <row r="1907"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I1907">
            <v>0</v>
          </cell>
          <cell r="J1907">
            <v>0</v>
          </cell>
        </row>
        <row r="1908"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I1908">
            <v>0</v>
          </cell>
          <cell r="J1908">
            <v>0</v>
          </cell>
        </row>
        <row r="1909"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I1909">
            <v>0</v>
          </cell>
          <cell r="J1909">
            <v>0</v>
          </cell>
        </row>
        <row r="1910"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I1910">
            <v>0</v>
          </cell>
          <cell r="J1910">
            <v>0</v>
          </cell>
        </row>
        <row r="1911"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I1911">
            <v>0</v>
          </cell>
          <cell r="J1911">
            <v>0</v>
          </cell>
        </row>
        <row r="1912"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I1912">
            <v>0</v>
          </cell>
          <cell r="J1912">
            <v>0</v>
          </cell>
        </row>
        <row r="1913"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I1913">
            <v>0</v>
          </cell>
          <cell r="J1913">
            <v>0</v>
          </cell>
        </row>
        <row r="1914"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I1914">
            <v>0</v>
          </cell>
          <cell r="J1914">
            <v>0</v>
          </cell>
        </row>
        <row r="1915"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I1915">
            <v>0</v>
          </cell>
          <cell r="J1915">
            <v>0</v>
          </cell>
        </row>
        <row r="1916"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I1916">
            <v>0</v>
          </cell>
          <cell r="J1916">
            <v>0</v>
          </cell>
        </row>
        <row r="1917"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I1917">
            <v>0</v>
          </cell>
          <cell r="J1917">
            <v>0</v>
          </cell>
        </row>
        <row r="1918"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I1918">
            <v>0</v>
          </cell>
          <cell r="J1918">
            <v>0</v>
          </cell>
        </row>
        <row r="1919"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I1919">
            <v>0</v>
          </cell>
          <cell r="J1919">
            <v>0</v>
          </cell>
        </row>
        <row r="1920"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I1920">
            <v>0</v>
          </cell>
          <cell r="J1920">
            <v>0</v>
          </cell>
        </row>
        <row r="1921"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I1921">
            <v>0</v>
          </cell>
          <cell r="J1921">
            <v>0</v>
          </cell>
        </row>
        <row r="1922">
          <cell r="A1922" t="str">
            <v>MPL</v>
          </cell>
          <cell r="B1922" t="str">
            <v>teste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I1922">
            <v>0</v>
          </cell>
          <cell r="J1922">
            <v>0</v>
          </cell>
          <cell r="K1922">
            <v>-10</v>
          </cell>
        </row>
        <row r="2375">
          <cell r="E2375">
            <v>0</v>
          </cell>
        </row>
        <row r="2376">
          <cell r="E2376">
            <v>0</v>
          </cell>
        </row>
        <row r="2377">
          <cell r="E2377">
            <v>0</v>
          </cell>
        </row>
        <row r="2378">
          <cell r="E2378">
            <v>0</v>
          </cell>
        </row>
        <row r="2379">
          <cell r="E2379">
            <v>0</v>
          </cell>
        </row>
        <row r="2380">
          <cell r="E2380">
            <v>0</v>
          </cell>
        </row>
        <row r="2381">
          <cell r="E2381">
            <v>0</v>
          </cell>
        </row>
        <row r="2382">
          <cell r="E2382">
            <v>0</v>
          </cell>
        </row>
        <row r="2383">
          <cell r="E2383">
            <v>0</v>
          </cell>
        </row>
        <row r="2384">
          <cell r="E2384">
            <v>0</v>
          </cell>
        </row>
        <row r="2385">
          <cell r="E2385">
            <v>0</v>
          </cell>
        </row>
        <row r="2386">
          <cell r="E2386">
            <v>0</v>
          </cell>
        </row>
        <row r="2387">
          <cell r="E2387">
            <v>0</v>
          </cell>
        </row>
        <row r="2388">
          <cell r="E2388">
            <v>0</v>
          </cell>
        </row>
        <row r="2389">
          <cell r="E2389">
            <v>0</v>
          </cell>
        </row>
        <row r="2390">
          <cell r="E2390">
            <v>0</v>
          </cell>
        </row>
        <row r="2391">
          <cell r="E2391">
            <v>0</v>
          </cell>
        </row>
        <row r="2392">
          <cell r="E2392">
            <v>0</v>
          </cell>
        </row>
        <row r="2393">
          <cell r="E2393">
            <v>0</v>
          </cell>
        </row>
        <row r="2394">
          <cell r="E2394">
            <v>0</v>
          </cell>
        </row>
        <row r="2395">
          <cell r="E2395">
            <v>0</v>
          </cell>
        </row>
        <row r="2396">
          <cell r="E2396">
            <v>0</v>
          </cell>
        </row>
        <row r="2397">
          <cell r="E2397">
            <v>0</v>
          </cell>
        </row>
        <row r="2398">
          <cell r="E2398">
            <v>0</v>
          </cell>
        </row>
        <row r="2399">
          <cell r="E2399">
            <v>0</v>
          </cell>
        </row>
        <row r="2400">
          <cell r="E2400">
            <v>0</v>
          </cell>
        </row>
        <row r="2401">
          <cell r="E2401">
            <v>0</v>
          </cell>
        </row>
        <row r="2402">
          <cell r="E2402">
            <v>0</v>
          </cell>
        </row>
        <row r="2403">
          <cell r="E2403">
            <v>0</v>
          </cell>
        </row>
        <row r="2404">
          <cell r="E2404">
            <v>0</v>
          </cell>
        </row>
        <row r="2405">
          <cell r="E2405">
            <v>0</v>
          </cell>
        </row>
        <row r="2406">
          <cell r="E2406">
            <v>0</v>
          </cell>
        </row>
        <row r="2407">
          <cell r="E2407">
            <v>0</v>
          </cell>
        </row>
        <row r="2408">
          <cell r="E2408">
            <v>0</v>
          </cell>
        </row>
        <row r="2409">
          <cell r="E2409">
            <v>0</v>
          </cell>
        </row>
        <row r="2410">
          <cell r="E2410">
            <v>0</v>
          </cell>
        </row>
        <row r="2411">
          <cell r="E2411">
            <v>0</v>
          </cell>
        </row>
        <row r="2412">
          <cell r="E2412">
            <v>0</v>
          </cell>
        </row>
        <row r="2413">
          <cell r="E2413">
            <v>0</v>
          </cell>
        </row>
        <row r="2414">
          <cell r="E2414">
            <v>0</v>
          </cell>
        </row>
        <row r="2415">
          <cell r="E2415">
            <v>0</v>
          </cell>
        </row>
        <row r="2416">
          <cell r="E2416">
            <v>0</v>
          </cell>
        </row>
        <row r="2417">
          <cell r="E2417">
            <v>0</v>
          </cell>
        </row>
        <row r="2418">
          <cell r="E2418">
            <v>0</v>
          </cell>
        </row>
        <row r="2419">
          <cell r="E2419">
            <v>0</v>
          </cell>
        </row>
        <row r="2420">
          <cell r="E2420">
            <v>0</v>
          </cell>
        </row>
        <row r="2421">
          <cell r="E2421">
            <v>0</v>
          </cell>
        </row>
        <row r="2422">
          <cell r="E2422">
            <v>0</v>
          </cell>
        </row>
        <row r="2423">
          <cell r="E2423">
            <v>0</v>
          </cell>
        </row>
        <row r="2424">
          <cell r="E2424">
            <v>0</v>
          </cell>
        </row>
        <row r="2425">
          <cell r="E2425">
            <v>0</v>
          </cell>
        </row>
        <row r="2426">
          <cell r="E2426">
            <v>0</v>
          </cell>
        </row>
        <row r="2427">
          <cell r="E2427">
            <v>0</v>
          </cell>
        </row>
        <row r="2428">
          <cell r="E2428">
            <v>0</v>
          </cell>
        </row>
        <row r="2429">
          <cell r="E2429">
            <v>0</v>
          </cell>
        </row>
        <row r="2430">
          <cell r="E2430">
            <v>0</v>
          </cell>
        </row>
        <row r="2431">
          <cell r="E2431">
            <v>0</v>
          </cell>
        </row>
        <row r="2432">
          <cell r="E2432">
            <v>0</v>
          </cell>
        </row>
        <row r="2433">
          <cell r="E2433">
            <v>0</v>
          </cell>
        </row>
        <row r="2434">
          <cell r="E2434">
            <v>0</v>
          </cell>
        </row>
        <row r="2435">
          <cell r="E2435">
            <v>0</v>
          </cell>
        </row>
        <row r="2436">
          <cell r="E2436">
            <v>0</v>
          </cell>
        </row>
        <row r="2437">
          <cell r="E2437">
            <v>0</v>
          </cell>
        </row>
        <row r="2438">
          <cell r="E2438">
            <v>0</v>
          </cell>
        </row>
        <row r="2439">
          <cell r="E2439">
            <v>0</v>
          </cell>
        </row>
        <row r="2440">
          <cell r="E2440">
            <v>0</v>
          </cell>
        </row>
        <row r="2441">
          <cell r="E2441">
            <v>0</v>
          </cell>
        </row>
        <row r="2442">
          <cell r="E2442">
            <v>0</v>
          </cell>
        </row>
        <row r="2443">
          <cell r="E2443">
            <v>0</v>
          </cell>
        </row>
        <row r="2444">
          <cell r="E2444">
            <v>0</v>
          </cell>
        </row>
        <row r="2445">
          <cell r="E2445">
            <v>0</v>
          </cell>
        </row>
        <row r="2446">
          <cell r="E2446">
            <v>0</v>
          </cell>
        </row>
        <row r="2447">
          <cell r="E2447">
            <v>0</v>
          </cell>
        </row>
        <row r="2448">
          <cell r="E2448">
            <v>0</v>
          </cell>
        </row>
        <row r="2449">
          <cell r="E2449">
            <v>0</v>
          </cell>
        </row>
        <row r="2450">
          <cell r="E2450">
            <v>0</v>
          </cell>
        </row>
        <row r="2451">
          <cell r="E2451">
            <v>0</v>
          </cell>
        </row>
        <row r="2452">
          <cell r="E2452">
            <v>0</v>
          </cell>
        </row>
        <row r="2453">
          <cell r="E2453">
            <v>0</v>
          </cell>
        </row>
        <row r="2454">
          <cell r="E2454">
            <v>0</v>
          </cell>
        </row>
        <row r="2455">
          <cell r="E2455">
            <v>0</v>
          </cell>
        </row>
        <row r="2456">
          <cell r="E2456">
            <v>0</v>
          </cell>
        </row>
        <row r="2457">
          <cell r="E2457">
            <v>0</v>
          </cell>
        </row>
        <row r="2458">
          <cell r="E2458">
            <v>0</v>
          </cell>
        </row>
        <row r="2459">
          <cell r="E2459">
            <v>0</v>
          </cell>
        </row>
      </sheetData>
      <sheetData sheetId="4"/>
      <sheetData sheetId="5"/>
      <sheetData sheetId="6"/>
      <sheetData sheetId="7">
        <row r="1">
          <cell r="A1">
            <v>1</v>
          </cell>
          <cell r="B1" t="str">
            <v>RC espéce</v>
          </cell>
          <cell r="E1" t="str">
            <v xml:space="preserve"> comptant Cash</v>
          </cell>
          <cell r="I1">
            <v>1</v>
          </cell>
        </row>
        <row r="2">
          <cell r="A2">
            <v>2</v>
          </cell>
          <cell r="B2" t="str">
            <v>RC CB</v>
          </cell>
          <cell r="E2" t="str">
            <v>Comptant CB</v>
          </cell>
          <cell r="I2">
            <v>2</v>
          </cell>
        </row>
        <row r="3">
          <cell r="A3">
            <v>3</v>
          </cell>
          <cell r="B3" t="str">
            <v>RC Chéque</v>
          </cell>
          <cell r="E3" t="str">
            <v>Comptant Chéque</v>
          </cell>
          <cell r="I3">
            <v>3</v>
          </cell>
        </row>
        <row r="4">
          <cell r="A4">
            <v>4</v>
          </cell>
          <cell r="B4" t="str">
            <v>R CB 3x</v>
          </cell>
          <cell r="C4" t="str">
            <v>Montant</v>
          </cell>
          <cell r="D4" t="str">
            <v xml:space="preserve">acompte versé </v>
          </cell>
          <cell r="E4" t="str">
            <v>CB 0J</v>
          </cell>
          <cell r="F4" t="str">
            <v>CB 30j</v>
          </cell>
          <cell r="G4" t="str">
            <v>CB 60J</v>
          </cell>
          <cell r="H4">
            <v>0</v>
          </cell>
          <cell r="I4">
            <v>4</v>
          </cell>
        </row>
        <row r="5">
          <cell r="A5">
            <v>5</v>
          </cell>
          <cell r="B5" t="str">
            <v>Acompte</v>
          </cell>
          <cell r="C5" t="str">
            <v>Montant</v>
          </cell>
          <cell r="D5" t="str">
            <v xml:space="preserve">Acompte versé </v>
          </cell>
          <cell r="E5" t="str">
            <v>A la commande</v>
          </cell>
          <cell r="F5" t="str">
            <v>A la commande</v>
          </cell>
          <cell r="G5" t="str">
            <v>A la réception</v>
          </cell>
          <cell r="H5">
            <v>0</v>
          </cell>
          <cell r="I5">
            <v>5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"/>
  <sheetViews>
    <sheetView showRuler="0" topLeftCell="C1" workbookViewId="0">
      <selection activeCell="Q11" sqref="Q11"/>
    </sheetView>
  </sheetViews>
  <sheetFormatPr baseColWidth="10" defaultRowHeight="15" x14ac:dyDescent="0"/>
  <cols>
    <col min="1" max="1" width="17" style="46" bestFit="1" customWidth="1"/>
    <col min="2" max="2" width="27.6640625" style="17" bestFit="1" customWidth="1"/>
    <col min="3" max="3" width="15" style="47" bestFit="1" customWidth="1"/>
    <col min="4" max="4" width="20.83203125" style="48" bestFit="1" customWidth="1"/>
    <col min="5" max="5" width="2.83203125" style="17" hidden="1" customWidth="1"/>
    <col min="6" max="6" width="24" style="48" customWidth="1"/>
    <col min="7" max="7" width="6.6640625" style="49" customWidth="1"/>
    <col min="8" max="8" width="25" style="50" customWidth="1"/>
    <col min="9" max="9" width="7.83203125" style="50" customWidth="1"/>
    <col min="10" max="10" width="28.33203125" style="50" customWidth="1"/>
    <col min="11" max="11" width="32" customWidth="1"/>
    <col min="12" max="13" width="0" hidden="1" customWidth="1"/>
    <col min="14" max="14" width="10.83203125" style="10"/>
    <col min="15" max="16" width="0" style="10" hidden="1" customWidth="1"/>
    <col min="17" max="18" width="10.83203125" style="10"/>
    <col min="19" max="19" width="11" style="10" hidden="1" customWidth="1"/>
    <col min="20" max="38" width="10.83203125" style="10"/>
  </cols>
  <sheetData>
    <row r="1" spans="1:38" ht="75" customHeight="1">
      <c r="A1" s="109" t="s">
        <v>0</v>
      </c>
      <c r="B1" s="110"/>
      <c r="C1" s="110"/>
      <c r="D1" s="111">
        <f ca="1">TODAY()</f>
        <v>41781</v>
      </c>
      <c r="E1" s="111"/>
      <c r="F1" s="1">
        <f>SUM(F3:F150)</f>
        <v>40</v>
      </c>
      <c r="G1" s="2"/>
      <c r="H1" s="3"/>
      <c r="I1" s="3"/>
      <c r="J1" s="4"/>
      <c r="K1" s="5" t="s">
        <v>1</v>
      </c>
      <c r="N1" s="6"/>
      <c r="O1" s="7"/>
      <c r="P1" s="7"/>
      <c r="Q1" s="7"/>
      <c r="R1" s="8"/>
      <c r="S1" s="9" t="s">
        <v>2</v>
      </c>
    </row>
    <row r="2" spans="1:38" s="15" customFormat="1" ht="42" customHeight="1">
      <c r="A2" s="11" t="s">
        <v>3</v>
      </c>
      <c r="B2" s="12" t="s">
        <v>4</v>
      </c>
      <c r="C2" s="12" t="s">
        <v>5</v>
      </c>
      <c r="D2" s="13" t="s">
        <v>6</v>
      </c>
      <c r="E2" s="14" t="s">
        <v>7</v>
      </c>
      <c r="F2" s="15" t="s">
        <v>8</v>
      </c>
      <c r="G2" s="15" t="s">
        <v>9</v>
      </c>
      <c r="H2" s="16" t="s">
        <v>10</v>
      </c>
      <c r="I2" s="17" t="s">
        <v>11</v>
      </c>
      <c r="J2" s="15" t="s">
        <v>12</v>
      </c>
      <c r="K2" s="18">
        <v>10</v>
      </c>
      <c r="N2" s="19"/>
      <c r="O2" s="20"/>
      <c r="P2" s="20"/>
      <c r="Q2" s="20"/>
      <c r="R2" s="21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</row>
    <row r="3" spans="1:38" ht="23">
      <c r="A3" s="23" t="s">
        <v>51</v>
      </c>
      <c r="B3" s="24" t="str">
        <f>IFERROR(VLOOKUP(A3,[1]Stock!$A$7:$K$499997,2,0),"")</f>
        <v>Mains d'œuvre</v>
      </c>
      <c r="C3" s="25">
        <v>1</v>
      </c>
      <c r="D3" s="26">
        <f>IFERROR(VLOOKUP(A3,[1]Stock!$A$8:$K$49997,5,0)*C3,"")</f>
        <v>36.866359447004612</v>
      </c>
      <c r="E3" s="24"/>
      <c r="F3" s="27">
        <f>IFERROR(VLOOKUP(A3,[1]Stock!$A$8:$K$49997,8,0)*C3,"")</f>
        <v>40</v>
      </c>
      <c r="G3" s="28">
        <v>1</v>
      </c>
      <c r="H3" s="29" t="str">
        <f>IFERROR(VLOOKUP(G3,[1]Parame!$A$1:$I$6,2,0),"")</f>
        <v>RC espéce</v>
      </c>
      <c r="I3" s="29"/>
      <c r="J3" s="29"/>
      <c r="K3" s="30"/>
      <c r="N3" s="31"/>
      <c r="O3" s="32"/>
      <c r="P3" s="32"/>
      <c r="Q3" s="32"/>
      <c r="R3" s="33"/>
    </row>
    <row r="4" spans="1:38" ht="23">
      <c r="A4" s="23"/>
      <c r="B4" s="24" t="str">
        <f>IFERROR(VLOOKUP(A4,[1]Stock!$A$7:$K$499997,2,0),"")</f>
        <v/>
      </c>
      <c r="C4" s="25"/>
      <c r="D4" s="26" t="str">
        <f>IFERROR(VLOOKUP(A4,[1]Stock!$A$8:$K$49997,5,0)*C4,"")</f>
        <v/>
      </c>
      <c r="E4" s="24"/>
      <c r="F4" s="27" t="str">
        <f>IFERROR(VLOOKUP(A4,[1]Stock!$A$8:$K$49997,8,0)*C4,"")</f>
        <v/>
      </c>
      <c r="G4" s="28"/>
      <c r="H4" s="29" t="str">
        <f>IFERROR(VLOOKUP(G4,[1]Parame!$A$1:$I$6,2,0),"")</f>
        <v/>
      </c>
      <c r="I4" s="29"/>
      <c r="J4" s="29" t="str">
        <f>IFERROR(VLOOKUP(I4,[1]Parame!$A$1:$I$6,2,0),"")</f>
        <v/>
      </c>
      <c r="K4" s="30"/>
      <c r="N4" s="31"/>
      <c r="O4" s="32"/>
      <c r="P4" s="32"/>
      <c r="Q4" s="32"/>
      <c r="R4" s="33"/>
    </row>
    <row r="5" spans="1:38" ht="23">
      <c r="A5" s="23"/>
      <c r="B5" s="24" t="str">
        <f>IFERROR(VLOOKUP(A5,[1]Stock!$A$7:$K$499997,2,0),"")</f>
        <v/>
      </c>
      <c r="C5" s="25"/>
      <c r="D5" s="26" t="str">
        <f>IFERROR(VLOOKUP(A5,[1]Stock!$A$8:$K$49997,5,0)*C5,"")</f>
        <v/>
      </c>
      <c r="E5" s="24"/>
      <c r="F5" s="27" t="str">
        <f>IFERROR(VLOOKUP(A5,[1]Stock!$A$8:$K$49997,8,0)*C5,"")</f>
        <v/>
      </c>
      <c r="G5" s="28"/>
      <c r="H5" s="29" t="str">
        <f>IFERROR(VLOOKUP(G5,[1]Parame!$A$1:$I$6,2,0),"")</f>
        <v/>
      </c>
      <c r="I5" s="29"/>
      <c r="J5" s="29" t="str">
        <f>IFERROR(VLOOKUP(I5,[1]Parame!$A$1:$I$6,2,0),"")</f>
        <v/>
      </c>
      <c r="K5" s="30"/>
      <c r="N5" s="31"/>
      <c r="O5" s="32"/>
      <c r="P5" s="32"/>
      <c r="Q5" s="32"/>
      <c r="R5" s="33"/>
    </row>
    <row r="6" spans="1:38" ht="23">
      <c r="A6" s="23"/>
      <c r="B6" s="24" t="str">
        <f>IFERROR(VLOOKUP(A6,[1]Stock!$A$7:$K$499997,2,0),"")</f>
        <v/>
      </c>
      <c r="C6" s="25"/>
      <c r="D6" s="26" t="str">
        <f>IFERROR(VLOOKUP(A6,[1]Stock!$A$8:$K$49997,5,0)*C6,"")</f>
        <v/>
      </c>
      <c r="E6" s="24"/>
      <c r="F6" s="27" t="str">
        <f>IFERROR(VLOOKUP(A6,[1]Stock!$A$8:$K$49997,8,0)*C6,"")</f>
        <v/>
      </c>
      <c r="G6" s="28"/>
      <c r="H6" s="29" t="str">
        <f>IFERROR(VLOOKUP(G6,[1]Parame!$A$1:$I$6,2,0),"")</f>
        <v/>
      </c>
      <c r="I6" s="29"/>
      <c r="J6" s="29" t="str">
        <f>IFERROR(VLOOKUP(I6,[1]Parame!$A$1:$I$6,2,0),"")</f>
        <v/>
      </c>
      <c r="K6" s="30"/>
      <c r="N6" s="31"/>
      <c r="O6" s="32"/>
      <c r="P6" s="32"/>
      <c r="Q6" s="32"/>
      <c r="R6" s="33"/>
    </row>
    <row r="7" spans="1:38" ht="23">
      <c r="A7" s="23"/>
      <c r="B7" s="24" t="str">
        <f>IFERROR(VLOOKUP(A7,[1]Stock!$A$7:$K$499997,2,0),"")</f>
        <v/>
      </c>
      <c r="C7" s="25"/>
      <c r="D7" s="26" t="str">
        <f>IFERROR(VLOOKUP(A7,[1]Stock!$A$8:$K$49997,5,0)*C7,"")</f>
        <v/>
      </c>
      <c r="E7" s="24"/>
      <c r="F7" s="27" t="str">
        <f>IFERROR(VLOOKUP(A7,[1]Stock!$A$8:$K$49997,8,0)*C7,"")</f>
        <v/>
      </c>
      <c r="G7" s="28"/>
      <c r="H7" s="29" t="str">
        <f>IFERROR(VLOOKUP(G7,[1]Parame!$A$1:$I$6,2,0),"")</f>
        <v/>
      </c>
      <c r="I7" s="29"/>
      <c r="J7" s="29" t="str">
        <f>IFERROR(VLOOKUP(I7,[1]Parame!$A$1:$I$6,2,0),"")</f>
        <v/>
      </c>
      <c r="K7" s="30"/>
      <c r="N7" s="31"/>
      <c r="O7" s="32"/>
      <c r="P7" s="32"/>
      <c r="Q7" s="32"/>
      <c r="R7" s="33"/>
    </row>
    <row r="8" spans="1:38" ht="23">
      <c r="A8" s="23"/>
      <c r="B8" s="24" t="str">
        <f>IFERROR(VLOOKUP(A8,[1]Stock!$A$7:$K$499997,2,0),"")</f>
        <v/>
      </c>
      <c r="C8" s="25"/>
      <c r="D8" s="26" t="str">
        <f>IFERROR(VLOOKUP(A8,[1]Stock!$A$8:$K$49997,5,0)*C8,"")</f>
        <v/>
      </c>
      <c r="E8" s="24"/>
      <c r="F8" s="27" t="str">
        <f>IFERROR(VLOOKUP(A8,[1]Stock!$A$8:$K$49997,8,0)*C8,"")</f>
        <v/>
      </c>
      <c r="G8" s="28"/>
      <c r="H8" s="29" t="str">
        <f>IFERROR(VLOOKUP(G8,[1]Parame!$A$1:$I$6,2,0),"")</f>
        <v/>
      </c>
      <c r="I8" s="29"/>
      <c r="J8" s="29" t="str">
        <f>IFERROR(VLOOKUP(I8,[1]Parame!$A$1:$I$6,2,0),"")</f>
        <v/>
      </c>
      <c r="K8" s="30"/>
      <c r="N8" s="31"/>
      <c r="O8" s="32"/>
      <c r="P8" s="32"/>
      <c r="Q8" s="32"/>
      <c r="R8" s="33"/>
    </row>
    <row r="9" spans="1:38" ht="23">
      <c r="A9" s="23"/>
      <c r="B9" s="24" t="str">
        <f>IFERROR(VLOOKUP(A9,[1]Stock!$A$7:$K$499997,2,0),"")</f>
        <v/>
      </c>
      <c r="C9" s="25"/>
      <c r="D9" s="26" t="str">
        <f>IFERROR(VLOOKUP(A9,[1]Stock!$A$8:$K$49997,5,0)*C9,"")</f>
        <v/>
      </c>
      <c r="E9" s="24"/>
      <c r="F9" s="27" t="str">
        <f>IFERROR(VLOOKUP(A9,[1]Stock!$A$8:$K$49997,8,0)*C9,"")</f>
        <v/>
      </c>
      <c r="G9" s="28"/>
      <c r="H9" s="29" t="str">
        <f>IFERROR(VLOOKUP(G9,[1]Parame!$A$1:$I$6,2,0),"")</f>
        <v/>
      </c>
      <c r="I9" s="29"/>
      <c r="J9" s="29" t="str">
        <f>IFERROR(VLOOKUP(I9,[1]Parame!$A$1:$I$6,2,0),"")</f>
        <v/>
      </c>
      <c r="K9" s="30"/>
      <c r="N9" s="31"/>
      <c r="O9" s="32"/>
      <c r="P9" s="32"/>
      <c r="Q9" s="32"/>
      <c r="R9" s="33"/>
    </row>
    <row r="10" spans="1:38" ht="23">
      <c r="A10" s="23"/>
      <c r="B10" s="24" t="str">
        <f>IFERROR(VLOOKUP(A10,[1]Stock!$A$7:$K$499997,2,0),"")</f>
        <v/>
      </c>
      <c r="C10" s="25"/>
      <c r="D10" s="26" t="str">
        <f>IFERROR(VLOOKUP(A10,[1]Stock!$A$8:$K$49997,5,0)*C10,"")</f>
        <v/>
      </c>
      <c r="E10" s="24"/>
      <c r="F10" s="27" t="str">
        <f>IFERROR(VLOOKUP(A10,[1]Stock!$A$8:$K$49997,8,0)*C10,"")</f>
        <v/>
      </c>
      <c r="G10" s="28"/>
      <c r="H10" s="29" t="str">
        <f>IFERROR(VLOOKUP(G10,[1]Parame!$A$1:$I$6,2,0),"")</f>
        <v/>
      </c>
      <c r="I10" s="29"/>
      <c r="J10" s="29" t="str">
        <f>IFERROR(VLOOKUP(I10,[1]Parame!$A$1:$I$6,2,0),"")</f>
        <v/>
      </c>
      <c r="K10" s="30"/>
      <c r="N10" s="31"/>
      <c r="O10" s="32"/>
      <c r="P10" s="32"/>
      <c r="Q10" s="32"/>
      <c r="R10" s="33"/>
    </row>
    <row r="11" spans="1:38" ht="23">
      <c r="A11" s="23"/>
      <c r="B11" s="24" t="str">
        <f>IFERROR(VLOOKUP(A11,[1]Stock!$A$7:$K$499997,2,0),"")</f>
        <v/>
      </c>
      <c r="C11" s="25"/>
      <c r="D11" s="26" t="str">
        <f>IFERROR(VLOOKUP(A11,[1]Stock!$A$8:$K$49997,5,0)*C11,"")</f>
        <v/>
      </c>
      <c r="E11" s="24"/>
      <c r="F11" s="27" t="str">
        <f>IFERROR(VLOOKUP(A11,[1]Stock!$A$8:$K$49997,8,0)*C11,"")</f>
        <v/>
      </c>
      <c r="G11" s="28"/>
      <c r="H11" s="29" t="str">
        <f>IFERROR(VLOOKUP(G11,[1]Parame!$A$1:$I$6,2,0),"")</f>
        <v/>
      </c>
      <c r="I11" s="29"/>
      <c r="J11" s="29" t="str">
        <f>IFERROR(VLOOKUP(I11,[1]Parame!$A$1:$I$6,2,0),"")</f>
        <v/>
      </c>
      <c r="K11" s="30"/>
      <c r="N11" s="31"/>
      <c r="O11" s="32"/>
      <c r="P11" s="32"/>
      <c r="Q11" s="32"/>
      <c r="R11" s="33"/>
    </row>
    <row r="12" spans="1:38" ht="23">
      <c r="A12" s="23"/>
      <c r="B12" s="24" t="str">
        <f>IFERROR(VLOOKUP(A12,[1]Stock!$A$7:$K$499997,2,0),"")</f>
        <v/>
      </c>
      <c r="C12" s="25"/>
      <c r="D12" s="26" t="str">
        <f>IFERROR(VLOOKUP(A12,[1]Stock!$A$8:$K$49997,5,0)*C12,"")</f>
        <v/>
      </c>
      <c r="E12" s="24"/>
      <c r="F12" s="27" t="str">
        <f>IFERROR(VLOOKUP(A12,[1]Stock!$A$8:$K$49997,8,0)*C12,"")</f>
        <v/>
      </c>
      <c r="G12" s="28"/>
      <c r="H12" s="29" t="str">
        <f>IFERROR(VLOOKUP(G12,[1]Parame!$A$1:$I$6,2,0),"")</f>
        <v/>
      </c>
      <c r="I12" s="29"/>
      <c r="J12" s="29" t="str">
        <f>IFERROR(VLOOKUP(I12,[1]Parame!$A$1:$I$6,2,0),"")</f>
        <v/>
      </c>
      <c r="K12" s="30"/>
      <c r="N12" s="31"/>
      <c r="O12" s="32"/>
      <c r="P12" s="32"/>
      <c r="Q12" s="32"/>
      <c r="R12" s="33"/>
    </row>
    <row r="13" spans="1:38" ht="23">
      <c r="A13" s="23"/>
      <c r="B13" s="24" t="str">
        <f>IFERROR(VLOOKUP(A13,[1]Stock!$A$7:$K$499997,2,0),"")</f>
        <v/>
      </c>
      <c r="C13" s="25"/>
      <c r="D13" s="26" t="str">
        <f>IFERROR(VLOOKUP(A13,[1]Stock!$A$8:$K$49997,5,0)*C13,"")</f>
        <v/>
      </c>
      <c r="E13" s="24"/>
      <c r="F13" s="27" t="str">
        <f>IFERROR(VLOOKUP(A13,[1]Stock!$A$8:$K$49997,8,0)*C13,"")</f>
        <v/>
      </c>
      <c r="G13" s="28"/>
      <c r="H13" s="29" t="str">
        <f>IFERROR(VLOOKUP(G13,[1]Parame!$A$1:$I$6,2,0),"")</f>
        <v/>
      </c>
      <c r="I13" s="29"/>
      <c r="J13" s="29" t="str">
        <f>IFERROR(VLOOKUP(I13,[1]Parame!$A$1:$I$6,2,0),"")</f>
        <v/>
      </c>
      <c r="K13" s="30"/>
      <c r="N13" s="34"/>
      <c r="O13" s="35"/>
      <c r="P13" s="35"/>
      <c r="Q13" s="35"/>
      <c r="R13" s="36"/>
    </row>
    <row r="14" spans="1:38" ht="23">
      <c r="A14" s="23"/>
      <c r="B14" s="24" t="str">
        <f>IFERROR(VLOOKUP(A14,[1]Stock!$A$7:$K$499997,2,0),"")</f>
        <v/>
      </c>
      <c r="C14" s="37"/>
      <c r="D14" s="26" t="str">
        <f>IFERROR(VLOOKUP(A14,[1]Stock!$A$8:$K$49997,5,0)*C14,"")</f>
        <v/>
      </c>
      <c r="E14" s="24"/>
      <c r="F14" s="27" t="str">
        <f>IFERROR(VLOOKUP(A14,[1]Stock!$A$8:$K$49997,8,0)*C14,"")</f>
        <v/>
      </c>
      <c r="G14" s="28"/>
      <c r="H14" s="29" t="str">
        <f>IFERROR(VLOOKUP(G14,[1]Parame!$A$1:$I$6,2,0),"")</f>
        <v/>
      </c>
      <c r="I14" s="29"/>
      <c r="J14" s="29" t="str">
        <f>IFERROR(VLOOKUP(I14,[1]Parame!$A$1:$I$6,2,0),"")</f>
        <v/>
      </c>
      <c r="K14" s="30"/>
    </row>
    <row r="15" spans="1:38" ht="23">
      <c r="A15" s="23"/>
      <c r="B15" s="24" t="str">
        <f>IFERROR(VLOOKUP(A15,[1]Stock!$A$7:$K$499997,2,0),"")</f>
        <v/>
      </c>
      <c r="C15" s="37"/>
      <c r="D15" s="26" t="str">
        <f>IFERROR(VLOOKUP(A15,[1]Stock!$A$8:$K$49997,5,0)*C15,"")</f>
        <v/>
      </c>
      <c r="E15" s="24"/>
      <c r="F15" s="27" t="str">
        <f>IFERROR(VLOOKUP(A15,[1]Stock!$A$8:$K$49997,8,0)*C15,"")</f>
        <v/>
      </c>
      <c r="G15" s="28"/>
      <c r="H15" s="29" t="str">
        <f>IFERROR(VLOOKUP(G15,[1]Parame!$A$1:$I$6,2,0),"")</f>
        <v/>
      </c>
      <c r="I15" s="29"/>
      <c r="J15" s="29" t="str">
        <f>IFERROR(VLOOKUP(I15,[1]Parame!$A$1:$I$6,2,0),"")</f>
        <v/>
      </c>
      <c r="K15" s="30"/>
    </row>
    <row r="16" spans="1:38" ht="23">
      <c r="A16" s="23"/>
      <c r="B16" s="24" t="str">
        <f>IFERROR(VLOOKUP(A16,[1]Stock!$A$7:$K$499997,2,0),"")</f>
        <v/>
      </c>
      <c r="C16" s="37"/>
      <c r="D16" s="26" t="str">
        <f>IFERROR(VLOOKUP(A16,[1]Stock!$A$8:$K$49997,5,0)*C16,"")</f>
        <v/>
      </c>
      <c r="E16" s="24"/>
      <c r="F16" s="27" t="str">
        <f>IFERROR(VLOOKUP(A16,[1]Stock!$A$8:$K$49997,8,0)*C16,"")</f>
        <v/>
      </c>
      <c r="G16" s="28"/>
      <c r="H16" s="29" t="str">
        <f>IFERROR(VLOOKUP(G16,[1]Parame!$A$1:$I$6,2,0),"")</f>
        <v/>
      </c>
      <c r="I16" s="29"/>
      <c r="J16" s="29" t="str">
        <f>IFERROR(VLOOKUP(I16,[1]Parame!$A$1:$I$6,2,0),"")</f>
        <v/>
      </c>
      <c r="K16" s="30"/>
    </row>
    <row r="17" spans="1:11" customFormat="1" ht="23">
      <c r="A17" s="23"/>
      <c r="B17" s="24" t="str">
        <f>IFERROR(VLOOKUP(A17,[1]Stock!$A$7:$K$499997,2,0),"")</f>
        <v/>
      </c>
      <c r="C17" s="37"/>
      <c r="D17" s="26" t="str">
        <f>IFERROR(VLOOKUP(A17,[1]Stock!$A$8:$K$49997,5,0)*C17,"")</f>
        <v/>
      </c>
      <c r="E17" s="24"/>
      <c r="F17" s="27" t="str">
        <f>IFERROR(VLOOKUP(A17,[1]Stock!$A$8:$K$49997,8,0)*C17,"")</f>
        <v/>
      </c>
      <c r="G17" s="28"/>
      <c r="H17" s="29" t="str">
        <f>IFERROR(VLOOKUP(G17,[1]Parame!$A$1:$I$6,2,0),"")</f>
        <v/>
      </c>
      <c r="I17" s="29"/>
      <c r="J17" s="29" t="str">
        <f>IFERROR(VLOOKUP(I17,[1]Parame!$A$1:$I$6,2,0),"")</f>
        <v/>
      </c>
      <c r="K17" s="30"/>
    </row>
    <row r="18" spans="1:11" customFormat="1" ht="23">
      <c r="A18" s="23"/>
      <c r="B18" s="24" t="str">
        <f>IFERROR(VLOOKUP(A18,[1]Stock!$A$7:$K$499997,2,0),"")</f>
        <v/>
      </c>
      <c r="C18" s="37"/>
      <c r="D18" s="26" t="str">
        <f>IFERROR(VLOOKUP(A18,[1]Stock!$A$8:$K$49997,5,0)*C18,"")</f>
        <v/>
      </c>
      <c r="E18" s="24"/>
      <c r="F18" s="27" t="str">
        <f>IFERROR(VLOOKUP(A18,[1]Stock!$A$8:$K$49997,8,0)*C18,"")</f>
        <v/>
      </c>
      <c r="G18" s="28"/>
      <c r="H18" s="29" t="str">
        <f>IFERROR(VLOOKUP(G18,[1]Parame!$A$1:$I$6,2,0),"")</f>
        <v/>
      </c>
      <c r="I18" s="29"/>
      <c r="J18" s="29" t="str">
        <f>IFERROR(VLOOKUP(I18,[1]Parame!$A$1:$I$6,2,0),"")</f>
        <v/>
      </c>
      <c r="K18" s="30"/>
    </row>
    <row r="19" spans="1:11" customFormat="1" ht="23">
      <c r="A19" s="23"/>
      <c r="B19" s="24" t="str">
        <f>IFERROR(VLOOKUP(A19,[1]Stock!$A$7:$K$499997,2,0),"")</f>
        <v/>
      </c>
      <c r="C19" s="37"/>
      <c r="D19" s="26" t="str">
        <f>IFERROR(VLOOKUP(A19,[1]Stock!$A$8:$K$49997,5,0)*C19,"")</f>
        <v/>
      </c>
      <c r="E19" s="24"/>
      <c r="F19" s="27" t="str">
        <f>IFERROR(VLOOKUP(A19,[1]Stock!$A$8:$K$49997,8,0)*C19,"")</f>
        <v/>
      </c>
      <c r="G19" s="28"/>
      <c r="H19" s="29" t="str">
        <f>IFERROR(VLOOKUP(G19,[1]Parame!$A$1:$I$6,2,0),"")</f>
        <v/>
      </c>
      <c r="I19" s="29"/>
      <c r="J19" s="29" t="str">
        <f>IFERROR(VLOOKUP(I19,[1]Parame!$A$1:$I$6,2,0),"")</f>
        <v/>
      </c>
      <c r="K19" s="30"/>
    </row>
    <row r="20" spans="1:11" customFormat="1" ht="23">
      <c r="A20" s="23"/>
      <c r="B20" s="24" t="str">
        <f>IFERROR(VLOOKUP(A20,[1]Stock!$A$7:$K$499997,2,0),"")</f>
        <v/>
      </c>
      <c r="C20" s="37"/>
      <c r="D20" s="26" t="str">
        <f>IFERROR(VLOOKUP(A20,[1]Stock!$A$8:$K$49997,5,0)*C20,"")</f>
        <v/>
      </c>
      <c r="E20" s="24"/>
      <c r="F20" s="27" t="str">
        <f>IFERROR(VLOOKUP(A20,[1]Stock!$A$8:$K$49997,8,0)*C20,"")</f>
        <v/>
      </c>
      <c r="G20" s="28"/>
      <c r="H20" s="29" t="str">
        <f>IFERROR(VLOOKUP(G20,[1]Parame!$A$1:$I$6,2,0),"")</f>
        <v/>
      </c>
      <c r="I20" s="29"/>
      <c r="J20" s="29" t="str">
        <f>IFERROR(VLOOKUP(I20,[1]Parame!$A$1:$I$6,2,0),"")</f>
        <v/>
      </c>
      <c r="K20" s="30"/>
    </row>
    <row r="21" spans="1:11" customFormat="1" ht="23">
      <c r="A21" s="23"/>
      <c r="B21" s="24" t="str">
        <f>IFERROR(VLOOKUP(A21,[1]Stock!$A$7:$K$499997,2,0),"")</f>
        <v/>
      </c>
      <c r="C21" s="37"/>
      <c r="D21" s="26" t="str">
        <f>IFERROR(VLOOKUP(A21,[1]Stock!$A$8:$K$49997,5,0)*C21,"")</f>
        <v/>
      </c>
      <c r="E21" s="24"/>
      <c r="F21" s="27" t="str">
        <f>IFERROR(VLOOKUP(A21,[1]Stock!$A$8:$K$49997,8,0)*C21,"")</f>
        <v/>
      </c>
      <c r="G21" s="28"/>
      <c r="H21" s="29" t="str">
        <f>IFERROR(VLOOKUP(G21,[1]Parame!$A$1:$I$6,2,0),"")</f>
        <v/>
      </c>
      <c r="I21" s="29"/>
      <c r="J21" s="29" t="str">
        <f>IFERROR(VLOOKUP(I21,[1]Parame!$A$1:$I$6,2,0),"")</f>
        <v/>
      </c>
      <c r="K21" s="30"/>
    </row>
    <row r="22" spans="1:11" customFormat="1" ht="23">
      <c r="A22" s="23"/>
      <c r="B22" s="24" t="str">
        <f>IFERROR(VLOOKUP(A22,[1]Stock!$A$7:$K$499997,2,0),"")</f>
        <v/>
      </c>
      <c r="C22" s="37"/>
      <c r="D22" s="26" t="str">
        <f>IFERROR(VLOOKUP(A22,[1]Stock!$A$8:$K$49997,5,0)*C22,"")</f>
        <v/>
      </c>
      <c r="E22" s="24"/>
      <c r="F22" s="27" t="str">
        <f>IFERROR(VLOOKUP(A22,[1]Stock!$A$8:$K$49997,8,0)*C22,"")</f>
        <v/>
      </c>
      <c r="G22" s="28"/>
      <c r="H22" s="29" t="str">
        <f>IFERROR(VLOOKUP(G22,[1]Parame!$A$1:$I$6,2,0),"")</f>
        <v/>
      </c>
      <c r="I22" s="29"/>
      <c r="J22" s="29" t="str">
        <f>IFERROR(VLOOKUP(I22,[1]Parame!$A$1:$I$6,2,0),"")</f>
        <v/>
      </c>
      <c r="K22" s="30"/>
    </row>
    <row r="23" spans="1:11" customFormat="1" ht="23">
      <c r="A23" s="23"/>
      <c r="B23" s="24" t="str">
        <f>IFERROR(VLOOKUP(A23,[1]Stock!$A$7:$K$499997,2,0),"")</f>
        <v/>
      </c>
      <c r="C23" s="37"/>
      <c r="D23" s="26" t="str">
        <f>IFERROR(VLOOKUP(A23,[1]Stock!$A$8:$K$49997,5,0)*C23,"")</f>
        <v/>
      </c>
      <c r="E23" s="24"/>
      <c r="F23" s="27" t="str">
        <f>IFERROR(VLOOKUP(A23,[1]Stock!$A$8:$K$49997,8,0)*C23,"")</f>
        <v/>
      </c>
      <c r="G23" s="28"/>
      <c r="H23" s="29" t="str">
        <f>IFERROR(VLOOKUP(G23,[1]Parame!$A$1:$I$6,2,0),"")</f>
        <v/>
      </c>
      <c r="I23" s="29"/>
      <c r="J23" s="29" t="str">
        <f>IFERROR(VLOOKUP(I23,[1]Parame!$A$1:$I$6,2,0),"")</f>
        <v/>
      </c>
      <c r="K23" s="30"/>
    </row>
    <row r="24" spans="1:11" customFormat="1" ht="23">
      <c r="A24" s="23"/>
      <c r="B24" s="24" t="str">
        <f>IFERROR(VLOOKUP(A24,[1]Stock!$A$7:$K$499997,2,0),"")</f>
        <v/>
      </c>
      <c r="C24" s="37"/>
      <c r="D24" s="26" t="str">
        <f>IFERROR(VLOOKUP(A24,[1]Stock!$A$8:$K$49997,5,0)*C24,"")</f>
        <v/>
      </c>
      <c r="E24" s="24"/>
      <c r="F24" s="27" t="str">
        <f>IFERROR(VLOOKUP(A24,[1]Stock!$A$8:$K$49997,8,0)*C24,"")</f>
        <v/>
      </c>
      <c r="G24" s="28"/>
      <c r="H24" s="29" t="str">
        <f>IFERROR(VLOOKUP(G24,[1]Parame!$A$1:$I$6,2,0),"")</f>
        <v/>
      </c>
      <c r="I24" s="29"/>
      <c r="J24" s="29" t="str">
        <f>IFERROR(VLOOKUP(I24,[1]Parame!$A$1:$I$6,2,0),"")</f>
        <v/>
      </c>
      <c r="K24" s="30"/>
    </row>
    <row r="25" spans="1:11" customFormat="1" ht="23">
      <c r="A25" s="23"/>
      <c r="B25" s="24" t="str">
        <f>IFERROR(VLOOKUP(A25,[1]Stock!$A$7:$K$499997,2,0),"")</f>
        <v/>
      </c>
      <c r="C25" s="37"/>
      <c r="D25" s="26" t="str">
        <f>IFERROR(VLOOKUP(A25,[1]Stock!$A$8:$K$49997,5,0)*C25,"")</f>
        <v/>
      </c>
      <c r="E25" s="24"/>
      <c r="F25" s="27" t="str">
        <f>IFERROR(VLOOKUP(A25,[1]Stock!$A$8:$K$49997,8,0)*C25,"")</f>
        <v/>
      </c>
      <c r="G25" s="28"/>
      <c r="H25" s="29" t="str">
        <f>IFERROR(VLOOKUP(G25,[1]Parame!$A$1:$I$6,2,0),"")</f>
        <v/>
      </c>
      <c r="I25" s="29"/>
      <c r="J25" s="29" t="str">
        <f>IFERROR(VLOOKUP(I25,[1]Parame!$A$1:$I$6,2,0),"")</f>
        <v/>
      </c>
      <c r="K25" s="30"/>
    </row>
    <row r="26" spans="1:11" customFormat="1" ht="23">
      <c r="A26" s="23"/>
      <c r="B26" s="24" t="str">
        <f>IFERROR(VLOOKUP(A26,[1]Stock!$A$7:$K$499997,2,0),"")</f>
        <v/>
      </c>
      <c r="C26" s="37"/>
      <c r="D26" s="26" t="str">
        <f>IFERROR(VLOOKUP(A26,[1]Stock!$A$8:$K$49997,5,0)*C26,"")</f>
        <v/>
      </c>
      <c r="E26" s="24"/>
      <c r="F26" s="27" t="str">
        <f>IFERROR(VLOOKUP(A26,[1]Stock!$A$8:$K$49997,8,0)*C26,"")</f>
        <v/>
      </c>
      <c r="G26" s="28"/>
      <c r="H26" s="29" t="str">
        <f>IFERROR(VLOOKUP(G26,[1]Parame!$A$1:$I$6,2,0),"")</f>
        <v/>
      </c>
      <c r="I26" s="29"/>
      <c r="J26" s="29" t="str">
        <f>IFERROR(VLOOKUP(I26,[1]Parame!$A$1:$I$6,2,0),"")</f>
        <v/>
      </c>
      <c r="K26" s="30"/>
    </row>
    <row r="27" spans="1:11" customFormat="1" ht="23">
      <c r="A27" s="23"/>
      <c r="B27" s="24" t="str">
        <f>IFERROR(VLOOKUP(A27,[1]Stock!$A$7:$K$499997,2,0),"")</f>
        <v/>
      </c>
      <c r="C27" s="37"/>
      <c r="D27" s="26" t="str">
        <f>IFERROR(VLOOKUP(A27,[1]Stock!$A$8:$K$49997,5,0)*C27,"")</f>
        <v/>
      </c>
      <c r="E27" s="24"/>
      <c r="F27" s="27" t="str">
        <f>IFERROR(VLOOKUP(A27,[1]Stock!$A$8:$K$49997,8,0)*C27,"")</f>
        <v/>
      </c>
      <c r="G27" s="28"/>
      <c r="H27" s="29" t="str">
        <f>IFERROR(VLOOKUP(G27,[1]Parame!$A$1:$I$6,2,0),"")</f>
        <v/>
      </c>
      <c r="I27" s="29"/>
      <c r="J27" s="29" t="str">
        <f>IFERROR(VLOOKUP(I27,[1]Parame!$A$1:$I$6,2,0),"")</f>
        <v/>
      </c>
      <c r="K27" s="30"/>
    </row>
    <row r="28" spans="1:11" customFormat="1" ht="23">
      <c r="A28" s="23"/>
      <c r="B28" s="24" t="str">
        <f>IFERROR(VLOOKUP(A28,[1]Stock!$A$7:$K$499997,2,0),"")</f>
        <v/>
      </c>
      <c r="C28" s="37"/>
      <c r="D28" s="26" t="str">
        <f>IFERROR(VLOOKUP(A28,[1]Stock!$A$8:$K$49997,5,0)*C28,"")</f>
        <v/>
      </c>
      <c r="E28" s="24"/>
      <c r="F28" s="27" t="str">
        <f>IFERROR(VLOOKUP(A28,[1]Stock!$A$8:$K$49997,8,0)*C28,"")</f>
        <v/>
      </c>
      <c r="G28" s="28"/>
      <c r="H28" s="29" t="str">
        <f>IFERROR(VLOOKUP(G28,[1]Parame!$A$1:$I$6,2,0),"")</f>
        <v/>
      </c>
      <c r="I28" s="29"/>
      <c r="J28" s="29" t="str">
        <f>IFERROR(VLOOKUP(I28,[1]Parame!$A$1:$I$6,2,0),"")</f>
        <v/>
      </c>
      <c r="K28" s="30"/>
    </row>
    <row r="29" spans="1:11" customFormat="1" ht="23">
      <c r="A29" s="23"/>
      <c r="B29" s="24" t="str">
        <f>IFERROR(VLOOKUP(A29,[1]Stock!$A$7:$K$499997,2,0),"")</f>
        <v/>
      </c>
      <c r="C29" s="37"/>
      <c r="D29" s="26" t="str">
        <f>IFERROR(VLOOKUP(A29,[1]Stock!$A$8:$K$49997,5,0)*C29,"")</f>
        <v/>
      </c>
      <c r="E29" s="24"/>
      <c r="F29" s="27" t="str">
        <f>IFERROR(VLOOKUP(A29,[1]Stock!$A$8:$K$49997,8,0)*C29,"")</f>
        <v/>
      </c>
      <c r="G29" s="28"/>
      <c r="H29" s="29" t="str">
        <f>IFERROR(VLOOKUP(G29,[1]Parame!$A$1:$I$6,2,0),"")</f>
        <v/>
      </c>
      <c r="I29" s="29"/>
      <c r="J29" s="29" t="str">
        <f>IFERROR(VLOOKUP(I29,[1]Parame!$A$1:$I$6,2,0),"")</f>
        <v/>
      </c>
      <c r="K29" s="30"/>
    </row>
    <row r="30" spans="1:11" customFormat="1" ht="23">
      <c r="A30" s="23"/>
      <c r="B30" s="24" t="str">
        <f>IFERROR(VLOOKUP(A30,[1]Stock!$A$7:$K$499997,2,0),"")</f>
        <v/>
      </c>
      <c r="C30" s="37"/>
      <c r="D30" s="26" t="str">
        <f>IFERROR(VLOOKUP(A30,[1]Stock!$A$8:$K$49997,5,0)*C30,"")</f>
        <v/>
      </c>
      <c r="E30" s="24"/>
      <c r="F30" s="27" t="str">
        <f>IFERROR(VLOOKUP(A30,[1]Stock!$A$8:$K$49997,8,0)*C30,"")</f>
        <v/>
      </c>
      <c r="G30" s="28"/>
      <c r="H30" s="29" t="str">
        <f>IFERROR(VLOOKUP(G30,[1]Parame!$A$1:$I$6,2,0),"")</f>
        <v/>
      </c>
      <c r="I30" s="29"/>
      <c r="J30" s="29" t="str">
        <f>IFERROR(VLOOKUP(I30,[1]Parame!$A$1:$I$6,2,0),"")</f>
        <v/>
      </c>
      <c r="K30" s="30"/>
    </row>
    <row r="31" spans="1:11" customFormat="1" ht="23">
      <c r="A31" s="23"/>
      <c r="B31" s="24" t="str">
        <f>IFERROR(VLOOKUP(A31,[1]Stock!$A$7:$K$499997,2,0),"")</f>
        <v/>
      </c>
      <c r="C31" s="37"/>
      <c r="D31" s="26" t="str">
        <f>IFERROR(VLOOKUP(A31,[1]Stock!$A$8:$K$49997,5,0)*C31,"")</f>
        <v/>
      </c>
      <c r="E31" s="24"/>
      <c r="F31" s="27" t="str">
        <f>IFERROR(VLOOKUP(A31,[1]Stock!$A$8:$K$49997,8,0)*C31,"")</f>
        <v/>
      </c>
      <c r="G31" s="28"/>
      <c r="H31" s="29" t="str">
        <f>IFERROR(VLOOKUP(G31,[1]Parame!$A$1:$I$6,2,0),"")</f>
        <v/>
      </c>
      <c r="I31" s="29"/>
      <c r="J31" s="29" t="str">
        <f>IFERROR(VLOOKUP(I31,[1]Parame!$A$1:$I$6,2,0),"")</f>
        <v/>
      </c>
      <c r="K31" s="30"/>
    </row>
    <row r="32" spans="1:11" customFormat="1" ht="23">
      <c r="A32" s="23"/>
      <c r="B32" s="24" t="str">
        <f>IFERROR(VLOOKUP(A32,[1]Stock!$A$7:$K$499997,2,0),"")</f>
        <v/>
      </c>
      <c r="C32" s="37"/>
      <c r="D32" s="26" t="str">
        <f>IFERROR(VLOOKUP(A32,[1]Stock!$A$8:$K$49997,5,0)*C32,"")</f>
        <v/>
      </c>
      <c r="E32" s="24"/>
      <c r="F32" s="27" t="str">
        <f>IFERROR(VLOOKUP(A32,[1]Stock!$A$8:$K$49997,8,0)*C32,"")</f>
        <v/>
      </c>
      <c r="G32" s="28"/>
      <c r="H32" s="29" t="str">
        <f>IFERROR(VLOOKUP(G32,[1]Parame!$A$1:$I$6,2,0),"")</f>
        <v/>
      </c>
      <c r="I32" s="29"/>
      <c r="J32" s="29" t="str">
        <f>IFERROR(VLOOKUP(I32,[1]Parame!$A$1:$I$6,2,0),"")</f>
        <v/>
      </c>
      <c r="K32" s="30"/>
    </row>
    <row r="33" spans="1:11" customFormat="1" ht="23">
      <c r="A33" s="23"/>
      <c r="B33" s="24" t="str">
        <f>IFERROR(VLOOKUP(A33,[1]Stock!$A$7:$K$499997,2,0),"")</f>
        <v/>
      </c>
      <c r="C33" s="37"/>
      <c r="D33" s="26" t="str">
        <f>IFERROR(VLOOKUP(A33,[1]Stock!$A$8:$K$49997,5,0)*C33,"")</f>
        <v/>
      </c>
      <c r="E33" s="24"/>
      <c r="F33" s="27" t="str">
        <f>IFERROR(VLOOKUP(A33,[1]Stock!$A$8:$K$49997,8,0)*C33,"")</f>
        <v/>
      </c>
      <c r="G33" s="28"/>
      <c r="H33" s="29" t="str">
        <f>IFERROR(VLOOKUP(G33,[1]Parame!$A$1:$I$6,2,0),"")</f>
        <v/>
      </c>
      <c r="I33" s="29"/>
      <c r="J33" s="29" t="str">
        <f>IFERROR(VLOOKUP(I33,[1]Parame!$A$1:$I$6,2,0),"")</f>
        <v/>
      </c>
      <c r="K33" s="30"/>
    </row>
    <row r="34" spans="1:11" customFormat="1" ht="23">
      <c r="A34" s="23"/>
      <c r="B34" s="24" t="str">
        <f>IFERROR(VLOOKUP(A34,[1]Stock!$A$7:$K$499997,2,0),"")</f>
        <v/>
      </c>
      <c r="C34" s="37"/>
      <c r="D34" s="26" t="str">
        <f>IFERROR(VLOOKUP(A34,[1]Stock!$A$8:$K$49997,5,0)*C34,"")</f>
        <v/>
      </c>
      <c r="E34" s="24"/>
      <c r="F34" s="27" t="str">
        <f>IFERROR(VLOOKUP(A34,[1]Stock!$A$8:$K$49997,8,0)*C34,"")</f>
        <v/>
      </c>
      <c r="G34" s="28"/>
      <c r="H34" s="29" t="str">
        <f>IFERROR(VLOOKUP(G34,[1]Parame!$A$1:$I$6,2,0),"")</f>
        <v/>
      </c>
      <c r="I34" s="29"/>
      <c r="J34" s="29" t="str">
        <f>IFERROR(VLOOKUP(I34,[1]Parame!$A$1:$I$6,2,0),"")</f>
        <v/>
      </c>
      <c r="K34" s="30"/>
    </row>
    <row r="35" spans="1:11" customFormat="1" ht="23">
      <c r="A35" s="23"/>
      <c r="B35" s="24" t="str">
        <f>IFERROR(VLOOKUP(A35,[1]Stock!$A$7:$K$499997,2,0),"")</f>
        <v/>
      </c>
      <c r="C35" s="37"/>
      <c r="D35" s="26" t="str">
        <f>IFERROR(VLOOKUP(A35,[1]Stock!$A$8:$K$49997,5,0)*C35,"")</f>
        <v/>
      </c>
      <c r="E35" s="24"/>
      <c r="F35" s="27" t="str">
        <f>IFERROR(VLOOKUP(A35,[1]Stock!$A$8:$K$49997,8,0)*C35,"")</f>
        <v/>
      </c>
      <c r="G35" s="28"/>
      <c r="H35" s="29" t="str">
        <f>IFERROR(VLOOKUP(G35,[1]Parame!$A$1:$I$6,2,0),"")</f>
        <v/>
      </c>
      <c r="I35" s="29"/>
      <c r="J35" s="29" t="str">
        <f>IFERROR(VLOOKUP(I35,[1]Parame!$A$1:$I$6,2,0),"")</f>
        <v/>
      </c>
      <c r="K35" s="30"/>
    </row>
    <row r="36" spans="1:11" customFormat="1" ht="23">
      <c r="A36" s="23"/>
      <c r="B36" s="24" t="str">
        <f>IFERROR(VLOOKUP(A36,[1]Stock!$A$7:$K$499997,2,0),"")</f>
        <v/>
      </c>
      <c r="C36" s="37"/>
      <c r="D36" s="26" t="str">
        <f>IFERROR(VLOOKUP(A36,[1]Stock!$A$8:$K$49997,5,0)*C36,"")</f>
        <v/>
      </c>
      <c r="E36" s="24"/>
      <c r="F36" s="27" t="str">
        <f>IFERROR(VLOOKUP(A36,[1]Stock!$A$8:$K$49997,8,0)*C36,"")</f>
        <v/>
      </c>
      <c r="G36" s="28"/>
      <c r="H36" s="29" t="str">
        <f>IFERROR(VLOOKUP(G36,[1]Parame!$A$1:$I$6,2,0),"")</f>
        <v/>
      </c>
      <c r="I36" s="29"/>
      <c r="J36" s="29" t="str">
        <f>IFERROR(VLOOKUP(I36,[1]Parame!$A$1:$I$6,2,0),"")</f>
        <v/>
      </c>
      <c r="K36" s="30"/>
    </row>
    <row r="37" spans="1:11" customFormat="1" ht="23">
      <c r="A37" s="23"/>
      <c r="B37" s="24" t="str">
        <f>IFERROR(VLOOKUP(A37,[1]Stock!$A$7:$K$499997,2,0),"")</f>
        <v/>
      </c>
      <c r="C37" s="37"/>
      <c r="D37" s="26" t="str">
        <f>IFERROR(VLOOKUP(A37,[1]Stock!$A$8:$K$49997,5,0)*C37,"")</f>
        <v/>
      </c>
      <c r="E37" s="24"/>
      <c r="F37" s="27" t="str">
        <f>IFERROR(VLOOKUP(A37,[1]Stock!$A$8:$K$49997,8,0)*C37,"")</f>
        <v/>
      </c>
      <c r="G37" s="28"/>
      <c r="H37" s="29" t="str">
        <f>IFERROR(VLOOKUP(G37,[1]Parame!$A$1:$I$6,2,0),"")</f>
        <v/>
      </c>
      <c r="I37" s="29"/>
      <c r="J37" s="29" t="str">
        <f>IFERROR(VLOOKUP(I37,[1]Parame!$A$1:$I$6,2,0),"")</f>
        <v/>
      </c>
      <c r="K37" s="30"/>
    </row>
    <row r="38" spans="1:11" customFormat="1" ht="23">
      <c r="A38" s="23"/>
      <c r="B38" s="24" t="str">
        <f>IFERROR(VLOOKUP(A38,[1]Stock!$A$7:$K$499997,2,0),"")</f>
        <v/>
      </c>
      <c r="C38" s="37"/>
      <c r="D38" s="26" t="str">
        <f>IFERROR(VLOOKUP(A38,[1]Stock!$A$8:$K$49997,5,0)*C38,"")</f>
        <v/>
      </c>
      <c r="E38" s="24"/>
      <c r="F38" s="27" t="str">
        <f>IFERROR(VLOOKUP(A38,[1]Stock!$A$8:$K$49997,8,0)*C38,"")</f>
        <v/>
      </c>
      <c r="G38" s="28"/>
      <c r="H38" s="29" t="str">
        <f>IFERROR(VLOOKUP(G38,[1]Parame!$A$1:$I$6,2,0),"")</f>
        <v/>
      </c>
      <c r="I38" s="29"/>
      <c r="J38" s="29" t="str">
        <f>IFERROR(VLOOKUP(I38,[1]Parame!$A$1:$I$6,2,0),"")</f>
        <v/>
      </c>
      <c r="K38" s="30"/>
    </row>
    <row r="39" spans="1:11" customFormat="1" ht="23">
      <c r="A39" s="23"/>
      <c r="B39" s="24" t="str">
        <f>IFERROR(VLOOKUP(A39,[1]Stock!$A$7:$K$499997,2,0),"")</f>
        <v/>
      </c>
      <c r="C39" s="37"/>
      <c r="D39" s="26" t="str">
        <f>IFERROR(VLOOKUP(A39,[1]Stock!$A$8:$K$49997,5,0)*C39,"")</f>
        <v/>
      </c>
      <c r="E39" s="24"/>
      <c r="F39" s="27" t="str">
        <f>IFERROR(VLOOKUP(A39,[1]Stock!$A$8:$K$49997,8,0)*C39,"")</f>
        <v/>
      </c>
      <c r="G39" s="28"/>
      <c r="H39" s="29" t="str">
        <f>IFERROR(VLOOKUP(G39,[1]Parame!$A$1:$I$6,2,0),"")</f>
        <v/>
      </c>
      <c r="I39" s="29"/>
      <c r="J39" s="29" t="str">
        <f>IFERROR(VLOOKUP(I39,[1]Parame!$A$1:$I$6,2,0),"")</f>
        <v/>
      </c>
      <c r="K39" s="30"/>
    </row>
    <row r="40" spans="1:11" customFormat="1" ht="23">
      <c r="A40" s="23"/>
      <c r="B40" s="24" t="str">
        <f>IFERROR(VLOOKUP(A40,[1]Stock!$A$7:$K$499997,2,0),"")</f>
        <v/>
      </c>
      <c r="C40" s="37"/>
      <c r="D40" s="26" t="str">
        <f>IFERROR(VLOOKUP(A40,[1]Stock!$A$8:$K$49997,5,0)*C40,"")</f>
        <v/>
      </c>
      <c r="E40" s="24"/>
      <c r="F40" s="27" t="str">
        <f>IFERROR(VLOOKUP(A40,[1]Stock!$A$8:$K$49997,8,0)*C40,"")</f>
        <v/>
      </c>
      <c r="G40" s="28"/>
      <c r="H40" s="29" t="str">
        <f>IFERROR(VLOOKUP(G40,[1]Parame!$A$1:$I$6,2,0),"")</f>
        <v/>
      </c>
      <c r="I40" s="29"/>
      <c r="J40" s="29" t="str">
        <f>IFERROR(VLOOKUP(I40,[1]Parame!$A$1:$I$6,2,0),"")</f>
        <v/>
      </c>
      <c r="K40" s="30"/>
    </row>
    <row r="41" spans="1:11" customFormat="1" ht="23">
      <c r="A41" s="23"/>
      <c r="B41" s="24" t="str">
        <f>IFERROR(VLOOKUP(A41,[1]Stock!$A$7:$K$499997,2,0),"")</f>
        <v/>
      </c>
      <c r="C41" s="37"/>
      <c r="D41" s="26" t="str">
        <f>IFERROR(VLOOKUP(A41,[1]Stock!$A$8:$K$49997,5,0)*C41,"")</f>
        <v/>
      </c>
      <c r="E41" s="24"/>
      <c r="F41" s="27" t="str">
        <f>IFERROR(VLOOKUP(A41,[1]Stock!$A$8:$K$49997,8,0)*C41,"")</f>
        <v/>
      </c>
      <c r="G41" s="28"/>
      <c r="H41" s="29" t="str">
        <f>IFERROR(VLOOKUP(G41,[1]Parame!$A$1:$I$6,2,0),"")</f>
        <v/>
      </c>
      <c r="I41" s="29"/>
      <c r="J41" s="29" t="str">
        <f>IFERROR(VLOOKUP(I41,[1]Parame!$A$1:$I$6,2,0),"")</f>
        <v/>
      </c>
      <c r="K41" s="30"/>
    </row>
    <row r="42" spans="1:11" customFormat="1" ht="23">
      <c r="A42" s="23"/>
      <c r="B42" s="24" t="str">
        <f>IFERROR(VLOOKUP(A42,[1]Stock!$A$7:$K$499997,2,0),"")</f>
        <v/>
      </c>
      <c r="C42" s="37"/>
      <c r="D42" s="26" t="str">
        <f>IFERROR(VLOOKUP(A42,[1]Stock!$A$8:$K$49997,5,0)*C42,"")</f>
        <v/>
      </c>
      <c r="E42" s="24"/>
      <c r="F42" s="27" t="str">
        <f>IFERROR(VLOOKUP(A42,[1]Stock!$A$8:$K$49997,8,0)*C42,"")</f>
        <v/>
      </c>
      <c r="G42" s="28"/>
      <c r="H42" s="29" t="str">
        <f>IFERROR(VLOOKUP(G42,[1]Parame!$A$1:$I$6,2,0),"")</f>
        <v/>
      </c>
      <c r="I42" s="29"/>
      <c r="J42" s="29" t="str">
        <f>IFERROR(VLOOKUP(I42,[1]Parame!$A$1:$I$6,2,0),"")</f>
        <v/>
      </c>
      <c r="K42" s="30"/>
    </row>
    <row r="43" spans="1:11" customFormat="1" ht="23">
      <c r="A43" s="23"/>
      <c r="B43" s="24" t="str">
        <f>IFERROR(VLOOKUP(A43,[1]Stock!$A$7:$K$499997,2,0),"")</f>
        <v/>
      </c>
      <c r="C43" s="37"/>
      <c r="D43" s="26" t="str">
        <f>IFERROR(VLOOKUP(A43,[1]Stock!$A$8:$K$49997,5,0)*C43,"")</f>
        <v/>
      </c>
      <c r="E43" s="24"/>
      <c r="F43" s="27" t="str">
        <f>IFERROR(VLOOKUP(A43,[1]Stock!$A$8:$K$49997,8,0)*C43,"")</f>
        <v/>
      </c>
      <c r="G43" s="28"/>
      <c r="H43" s="29" t="str">
        <f>IFERROR(VLOOKUP(G43,[1]Parame!$A$1:$I$6,2,0),"")</f>
        <v/>
      </c>
      <c r="I43" s="29"/>
      <c r="J43" s="29" t="str">
        <f>IFERROR(VLOOKUP(I43,[1]Parame!$A$1:$I$6,2,0),"")</f>
        <v/>
      </c>
      <c r="K43" s="30"/>
    </row>
    <row r="44" spans="1:11" customFormat="1" ht="23">
      <c r="A44" s="23"/>
      <c r="B44" s="24" t="str">
        <f>IFERROR(VLOOKUP(A44,[1]Stock!$A$7:$K$499997,2,0),"")</f>
        <v/>
      </c>
      <c r="C44" s="37"/>
      <c r="D44" s="26" t="str">
        <f>IFERROR(VLOOKUP(A44,[1]Stock!$A$8:$K$49997,5,0)*C44,"")</f>
        <v/>
      </c>
      <c r="E44" s="24"/>
      <c r="F44" s="27" t="str">
        <f>IFERROR(VLOOKUP(A44,[1]Stock!$A$8:$K$49997,8,0)*C44,"")</f>
        <v/>
      </c>
      <c r="G44" s="28"/>
      <c r="H44" s="29" t="str">
        <f>IFERROR(VLOOKUP(G44,[1]Parame!$A$1:$I$6,2,0),"")</f>
        <v/>
      </c>
      <c r="I44" s="29"/>
      <c r="J44" s="29" t="str">
        <f>IFERROR(VLOOKUP(I44,[1]Parame!$A$1:$I$6,2,0),"")</f>
        <v/>
      </c>
      <c r="K44" s="30"/>
    </row>
    <row r="45" spans="1:11" customFormat="1" ht="23">
      <c r="A45" s="23"/>
      <c r="B45" s="24" t="str">
        <f>IFERROR(VLOOKUP(A45,[1]Stock!$A$7:$K$499997,2,0),"")</f>
        <v/>
      </c>
      <c r="C45" s="37"/>
      <c r="D45" s="26" t="str">
        <f>IFERROR(VLOOKUP(A45,[1]Stock!$A$8:$K$49997,5,0)*C45,"")</f>
        <v/>
      </c>
      <c r="E45" s="24"/>
      <c r="F45" s="27" t="str">
        <f>IFERROR(VLOOKUP(A45,[1]Stock!$A$8:$K$49997,8,0)*C45,"")</f>
        <v/>
      </c>
      <c r="G45" s="28"/>
      <c r="H45" s="29" t="str">
        <f>IFERROR(VLOOKUP(G45,[1]Parame!$A$1:$I$6,2,0),"")</f>
        <v/>
      </c>
      <c r="I45" s="29"/>
      <c r="J45" s="29" t="str">
        <f>IFERROR(VLOOKUP(I45,[1]Parame!$A$1:$I$6,2,0),"")</f>
        <v/>
      </c>
      <c r="K45" s="30"/>
    </row>
    <row r="46" spans="1:11" customFormat="1" ht="23">
      <c r="A46" s="23"/>
      <c r="B46" s="24" t="str">
        <f>IFERROR(VLOOKUP(A46,[1]Stock!$A$7:$K$499997,2,0),"")</f>
        <v/>
      </c>
      <c r="C46" s="37"/>
      <c r="D46" s="26" t="str">
        <f>IFERROR(VLOOKUP(A46,[1]Stock!$A$8:$K$49997,5,0)*C46,"")</f>
        <v/>
      </c>
      <c r="E46" s="24"/>
      <c r="F46" s="27" t="str">
        <f>IFERROR(VLOOKUP(A46,[1]Stock!$A$8:$K$49997,8,0)*C46,"")</f>
        <v/>
      </c>
      <c r="G46" s="28"/>
      <c r="H46" s="29" t="str">
        <f>IFERROR(VLOOKUP(G46,[1]Parame!$A$1:$I$6,2,0),"")</f>
        <v/>
      </c>
      <c r="I46" s="29"/>
      <c r="J46" s="29" t="str">
        <f>IFERROR(VLOOKUP(I46,[1]Parame!$A$1:$I$6,2,0),"")</f>
        <v/>
      </c>
      <c r="K46" s="30"/>
    </row>
    <row r="47" spans="1:11" customFormat="1" ht="23">
      <c r="A47" s="23"/>
      <c r="B47" s="24" t="str">
        <f>IFERROR(VLOOKUP(A47,[1]Stock!$A$7:$K$499997,2,0),"")</f>
        <v/>
      </c>
      <c r="C47" s="37"/>
      <c r="D47" s="26" t="str">
        <f>IFERROR(VLOOKUP(A47,[1]Stock!$A$8:$K$49997,5,0)*C47,"")</f>
        <v/>
      </c>
      <c r="E47" s="24"/>
      <c r="F47" s="27" t="str">
        <f>IFERROR(VLOOKUP(A47,[1]Stock!$A$8:$K$49997,8,0)*C47,"")</f>
        <v/>
      </c>
      <c r="G47" s="28"/>
      <c r="H47" s="29" t="str">
        <f>IFERROR(VLOOKUP(G47,[1]Parame!$A$1:$I$6,2,0),"")</f>
        <v/>
      </c>
      <c r="I47" s="29"/>
      <c r="J47" s="29" t="str">
        <f>IFERROR(VLOOKUP(I47,[1]Parame!$A$1:$I$6,2,0),"")</f>
        <v/>
      </c>
      <c r="K47" s="30"/>
    </row>
    <row r="48" spans="1:11" customFormat="1" ht="23">
      <c r="A48" s="23"/>
      <c r="B48" s="24" t="str">
        <f>IFERROR(VLOOKUP(A48,[1]Stock!$A$7:$K$499997,2,0),"")</f>
        <v/>
      </c>
      <c r="C48" s="37"/>
      <c r="D48" s="26" t="str">
        <f>IFERROR(VLOOKUP(A48,[1]Stock!$A$8:$K$49997,5,0)*C48,"")</f>
        <v/>
      </c>
      <c r="E48" s="24"/>
      <c r="F48" s="27" t="str">
        <f>IFERROR(VLOOKUP(A48,[1]Stock!$A$8:$K$49997,8,0)*C48,"")</f>
        <v/>
      </c>
      <c r="G48" s="28"/>
      <c r="H48" s="29" t="str">
        <f>IFERROR(VLOOKUP(G48,[1]Parame!$A$1:$I$6,2,0),"")</f>
        <v/>
      </c>
      <c r="I48" s="29"/>
      <c r="J48" s="29" t="str">
        <f>IFERROR(VLOOKUP(I48,[1]Parame!$A$1:$I$6,2,0),"")</f>
        <v/>
      </c>
      <c r="K48" s="30"/>
    </row>
    <row r="49" spans="1:11" customFormat="1" ht="23">
      <c r="A49" s="23"/>
      <c r="B49" s="24" t="str">
        <f>IFERROR(VLOOKUP(A49,[1]Stock!$A$7:$K$499997,2,0),"")</f>
        <v/>
      </c>
      <c r="C49" s="37"/>
      <c r="D49" s="26" t="str">
        <f>IFERROR(VLOOKUP(A49,[1]Stock!$A$8:$K$49997,5,0)*C49,"")</f>
        <v/>
      </c>
      <c r="E49" s="24"/>
      <c r="F49" s="27" t="str">
        <f>IFERROR(VLOOKUP(A49,[1]Stock!$A$8:$K$49997,8,0)*C49,"")</f>
        <v/>
      </c>
      <c r="G49" s="28"/>
      <c r="H49" s="29" t="str">
        <f>IFERROR(VLOOKUP(G49,[1]Parame!$A$1:$I$6,2,0),"")</f>
        <v/>
      </c>
      <c r="I49" s="29"/>
      <c r="J49" s="29" t="str">
        <f>IFERROR(VLOOKUP(I49,[1]Parame!$A$1:$I$6,2,0),"")</f>
        <v/>
      </c>
      <c r="K49" s="30"/>
    </row>
    <row r="50" spans="1:11" customFormat="1" ht="23">
      <c r="A50" s="23"/>
      <c r="B50" s="24" t="str">
        <f>IFERROR(VLOOKUP(A50,[1]Stock!$A$7:$K$499997,2,0),"")</f>
        <v/>
      </c>
      <c r="C50" s="37"/>
      <c r="D50" s="26" t="str">
        <f>IFERROR(VLOOKUP(A50,[1]Stock!$A$8:$K$49997,5,0)*C50,"")</f>
        <v/>
      </c>
      <c r="E50" s="24"/>
      <c r="F50" s="27" t="str">
        <f>IFERROR(VLOOKUP(A50,[1]Stock!$A$8:$K$49997,8,0)*C50,"")</f>
        <v/>
      </c>
      <c r="G50" s="28"/>
      <c r="H50" s="29" t="str">
        <f>IFERROR(VLOOKUP(G50,[1]Parame!$A$1:$I$6,2,0),"")</f>
        <v/>
      </c>
      <c r="I50" s="29"/>
      <c r="J50" s="29" t="str">
        <f>IFERROR(VLOOKUP(I50,[1]Parame!$A$1:$I$6,2,0),"")</f>
        <v/>
      </c>
      <c r="K50" s="30"/>
    </row>
    <row r="51" spans="1:11" customFormat="1" ht="23">
      <c r="A51" s="23"/>
      <c r="B51" s="24" t="str">
        <f>IFERROR(VLOOKUP(A51,[1]Stock!$A$7:$K$499997,2,0),"")</f>
        <v/>
      </c>
      <c r="C51" s="37"/>
      <c r="D51" s="26" t="str">
        <f>IFERROR(VLOOKUP(A51,[1]Stock!$A$8:$K$49997,5,0)*C51,"")</f>
        <v/>
      </c>
      <c r="E51" s="24"/>
      <c r="F51" s="27" t="str">
        <f>IFERROR(VLOOKUP(A51,[1]Stock!$A$8:$K$49997,8,0)*C51,"")</f>
        <v/>
      </c>
      <c r="G51" s="28"/>
      <c r="H51" s="29" t="str">
        <f>IFERROR(VLOOKUP(G51,[1]Parame!$A$1:$I$6,2,0),"")</f>
        <v/>
      </c>
      <c r="I51" s="29"/>
      <c r="J51" s="29" t="str">
        <f>IFERROR(VLOOKUP(I51,[1]Parame!$A$1:$I$6,2,0),"")</f>
        <v/>
      </c>
      <c r="K51" s="30"/>
    </row>
    <row r="52" spans="1:11" customFormat="1" ht="23">
      <c r="A52" s="23"/>
      <c r="B52" s="24" t="str">
        <f>IFERROR(VLOOKUP(A52,[1]Stock!$A$7:$K$499997,2,0),"")</f>
        <v/>
      </c>
      <c r="C52" s="37"/>
      <c r="D52" s="26" t="str">
        <f>IFERROR(VLOOKUP(A52,[1]Stock!$A$8:$K$49997,5,0)*C52,"")</f>
        <v/>
      </c>
      <c r="E52" s="24"/>
      <c r="F52" s="27" t="str">
        <f>IFERROR(VLOOKUP(A52,[1]Stock!$A$8:$K$49997,8,0)*C52,"")</f>
        <v/>
      </c>
      <c r="G52" s="28"/>
      <c r="H52" s="29" t="str">
        <f>IFERROR(VLOOKUP(G52,[1]Parame!$A$1:$I$6,2,0),"")</f>
        <v/>
      </c>
      <c r="I52" s="29"/>
      <c r="J52" s="29" t="str">
        <f>IFERROR(VLOOKUP(I52,[1]Parame!$A$1:$I$6,2,0),"")</f>
        <v/>
      </c>
      <c r="K52" s="30"/>
    </row>
    <row r="53" spans="1:11" customFormat="1" ht="23">
      <c r="A53" s="23"/>
      <c r="B53" s="24" t="str">
        <f>IFERROR(VLOOKUP(A53,[1]Stock!$A$7:$K$499997,2,0),"")</f>
        <v/>
      </c>
      <c r="C53" s="37"/>
      <c r="D53" s="26" t="str">
        <f>IFERROR(VLOOKUP(A53,[1]Stock!$A$8:$K$49997,5,0)*C53,"")</f>
        <v/>
      </c>
      <c r="E53" s="24"/>
      <c r="F53" s="27" t="str">
        <f>IFERROR(VLOOKUP(A53,[1]Stock!$A$8:$K$49997,8,0)*C53,"")</f>
        <v/>
      </c>
      <c r="G53" s="28"/>
      <c r="H53" s="29" t="str">
        <f>IFERROR(VLOOKUP(G53,[1]Parame!$A$1:$I$6,2,0),"")</f>
        <v/>
      </c>
      <c r="I53" s="29"/>
      <c r="J53" s="29" t="str">
        <f>IFERROR(VLOOKUP(I53,[1]Parame!$A$1:$I$6,2,0),"")</f>
        <v/>
      </c>
      <c r="K53" s="30"/>
    </row>
    <row r="54" spans="1:11" customFormat="1" ht="23">
      <c r="A54" s="23"/>
      <c r="B54" s="24" t="str">
        <f>IFERROR(VLOOKUP(A54,[1]Stock!$A$7:$K$499997,2,0),"")</f>
        <v/>
      </c>
      <c r="C54" s="37"/>
      <c r="D54" s="26" t="str">
        <f>IFERROR(VLOOKUP(A54,[1]Stock!$A$8:$K$49997,5,0)*C54,"")</f>
        <v/>
      </c>
      <c r="E54" s="24"/>
      <c r="F54" s="27" t="str">
        <f>IFERROR(VLOOKUP(A54,[1]Stock!$A$8:$K$49997,8,0)*C54,"")</f>
        <v/>
      </c>
      <c r="G54" s="28"/>
      <c r="H54" s="29" t="str">
        <f>IFERROR(VLOOKUP(G54,[1]Parame!$A$1:$I$6,2,0),"")</f>
        <v/>
      </c>
      <c r="I54" s="29"/>
      <c r="J54" s="29" t="str">
        <f>IFERROR(VLOOKUP(I54,[1]Parame!$A$1:$I$6,2,0),"")</f>
        <v/>
      </c>
      <c r="K54" s="30"/>
    </row>
    <row r="55" spans="1:11" customFormat="1" ht="23">
      <c r="A55" s="23"/>
      <c r="B55" s="24" t="str">
        <f>IFERROR(VLOOKUP(A55,[1]Stock!$A$7:$K$499997,2,0),"")</f>
        <v/>
      </c>
      <c r="C55" s="37"/>
      <c r="D55" s="26" t="str">
        <f>IFERROR(VLOOKUP(A55,[1]Stock!$A$8:$K$49997,5,0)*C55,"")</f>
        <v/>
      </c>
      <c r="E55" s="24"/>
      <c r="F55" s="27" t="str">
        <f>IFERROR(VLOOKUP(A55,[1]Stock!$A$8:$K$49997,8,0)*C55,"")</f>
        <v/>
      </c>
      <c r="G55" s="28"/>
      <c r="H55" s="29" t="str">
        <f>IFERROR(VLOOKUP(G55,[1]Parame!$A$1:$I$6,2,0),"")</f>
        <v/>
      </c>
      <c r="I55" s="29"/>
      <c r="J55" s="29" t="str">
        <f>IFERROR(VLOOKUP(I55,[1]Parame!$A$1:$I$6,2,0),"")</f>
        <v/>
      </c>
      <c r="K55" s="30"/>
    </row>
    <row r="56" spans="1:11" customFormat="1" ht="23">
      <c r="A56" s="23"/>
      <c r="B56" s="24" t="str">
        <f>IFERROR(VLOOKUP(A56,[1]Stock!$A$7:$K$499997,2,0),"")</f>
        <v/>
      </c>
      <c r="C56" s="37"/>
      <c r="D56" s="26" t="str">
        <f>IFERROR(VLOOKUP(A56,[1]Stock!$A$8:$K$49997,5,0)*C56,"")</f>
        <v/>
      </c>
      <c r="E56" s="24"/>
      <c r="F56" s="27" t="str">
        <f>IFERROR(VLOOKUP(A56,[1]Stock!$A$8:$K$49997,8,0)*C56,"")</f>
        <v/>
      </c>
      <c r="G56" s="28"/>
      <c r="H56" s="29" t="str">
        <f>IFERROR(VLOOKUP(G56,[1]Parame!$A$1:$I$6,2,0),"")</f>
        <v/>
      </c>
      <c r="I56" s="29"/>
      <c r="J56" s="29" t="str">
        <f>IFERROR(VLOOKUP(I56,[1]Parame!$A$1:$I$6,2,0),"")</f>
        <v/>
      </c>
      <c r="K56" s="30"/>
    </row>
    <row r="57" spans="1:11" customFormat="1" ht="23">
      <c r="A57" s="23"/>
      <c r="B57" s="24" t="str">
        <f>IFERROR(VLOOKUP(A57,[1]Stock!$A$7:$K$499997,2,0),"")</f>
        <v/>
      </c>
      <c r="C57" s="37"/>
      <c r="D57" s="26" t="str">
        <f>IFERROR(VLOOKUP(A57,[1]Stock!$A$8:$K$49997,5,0)*C57,"")</f>
        <v/>
      </c>
      <c r="E57" s="24"/>
      <c r="F57" s="27" t="str">
        <f>IFERROR(VLOOKUP(A57,[1]Stock!$A$8:$K$49997,8,0)*C57,"")</f>
        <v/>
      </c>
      <c r="G57" s="28"/>
      <c r="H57" s="29" t="str">
        <f>IFERROR(VLOOKUP(G57,[1]Parame!$A$1:$I$6,2,0),"")</f>
        <v/>
      </c>
      <c r="I57" s="29"/>
      <c r="J57" s="29" t="str">
        <f>IFERROR(VLOOKUP(I57,[1]Parame!$A$1:$I$6,2,0),"")</f>
        <v/>
      </c>
      <c r="K57" s="30"/>
    </row>
    <row r="58" spans="1:11" customFormat="1" ht="23">
      <c r="A58" s="23"/>
      <c r="B58" s="24" t="str">
        <f>IFERROR(VLOOKUP(A58,[1]Stock!$A$7:$K$499997,2,0),"")</f>
        <v/>
      </c>
      <c r="C58" s="37"/>
      <c r="D58" s="26" t="str">
        <f>IFERROR(VLOOKUP(A58,[1]Stock!$A$8:$K$49997,5,0)*C58,"")</f>
        <v/>
      </c>
      <c r="E58" s="24"/>
      <c r="F58" s="27" t="str">
        <f>IFERROR(VLOOKUP(A58,[1]Stock!$A$8:$K$49997,8,0)*C58,"")</f>
        <v/>
      </c>
      <c r="G58" s="28"/>
      <c r="H58" s="29" t="str">
        <f>IFERROR(VLOOKUP(G58,[1]Parame!$A$1:$I$6,2,0),"")</f>
        <v/>
      </c>
      <c r="I58" s="29"/>
      <c r="J58" s="29" t="str">
        <f>IFERROR(VLOOKUP(I58,[1]Parame!$A$1:$I$6,2,0),"")</f>
        <v/>
      </c>
      <c r="K58" s="30"/>
    </row>
    <row r="59" spans="1:11" customFormat="1" ht="23">
      <c r="A59" s="23"/>
      <c r="B59" s="24" t="str">
        <f>IFERROR(VLOOKUP(A59,[1]Stock!$A$7:$K$499997,2,0),"")</f>
        <v/>
      </c>
      <c r="C59" s="37"/>
      <c r="D59" s="26" t="str">
        <f>IFERROR(VLOOKUP(A59,[1]Stock!$A$8:$K$49997,5,0)*C59,"")</f>
        <v/>
      </c>
      <c r="E59" s="24"/>
      <c r="F59" s="27" t="str">
        <f>IFERROR(VLOOKUP(A59,[1]Stock!$A$8:$K$49997,8,0)*C59,"")</f>
        <v/>
      </c>
      <c r="G59" s="28"/>
      <c r="H59" s="29" t="str">
        <f>IFERROR(VLOOKUP(G59,[1]Parame!$A$1:$I$6,2,0),"")</f>
        <v/>
      </c>
      <c r="I59" s="29"/>
      <c r="J59" s="29" t="str">
        <f>IFERROR(VLOOKUP(I59,[1]Parame!$A$1:$I$6,2,0),"")</f>
        <v/>
      </c>
      <c r="K59" s="30"/>
    </row>
    <row r="60" spans="1:11" customFormat="1" ht="23">
      <c r="A60" s="23"/>
      <c r="B60" s="24" t="str">
        <f>IFERROR(VLOOKUP(A60,[1]Stock!$A$7:$K$499997,2,0),"")</f>
        <v/>
      </c>
      <c r="C60" s="37"/>
      <c r="D60" s="26" t="str">
        <f>IFERROR(VLOOKUP(A60,[1]Stock!$A$8:$K$49997,5,0)*C60,"")</f>
        <v/>
      </c>
      <c r="E60" s="24"/>
      <c r="F60" s="27" t="str">
        <f>IFERROR(VLOOKUP(A60,[1]Stock!$A$8:$K$49997,8,0)*C60,"")</f>
        <v/>
      </c>
      <c r="G60" s="28"/>
      <c r="H60" s="29" t="str">
        <f>IFERROR(VLOOKUP(G60,[1]Parame!$A$1:$I$6,2,0),"")</f>
        <v/>
      </c>
      <c r="I60" s="29"/>
      <c r="J60" s="29" t="str">
        <f>IFERROR(VLOOKUP(I60,[1]Parame!$A$1:$I$6,2,0),"")</f>
        <v/>
      </c>
      <c r="K60" s="30"/>
    </row>
    <row r="61" spans="1:11" customFormat="1" ht="23">
      <c r="A61" s="23"/>
      <c r="B61" s="24" t="str">
        <f>IFERROR(VLOOKUP(A61,[1]Stock!$A$7:$K$499997,2,0),"")</f>
        <v/>
      </c>
      <c r="C61" s="37"/>
      <c r="D61" s="26" t="str">
        <f>IFERROR(VLOOKUP(A61,[1]Stock!$A$8:$K$49997,5,0)*C61,"")</f>
        <v/>
      </c>
      <c r="E61" s="24"/>
      <c r="F61" s="27" t="str">
        <f>IFERROR(VLOOKUP(A61,[1]Stock!$A$8:$K$49997,8,0)*C61,"")</f>
        <v/>
      </c>
      <c r="G61" s="28"/>
      <c r="H61" s="29" t="str">
        <f>IFERROR(VLOOKUP(G61,[1]Parame!$A$1:$I$6,2,0),"")</f>
        <v/>
      </c>
      <c r="I61" s="29"/>
      <c r="J61" s="29" t="str">
        <f>IFERROR(VLOOKUP(I61,[1]Parame!$A$1:$I$6,2,0),"")</f>
        <v/>
      </c>
      <c r="K61" s="30"/>
    </row>
    <row r="62" spans="1:11" customFormat="1" ht="23">
      <c r="A62" s="23"/>
      <c r="B62" s="24" t="str">
        <f>IFERROR(VLOOKUP(A62,[1]Stock!$A$7:$K$499997,2,0),"")</f>
        <v/>
      </c>
      <c r="C62" s="37"/>
      <c r="D62" s="26" t="str">
        <f>IFERROR(VLOOKUP(A62,[1]Stock!$A$8:$K$49997,5,0)*C62,"")</f>
        <v/>
      </c>
      <c r="E62" s="24"/>
      <c r="F62" s="27" t="str">
        <f>IFERROR(VLOOKUP(A62,[1]Stock!$A$8:$K$49997,8,0)*C62,"")</f>
        <v/>
      </c>
      <c r="G62" s="28"/>
      <c r="H62" s="29" t="str">
        <f>IFERROR(VLOOKUP(G62,[1]Parame!$A$1:$I$6,2,0),"")</f>
        <v/>
      </c>
      <c r="I62" s="29"/>
      <c r="J62" s="29" t="str">
        <f>IFERROR(VLOOKUP(I62,[1]Parame!$A$1:$I$6,2,0),"")</f>
        <v/>
      </c>
      <c r="K62" s="30"/>
    </row>
    <row r="63" spans="1:11" customFormat="1" ht="23">
      <c r="A63" s="23"/>
      <c r="B63" s="24" t="str">
        <f>IFERROR(VLOOKUP(A63,[1]Stock!$A$7:$K$499997,2,0),"")</f>
        <v/>
      </c>
      <c r="C63" s="37"/>
      <c r="D63" s="26" t="str">
        <f>IFERROR(VLOOKUP(A63,[1]Stock!$A$8:$K$49997,5,0)*C63,"")</f>
        <v/>
      </c>
      <c r="E63" s="24"/>
      <c r="F63" s="27" t="str">
        <f>IFERROR(VLOOKUP(A63,[1]Stock!$A$8:$K$49997,8,0)*C63,"")</f>
        <v/>
      </c>
      <c r="G63" s="28"/>
      <c r="H63" s="29" t="str">
        <f>IFERROR(VLOOKUP(G63,[1]Parame!$A$1:$I$6,2,0),"")</f>
        <v/>
      </c>
      <c r="I63" s="29"/>
      <c r="J63" s="29" t="str">
        <f>IFERROR(VLOOKUP(I63,[1]Parame!$A$1:$I$6,2,0),"")</f>
        <v/>
      </c>
      <c r="K63" s="30"/>
    </row>
    <row r="64" spans="1:11" customFormat="1" ht="23">
      <c r="A64" s="23"/>
      <c r="B64" s="24" t="str">
        <f>IFERROR(VLOOKUP(A64,[1]Stock!$A$7:$K$499997,2,0),"")</f>
        <v/>
      </c>
      <c r="C64" s="37"/>
      <c r="D64" s="26" t="str">
        <f>IFERROR(VLOOKUP(A64,[1]Stock!$A$8:$K$49997,5,0)*C64,"")</f>
        <v/>
      </c>
      <c r="E64" s="24"/>
      <c r="F64" s="27" t="str">
        <f>IFERROR(VLOOKUP(A64,[1]Stock!$A$8:$K$49997,8,0)*C64,"")</f>
        <v/>
      </c>
      <c r="G64" s="28"/>
      <c r="H64" s="29" t="str">
        <f>IFERROR(VLOOKUP(G64,[1]Parame!$A$1:$I$6,2,0),"")</f>
        <v/>
      </c>
      <c r="I64" s="29"/>
      <c r="J64" s="29" t="str">
        <f>IFERROR(VLOOKUP(I64,[1]Parame!$A$1:$I$6,2,0),"")</f>
        <v/>
      </c>
      <c r="K64" s="30"/>
    </row>
    <row r="65" spans="1:11" customFormat="1" ht="23">
      <c r="A65" s="23"/>
      <c r="B65" s="24" t="str">
        <f>IFERROR(VLOOKUP(A65,[1]Stock!$A$7:$K$499997,2,0),"")</f>
        <v/>
      </c>
      <c r="C65" s="37"/>
      <c r="D65" s="26" t="str">
        <f>IFERROR(VLOOKUP(A65,[1]Stock!$A$8:$K$49997,5,0)*C65,"")</f>
        <v/>
      </c>
      <c r="E65" s="24"/>
      <c r="F65" s="27" t="str">
        <f>IFERROR(VLOOKUP(A65,[1]Stock!$A$8:$K$49997,8,0)*C65,"")</f>
        <v/>
      </c>
      <c r="G65" s="28"/>
      <c r="H65" s="29" t="str">
        <f>IFERROR(VLOOKUP(G65,[1]Parame!$A$1:$I$6,2,0),"")</f>
        <v/>
      </c>
      <c r="I65" s="29"/>
      <c r="J65" s="29" t="str">
        <f>IFERROR(VLOOKUP(I65,[1]Parame!$A$1:$I$6,2,0),"")</f>
        <v/>
      </c>
      <c r="K65" s="30"/>
    </row>
    <row r="66" spans="1:11" customFormat="1" ht="23">
      <c r="A66" s="23"/>
      <c r="B66" s="24" t="str">
        <f>IFERROR(VLOOKUP(A66,[1]Stock!$A$7:$K$499997,2,0),"")</f>
        <v/>
      </c>
      <c r="C66" s="37"/>
      <c r="D66" s="26" t="str">
        <f>IFERROR(VLOOKUP(A66,[1]Stock!$A$8:$K$49997,5,0)*C66,"")</f>
        <v/>
      </c>
      <c r="E66" s="24"/>
      <c r="F66" s="27" t="str">
        <f>IFERROR(VLOOKUP(A66,[1]Stock!$A$8:$K$49997,8,0)*C66,"")</f>
        <v/>
      </c>
      <c r="G66" s="28"/>
      <c r="H66" s="29" t="str">
        <f>IFERROR(VLOOKUP(G66,[1]Parame!$A$1:$I$6,2,0),"")</f>
        <v/>
      </c>
      <c r="I66" s="29"/>
      <c r="J66" s="29" t="str">
        <f>IFERROR(VLOOKUP(I66,[1]Parame!$A$1:$I$6,2,0),"")</f>
        <v/>
      </c>
      <c r="K66" s="30"/>
    </row>
    <row r="67" spans="1:11" customFormat="1" ht="23">
      <c r="A67" s="23"/>
      <c r="B67" s="24" t="str">
        <f>IFERROR(VLOOKUP(A67,[1]Stock!$A$7:$K$499997,2,0),"")</f>
        <v/>
      </c>
      <c r="C67" s="37"/>
      <c r="D67" s="26" t="str">
        <f>IFERROR(VLOOKUP(A67,[1]Stock!$A$8:$K$49997,5,0)*C67,"")</f>
        <v/>
      </c>
      <c r="E67" s="24"/>
      <c r="F67" s="27" t="str">
        <f>IFERROR(VLOOKUP(A67,[1]Stock!$A$8:$K$49997,8,0)*C67,"")</f>
        <v/>
      </c>
      <c r="G67" s="28"/>
      <c r="H67" s="29" t="str">
        <f>IFERROR(VLOOKUP(G67,[1]Parame!$A$1:$I$6,2,0),"")</f>
        <v/>
      </c>
      <c r="I67" s="29"/>
      <c r="J67" s="29" t="str">
        <f>IFERROR(VLOOKUP(I67,[1]Parame!$A$1:$I$6,2,0),"")</f>
        <v/>
      </c>
      <c r="K67" s="30"/>
    </row>
    <row r="68" spans="1:11" customFormat="1" ht="23">
      <c r="A68" s="23"/>
      <c r="B68" s="24" t="str">
        <f>IFERROR(VLOOKUP(A68,[1]Stock!$A$7:$K$499997,2,0),"")</f>
        <v/>
      </c>
      <c r="C68" s="37"/>
      <c r="D68" s="26" t="str">
        <f>IFERROR(VLOOKUP(A68,[1]Stock!$A$8:$K$49997,5,0)*C68,"")</f>
        <v/>
      </c>
      <c r="E68" s="24"/>
      <c r="F68" s="27" t="str">
        <f>IFERROR(VLOOKUP(A68,[1]Stock!$A$8:$K$49997,8,0)*C68,"")</f>
        <v/>
      </c>
      <c r="G68" s="28"/>
      <c r="H68" s="29" t="str">
        <f>IFERROR(VLOOKUP(G68,[1]Parame!$A$1:$I$6,2,0),"")</f>
        <v/>
      </c>
      <c r="I68" s="29"/>
      <c r="J68" s="29" t="str">
        <f>IFERROR(VLOOKUP(I68,[1]Parame!$A$1:$I$6,2,0),"")</f>
        <v/>
      </c>
      <c r="K68" s="30"/>
    </row>
    <row r="69" spans="1:11" customFormat="1" ht="23">
      <c r="A69" s="23"/>
      <c r="B69" s="24" t="str">
        <f>IFERROR(VLOOKUP(A69,[1]Stock!$A$7:$K$499997,2,0),"")</f>
        <v/>
      </c>
      <c r="C69" s="37"/>
      <c r="D69" s="26" t="str">
        <f>IFERROR(VLOOKUP(A69,[1]Stock!$A$8:$K$49997,5,0)*C69,"")</f>
        <v/>
      </c>
      <c r="E69" s="24"/>
      <c r="F69" s="27" t="str">
        <f>IFERROR(VLOOKUP(A69,[1]Stock!$A$8:$K$49997,8,0)*C69,"")</f>
        <v/>
      </c>
      <c r="G69" s="28"/>
      <c r="H69" s="29" t="str">
        <f>IFERROR(VLOOKUP(G69,[1]Parame!$A$1:$I$6,2,0),"")</f>
        <v/>
      </c>
      <c r="I69" s="29"/>
      <c r="J69" s="29" t="str">
        <f>IFERROR(VLOOKUP(I69,[1]Parame!$A$1:$I$6,2,0),"")</f>
        <v/>
      </c>
      <c r="K69" s="30"/>
    </row>
    <row r="70" spans="1:11" customFormat="1" ht="23">
      <c r="A70" s="23"/>
      <c r="B70" s="24" t="str">
        <f>IFERROR(VLOOKUP(A70,[1]Stock!$A$7:$K$499997,2,0),"")</f>
        <v/>
      </c>
      <c r="C70" s="37"/>
      <c r="D70" s="26" t="str">
        <f>IFERROR(VLOOKUP(A70,[1]Stock!$A$8:$K$49997,5,0)*C70,"")</f>
        <v/>
      </c>
      <c r="E70" s="24"/>
      <c r="F70" s="27" t="str">
        <f>IFERROR(VLOOKUP(A70,[1]Stock!$A$8:$K$49997,8,0)*C70,"")</f>
        <v/>
      </c>
      <c r="G70" s="28"/>
      <c r="H70" s="29" t="str">
        <f>IFERROR(VLOOKUP(G70,[1]Parame!$A$1:$I$6,2,0),"")</f>
        <v/>
      </c>
      <c r="I70" s="29"/>
      <c r="J70" s="29" t="str">
        <f>IFERROR(VLOOKUP(I70,[1]Parame!$A$1:$I$6,2,0),"")</f>
        <v/>
      </c>
      <c r="K70" s="30"/>
    </row>
    <row r="71" spans="1:11" customFormat="1" ht="23">
      <c r="A71" s="23"/>
      <c r="B71" s="24" t="str">
        <f>IFERROR(VLOOKUP(A71,[1]Stock!$A$7:$K$499997,2,0),"")</f>
        <v/>
      </c>
      <c r="C71" s="37"/>
      <c r="D71" s="26" t="str">
        <f>IFERROR(VLOOKUP(A71,[1]Stock!$A$8:$K$49997,5,0)*C71,"")</f>
        <v/>
      </c>
      <c r="E71" s="24"/>
      <c r="F71" s="27" t="str">
        <f>IFERROR(VLOOKUP(A71,[1]Stock!$A$8:$K$49997,8,0)*C71,"")</f>
        <v/>
      </c>
      <c r="G71" s="28"/>
      <c r="H71" s="29" t="str">
        <f>IFERROR(VLOOKUP(G71,[1]Parame!$A$1:$I$6,2,0),"")</f>
        <v/>
      </c>
      <c r="I71" s="29"/>
      <c r="J71" s="29" t="str">
        <f>IFERROR(VLOOKUP(I71,[1]Parame!$A$1:$I$6,2,0),"")</f>
        <v/>
      </c>
      <c r="K71" s="30"/>
    </row>
    <row r="72" spans="1:11" customFormat="1" ht="23">
      <c r="A72" s="23"/>
      <c r="B72" s="24" t="str">
        <f>IFERROR(VLOOKUP(A72,[1]Stock!$A$7:$K$499997,2,0),"")</f>
        <v/>
      </c>
      <c r="C72" s="37"/>
      <c r="D72" s="26" t="str">
        <f>IFERROR(VLOOKUP(A72,[1]Stock!$A$8:$K$49997,5,0)*C72,"")</f>
        <v/>
      </c>
      <c r="E72" s="24"/>
      <c r="F72" s="27" t="str">
        <f>IFERROR(VLOOKUP(A72,[1]Stock!$A$8:$K$49997,8,0)*C72,"")</f>
        <v/>
      </c>
      <c r="G72" s="28"/>
      <c r="H72" s="29" t="str">
        <f>IFERROR(VLOOKUP(G72,[1]Parame!$A$1:$I$6,2,0),"")</f>
        <v/>
      </c>
      <c r="I72" s="29"/>
      <c r="J72" s="29" t="str">
        <f>IFERROR(VLOOKUP(I72,[1]Parame!$A$1:$I$6,2,0),"")</f>
        <v/>
      </c>
      <c r="K72" s="30"/>
    </row>
    <row r="73" spans="1:11" customFormat="1" ht="23">
      <c r="A73" s="23"/>
      <c r="B73" s="24" t="str">
        <f>IFERROR(VLOOKUP(A73,[1]Stock!$A$7:$K$499997,2,0),"")</f>
        <v/>
      </c>
      <c r="C73" s="37"/>
      <c r="D73" s="26" t="str">
        <f>IFERROR(VLOOKUP(A73,[1]Stock!$A$8:$K$49997,5,0)*C73,"")</f>
        <v/>
      </c>
      <c r="E73" s="24"/>
      <c r="F73" s="27" t="str">
        <f>IFERROR(VLOOKUP(A73,[1]Stock!$A$8:$K$49997,8,0)*C73,"")</f>
        <v/>
      </c>
      <c r="G73" s="28"/>
      <c r="H73" s="29" t="str">
        <f>IFERROR(VLOOKUP(G73,[1]Parame!$A$1:$I$6,2,0),"")</f>
        <v/>
      </c>
      <c r="I73" s="29"/>
      <c r="J73" s="29" t="str">
        <f>IFERROR(VLOOKUP(I73,[1]Parame!$A$1:$I$6,2,0),"")</f>
        <v/>
      </c>
      <c r="K73" s="30"/>
    </row>
    <row r="74" spans="1:11" customFormat="1" ht="23">
      <c r="A74" s="23"/>
      <c r="B74" s="24" t="str">
        <f>IFERROR(VLOOKUP(A74,[1]Stock!$A$7:$K$499997,2,0),"")</f>
        <v/>
      </c>
      <c r="C74" s="37"/>
      <c r="D74" s="26" t="str">
        <f>IFERROR(VLOOKUP(A74,[1]Stock!$A$8:$K$49997,5,0)*C74,"")</f>
        <v/>
      </c>
      <c r="E74" s="24"/>
      <c r="F74" s="27" t="str">
        <f>IFERROR(VLOOKUP(A74,[1]Stock!$A$8:$K$49997,8,0)*C74,"")</f>
        <v/>
      </c>
      <c r="G74" s="28"/>
      <c r="H74" s="29" t="str">
        <f>IFERROR(VLOOKUP(G74,[1]Parame!$A$1:$I$6,2,0),"")</f>
        <v/>
      </c>
      <c r="I74" s="29"/>
      <c r="J74" s="29" t="str">
        <f>IFERROR(VLOOKUP(I74,[1]Parame!$A$1:$I$6,2,0),"")</f>
        <v/>
      </c>
      <c r="K74" s="30"/>
    </row>
    <row r="75" spans="1:11" customFormat="1" ht="23">
      <c r="A75" s="23"/>
      <c r="B75" s="24" t="str">
        <f>IFERROR(VLOOKUP(A75,[1]Stock!$A$7:$K$499997,2,0),"")</f>
        <v/>
      </c>
      <c r="C75" s="37"/>
      <c r="D75" s="26" t="str">
        <f>IFERROR(VLOOKUP(A75,[1]Stock!$A$8:$K$49997,5,0)*C75,"")</f>
        <v/>
      </c>
      <c r="E75" s="24"/>
      <c r="F75" s="27" t="str">
        <f>IFERROR(VLOOKUP(A75,[1]Stock!$A$8:$K$49997,8,0)*C75,"")</f>
        <v/>
      </c>
      <c r="G75" s="28"/>
      <c r="H75" s="29" t="str">
        <f>IFERROR(VLOOKUP(G75,[1]Parame!$A$1:$I$6,2,0),"")</f>
        <v/>
      </c>
      <c r="I75" s="29"/>
      <c r="J75" s="29" t="str">
        <f>IFERROR(VLOOKUP(I75,[1]Parame!$A$1:$I$6,2,0),"")</f>
        <v/>
      </c>
      <c r="K75" s="30"/>
    </row>
    <row r="76" spans="1:11" customFormat="1" ht="23">
      <c r="A76" s="23"/>
      <c r="B76" s="24" t="str">
        <f>IFERROR(VLOOKUP(A76,[1]Stock!$A$7:$K$499997,2,0),"")</f>
        <v/>
      </c>
      <c r="C76" s="37"/>
      <c r="D76" s="26" t="str">
        <f>IFERROR(VLOOKUP(A76,[1]Stock!$A$8:$K$49997,5,0)*C76,"")</f>
        <v/>
      </c>
      <c r="E76" s="24"/>
      <c r="F76" s="27" t="str">
        <f>IFERROR(VLOOKUP(A76,[1]Stock!$A$8:$K$49997,8,0)*C76,"")</f>
        <v/>
      </c>
      <c r="G76" s="28"/>
      <c r="H76" s="29" t="str">
        <f>IFERROR(VLOOKUP(G76,[1]Parame!$A$1:$I$6,2,0),"")</f>
        <v/>
      </c>
      <c r="I76" s="29"/>
      <c r="J76" s="29" t="str">
        <f>IFERROR(VLOOKUP(I76,[1]Parame!$A$1:$I$6,2,0),"")</f>
        <v/>
      </c>
      <c r="K76" s="30"/>
    </row>
    <row r="77" spans="1:11" customFormat="1" ht="23">
      <c r="A77" s="23"/>
      <c r="B77" s="24" t="str">
        <f>IFERROR(VLOOKUP(A77,[1]Stock!$A$7:$K$499997,2,0),"")</f>
        <v/>
      </c>
      <c r="C77" s="37"/>
      <c r="D77" s="26" t="str">
        <f>IFERROR(VLOOKUP(A77,[1]Stock!$A$8:$K$49997,5,0)*C77,"")</f>
        <v/>
      </c>
      <c r="E77" s="24"/>
      <c r="F77" s="27" t="str">
        <f>IFERROR(VLOOKUP(A77,[1]Stock!$A$8:$K$49997,8,0)*C77,"")</f>
        <v/>
      </c>
      <c r="G77" s="28"/>
      <c r="H77" s="29" t="str">
        <f>IFERROR(VLOOKUP(G77,[1]Parame!$A$1:$I$6,2,0),"")</f>
        <v/>
      </c>
      <c r="I77" s="29"/>
      <c r="J77" s="29" t="str">
        <f>IFERROR(VLOOKUP(I77,[1]Parame!$A$1:$I$6,2,0),"")</f>
        <v/>
      </c>
      <c r="K77" s="30"/>
    </row>
    <row r="78" spans="1:11" customFormat="1" ht="23">
      <c r="A78" s="23"/>
      <c r="B78" s="24" t="str">
        <f>IFERROR(VLOOKUP(A78,[1]Stock!$A$7:$K$499997,2,0),"")</f>
        <v/>
      </c>
      <c r="C78" s="37"/>
      <c r="D78" s="26" t="str">
        <f>IFERROR(VLOOKUP(A78,[1]Stock!$A$8:$K$49997,5,0)*C78,"")</f>
        <v/>
      </c>
      <c r="E78" s="24"/>
      <c r="F78" s="27" t="str">
        <f>IFERROR(VLOOKUP(A78,[1]Stock!$A$8:$K$49997,8,0)*C78,"")</f>
        <v/>
      </c>
      <c r="G78" s="28"/>
      <c r="H78" s="29" t="str">
        <f>IFERROR(VLOOKUP(G78,[1]Parame!$A$1:$I$6,2,0),"")</f>
        <v/>
      </c>
      <c r="I78" s="29"/>
      <c r="J78" s="29" t="str">
        <f>IFERROR(VLOOKUP(I78,[1]Parame!$A$1:$I$6,2,0),"")</f>
        <v/>
      </c>
      <c r="K78" s="30"/>
    </row>
    <row r="79" spans="1:11" customFormat="1" ht="23">
      <c r="A79" s="23"/>
      <c r="B79" s="24" t="str">
        <f>IFERROR(VLOOKUP(A79,[1]Stock!$A$7:$K$499997,2,0),"")</f>
        <v/>
      </c>
      <c r="C79" s="37"/>
      <c r="D79" s="26" t="str">
        <f>IFERROR(VLOOKUP(A79,[1]Stock!$A$8:$K$49997,5,0)*C79,"")</f>
        <v/>
      </c>
      <c r="E79" s="24"/>
      <c r="F79" s="27" t="str">
        <f>IFERROR(VLOOKUP(A79,[1]Stock!$A$8:$K$49997,8,0)*C79,"")</f>
        <v/>
      </c>
      <c r="G79" s="28"/>
      <c r="H79" s="29" t="str">
        <f>IFERROR(VLOOKUP(G79,[1]Parame!$A$1:$I$6,2,0),"")</f>
        <v/>
      </c>
      <c r="I79" s="29"/>
      <c r="J79" s="29" t="str">
        <f>IFERROR(VLOOKUP(I79,[1]Parame!$A$1:$I$6,2,0),"")</f>
        <v/>
      </c>
      <c r="K79" s="30"/>
    </row>
    <row r="80" spans="1:11" customFormat="1" ht="23">
      <c r="A80" s="23"/>
      <c r="B80" s="24" t="str">
        <f>IFERROR(VLOOKUP(A80,[1]Stock!$A$7:$K$499997,2,0),"")</f>
        <v/>
      </c>
      <c r="C80" s="37"/>
      <c r="D80" s="26" t="str">
        <f>IFERROR(VLOOKUP(A80,[1]Stock!$A$8:$K$49997,5,0)*C80,"")</f>
        <v/>
      </c>
      <c r="E80" s="24"/>
      <c r="F80" s="27" t="str">
        <f>IFERROR(VLOOKUP(A80,[1]Stock!$A$8:$K$49997,8,0)*C80,"")</f>
        <v/>
      </c>
      <c r="G80" s="28"/>
      <c r="H80" s="29" t="str">
        <f>IFERROR(VLOOKUP(G80,[1]Parame!$A$1:$I$6,2,0),"")</f>
        <v/>
      </c>
      <c r="I80" s="29"/>
      <c r="J80" s="29" t="str">
        <f>IFERROR(VLOOKUP(I80,[1]Parame!$A$1:$I$6,2,0),"")</f>
        <v/>
      </c>
      <c r="K80" s="30"/>
    </row>
    <row r="81" spans="1:11" customFormat="1" ht="23">
      <c r="A81" s="23"/>
      <c r="B81" s="24" t="str">
        <f>IFERROR(VLOOKUP(A81,[1]Stock!$A$7:$K$499997,2,0),"")</f>
        <v/>
      </c>
      <c r="C81" s="37"/>
      <c r="D81" s="26" t="str">
        <f>IFERROR(VLOOKUP(A81,[1]Stock!$A$8:$K$49997,5,0)*C81,"")</f>
        <v/>
      </c>
      <c r="E81" s="24"/>
      <c r="F81" s="27" t="str">
        <f>IFERROR(VLOOKUP(A81,[1]Stock!$A$8:$K$49997,8,0)*C81,"")</f>
        <v/>
      </c>
      <c r="G81" s="28"/>
      <c r="H81" s="29" t="str">
        <f>IFERROR(VLOOKUP(G81,[1]Parame!$A$1:$I$6,2,0),"")</f>
        <v/>
      </c>
      <c r="I81" s="29"/>
      <c r="J81" s="29" t="str">
        <f>IFERROR(VLOOKUP(I81,[1]Parame!$A$1:$I$6,2,0),"")</f>
        <v/>
      </c>
      <c r="K81" s="30"/>
    </row>
    <row r="82" spans="1:11" customFormat="1" ht="23">
      <c r="A82" s="23"/>
      <c r="B82" s="24" t="str">
        <f>IFERROR(VLOOKUP(A82,[1]Stock!$A$7:$K$499997,2,0),"")</f>
        <v/>
      </c>
      <c r="C82" s="37"/>
      <c r="D82" s="26" t="str">
        <f>IFERROR(VLOOKUP(A82,[1]Stock!$A$8:$K$49997,5,0)*C82,"")</f>
        <v/>
      </c>
      <c r="E82" s="24"/>
      <c r="F82" s="27" t="str">
        <f>IFERROR(VLOOKUP(A82,[1]Stock!$A$8:$K$49997,8,0)*C82,"")</f>
        <v/>
      </c>
      <c r="G82" s="28"/>
      <c r="H82" s="29" t="str">
        <f>IFERROR(VLOOKUP(G82,[1]Parame!$A$1:$I$6,2,0),"")</f>
        <v/>
      </c>
      <c r="I82" s="29"/>
      <c r="J82" s="29" t="str">
        <f>IFERROR(VLOOKUP(I82,[1]Parame!$A$1:$I$6,2,0),"")</f>
        <v/>
      </c>
      <c r="K82" s="30"/>
    </row>
    <row r="83" spans="1:11" customFormat="1" ht="23">
      <c r="A83" s="23"/>
      <c r="B83" s="24" t="str">
        <f>IFERROR(VLOOKUP(A83,[1]Stock!$A$7:$K$499997,2,0),"")</f>
        <v/>
      </c>
      <c r="C83" s="37"/>
      <c r="D83" s="26" t="str">
        <f>IFERROR(VLOOKUP(A83,[1]Stock!$A$8:$K$49997,5,0)*C83,"")</f>
        <v/>
      </c>
      <c r="E83" s="24"/>
      <c r="F83" s="27" t="str">
        <f>IFERROR(VLOOKUP(A83,[1]Stock!$A$8:$K$49997,8,0)*C83,"")</f>
        <v/>
      </c>
      <c r="G83" s="28"/>
      <c r="H83" s="29" t="str">
        <f>IFERROR(VLOOKUP(G83,[1]Parame!$A$1:$I$6,2,0),"")</f>
        <v/>
      </c>
      <c r="I83" s="29"/>
      <c r="J83" s="29" t="str">
        <f>IFERROR(VLOOKUP(I83,[1]Parame!$A$1:$I$6,2,0),"")</f>
        <v/>
      </c>
      <c r="K83" s="30"/>
    </row>
    <row r="84" spans="1:11" customFormat="1" ht="23">
      <c r="A84" s="23"/>
      <c r="B84" s="24" t="str">
        <f>IFERROR(VLOOKUP(A84,[1]Stock!$A$7:$K$499997,2,0),"")</f>
        <v/>
      </c>
      <c r="C84" s="37"/>
      <c r="D84" s="26" t="str">
        <f>IFERROR(VLOOKUP(A84,[1]Stock!$A$8:$K$49997,5,0)*C84,"")</f>
        <v/>
      </c>
      <c r="E84" s="24"/>
      <c r="F84" s="27" t="str">
        <f>IFERROR(VLOOKUP(A84,[1]Stock!$A$8:$K$49997,8,0)*C84,"")</f>
        <v/>
      </c>
      <c r="G84" s="28"/>
      <c r="H84" s="29" t="str">
        <f>IFERROR(VLOOKUP(G84,[1]Parame!$A$1:$I$6,2,0),"")</f>
        <v/>
      </c>
      <c r="I84" s="29"/>
      <c r="J84" s="29" t="str">
        <f>IFERROR(VLOOKUP(I84,[1]Parame!$A$1:$I$6,2,0),"")</f>
        <v/>
      </c>
      <c r="K84" s="30"/>
    </row>
    <row r="85" spans="1:11" customFormat="1" ht="23">
      <c r="A85" s="23"/>
      <c r="B85" s="24" t="str">
        <f>IFERROR(VLOOKUP(A85,[1]Stock!$A$7:$K$499997,2,0),"")</f>
        <v/>
      </c>
      <c r="C85" s="37"/>
      <c r="D85" s="26" t="str">
        <f>IFERROR(VLOOKUP(A85,[1]Stock!$A$8:$K$49997,5,0)*C85,"")</f>
        <v/>
      </c>
      <c r="E85" s="24"/>
      <c r="F85" s="27" t="str">
        <f>IFERROR(VLOOKUP(A85,[1]Stock!$A$8:$K$49997,8,0)*C85,"")</f>
        <v/>
      </c>
      <c r="G85" s="28"/>
      <c r="H85" s="29" t="str">
        <f>IFERROR(VLOOKUP(G85,[1]Parame!$A$1:$I$6,2,0),"")</f>
        <v/>
      </c>
      <c r="I85" s="29"/>
      <c r="J85" s="29" t="str">
        <f>IFERROR(VLOOKUP(I85,[1]Parame!$A$1:$I$6,2,0),"")</f>
        <v/>
      </c>
      <c r="K85" s="30"/>
    </row>
    <row r="86" spans="1:11" customFormat="1" ht="23">
      <c r="A86" s="23"/>
      <c r="B86" s="24" t="str">
        <f>IFERROR(VLOOKUP(A86,[1]Stock!$A$7:$K$499997,2,0),"")</f>
        <v/>
      </c>
      <c r="C86" s="37"/>
      <c r="D86" s="26" t="str">
        <f>IFERROR(VLOOKUP(A86,[1]Stock!$A$8:$K$49997,5,0)*C86,"")</f>
        <v/>
      </c>
      <c r="E86" s="24"/>
      <c r="F86" s="27" t="str">
        <f>IFERROR(VLOOKUP(A86,[1]Stock!$A$8:$K$49997,8,0)*C86,"")</f>
        <v/>
      </c>
      <c r="G86" s="28"/>
      <c r="H86" s="29" t="str">
        <f>IFERROR(VLOOKUP(#REF!,[1]Parame!$A$1:$I$6,2,0),"")</f>
        <v/>
      </c>
      <c r="I86" s="29"/>
      <c r="J86" s="29" t="str">
        <f>IFERROR(VLOOKUP(I86,[1]Parame!$A$1:$I$6,2,0),"")</f>
        <v/>
      </c>
      <c r="K86" s="30"/>
    </row>
    <row r="87" spans="1:11" customFormat="1" ht="23">
      <c r="A87" s="23"/>
      <c r="B87" s="24" t="str">
        <f>IFERROR(VLOOKUP(A87,[1]Stock!$A$7:$K$499997,2,0),"")</f>
        <v/>
      </c>
      <c r="C87" s="37"/>
      <c r="D87" s="26" t="str">
        <f>IFERROR(VLOOKUP(A87,[1]Stock!$A$8:$K$49997,5,0)*C87,"")</f>
        <v/>
      </c>
      <c r="E87" s="24"/>
      <c r="F87" s="27" t="str">
        <f>IFERROR(VLOOKUP(A87,[1]Stock!$A$8:$K$49997,8,0)*C87,"")</f>
        <v/>
      </c>
      <c r="G87" s="28"/>
      <c r="H87" s="29" t="str">
        <f>IFERROR(VLOOKUP(#REF!,[1]Parame!$A$1:$I$6,2,0),"")</f>
        <v/>
      </c>
      <c r="I87" s="29"/>
      <c r="J87" s="29" t="str">
        <f>IFERROR(VLOOKUP(I87,[1]Parame!$A$1:$I$6,2,0),"")</f>
        <v/>
      </c>
      <c r="K87" s="30"/>
    </row>
    <row r="88" spans="1:11" customFormat="1" ht="23">
      <c r="A88" s="23"/>
      <c r="B88" s="24" t="str">
        <f>IFERROR(VLOOKUP(A88,[1]Stock!$A$7:$K$499997,2,0),"")</f>
        <v/>
      </c>
      <c r="C88" s="37"/>
      <c r="D88" s="26" t="str">
        <f>IFERROR(VLOOKUP(A88,[1]Stock!$A$8:$K$49997,5,0)*C88,"")</f>
        <v/>
      </c>
      <c r="E88" s="24"/>
      <c r="F88" s="27" t="str">
        <f>IFERROR(VLOOKUP(A88,[1]Stock!$A$8:$K$49997,8,0)*C88,"")</f>
        <v/>
      </c>
      <c r="G88" s="28"/>
      <c r="H88" s="29" t="str">
        <f>IFERROR(VLOOKUP(#REF!,[1]Parame!$A$1:$I$6,2,0),"")</f>
        <v/>
      </c>
      <c r="I88" s="29"/>
      <c r="J88" s="29" t="str">
        <f>IFERROR(VLOOKUP(I88,[1]Parame!$A$1:$I$6,2,0),"")</f>
        <v/>
      </c>
      <c r="K88" s="30"/>
    </row>
    <row r="89" spans="1:11" customFormat="1" ht="23">
      <c r="A89" s="23"/>
      <c r="B89" s="24" t="str">
        <f>IFERROR(VLOOKUP(A89,[1]Stock!$A$7:$K$499997,2,0),"")</f>
        <v/>
      </c>
      <c r="C89" s="37"/>
      <c r="D89" s="26" t="str">
        <f>IFERROR(VLOOKUP(A89,[1]Stock!$A$8:$K$49997,5,0)*C89,"")</f>
        <v/>
      </c>
      <c r="E89" s="24"/>
      <c r="F89" s="27" t="str">
        <f>IFERROR(VLOOKUP(A89,[1]Stock!$A$8:$K$49997,8,0)*C89,"")</f>
        <v/>
      </c>
      <c r="G89" s="28"/>
      <c r="H89" s="29" t="str">
        <f>IFERROR(VLOOKUP(#REF!,[1]Parame!$A$1:$I$6,2,0),"")</f>
        <v/>
      </c>
      <c r="I89" s="29"/>
      <c r="J89" s="29" t="str">
        <f>IFERROR(VLOOKUP(I89,[1]Parame!$A$1:$I$6,2,0),"")</f>
        <v/>
      </c>
      <c r="K89" s="30"/>
    </row>
    <row r="90" spans="1:11" customFormat="1" ht="23">
      <c r="A90" s="23"/>
      <c r="B90" s="24" t="str">
        <f>IFERROR(VLOOKUP(A90,[1]Stock!$A$7:$K$499997,2,0),"")</f>
        <v/>
      </c>
      <c r="C90" s="37"/>
      <c r="D90" s="26" t="str">
        <f>IFERROR(VLOOKUP(A90,[1]Stock!$A$8:$K$49997,5,0)*C90,"")</f>
        <v/>
      </c>
      <c r="E90" s="24"/>
      <c r="F90" s="27" t="str">
        <f>IFERROR(VLOOKUP(A90,[1]Stock!$A$8:$K$49997,8,0)*C90,"")</f>
        <v/>
      </c>
      <c r="G90" s="28"/>
      <c r="H90" s="29" t="str">
        <f>IFERROR(VLOOKUP(#REF!,[1]Parame!$A$1:$I$6,2,0),"")</f>
        <v/>
      </c>
      <c r="I90" s="29"/>
      <c r="J90" s="29" t="str">
        <f>IFERROR(VLOOKUP(I90,[1]Parame!$A$1:$I$6,2,0),"")</f>
        <v/>
      </c>
      <c r="K90" s="30"/>
    </row>
    <row r="91" spans="1:11" customFormat="1" ht="23">
      <c r="A91" s="23"/>
      <c r="B91" s="24" t="str">
        <f>IFERROR(VLOOKUP(A91,[1]Stock!$A$7:$K$499997,2,0),"")</f>
        <v/>
      </c>
      <c r="C91" s="37"/>
      <c r="D91" s="26" t="str">
        <f>IFERROR(VLOOKUP(A91,[1]Stock!$A$8:$K$49997,5,0)*C91,"")</f>
        <v/>
      </c>
      <c r="E91" s="24"/>
      <c r="F91" s="27" t="str">
        <f>IFERROR(VLOOKUP(A91,[1]Stock!$A$8:$K$49997,8,0)*C91,"")</f>
        <v/>
      </c>
      <c r="G91" s="28"/>
      <c r="H91" s="29" t="str">
        <f>IFERROR(VLOOKUP(#REF!,[1]Parame!$A$1:$I$6,2,0),"")</f>
        <v/>
      </c>
      <c r="I91" s="29"/>
      <c r="J91" s="29" t="str">
        <f>IFERROR(VLOOKUP(I91,[1]Parame!$A$1:$I$6,2,0),"")</f>
        <v/>
      </c>
      <c r="K91" s="30"/>
    </row>
    <row r="92" spans="1:11" customFormat="1" ht="23">
      <c r="A92" s="23"/>
      <c r="B92" s="24" t="str">
        <f>IFERROR(VLOOKUP(A92,[1]Stock!$A$7:$K$499997,2,0),"")</f>
        <v/>
      </c>
      <c r="C92" s="37"/>
      <c r="D92" s="26" t="str">
        <f>IFERROR(VLOOKUP(A92,[1]Stock!$A$8:$K$49997,5,0)*C92,"")</f>
        <v/>
      </c>
      <c r="E92" s="24"/>
      <c r="F92" s="27" t="str">
        <f>IFERROR(VLOOKUP(A92,[1]Stock!$A$8:$K$49997,8,0)*C92,"")</f>
        <v/>
      </c>
      <c r="G92" s="28"/>
      <c r="H92" s="29" t="str">
        <f>IFERROR(VLOOKUP(#REF!,[1]Parame!$A$1:$I$6,2,0),"")</f>
        <v/>
      </c>
      <c r="I92" s="29"/>
      <c r="J92" s="29" t="str">
        <f>IFERROR(VLOOKUP(I92,[1]Parame!$A$1:$I$6,2,0),"")</f>
        <v/>
      </c>
      <c r="K92" s="30"/>
    </row>
    <row r="93" spans="1:11" customFormat="1" ht="23">
      <c r="A93" s="23"/>
      <c r="B93" s="24" t="str">
        <f>IFERROR(VLOOKUP(A93,[1]Stock!$A$7:$K$499997,2,0),"")</f>
        <v/>
      </c>
      <c r="C93" s="37"/>
      <c r="D93" s="26" t="str">
        <f>IFERROR(VLOOKUP(A93,[1]Stock!$A$8:$K$49997,5,0)*C93,"")</f>
        <v/>
      </c>
      <c r="E93" s="24"/>
      <c r="F93" s="27" t="str">
        <f>IFERROR(VLOOKUP(A93,[1]Stock!$A$8:$K$49997,8,0)*C93,"")</f>
        <v/>
      </c>
      <c r="G93" s="28"/>
      <c r="H93" s="29" t="str">
        <f>IFERROR(VLOOKUP(#REF!,[1]Parame!$A$1:$I$6,2,0),"")</f>
        <v/>
      </c>
      <c r="I93" s="29"/>
      <c r="J93" s="29" t="str">
        <f>IFERROR(VLOOKUP(I93,[1]Parame!$A$1:$I$6,2,0),"")</f>
        <v/>
      </c>
      <c r="K93" s="30"/>
    </row>
    <row r="94" spans="1:11" customFormat="1" ht="23">
      <c r="A94" s="23"/>
      <c r="B94" s="24" t="str">
        <f>IFERROR(VLOOKUP(A94,[1]Stock!$A$7:$K$499997,2,0),"")</f>
        <v/>
      </c>
      <c r="C94" s="37"/>
      <c r="D94" s="26" t="str">
        <f>IFERROR(VLOOKUP(A94,[1]Stock!$A$8:$K$49997,5,0)*C94,"")</f>
        <v/>
      </c>
      <c r="E94" s="24"/>
      <c r="F94" s="27" t="str">
        <f>IFERROR(VLOOKUP(A94,[1]Stock!$A$8:$K$49997,8,0)*C94,"")</f>
        <v/>
      </c>
      <c r="G94" s="28"/>
      <c r="H94" s="29" t="str">
        <f>IFERROR(VLOOKUP(#REF!,[1]Parame!$A$1:$I$6,2,0),"")</f>
        <v/>
      </c>
      <c r="I94" s="29"/>
      <c r="J94" s="29" t="str">
        <f>IFERROR(VLOOKUP(I94,[1]Parame!$A$1:$I$6,2,0),"")</f>
        <v/>
      </c>
      <c r="K94" s="30"/>
    </row>
    <row r="95" spans="1:11" customFormat="1" ht="23">
      <c r="A95" s="23"/>
      <c r="B95" s="24" t="str">
        <f>IFERROR(VLOOKUP(A95,[1]Stock!$A$7:$K$499997,2,0),"")</f>
        <v/>
      </c>
      <c r="C95" s="37"/>
      <c r="D95" s="26" t="str">
        <f>IFERROR(VLOOKUP(A95,[1]Stock!$A$8:$K$49997,5,0)*C95,"")</f>
        <v/>
      </c>
      <c r="E95" s="24"/>
      <c r="F95" s="27" t="str">
        <f>IFERROR(VLOOKUP(A95,[1]Stock!$A$8:$K$49997,8,0)*C95,"")</f>
        <v/>
      </c>
      <c r="G95" s="28"/>
      <c r="H95" s="29" t="str">
        <f>IFERROR(VLOOKUP(#REF!,[1]Parame!$A$1:$I$6,2,0),"")</f>
        <v/>
      </c>
      <c r="I95" s="29"/>
      <c r="J95" s="29" t="str">
        <f>IFERROR(VLOOKUP(I95,[1]Parame!$A$1:$I$6,2,0),"")</f>
        <v/>
      </c>
      <c r="K95" s="30"/>
    </row>
    <row r="96" spans="1:11" customFormat="1" ht="23">
      <c r="A96" s="23"/>
      <c r="B96" s="24" t="str">
        <f>IFERROR(VLOOKUP(A96,[1]Stock!$A$7:$K$499997,2,0),"")</f>
        <v/>
      </c>
      <c r="C96" s="37"/>
      <c r="D96" s="26" t="str">
        <f>IFERROR(VLOOKUP(A96,[1]Stock!$A$8:$K$49997,5,0)*C96,"")</f>
        <v/>
      </c>
      <c r="E96" s="24"/>
      <c r="F96" s="27" t="str">
        <f>IFERROR(VLOOKUP(A96,[1]Stock!$A$8:$K$49997,8,0)*C96,"")</f>
        <v/>
      </c>
      <c r="G96" s="28"/>
      <c r="H96" s="29" t="str">
        <f>IFERROR(VLOOKUP(#REF!,[1]Parame!$A$1:$I$6,2,0),"")</f>
        <v/>
      </c>
      <c r="I96" s="29"/>
      <c r="J96" s="29" t="str">
        <f>IFERROR(VLOOKUP(I96,[1]Parame!$A$1:$I$6,2,0),"")</f>
        <v/>
      </c>
      <c r="K96" s="30"/>
    </row>
    <row r="97" spans="1:11" customFormat="1" ht="23">
      <c r="A97" s="23"/>
      <c r="B97" s="24" t="str">
        <f>IFERROR(VLOOKUP(A97,[1]Stock!$A$7:$K$499997,2,0),"")</f>
        <v/>
      </c>
      <c r="C97" s="37"/>
      <c r="D97" s="26" t="str">
        <f>IFERROR(VLOOKUP(A97,[1]Stock!$A$8:$K$49997,5,0)*C97,"")</f>
        <v/>
      </c>
      <c r="E97" s="24"/>
      <c r="F97" s="27" t="str">
        <f>IFERROR(VLOOKUP(A97,[1]Stock!$A$8:$K$49997,8,0)*C97,"")</f>
        <v/>
      </c>
      <c r="G97" s="28"/>
      <c r="H97" s="29" t="str">
        <f>IFERROR(VLOOKUP(#REF!,[1]Parame!$A$1:$I$6,2,0),"")</f>
        <v/>
      </c>
      <c r="I97" s="29"/>
      <c r="J97" s="29" t="str">
        <f>IFERROR(VLOOKUP(I97,[1]Parame!$A$1:$I$6,2,0),"")</f>
        <v/>
      </c>
      <c r="K97" s="30"/>
    </row>
    <row r="98" spans="1:11" customFormat="1" ht="23">
      <c r="A98" s="23"/>
      <c r="B98" s="24" t="str">
        <f>IFERROR(VLOOKUP(A98,[1]Stock!$A$7:$K$499997,2,0),"")</f>
        <v/>
      </c>
      <c r="C98" s="37"/>
      <c r="D98" s="26" t="str">
        <f>IFERROR(VLOOKUP(A98,[1]Stock!$A$8:$K$49997,5,0)*C98,"")</f>
        <v/>
      </c>
      <c r="E98" s="24"/>
      <c r="F98" s="27" t="str">
        <f>IFERROR(VLOOKUP(A98,[1]Stock!$A$8:$K$49997,8,0)*C98,"")</f>
        <v/>
      </c>
      <c r="G98" s="28"/>
      <c r="H98" s="29" t="str">
        <f>IFERROR(VLOOKUP(#REF!,[1]Parame!$A$1:$I$6,2,0),"")</f>
        <v/>
      </c>
      <c r="I98" s="29"/>
      <c r="J98" s="29" t="str">
        <f>IFERROR(VLOOKUP(I98,[1]Parame!$A$1:$I$6,2,0),"")</f>
        <v/>
      </c>
      <c r="K98" s="30"/>
    </row>
    <row r="99" spans="1:11" customFormat="1" ht="23">
      <c r="A99" s="23"/>
      <c r="B99" s="24" t="str">
        <f>IFERROR(VLOOKUP(A99,[1]Stock!$A$7:$K$499997,2,0),"")</f>
        <v/>
      </c>
      <c r="C99" s="37"/>
      <c r="D99" s="26" t="str">
        <f>IFERROR(VLOOKUP(A99,[1]Stock!$A$8:$K$49997,5,0)*C99,"")</f>
        <v/>
      </c>
      <c r="E99" s="24"/>
      <c r="F99" s="27" t="str">
        <f>IFERROR(VLOOKUP(A99,[1]Stock!$A$8:$K$49997,8,0)*C99,"")</f>
        <v/>
      </c>
      <c r="G99" s="28"/>
      <c r="H99" s="29" t="str">
        <f>IFERROR(VLOOKUP(#REF!,[1]Parame!$A$1:$I$6,2,0),"")</f>
        <v/>
      </c>
      <c r="I99" s="29"/>
      <c r="J99" s="29" t="str">
        <f>IFERROR(VLOOKUP(I99,[1]Parame!$A$1:$I$6,2,0),"")</f>
        <v/>
      </c>
      <c r="K99" s="30"/>
    </row>
    <row r="100" spans="1:11" customFormat="1" ht="23">
      <c r="A100" s="23"/>
      <c r="B100" s="24" t="str">
        <f>IFERROR(VLOOKUP(A100,[1]Stock!$A$7:$K$499997,2,0),"")</f>
        <v/>
      </c>
      <c r="C100" s="37"/>
      <c r="D100" s="26" t="str">
        <f>IFERROR(VLOOKUP(A100,[1]Stock!$A$8:$K$49997,5,0)*C100,"")</f>
        <v/>
      </c>
      <c r="E100" s="24"/>
      <c r="F100" s="27" t="str">
        <f>IFERROR(VLOOKUP(A100,[1]Stock!$A$8:$K$49997,8,0)*C100,"")</f>
        <v/>
      </c>
      <c r="G100" s="28"/>
      <c r="H100" s="29" t="str">
        <f>IFERROR(VLOOKUP(#REF!,[1]Parame!$A$1:$I$6,2,0),"")</f>
        <v/>
      </c>
      <c r="I100" s="29"/>
      <c r="J100" s="29" t="str">
        <f>IFERROR(VLOOKUP(I100,[1]Parame!$A$1:$I$6,2,0),"")</f>
        <v/>
      </c>
      <c r="K100" s="30"/>
    </row>
    <row r="101" spans="1:11" customFormat="1" ht="23">
      <c r="A101" s="23"/>
      <c r="B101" s="24" t="str">
        <f>IFERROR(VLOOKUP(A101,[1]Stock!$A$7:$K$499997,2,0),"")</f>
        <v/>
      </c>
      <c r="C101" s="37"/>
      <c r="D101" s="26" t="str">
        <f>IFERROR(VLOOKUP(A101,[1]Stock!$A$8:$K$49997,5,0)*C101,"")</f>
        <v/>
      </c>
      <c r="E101" s="24"/>
      <c r="F101" s="27" t="str">
        <f>IFERROR(VLOOKUP(A101,[1]Stock!$A$8:$K$49997,8,0)*C101,"")</f>
        <v/>
      </c>
      <c r="G101" s="28"/>
      <c r="H101" s="29" t="str">
        <f>IFERROR(VLOOKUP(#REF!,[1]Parame!$A$1:$I$6,2,0),"")</f>
        <v/>
      </c>
      <c r="I101" s="29"/>
      <c r="J101" s="29" t="str">
        <f>IFERROR(VLOOKUP(I101,[1]Parame!$A$1:$I$6,2,0),"")</f>
        <v/>
      </c>
      <c r="K101" s="30"/>
    </row>
    <row r="102" spans="1:11" customFormat="1" ht="23">
      <c r="A102" s="23"/>
      <c r="B102" s="24" t="str">
        <f>IFERROR(VLOOKUP(A102,[1]Stock!$A$7:$K$499997,2,0),"")</f>
        <v/>
      </c>
      <c r="C102" s="37"/>
      <c r="D102" s="26" t="str">
        <f>IFERROR(VLOOKUP(A102,[1]Stock!$A$8:$K$49997,5,0)*C102,"")</f>
        <v/>
      </c>
      <c r="E102" s="24"/>
      <c r="F102" s="27" t="str">
        <f>IFERROR(VLOOKUP(A102,[1]Stock!$A$8:$K$49997,8,0)*C102,"")</f>
        <v/>
      </c>
      <c r="G102" s="28"/>
      <c r="H102" s="29" t="str">
        <f>IFERROR(VLOOKUP(#REF!,[1]Parame!$A$1:$I$6,2,0),"")</f>
        <v/>
      </c>
      <c r="I102" s="29"/>
      <c r="J102" s="29" t="str">
        <f>IFERROR(VLOOKUP(I102,[1]Parame!$A$1:$I$6,2,0),"")</f>
        <v/>
      </c>
      <c r="K102" s="30"/>
    </row>
    <row r="103" spans="1:11" customFormat="1" ht="23">
      <c r="A103" s="23"/>
      <c r="B103" s="24" t="str">
        <f>IFERROR(VLOOKUP(A103,[1]Stock!$A$7:$K$499997,2,0),"")</f>
        <v/>
      </c>
      <c r="C103" s="37"/>
      <c r="D103" s="26" t="str">
        <f>IFERROR(VLOOKUP(A103,[1]Stock!$A$8:$K$49997,5,0)*C103,"")</f>
        <v/>
      </c>
      <c r="E103" s="24"/>
      <c r="F103" s="27" t="str">
        <f>IFERROR(VLOOKUP(A103,[1]Stock!$A$8:$K$49997,8,0)*C103,"")</f>
        <v/>
      </c>
      <c r="G103" s="28"/>
      <c r="H103" s="29" t="str">
        <f>IFERROR(VLOOKUP(#REF!,[1]Parame!$A$1:$I$6,2,0),"")</f>
        <v/>
      </c>
      <c r="I103" s="29"/>
      <c r="J103" s="29" t="str">
        <f>IFERROR(VLOOKUP(I103,[1]Parame!$A$1:$I$6,2,0),"")</f>
        <v/>
      </c>
      <c r="K103" s="30"/>
    </row>
    <row r="104" spans="1:11" customFormat="1" ht="23">
      <c r="A104" s="23"/>
      <c r="B104" s="24" t="str">
        <f>IFERROR(VLOOKUP(A104,[1]Stock!$A$7:$K$499997,2,0),"")</f>
        <v/>
      </c>
      <c r="C104" s="37"/>
      <c r="D104" s="26" t="str">
        <f>IFERROR(VLOOKUP(A104,[1]Stock!$A$8:$K$49997,5,0)*C104,"")</f>
        <v/>
      </c>
      <c r="E104" s="24"/>
      <c r="F104" s="27" t="str">
        <f>IFERROR(VLOOKUP(A104,[1]Stock!$A$8:$K$49997,8,0)*C104,"")</f>
        <v/>
      </c>
      <c r="G104" s="28"/>
      <c r="H104" s="29" t="str">
        <f>IFERROR(VLOOKUP(#REF!,[1]Parame!$A$1:$I$6,2,0),"")</f>
        <v/>
      </c>
      <c r="I104" s="29"/>
      <c r="J104" s="29" t="str">
        <f>IFERROR(VLOOKUP(I104,[1]Parame!$A$1:$I$6,2,0),"")</f>
        <v/>
      </c>
      <c r="K104" s="30"/>
    </row>
    <row r="105" spans="1:11" customFormat="1" ht="23">
      <c r="A105" s="23"/>
      <c r="B105" s="24" t="str">
        <f>IFERROR(VLOOKUP(A105,[1]Stock!$A$7:$K$499997,2,0),"")</f>
        <v/>
      </c>
      <c r="C105" s="37"/>
      <c r="D105" s="26" t="str">
        <f>IFERROR(VLOOKUP(A105,[1]Stock!$A$8:$K$49997,5,0)*C105,"")</f>
        <v/>
      </c>
      <c r="E105" s="24"/>
      <c r="F105" s="27" t="str">
        <f>IFERROR(VLOOKUP(A105,[1]Stock!$A$8:$K$49997,8,0)*C105,"")</f>
        <v/>
      </c>
      <c r="G105" s="28"/>
      <c r="H105" s="29" t="str">
        <f>IFERROR(VLOOKUP(#REF!,[1]Parame!$A$1:$I$6,2,0),"")</f>
        <v/>
      </c>
      <c r="I105" s="29"/>
      <c r="J105" s="29" t="str">
        <f>IFERROR(VLOOKUP(I105,[1]Parame!$A$1:$I$6,2,0),"")</f>
        <v/>
      </c>
      <c r="K105" s="30"/>
    </row>
    <row r="106" spans="1:11" customFormat="1" ht="23">
      <c r="A106" s="23"/>
      <c r="B106" s="24" t="str">
        <f>IFERROR(VLOOKUP(A106,[1]Stock!$A$7:$K$499997,2,0),"")</f>
        <v/>
      </c>
      <c r="C106" s="37"/>
      <c r="D106" s="26" t="str">
        <f>IFERROR(VLOOKUP(A106,[1]Stock!$A$8:$K$49997,5,0)*C106,"")</f>
        <v/>
      </c>
      <c r="E106" s="24"/>
      <c r="F106" s="27" t="str">
        <f>IFERROR(VLOOKUP(A106,[1]Stock!$A$8:$K$49997,8,0)*C106,"")</f>
        <v/>
      </c>
      <c r="G106" s="28"/>
      <c r="H106" s="29" t="str">
        <f>IFERROR(VLOOKUP(#REF!,[1]Parame!$A$1:$I$6,2,0),"")</f>
        <v/>
      </c>
      <c r="I106" s="29"/>
      <c r="J106" s="29" t="str">
        <f>IFERROR(VLOOKUP(I106,[1]Parame!$A$1:$I$6,2,0),"")</f>
        <v/>
      </c>
      <c r="K106" s="30"/>
    </row>
    <row r="107" spans="1:11" customFormat="1" ht="23">
      <c r="A107" s="23"/>
      <c r="B107" s="24" t="str">
        <f>IFERROR(VLOOKUP(A107,[1]Stock!$A$7:$K$499997,2,0),"")</f>
        <v/>
      </c>
      <c r="C107" s="37"/>
      <c r="D107" s="26" t="str">
        <f>IFERROR(VLOOKUP(A107,[1]Stock!$A$8:$K$49997,5,0)*C107,"")</f>
        <v/>
      </c>
      <c r="E107" s="24"/>
      <c r="F107" s="27" t="str">
        <f>IFERROR(VLOOKUP(A107,[1]Stock!$A$8:$K$49997,8,0)*C107,"")</f>
        <v/>
      </c>
      <c r="G107" s="28"/>
      <c r="H107" s="29" t="str">
        <f>IFERROR(VLOOKUP(#REF!,[1]Parame!$A$1:$I$6,2,0),"")</f>
        <v/>
      </c>
      <c r="I107" s="29"/>
      <c r="J107" s="29" t="str">
        <f>IFERROR(VLOOKUP(I107,[1]Parame!$A$1:$I$6,2,0),"")</f>
        <v/>
      </c>
      <c r="K107" s="30"/>
    </row>
    <row r="108" spans="1:11" customFormat="1" ht="23">
      <c r="A108" s="23"/>
      <c r="B108" s="24" t="str">
        <f>IFERROR(VLOOKUP(A108,[1]Stock!$A$7:$K$499997,2,0),"")</f>
        <v/>
      </c>
      <c r="C108" s="37"/>
      <c r="D108" s="26" t="str">
        <f>IFERROR(VLOOKUP(A108,[1]Stock!$A$8:$K$49997,5,0)*C108,"")</f>
        <v/>
      </c>
      <c r="E108" s="24"/>
      <c r="F108" s="27" t="str">
        <f>IFERROR(VLOOKUP(A108,[1]Stock!$A$8:$K$49997,8,0)*C108,"")</f>
        <v/>
      </c>
      <c r="G108" s="28"/>
      <c r="H108" s="29" t="str">
        <f>IFERROR(VLOOKUP(#REF!,[1]Parame!$A$1:$I$6,2,0),"")</f>
        <v/>
      </c>
      <c r="I108" s="29"/>
      <c r="J108" s="29" t="str">
        <f>IFERROR(VLOOKUP(I108,[1]Parame!$A$1:$I$6,2,0),"")</f>
        <v/>
      </c>
      <c r="K108" s="30"/>
    </row>
    <row r="109" spans="1:11" customFormat="1" ht="23">
      <c r="A109" s="23"/>
      <c r="B109" s="24" t="str">
        <f>IFERROR(VLOOKUP(A109,[1]Stock!$A$7:$K$499997,2,0),"")</f>
        <v/>
      </c>
      <c r="C109" s="37"/>
      <c r="D109" s="26" t="str">
        <f>IFERROR(VLOOKUP(A109,[1]Stock!$A$8:$K$49997,5,0)*C109,"")</f>
        <v/>
      </c>
      <c r="E109" s="24"/>
      <c r="F109" s="27" t="str">
        <f>IFERROR(VLOOKUP(A109,[1]Stock!$A$8:$K$49997,8,0)*C109,"")</f>
        <v/>
      </c>
      <c r="G109" s="28"/>
      <c r="H109" s="29" t="str">
        <f>IFERROR(VLOOKUP(#REF!,[1]Parame!$A$1:$I$6,2,0),"")</f>
        <v/>
      </c>
      <c r="I109" s="29"/>
      <c r="J109" s="29" t="str">
        <f>IFERROR(VLOOKUP(I109,[1]Parame!$A$1:$I$6,2,0),"")</f>
        <v/>
      </c>
      <c r="K109" s="30"/>
    </row>
    <row r="110" spans="1:11" customFormat="1" ht="23">
      <c r="A110" s="23"/>
      <c r="B110" s="24" t="str">
        <f>IFERROR(VLOOKUP(A110,[1]Stock!$A$7:$K$499997,2,0),"")</f>
        <v/>
      </c>
      <c r="C110" s="37"/>
      <c r="D110" s="26" t="str">
        <f>IFERROR(VLOOKUP(A110,[1]Stock!$A$8:$K$49997,5,0)*C110,"")</f>
        <v/>
      </c>
      <c r="E110" s="24"/>
      <c r="F110" s="27" t="str">
        <f>IFERROR(VLOOKUP(A110,[1]Stock!$A$8:$K$49997,8,0)*C110,"")</f>
        <v/>
      </c>
      <c r="G110" s="28"/>
      <c r="H110" s="29" t="str">
        <f>IFERROR(VLOOKUP(#REF!,[1]Parame!$A$1:$I$6,2,0),"")</f>
        <v/>
      </c>
      <c r="I110" s="29"/>
      <c r="J110" s="29" t="str">
        <f>IFERROR(VLOOKUP(I110,[1]Parame!$A$1:$I$6,2,0),"")</f>
        <v/>
      </c>
      <c r="K110" s="30"/>
    </row>
    <row r="111" spans="1:11" customFormat="1" ht="23">
      <c r="A111" s="23"/>
      <c r="B111" s="24" t="str">
        <f>IFERROR(VLOOKUP(A111,[1]Stock!$A$7:$K$499997,2,0),"")</f>
        <v/>
      </c>
      <c r="C111" s="37"/>
      <c r="D111" s="26" t="str">
        <f>IFERROR(VLOOKUP(A111,[1]Stock!$A$8:$K$49997,5,0)*C111,"")</f>
        <v/>
      </c>
      <c r="E111" s="24"/>
      <c r="F111" s="27" t="str">
        <f>IFERROR(VLOOKUP(A111,[1]Stock!$A$8:$K$49997,8,0)*C111,"")</f>
        <v/>
      </c>
      <c r="G111" s="28"/>
      <c r="H111" s="29" t="str">
        <f>IFERROR(VLOOKUP(#REF!,[1]Parame!$A$1:$I$6,2,0),"")</f>
        <v/>
      </c>
      <c r="I111" s="29"/>
      <c r="J111" s="29" t="str">
        <f>IFERROR(VLOOKUP(I111,[1]Parame!$A$1:$I$6,2,0),"")</f>
        <v/>
      </c>
      <c r="K111" s="30"/>
    </row>
    <row r="112" spans="1:11" customFormat="1" ht="23">
      <c r="A112" s="23"/>
      <c r="B112" s="24" t="str">
        <f>IFERROR(VLOOKUP(A112,[1]Stock!$A$7:$K$499997,2,0),"")</f>
        <v/>
      </c>
      <c r="C112" s="37"/>
      <c r="D112" s="26" t="str">
        <f>IFERROR(VLOOKUP(A112,[1]Stock!$A$8:$K$49997,5,0)*C112,"")</f>
        <v/>
      </c>
      <c r="E112" s="24"/>
      <c r="F112" s="27" t="str">
        <f>IFERROR(VLOOKUP(A112,[1]Stock!$A$8:$K$49997,8,0)*C112,"")</f>
        <v/>
      </c>
      <c r="G112" s="28"/>
      <c r="H112" s="29" t="str">
        <f>IFERROR(VLOOKUP(#REF!,[1]Parame!$A$1:$I$6,2,0),"")</f>
        <v/>
      </c>
      <c r="I112" s="29"/>
      <c r="J112" s="29" t="str">
        <f>IFERROR(VLOOKUP(I112,[1]Parame!$A$1:$I$6,2,0),"")</f>
        <v/>
      </c>
      <c r="K112" s="30"/>
    </row>
    <row r="113" spans="1:11" customFormat="1" ht="23">
      <c r="A113" s="23"/>
      <c r="B113" s="24" t="str">
        <f>IFERROR(VLOOKUP(A113,[1]Stock!$A$7:$K$499997,2,0),"")</f>
        <v/>
      </c>
      <c r="C113" s="37"/>
      <c r="D113" s="26" t="str">
        <f>IFERROR(VLOOKUP(A113,[1]Stock!$A$8:$K$49997,5,0)*C113,"")</f>
        <v/>
      </c>
      <c r="E113" s="24"/>
      <c r="F113" s="27" t="str">
        <f>IFERROR(VLOOKUP(A113,[1]Stock!$A$8:$K$49997,8,0)*C113,"")</f>
        <v/>
      </c>
      <c r="G113" s="28"/>
      <c r="H113" s="29" t="str">
        <f>IFERROR(VLOOKUP(#REF!,[1]Parame!$A$1:$I$6,2,0),"")</f>
        <v/>
      </c>
      <c r="I113" s="29"/>
      <c r="J113" s="29" t="str">
        <f>IFERROR(VLOOKUP(I113,[1]Parame!$A$1:$I$6,2,0),"")</f>
        <v/>
      </c>
      <c r="K113" s="30"/>
    </row>
    <row r="114" spans="1:11" customFormat="1" ht="23">
      <c r="A114" s="23"/>
      <c r="B114" s="24" t="str">
        <f>IFERROR(VLOOKUP(A114,[1]Stock!$A$7:$K$499997,2,0),"")</f>
        <v/>
      </c>
      <c r="C114" s="37"/>
      <c r="D114" s="26" t="str">
        <f>IFERROR(VLOOKUP(A114,[1]Stock!$A$8:$K$49997,5,0)*C114,"")</f>
        <v/>
      </c>
      <c r="E114" s="24"/>
      <c r="F114" s="27" t="str">
        <f>IFERROR(VLOOKUP(A114,[1]Stock!$A$8:$K$49997,8,0)*C114,"")</f>
        <v/>
      </c>
      <c r="G114" s="28"/>
      <c r="H114" s="29" t="str">
        <f>IFERROR(VLOOKUP(#REF!,[1]Parame!$A$1:$I$6,2,0),"")</f>
        <v/>
      </c>
      <c r="I114" s="29"/>
      <c r="J114" s="29" t="str">
        <f>IFERROR(VLOOKUP(I114,[1]Parame!$A$1:$I$6,2,0),"")</f>
        <v/>
      </c>
      <c r="K114" s="30"/>
    </row>
    <row r="115" spans="1:11" customFormat="1" ht="23">
      <c r="A115" s="23"/>
      <c r="B115" s="24" t="str">
        <f>IFERROR(VLOOKUP(A115,[1]Stock!$A$7:$K$499997,2,0),"")</f>
        <v/>
      </c>
      <c r="C115" s="37"/>
      <c r="D115" s="26" t="str">
        <f>IFERROR(VLOOKUP(A115,[1]Stock!$A$8:$K$49997,5,0)*C115,"")</f>
        <v/>
      </c>
      <c r="E115" s="24"/>
      <c r="F115" s="27" t="str">
        <f>IFERROR(VLOOKUP(A115,[1]Stock!$A$8:$K$49997,8,0)*C115,"")</f>
        <v/>
      </c>
      <c r="G115" s="28"/>
      <c r="H115" s="29" t="str">
        <f>IFERROR(VLOOKUP(#REF!,[1]Parame!$A$1:$I$6,2,0),"")</f>
        <v/>
      </c>
      <c r="I115" s="29"/>
      <c r="J115" s="29" t="str">
        <f>IFERROR(VLOOKUP(I115,[1]Parame!$A$1:$I$6,2,0),"")</f>
        <v/>
      </c>
      <c r="K115" s="30"/>
    </row>
    <row r="116" spans="1:11" customFormat="1" ht="23">
      <c r="A116" s="23"/>
      <c r="B116" s="24" t="str">
        <f>IFERROR(VLOOKUP(A116,[1]Stock!$A$7:$K$499997,2,0),"")</f>
        <v/>
      </c>
      <c r="C116" s="37"/>
      <c r="D116" s="26" t="str">
        <f>IFERROR(VLOOKUP(A116,[1]Stock!$A$8:$K$49997,5,0)*C116,"")</f>
        <v/>
      </c>
      <c r="E116" s="24"/>
      <c r="F116" s="27" t="str">
        <f>IFERROR(VLOOKUP(A116,[1]Stock!$A$8:$K$49997,8,0)*C116,"")</f>
        <v/>
      </c>
      <c r="G116" s="28"/>
      <c r="H116" s="29" t="str">
        <f>IFERROR(VLOOKUP(#REF!,[1]Parame!$A$1:$I$6,2,0),"")</f>
        <v/>
      </c>
      <c r="I116" s="29"/>
      <c r="J116" s="29" t="str">
        <f>IFERROR(VLOOKUP(I116,[1]Parame!$A$1:$I$6,2,0),"")</f>
        <v/>
      </c>
      <c r="K116" s="30"/>
    </row>
    <row r="117" spans="1:11" customFormat="1" ht="23">
      <c r="A117" s="23"/>
      <c r="B117" s="24" t="str">
        <f>IFERROR(VLOOKUP(A117,[1]Stock!$A$7:$K$499997,2,0),"")</f>
        <v/>
      </c>
      <c r="C117" s="37"/>
      <c r="D117" s="26" t="str">
        <f>IFERROR(VLOOKUP(A117,[1]Stock!$A$8:$K$49997,5,0)*C117,"")</f>
        <v/>
      </c>
      <c r="E117" s="24"/>
      <c r="F117" s="27" t="str">
        <f>IFERROR(VLOOKUP(A117,[1]Stock!$A$8:$K$49997,8,0)*C117,"")</f>
        <v/>
      </c>
      <c r="G117" s="28"/>
      <c r="H117" s="29" t="str">
        <f>IFERROR(VLOOKUP(#REF!,[1]Parame!$A$1:$I$6,2,0),"")</f>
        <v/>
      </c>
      <c r="I117" s="29"/>
      <c r="J117" s="29" t="str">
        <f>IFERROR(VLOOKUP(I117,[1]Parame!$A$1:$I$6,2,0),"")</f>
        <v/>
      </c>
      <c r="K117" s="30"/>
    </row>
    <row r="118" spans="1:11" customFormat="1" ht="23">
      <c r="A118" s="23"/>
      <c r="B118" s="24" t="str">
        <f>IFERROR(VLOOKUP(A118,[1]Stock!$A$7:$K$499997,2,0),"")</f>
        <v/>
      </c>
      <c r="C118" s="37"/>
      <c r="D118" s="26" t="str">
        <f>IFERROR(VLOOKUP(A118,[1]Stock!$A$8:$K$49997,5,0)*C118,"")</f>
        <v/>
      </c>
      <c r="E118" s="24"/>
      <c r="F118" s="27" t="str">
        <f>IFERROR(VLOOKUP(A118,[1]Stock!$A$8:$K$49997,8,0)*C118,"")</f>
        <v/>
      </c>
      <c r="G118" s="28"/>
      <c r="H118" s="29" t="str">
        <f>IFERROR(VLOOKUP(#REF!,[1]Parame!$A$1:$I$6,2,0),"")</f>
        <v/>
      </c>
      <c r="I118" s="29"/>
      <c r="J118" s="29" t="str">
        <f>IFERROR(VLOOKUP(I118,[1]Parame!$A$1:$I$6,2,0),"")</f>
        <v/>
      </c>
      <c r="K118" s="30"/>
    </row>
    <row r="119" spans="1:11" customFormat="1" ht="23">
      <c r="A119" s="23"/>
      <c r="B119" s="24" t="str">
        <f>IFERROR(VLOOKUP(A119,[1]Stock!$A$7:$K$499997,2,0),"")</f>
        <v/>
      </c>
      <c r="C119" s="37"/>
      <c r="D119" s="26" t="str">
        <f>IFERROR(VLOOKUP(A119,[1]Stock!$A$8:$K$49997,5,0)*C119,"")</f>
        <v/>
      </c>
      <c r="E119" s="24"/>
      <c r="F119" s="27" t="str">
        <f>IFERROR(VLOOKUP(A119,[1]Stock!$A$8:$K$49997,8,0)*C119,"")</f>
        <v/>
      </c>
      <c r="G119" s="28"/>
      <c r="H119" s="29" t="str">
        <f>IFERROR(VLOOKUP(#REF!,[1]Parame!$A$1:$I$6,2,0),"")</f>
        <v/>
      </c>
      <c r="I119" s="29"/>
      <c r="J119" s="29" t="str">
        <f>IFERROR(VLOOKUP(I119,[1]Parame!$A$1:$I$6,2,0),"")</f>
        <v/>
      </c>
      <c r="K119" s="30"/>
    </row>
    <row r="120" spans="1:11" customFormat="1" ht="23">
      <c r="A120" s="23"/>
      <c r="B120" s="24" t="str">
        <f>IFERROR(VLOOKUP(A120,[1]Stock!$A$7:$K$499997,2,0),"")</f>
        <v/>
      </c>
      <c r="C120" s="37"/>
      <c r="D120" s="26" t="str">
        <f>IFERROR(VLOOKUP(A120,[1]Stock!$A$8:$K$49997,5,0)*C120,"")</f>
        <v/>
      </c>
      <c r="E120" s="24"/>
      <c r="F120" s="27" t="str">
        <f>IFERROR(VLOOKUP(A120,[1]Stock!$A$8:$K$49997,8,0)*C120,"")</f>
        <v/>
      </c>
      <c r="G120" s="28"/>
      <c r="H120" s="29" t="str">
        <f>IFERROR(VLOOKUP(#REF!,[1]Parame!$A$1:$I$6,2,0),"")</f>
        <v/>
      </c>
      <c r="I120" s="29"/>
      <c r="J120" s="29" t="str">
        <f>IFERROR(VLOOKUP(I120,[1]Parame!$A$1:$I$6,2,0),"")</f>
        <v/>
      </c>
      <c r="K120" s="30"/>
    </row>
    <row r="121" spans="1:11" customFormat="1" ht="23">
      <c r="A121" s="23"/>
      <c r="B121" s="24" t="str">
        <f>IFERROR(VLOOKUP(A121,[1]Stock!$A$7:$K$499997,2,0),"")</f>
        <v/>
      </c>
      <c r="C121" s="37"/>
      <c r="D121" s="26" t="str">
        <f>IFERROR(VLOOKUP(A121,[1]Stock!$A$8:$K$49997,5,0)*C121,"")</f>
        <v/>
      </c>
      <c r="E121" s="24"/>
      <c r="F121" s="27" t="str">
        <f>IFERROR(VLOOKUP(A121,[1]Stock!$A$8:$K$49997,8,0)*C121,"")</f>
        <v/>
      </c>
      <c r="G121" s="28"/>
      <c r="H121" s="29" t="str">
        <f>IFERROR(VLOOKUP(#REF!,[1]Parame!$A$1:$I$6,2,0),"")</f>
        <v/>
      </c>
      <c r="I121" s="29"/>
      <c r="J121" s="29" t="str">
        <f>IFERROR(VLOOKUP(I121,[1]Parame!$A$1:$I$6,2,0),"")</f>
        <v/>
      </c>
      <c r="K121" s="30"/>
    </row>
    <row r="122" spans="1:11" customFormat="1" ht="23">
      <c r="A122" s="23"/>
      <c r="B122" s="24" t="str">
        <f>IFERROR(VLOOKUP(A122,[1]Stock!$A$7:$K$499997,2,0),"")</f>
        <v/>
      </c>
      <c r="C122" s="37"/>
      <c r="D122" s="26" t="str">
        <f>IFERROR(VLOOKUP(A122,[1]Stock!$A$8:$K$49997,5,0)*C122,"")</f>
        <v/>
      </c>
      <c r="E122" s="24"/>
      <c r="F122" s="27" t="str">
        <f>IFERROR(VLOOKUP(A122,[1]Stock!$A$8:$K$49997,8,0)*C122,"")</f>
        <v/>
      </c>
      <c r="G122" s="28"/>
      <c r="H122" s="29" t="str">
        <f>IFERROR(VLOOKUP(#REF!,[1]Parame!$A$1:$I$6,2,0),"")</f>
        <v/>
      </c>
      <c r="I122" s="29"/>
      <c r="J122" s="29" t="str">
        <f>IFERROR(VLOOKUP(I122,[1]Parame!$A$1:$I$6,2,0),"")</f>
        <v/>
      </c>
      <c r="K122" s="30"/>
    </row>
    <row r="123" spans="1:11" customFormat="1" ht="23">
      <c r="A123" s="23"/>
      <c r="B123" s="24" t="str">
        <f>IFERROR(VLOOKUP(A123,[1]Stock!$A$7:$K$499997,2,0),"")</f>
        <v/>
      </c>
      <c r="C123" s="37"/>
      <c r="D123" s="26" t="str">
        <f>IFERROR(VLOOKUP(A123,[1]Stock!$A$8:$K$49997,5,0)*C123,"")</f>
        <v/>
      </c>
      <c r="E123" s="24"/>
      <c r="F123" s="27" t="str">
        <f>IFERROR(VLOOKUP(A123,[1]Stock!$A$8:$K$49997,8,0)*C123,"")</f>
        <v/>
      </c>
      <c r="G123" s="28"/>
      <c r="H123" s="29" t="str">
        <f>IFERROR(VLOOKUP(#REF!,[1]Parame!$A$1:$I$6,2,0),"")</f>
        <v/>
      </c>
      <c r="I123" s="29"/>
      <c r="J123" s="29" t="str">
        <f>IFERROR(VLOOKUP(I123,[1]Parame!$A$1:$I$6,2,0),"")</f>
        <v/>
      </c>
      <c r="K123" s="30"/>
    </row>
    <row r="124" spans="1:11" customFormat="1" ht="23">
      <c r="A124" s="23"/>
      <c r="B124" s="24" t="str">
        <f>IFERROR(VLOOKUP(A124,[1]Stock!$A$7:$K$499997,2,0),"")</f>
        <v/>
      </c>
      <c r="C124" s="37"/>
      <c r="D124" s="26" t="str">
        <f>IFERROR(VLOOKUP(A124,[1]Stock!$A$8:$K$49997,5,0)*C124,"")</f>
        <v/>
      </c>
      <c r="E124" s="24"/>
      <c r="F124" s="27" t="str">
        <f>IFERROR(VLOOKUP(A124,[1]Stock!$A$8:$K$49997,8,0)*C124,"")</f>
        <v/>
      </c>
      <c r="G124" s="28"/>
      <c r="H124" s="29" t="str">
        <f>IFERROR(VLOOKUP(#REF!,[1]Parame!$A$1:$I$6,2,0),"")</f>
        <v/>
      </c>
      <c r="I124" s="29"/>
      <c r="J124" s="29" t="str">
        <f>IFERROR(VLOOKUP(I124,[1]Parame!$A$1:$I$6,2,0),"")</f>
        <v/>
      </c>
      <c r="K124" s="30"/>
    </row>
    <row r="125" spans="1:11" customFormat="1" ht="23">
      <c r="A125" s="23"/>
      <c r="B125" s="24" t="str">
        <f>IFERROR(VLOOKUP(A125,[1]Stock!$A$7:$K$499997,2,0),"")</f>
        <v/>
      </c>
      <c r="C125" s="37"/>
      <c r="D125" s="26" t="str">
        <f>IFERROR(VLOOKUP(A125,[1]Stock!$A$8:$K$49997,5,0)*C125,"")</f>
        <v/>
      </c>
      <c r="E125" s="24"/>
      <c r="F125" s="27" t="str">
        <f>IFERROR(VLOOKUP(A125,[1]Stock!$A$8:$K$49997,8,0)*C125,"")</f>
        <v/>
      </c>
      <c r="G125" s="28"/>
      <c r="H125" s="29" t="str">
        <f>IFERROR(VLOOKUP(#REF!,[1]Parame!$A$1:$I$6,2,0),"")</f>
        <v/>
      </c>
      <c r="I125" s="29"/>
      <c r="J125" s="29" t="str">
        <f>IFERROR(VLOOKUP(I125,[1]Parame!$A$1:$I$6,2,0),"")</f>
        <v/>
      </c>
      <c r="K125" s="30"/>
    </row>
    <row r="126" spans="1:11" customFormat="1" ht="23">
      <c r="A126" s="23"/>
      <c r="B126" s="24" t="str">
        <f>IFERROR(VLOOKUP(A126,[1]Stock!$A$7:$K$499997,2,0),"")</f>
        <v/>
      </c>
      <c r="C126" s="37"/>
      <c r="D126" s="26" t="str">
        <f>IFERROR(VLOOKUP(A126,[1]Stock!$A$8:$K$49997,5,0)*C126,"")</f>
        <v/>
      </c>
      <c r="E126" s="24"/>
      <c r="F126" s="27" t="str">
        <f>IFERROR(VLOOKUP(A126,[1]Stock!$A$8:$K$49997,8,0)*C126,"")</f>
        <v/>
      </c>
      <c r="G126" s="28"/>
      <c r="H126" s="29" t="str">
        <f>IFERROR(VLOOKUP(#REF!,[1]Parame!$A$1:$I$6,2,0),"")</f>
        <v/>
      </c>
      <c r="I126" s="29"/>
      <c r="J126" s="29" t="str">
        <f>IFERROR(VLOOKUP(I126,[1]Parame!$A$1:$I$6,2,0),"")</f>
        <v/>
      </c>
      <c r="K126" s="30"/>
    </row>
    <row r="127" spans="1:11" customFormat="1" ht="23">
      <c r="A127" s="23"/>
      <c r="B127" s="24" t="str">
        <f>IFERROR(VLOOKUP(A127,[1]Stock!$A$7:$K$499997,2,0),"")</f>
        <v/>
      </c>
      <c r="C127" s="37"/>
      <c r="D127" s="26" t="str">
        <f>IFERROR(VLOOKUP(A127,[1]Stock!$A$8:$K$49997,5,0)*C127,"")</f>
        <v/>
      </c>
      <c r="E127" s="24"/>
      <c r="F127" s="27" t="str">
        <f>IFERROR(VLOOKUP(A127,[1]Stock!$A$8:$K$49997,8,0)*C127,"")</f>
        <v/>
      </c>
      <c r="G127" s="28"/>
      <c r="H127" s="29" t="str">
        <f>IFERROR(VLOOKUP(#REF!,[1]Parame!$A$1:$I$6,2,0),"")</f>
        <v/>
      </c>
      <c r="I127" s="29"/>
      <c r="J127" s="29" t="str">
        <f>IFERROR(VLOOKUP(I127,[1]Parame!$A$1:$I$6,2,0),"")</f>
        <v/>
      </c>
      <c r="K127" s="30"/>
    </row>
    <row r="128" spans="1:11" customFormat="1" ht="23">
      <c r="A128" s="23"/>
      <c r="B128" s="24" t="str">
        <f>IFERROR(VLOOKUP(A128,[1]Stock!$A$7:$K$499997,2,0),"")</f>
        <v/>
      </c>
      <c r="C128" s="37"/>
      <c r="D128" s="26" t="str">
        <f>IFERROR(VLOOKUP(A128,[1]Stock!$A$8:$K$49997,5,0)*C128,"")</f>
        <v/>
      </c>
      <c r="E128" s="24"/>
      <c r="F128" s="27" t="str">
        <f>IFERROR(VLOOKUP(A128,[1]Stock!$A$8:$K$49997,8,0)*C128,"")</f>
        <v/>
      </c>
      <c r="G128" s="28"/>
      <c r="H128" s="29" t="str">
        <f>IFERROR(VLOOKUP(#REF!,[1]Parame!$A$1:$I$6,2,0),"")</f>
        <v/>
      </c>
      <c r="I128" s="29"/>
      <c r="J128" s="29" t="str">
        <f>IFERROR(VLOOKUP(I128,[1]Parame!$A$1:$I$6,2,0),"")</f>
        <v/>
      </c>
      <c r="K128" s="30"/>
    </row>
    <row r="129" spans="1:11" customFormat="1" ht="23">
      <c r="A129" s="23"/>
      <c r="B129" s="24" t="str">
        <f>IFERROR(VLOOKUP(A129,[1]Stock!$A$7:$K$499997,2,0),"")</f>
        <v/>
      </c>
      <c r="C129" s="37"/>
      <c r="D129" s="26" t="str">
        <f>IFERROR(VLOOKUP(A129,[1]Stock!$A$8:$K$49997,5,0)*C129,"")</f>
        <v/>
      </c>
      <c r="E129" s="24"/>
      <c r="F129" s="27" t="str">
        <f>IFERROR(VLOOKUP(A129,[1]Stock!$A$8:$K$49997,8,0)*C129,"")</f>
        <v/>
      </c>
      <c r="G129" s="28"/>
      <c r="H129" s="29" t="str">
        <f>IFERROR(VLOOKUP(#REF!,[1]Parame!$A$1:$I$6,2,0),"")</f>
        <v/>
      </c>
      <c r="I129" s="29"/>
      <c r="J129" s="29" t="str">
        <f>IFERROR(VLOOKUP(I129,[1]Parame!$A$1:$I$6,2,0),"")</f>
        <v/>
      </c>
      <c r="K129" s="30"/>
    </row>
    <row r="130" spans="1:11" customFormat="1" ht="23">
      <c r="A130" s="23"/>
      <c r="B130" s="24" t="str">
        <f>IFERROR(VLOOKUP(A130,[1]Stock!$A$7:$K$499997,2,0),"")</f>
        <v/>
      </c>
      <c r="C130" s="37"/>
      <c r="D130" s="26" t="str">
        <f>IFERROR(VLOOKUP(A130,[1]Stock!$A$8:$K$49997,5,0)*C130,"")</f>
        <v/>
      </c>
      <c r="E130" s="24"/>
      <c r="F130" s="27" t="str">
        <f>IFERROR(VLOOKUP(A130,[1]Stock!$A$8:$K$49997,8,0)*C130,"")</f>
        <v/>
      </c>
      <c r="G130" s="28"/>
      <c r="H130" s="29" t="str">
        <f>IFERROR(VLOOKUP(#REF!,[1]Parame!$A$1:$I$6,2,0),"")</f>
        <v/>
      </c>
      <c r="I130" s="29"/>
      <c r="J130" s="29" t="str">
        <f>IFERROR(VLOOKUP(I130,[1]Parame!$A$1:$I$6,2,0),"")</f>
        <v/>
      </c>
      <c r="K130" s="30"/>
    </row>
    <row r="131" spans="1:11" customFormat="1" ht="23">
      <c r="A131" s="23"/>
      <c r="B131" s="24" t="str">
        <f>IFERROR(VLOOKUP(A131,[1]Stock!$A$7:$K$499997,2,0),"")</f>
        <v/>
      </c>
      <c r="C131" s="37"/>
      <c r="D131" s="26" t="str">
        <f>IFERROR(VLOOKUP(A131,[1]Stock!$A$8:$K$49997,5,0)*C131,"")</f>
        <v/>
      </c>
      <c r="E131" s="24"/>
      <c r="F131" s="27" t="str">
        <f>IFERROR(VLOOKUP(A131,[1]Stock!$A$8:$K$49997,8,0)*C131,"")</f>
        <v/>
      </c>
      <c r="G131" s="28"/>
      <c r="H131" s="29" t="str">
        <f>IFERROR(VLOOKUP(#REF!,[1]Parame!$A$1:$I$6,2,0),"")</f>
        <v/>
      </c>
      <c r="I131" s="29"/>
      <c r="J131" s="29" t="str">
        <f>IFERROR(VLOOKUP(I131,[1]Parame!$A$1:$I$6,2,0),"")</f>
        <v/>
      </c>
      <c r="K131" s="30"/>
    </row>
    <row r="132" spans="1:11" customFormat="1" ht="23">
      <c r="A132" s="23"/>
      <c r="B132" s="24" t="str">
        <f>IFERROR(VLOOKUP(A132,[1]Stock!$A$7:$K$499997,2,0),"")</f>
        <v/>
      </c>
      <c r="C132" s="37"/>
      <c r="D132" s="26" t="str">
        <f>IFERROR(VLOOKUP(A132,[1]Stock!$A$8:$K$49997,5,0)*C132,"")</f>
        <v/>
      </c>
      <c r="E132" s="24"/>
      <c r="F132" s="27" t="str">
        <f>IFERROR(VLOOKUP(A132,[1]Stock!$A$8:$K$49997,8,0)*C132,"")</f>
        <v/>
      </c>
      <c r="G132" s="28"/>
      <c r="H132" s="29" t="str">
        <f>IFERROR(VLOOKUP(#REF!,[1]Parame!$A$1:$I$6,2,0),"")</f>
        <v/>
      </c>
      <c r="I132" s="29"/>
      <c r="J132" s="29" t="str">
        <f>IFERROR(VLOOKUP(I132,[1]Parame!$A$1:$I$6,2,0),"")</f>
        <v/>
      </c>
      <c r="K132" s="30"/>
    </row>
    <row r="133" spans="1:11" customFormat="1" ht="23">
      <c r="A133" s="23"/>
      <c r="B133" s="24" t="str">
        <f>IFERROR(VLOOKUP(A133,[1]Stock!$A$7:$K$499997,2,0),"")</f>
        <v/>
      </c>
      <c r="C133" s="37"/>
      <c r="D133" s="26" t="str">
        <f>IFERROR(VLOOKUP(A133,[1]Stock!$A$8:$K$49997,5,0)*C133,"")</f>
        <v/>
      </c>
      <c r="E133" s="24"/>
      <c r="F133" s="27" t="str">
        <f>IFERROR(VLOOKUP(A133,[1]Stock!$A$8:$K$49997,8,0)*C133,"")</f>
        <v/>
      </c>
      <c r="G133" s="28"/>
      <c r="H133" s="29" t="str">
        <f>IFERROR(VLOOKUP(#REF!,[1]Parame!$A$1:$I$6,2,0),"")</f>
        <v/>
      </c>
      <c r="I133" s="29"/>
      <c r="J133" s="29" t="str">
        <f>IFERROR(VLOOKUP(I133,[1]Parame!$A$1:$I$6,2,0),"")</f>
        <v/>
      </c>
      <c r="K133" s="30"/>
    </row>
    <row r="134" spans="1:11" customFormat="1" ht="23">
      <c r="A134" s="23"/>
      <c r="B134" s="24" t="str">
        <f>IFERROR(VLOOKUP(A134,[1]Stock!$A$7:$K$499997,2,0),"")</f>
        <v/>
      </c>
      <c r="C134" s="37"/>
      <c r="D134" s="26" t="str">
        <f>IFERROR(VLOOKUP(A134,[1]Stock!$A$8:$K$49997,5,0)*C134,"")</f>
        <v/>
      </c>
      <c r="E134" s="24"/>
      <c r="F134" s="27" t="str">
        <f>IFERROR(VLOOKUP(A134,[1]Stock!$A$8:$K$49997,8,0)*C134,"")</f>
        <v/>
      </c>
      <c r="G134" s="28"/>
      <c r="H134" s="29" t="str">
        <f>IFERROR(VLOOKUP(#REF!,[1]Parame!$A$1:$I$6,2,0),"")</f>
        <v/>
      </c>
      <c r="I134" s="29"/>
      <c r="J134" s="29" t="str">
        <f>IFERROR(VLOOKUP(I134,[1]Parame!$A$1:$I$6,2,0),"")</f>
        <v/>
      </c>
      <c r="K134" s="30"/>
    </row>
    <row r="135" spans="1:11" customFormat="1" ht="23">
      <c r="A135" s="23"/>
      <c r="B135" s="24" t="str">
        <f>IFERROR(VLOOKUP(A135,[1]Stock!$A$7:$K$499997,2,0),"")</f>
        <v/>
      </c>
      <c r="C135" s="37"/>
      <c r="D135" s="26" t="str">
        <f>IFERROR(VLOOKUP(A135,[1]Stock!$A$8:$K$49997,5,0)*C135,"")</f>
        <v/>
      </c>
      <c r="E135" s="24"/>
      <c r="F135" s="27" t="str">
        <f>IFERROR(VLOOKUP(A135,[1]Stock!$A$8:$K$49997,8,0)*C135,"")</f>
        <v/>
      </c>
      <c r="G135" s="28"/>
      <c r="H135" s="29" t="str">
        <f>IFERROR(VLOOKUP(#REF!,[1]Parame!$A$1:$I$6,2,0),"")</f>
        <v/>
      </c>
      <c r="I135" s="29"/>
      <c r="J135" s="29" t="str">
        <f>IFERROR(VLOOKUP(I135,[1]Parame!$A$1:$I$6,2,0),"")</f>
        <v/>
      </c>
      <c r="K135" s="30"/>
    </row>
    <row r="136" spans="1:11" customFormat="1" ht="23">
      <c r="A136" s="23"/>
      <c r="B136" s="24" t="str">
        <f>IFERROR(VLOOKUP(A136,[1]Stock!$A$7:$K$499997,2,0),"")</f>
        <v/>
      </c>
      <c r="C136" s="37"/>
      <c r="D136" s="26" t="str">
        <f>IFERROR(VLOOKUP(A136,[1]Stock!$A$8:$K$49997,5,0)*C136,"")</f>
        <v/>
      </c>
      <c r="E136" s="24"/>
      <c r="F136" s="27" t="str">
        <f>IFERROR(VLOOKUP(A136,[1]Stock!$A$8:$K$49997,8,0)*C136,"")</f>
        <v/>
      </c>
      <c r="G136" s="28"/>
      <c r="H136" s="29" t="str">
        <f>IFERROR(VLOOKUP(#REF!,[1]Parame!$A$1:$I$6,2,0),"")</f>
        <v/>
      </c>
      <c r="I136" s="29"/>
      <c r="J136" s="29" t="str">
        <f>IFERROR(VLOOKUP(I136,[1]Parame!$A$1:$I$6,2,0),"")</f>
        <v/>
      </c>
      <c r="K136" s="30"/>
    </row>
    <row r="137" spans="1:11" customFormat="1" ht="23">
      <c r="A137" s="23"/>
      <c r="B137" s="24" t="str">
        <f>IFERROR(VLOOKUP(A137,[1]Stock!$A$7:$K$499997,2,0),"")</f>
        <v/>
      </c>
      <c r="C137" s="37"/>
      <c r="D137" s="26" t="str">
        <f>IFERROR(VLOOKUP(A137,[1]Stock!$A$8:$K$49997,5,0)*C137,"")</f>
        <v/>
      </c>
      <c r="E137" s="24"/>
      <c r="F137" s="27" t="str">
        <f>IFERROR(VLOOKUP(A137,[1]Stock!$A$8:$K$49997,8,0)*C137,"")</f>
        <v/>
      </c>
      <c r="G137" s="28"/>
      <c r="H137" s="29" t="str">
        <f>IFERROR(VLOOKUP(#REF!,[1]Parame!$A$1:$I$6,2,0),"")</f>
        <v/>
      </c>
      <c r="I137" s="29"/>
      <c r="J137" s="29" t="str">
        <f>IFERROR(VLOOKUP(I137,[1]Parame!$A$1:$I$6,2,0),"")</f>
        <v/>
      </c>
      <c r="K137" s="30"/>
    </row>
    <row r="138" spans="1:11" customFormat="1" ht="23">
      <c r="A138" s="23"/>
      <c r="B138" s="24" t="str">
        <f>IFERROR(VLOOKUP(A138,[1]Stock!$A$7:$K$499997,2,0),"")</f>
        <v/>
      </c>
      <c r="C138" s="37"/>
      <c r="D138" s="26" t="str">
        <f>IFERROR(VLOOKUP(A138,[1]Stock!$A$8:$K$49997,5,0)*C138,"")</f>
        <v/>
      </c>
      <c r="E138" s="24"/>
      <c r="F138" s="27" t="str">
        <f>IFERROR(VLOOKUP(A138,[1]Stock!$A$8:$K$49997,8,0)*C138,"")</f>
        <v/>
      </c>
      <c r="G138" s="28"/>
      <c r="H138" s="29" t="str">
        <f>IFERROR(VLOOKUP(#REF!,[1]Parame!$A$1:$I$6,2,0),"")</f>
        <v/>
      </c>
      <c r="I138" s="29"/>
      <c r="J138" s="29" t="str">
        <f>IFERROR(VLOOKUP(I138,[1]Parame!$A$1:$I$6,2,0),"")</f>
        <v/>
      </c>
      <c r="K138" s="30"/>
    </row>
    <row r="139" spans="1:11" customFormat="1" ht="23">
      <c r="A139" s="23"/>
      <c r="B139" s="24" t="str">
        <f>IFERROR(VLOOKUP(A139,[1]Stock!$A$7:$K$499997,2,0),"")</f>
        <v/>
      </c>
      <c r="C139" s="37"/>
      <c r="D139" s="26" t="str">
        <f>IFERROR(VLOOKUP(A139,[1]Stock!$A$8:$K$49997,5,0)*C139,"")</f>
        <v/>
      </c>
      <c r="E139" s="24"/>
      <c r="F139" s="27" t="str">
        <f>IFERROR(VLOOKUP(A139,[1]Stock!$A$8:$K$49997,8,0)*C139,"")</f>
        <v/>
      </c>
      <c r="G139" s="28"/>
      <c r="H139" s="29" t="str">
        <f>IFERROR(VLOOKUP(#REF!,[1]Parame!$A$1:$I$6,2,0),"")</f>
        <v/>
      </c>
      <c r="I139" s="29"/>
      <c r="J139" s="29" t="str">
        <f>IFERROR(VLOOKUP(I139,[1]Parame!$A$1:$I$6,2,0),"")</f>
        <v/>
      </c>
      <c r="K139" s="30"/>
    </row>
    <row r="140" spans="1:11" customFormat="1" ht="23">
      <c r="A140" s="23"/>
      <c r="B140" s="24" t="str">
        <f>IFERROR(VLOOKUP(A140,[1]Stock!$A$7:$K$499997,2,0),"")</f>
        <v/>
      </c>
      <c r="C140" s="37"/>
      <c r="D140" s="26" t="str">
        <f>IFERROR(VLOOKUP(A140,[1]Stock!$A$8:$K$49997,5,0)*C140,"")</f>
        <v/>
      </c>
      <c r="E140" s="24"/>
      <c r="F140" s="27" t="str">
        <f>IFERROR(VLOOKUP(A140,[1]Stock!$A$8:$K$49997,8,0)*C140,"")</f>
        <v/>
      </c>
      <c r="G140" s="28"/>
      <c r="H140" s="29" t="str">
        <f>IFERROR(VLOOKUP(#REF!,[1]Parame!$A$1:$I$6,2,0),"")</f>
        <v/>
      </c>
      <c r="I140" s="29"/>
      <c r="J140" s="29" t="str">
        <f>IFERROR(VLOOKUP(I140,[1]Parame!$A$1:$I$6,2,0),"")</f>
        <v/>
      </c>
      <c r="K140" s="30"/>
    </row>
    <row r="141" spans="1:11" customFormat="1" ht="23">
      <c r="A141" s="23"/>
      <c r="B141" s="24" t="str">
        <f>IFERROR(VLOOKUP(A141,[1]Stock!$A$7:$K$499997,2,0),"")</f>
        <v/>
      </c>
      <c r="C141" s="37"/>
      <c r="D141" s="26" t="str">
        <f>IFERROR(VLOOKUP(A141,[1]Stock!$A$8:$K$49997,5,0)*C141,"")</f>
        <v/>
      </c>
      <c r="E141" s="24"/>
      <c r="F141" s="27" t="str">
        <f>IFERROR(VLOOKUP(A141,[1]Stock!$A$8:$K$49997,8,0)*C141,"")</f>
        <v/>
      </c>
      <c r="G141" s="28"/>
      <c r="H141" s="29" t="str">
        <f>IFERROR(VLOOKUP(#REF!,[1]Parame!$A$1:$I$6,2,0),"")</f>
        <v/>
      </c>
      <c r="I141" s="29"/>
      <c r="J141" s="29" t="str">
        <f>IFERROR(VLOOKUP(I141,[1]Parame!$A$1:$I$6,2,0),"")</f>
        <v/>
      </c>
      <c r="K141" s="30"/>
    </row>
    <row r="142" spans="1:11" customFormat="1" ht="23">
      <c r="A142" s="23"/>
      <c r="B142" s="24" t="str">
        <f>IFERROR(VLOOKUP(A142,[1]Stock!$A$7:$K$499997,2,0),"")</f>
        <v/>
      </c>
      <c r="C142" s="37"/>
      <c r="D142" s="26" t="str">
        <f>IFERROR(VLOOKUP(A142,[1]Stock!$A$8:$K$49997,5,0)*C142,"")</f>
        <v/>
      </c>
      <c r="E142" s="24"/>
      <c r="F142" s="27" t="str">
        <f>IFERROR(VLOOKUP(A142,[1]Stock!$A$8:$K$49997,8,0)*C142,"")</f>
        <v/>
      </c>
      <c r="G142" s="28"/>
      <c r="H142" s="29" t="str">
        <f>IFERROR(VLOOKUP(#REF!,[1]Parame!$A$1:$I$6,2,0),"")</f>
        <v/>
      </c>
      <c r="I142" s="29"/>
      <c r="J142" s="29" t="str">
        <f>IFERROR(VLOOKUP(I142,[1]Parame!$A$1:$I$6,2,0),"")</f>
        <v/>
      </c>
      <c r="K142" s="30"/>
    </row>
    <row r="143" spans="1:11" customFormat="1" ht="23">
      <c r="A143" s="23"/>
      <c r="B143" s="24" t="str">
        <f>IFERROR(VLOOKUP(A143,[1]Stock!$A$7:$K$499997,2,0),"")</f>
        <v/>
      </c>
      <c r="C143" s="37"/>
      <c r="D143" s="26" t="str">
        <f>IFERROR(VLOOKUP(A143,[1]Stock!$A$8:$K$49997,5,0)*C143,"")</f>
        <v/>
      </c>
      <c r="E143" s="24"/>
      <c r="F143" s="27" t="str">
        <f>IFERROR(VLOOKUP(A143,[1]Stock!$A$8:$K$49997,8,0)*C143,"")</f>
        <v/>
      </c>
      <c r="G143" s="28"/>
      <c r="H143" s="29" t="str">
        <f>IFERROR(VLOOKUP(#REF!,[1]Parame!$A$1:$I$6,2,0),"")</f>
        <v/>
      </c>
      <c r="I143" s="29"/>
      <c r="J143" s="29" t="str">
        <f>IFERROR(VLOOKUP(I143,[1]Parame!$A$1:$I$6,2,0),"")</f>
        <v/>
      </c>
      <c r="K143" s="30"/>
    </row>
    <row r="144" spans="1:11" customFormat="1" ht="23">
      <c r="A144" s="23"/>
      <c r="B144" s="24" t="str">
        <f>IFERROR(VLOOKUP(A144,[1]Stock!$A$7:$K$499997,2,0),"")</f>
        <v/>
      </c>
      <c r="C144" s="37"/>
      <c r="D144" s="26" t="str">
        <f>IFERROR(VLOOKUP(A144,[1]Stock!$A$8:$K$49997,5,0)*C144,"")</f>
        <v/>
      </c>
      <c r="E144" s="24"/>
      <c r="F144" s="27" t="str">
        <f>IFERROR(VLOOKUP(A144,[1]Stock!$A$8:$K$49997,8,0)*C144,"")</f>
        <v/>
      </c>
      <c r="G144" s="28"/>
      <c r="H144" s="29" t="str">
        <f>IFERROR(VLOOKUP(#REF!,[1]Parame!$A$1:$I$6,2,0),"")</f>
        <v/>
      </c>
      <c r="I144" s="29"/>
      <c r="J144" s="29" t="str">
        <f>IFERROR(VLOOKUP(I144,[1]Parame!$A$1:$I$6,2,0),"")</f>
        <v/>
      </c>
      <c r="K144" s="30"/>
    </row>
    <row r="145" spans="1:11" customFormat="1" ht="23">
      <c r="A145" s="23"/>
      <c r="B145" s="24" t="str">
        <f>IFERROR(VLOOKUP(A145,[1]Stock!$A$7:$K$499997,2,0),"")</f>
        <v/>
      </c>
      <c r="C145" s="37"/>
      <c r="D145" s="26" t="str">
        <f>IFERROR(VLOOKUP(A145,[1]Stock!$A$8:$K$49997,5,0)*C145,"")</f>
        <v/>
      </c>
      <c r="E145" s="24"/>
      <c r="F145" s="27" t="str">
        <f>IFERROR(VLOOKUP(A145,[1]Stock!$A$8:$K$49997,8,0)*C145,"")</f>
        <v/>
      </c>
      <c r="G145" s="28"/>
      <c r="H145" s="29" t="str">
        <f>IFERROR(VLOOKUP(#REF!,[1]Parame!$A$1:$I$6,2,0),"")</f>
        <v/>
      </c>
      <c r="I145" s="29"/>
      <c r="J145" s="29" t="str">
        <f>IFERROR(VLOOKUP(I145,[1]Parame!$A$1:$I$6,2,0),"")</f>
        <v/>
      </c>
      <c r="K145" s="30"/>
    </row>
    <row r="146" spans="1:11" customFormat="1" ht="23">
      <c r="A146" s="23"/>
      <c r="B146" s="24" t="str">
        <f>IFERROR(VLOOKUP(A146,[1]Stock!$A$7:$K$499997,2,0),"")</f>
        <v/>
      </c>
      <c r="C146" s="37"/>
      <c r="D146" s="26" t="str">
        <f>IFERROR(VLOOKUP(A146,[1]Stock!$A$8:$K$49997,5,0)*C146,"")</f>
        <v/>
      </c>
      <c r="E146" s="24"/>
      <c r="F146" s="27" t="str">
        <f>IFERROR(VLOOKUP(A146,[1]Stock!$A$8:$K$49997,8,0)*C146,"")</f>
        <v/>
      </c>
      <c r="G146" s="28"/>
      <c r="H146" s="29" t="str">
        <f>IFERROR(VLOOKUP(#REF!,[1]Parame!$A$1:$I$6,2,0),"")</f>
        <v/>
      </c>
      <c r="I146" s="29"/>
      <c r="J146" s="29" t="str">
        <f>IFERROR(VLOOKUP(I146,[1]Parame!$A$1:$I$6,2,0),"")</f>
        <v/>
      </c>
      <c r="K146" s="30"/>
    </row>
    <row r="147" spans="1:11" customFormat="1" ht="23">
      <c r="A147" s="23"/>
      <c r="B147" s="24" t="str">
        <f>IFERROR(VLOOKUP(A147,[1]Stock!$A$7:$K$499997,2,0),"")</f>
        <v/>
      </c>
      <c r="C147" s="37"/>
      <c r="D147" s="26" t="str">
        <f>IFERROR(VLOOKUP(A147,[1]Stock!$A$8:$K$49997,5,0)*C147,"")</f>
        <v/>
      </c>
      <c r="E147" s="24"/>
      <c r="F147" s="27" t="str">
        <f>IFERROR(VLOOKUP(A147,[1]Stock!$A$8:$K$49997,8,0)*C147,"")</f>
        <v/>
      </c>
      <c r="G147" s="28"/>
      <c r="H147" s="29" t="str">
        <f>IFERROR(VLOOKUP(#REF!,[1]Parame!$A$1:$I$6,2,0),"")</f>
        <v/>
      </c>
      <c r="I147" s="29"/>
      <c r="J147" s="29" t="str">
        <f>IFERROR(VLOOKUP(I147,[1]Parame!$A$1:$I$6,2,0),"")</f>
        <v/>
      </c>
      <c r="K147" s="30"/>
    </row>
    <row r="148" spans="1:11" customFormat="1" ht="23">
      <c r="A148" s="23"/>
      <c r="B148" s="24" t="str">
        <f>IFERROR(VLOOKUP(A148,[1]Stock!$A$7:$K$499997,2,0),"")</f>
        <v/>
      </c>
      <c r="C148" s="37"/>
      <c r="D148" s="26" t="str">
        <f>IFERROR(VLOOKUP(A148,[1]Stock!$A$8:$K$49997,5,0)*C148,"")</f>
        <v/>
      </c>
      <c r="E148" s="24"/>
      <c r="F148" s="27" t="str">
        <f>IFERROR(VLOOKUP(A148,[1]Stock!$A$8:$K$49997,8,0)*C148,"")</f>
        <v/>
      </c>
      <c r="G148" s="28"/>
      <c r="H148" s="29" t="str">
        <f>IFERROR(VLOOKUP(#REF!,[1]Parame!$A$1:$I$6,2,0),"")</f>
        <v/>
      </c>
      <c r="I148" s="29"/>
      <c r="J148" s="29" t="str">
        <f>IFERROR(VLOOKUP(I148,[1]Parame!$A$1:$I$6,2,0),"")</f>
        <v/>
      </c>
      <c r="K148" s="30"/>
    </row>
    <row r="149" spans="1:11" customFormat="1" ht="23">
      <c r="A149" s="23"/>
      <c r="B149" s="24" t="str">
        <f>IFERROR(VLOOKUP(A149,[1]Stock!$A$7:$K$499997,2,0),"")</f>
        <v/>
      </c>
      <c r="C149" s="37"/>
      <c r="D149" s="26" t="str">
        <f>IFERROR(VLOOKUP(A149,[1]Stock!$A$8:$K$49997,5,0)*C149,"")</f>
        <v/>
      </c>
      <c r="E149" s="24"/>
      <c r="F149" s="26" t="str">
        <f>IFERROR(VLOOKUP(A149,[1]Stock!$A$8:$K$49997,8,0)*C149,"")</f>
        <v/>
      </c>
      <c r="G149" s="38"/>
      <c r="H149" s="29" t="str">
        <f>IFERROR(VLOOKUP(#REF!,[1]Parame!$A$1:$I$6,2,0),"")</f>
        <v/>
      </c>
      <c r="I149" s="29"/>
      <c r="J149" s="29" t="str">
        <f>IFERROR(VLOOKUP(I149,[1]Parame!$A$1:$I$6,2,0),"")</f>
        <v/>
      </c>
      <c r="K149" s="30"/>
    </row>
    <row r="150" spans="1:11" customFormat="1" ht="23">
      <c r="A150" s="39"/>
      <c r="B150" s="40" t="str">
        <f>IFERROR(VLOOKUP(A150,[1]Stock!$A$7:$K$499997,2,0),"")</f>
        <v/>
      </c>
      <c r="C150" s="41"/>
      <c r="D150" s="42" t="str">
        <f>IFERROR(VLOOKUP(A150,[1]Stock!$A$8:$K$49997,5,0)*C150,"")</f>
        <v/>
      </c>
      <c r="E150" s="40"/>
      <c r="F150" s="42" t="str">
        <f>IFERROR(VLOOKUP(A150,[1]Stock!$A$8:$K$49997,8,0)*C150,"")</f>
        <v/>
      </c>
      <c r="G150" s="43"/>
      <c r="H150" s="44" t="str">
        <f>IFERROR(VLOOKUP(#REF!,[1]Parame!$A$1:$I$6,2,0),"")</f>
        <v/>
      </c>
      <c r="I150" s="44"/>
      <c r="J150" s="44" t="str">
        <f>IFERROR(VLOOKUP(I150,[1]Parame!$A$1:$I$6,2,0),"")</f>
        <v/>
      </c>
      <c r="K150" s="45"/>
    </row>
  </sheetData>
  <mergeCells count="2">
    <mergeCell ref="A1:C1"/>
    <mergeCell ref="D1:E1"/>
  </mergeCells>
  <hyperlinks>
    <hyperlink ref="S1" location="Journa!a1" display="journa!A1"/>
  </hyperlink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54"/>
  <sheetViews>
    <sheetView tabSelected="1" showRuler="0" workbookViewId="0">
      <selection activeCell="B27" sqref="B27"/>
    </sheetView>
  </sheetViews>
  <sheetFormatPr baseColWidth="10" defaultRowHeight="18" x14ac:dyDescent="0"/>
  <cols>
    <col min="1" max="1" width="30" style="85" customWidth="1"/>
    <col min="2" max="2" width="33" style="85" bestFit="1" customWidth="1"/>
    <col min="3" max="3" width="12.6640625" style="85" bestFit="1" customWidth="1"/>
    <col min="4" max="4" width="17.5" style="86" bestFit="1" customWidth="1"/>
    <col min="5" max="5" width="17.5" style="86" customWidth="1"/>
    <col min="6" max="6" width="16" style="86" customWidth="1"/>
    <col min="7" max="7" width="13.83203125" style="86" customWidth="1"/>
    <col min="8" max="8" width="13.83203125" style="87" customWidth="1"/>
    <col min="9" max="9" width="23.33203125" style="88" hidden="1" customWidth="1"/>
    <col min="10" max="10" width="25.6640625" style="86" bestFit="1" customWidth="1"/>
    <col min="11" max="11" width="12.6640625" style="89" bestFit="1" customWidth="1"/>
    <col min="12" max="12" width="7" style="89" customWidth="1"/>
    <col min="13" max="13" width="6.1640625" style="81" customWidth="1"/>
    <col min="14" max="15" width="10.83203125" style="59"/>
    <col min="16" max="16" width="13" style="82" customWidth="1"/>
    <col min="17" max="23" width="10.83203125" style="82"/>
    <col min="24" max="16384" width="10.83203125" style="59"/>
  </cols>
  <sheetData>
    <row r="1" spans="1:43" ht="1" customHeight="1">
      <c r="A1" s="51"/>
      <c r="B1" s="51"/>
      <c r="C1" s="51"/>
      <c r="D1" s="51"/>
      <c r="E1" s="51"/>
      <c r="F1" s="51"/>
      <c r="G1" s="51"/>
      <c r="H1" s="52"/>
      <c r="I1" s="53"/>
      <c r="J1" s="53"/>
      <c r="K1" s="54"/>
      <c r="L1" s="55"/>
      <c r="M1" s="56"/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58"/>
      <c r="Z1" s="58"/>
      <c r="AA1" s="58"/>
      <c r="AB1" s="58"/>
      <c r="AC1" s="58"/>
      <c r="AD1" s="58"/>
      <c r="AE1" s="58"/>
    </row>
    <row r="2" spans="1:43" s="65" customFormat="1">
      <c r="A2" s="51"/>
      <c r="B2" s="51"/>
      <c r="C2" s="51"/>
      <c r="D2" s="51"/>
      <c r="E2" s="51"/>
      <c r="F2" s="51"/>
      <c r="G2" s="51"/>
      <c r="H2" s="52"/>
      <c r="I2" s="53"/>
      <c r="J2" s="51"/>
      <c r="K2" s="55"/>
      <c r="L2" s="60"/>
      <c r="M2" s="60"/>
      <c r="N2" s="61"/>
      <c r="O2" s="62"/>
      <c r="P2" s="62"/>
      <c r="Q2" s="62"/>
      <c r="R2" s="62"/>
      <c r="S2" s="62"/>
      <c r="T2" s="62"/>
      <c r="U2" s="62"/>
      <c r="V2" s="62"/>
      <c r="W2" s="62"/>
      <c r="X2" s="63"/>
      <c r="Y2" s="63"/>
      <c r="Z2" s="63"/>
      <c r="AA2" s="63"/>
      <c r="AB2" s="63"/>
      <c r="AC2" s="64"/>
      <c r="AD2" s="64"/>
      <c r="AE2" s="64"/>
    </row>
    <row r="3" spans="1:43" s="65" customFormat="1">
      <c r="A3" s="51"/>
      <c r="B3" s="51"/>
      <c r="C3" s="51"/>
      <c r="D3" s="51"/>
      <c r="E3" s="51"/>
      <c r="F3" s="51"/>
      <c r="G3" s="51"/>
      <c r="H3" s="52"/>
      <c r="I3" s="53"/>
      <c r="J3" s="51"/>
      <c r="K3" s="55"/>
      <c r="L3" s="60"/>
      <c r="M3" s="60"/>
      <c r="N3" s="61"/>
      <c r="O3" s="62"/>
      <c r="P3" s="62"/>
      <c r="Q3" s="62"/>
      <c r="R3" s="62"/>
      <c r="S3" s="62"/>
      <c r="T3" s="62"/>
      <c r="U3" s="62"/>
      <c r="V3" s="62"/>
      <c r="W3" s="62"/>
      <c r="X3" s="63"/>
      <c r="Y3" s="63"/>
      <c r="Z3" s="63"/>
      <c r="AA3" s="63"/>
      <c r="AB3" s="63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</row>
    <row r="4" spans="1:43" s="65" customFormat="1">
      <c r="A4" s="51"/>
      <c r="B4" s="51"/>
      <c r="C4" s="51"/>
      <c r="D4" s="51"/>
      <c r="E4" s="51"/>
      <c r="F4" s="51"/>
      <c r="G4" s="51"/>
      <c r="H4" s="52"/>
      <c r="I4" s="53"/>
      <c r="J4" s="51"/>
      <c r="K4" s="55">
        <v>0</v>
      </c>
      <c r="L4" s="60">
        <v>0</v>
      </c>
      <c r="M4" s="60"/>
      <c r="N4" s="61"/>
      <c r="O4" s="62"/>
      <c r="P4" s="62"/>
      <c r="Q4" s="62"/>
      <c r="R4" s="62"/>
      <c r="S4" s="62"/>
      <c r="T4" s="62"/>
      <c r="U4" s="62"/>
      <c r="V4" s="62"/>
      <c r="W4" s="62"/>
      <c r="X4" s="63"/>
      <c r="Y4" s="63"/>
      <c r="Z4" s="63"/>
      <c r="AA4" s="63"/>
      <c r="AB4" s="63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</row>
    <row r="5" spans="1:43" s="65" customFormat="1" ht="33" customHeight="1">
      <c r="A5" s="51"/>
      <c r="B5" s="51"/>
      <c r="C5" s="51"/>
      <c r="D5" s="51"/>
      <c r="E5" s="51"/>
      <c r="F5" s="51"/>
      <c r="G5" s="51"/>
      <c r="H5" s="52"/>
      <c r="I5" s="53"/>
      <c r="J5" s="51"/>
      <c r="K5" s="55"/>
      <c r="L5" s="60"/>
      <c r="M5" s="60"/>
      <c r="N5" s="61"/>
      <c r="O5" s="62"/>
      <c r="P5" s="62"/>
      <c r="Q5" s="62"/>
      <c r="R5" s="62"/>
      <c r="S5" s="62"/>
      <c r="T5" s="62"/>
      <c r="U5" s="62"/>
      <c r="V5" s="62"/>
      <c r="W5" s="62"/>
      <c r="X5" s="63"/>
      <c r="Y5" s="63"/>
      <c r="Z5" s="63"/>
      <c r="AA5" s="63"/>
      <c r="AB5" s="63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</row>
    <row r="6" spans="1:43" s="65" customFormat="1" ht="68" customHeight="1">
      <c r="A6" s="66"/>
      <c r="B6" s="66"/>
      <c r="C6" s="66"/>
      <c r="D6" s="66"/>
      <c r="E6" s="66"/>
      <c r="F6" s="66"/>
      <c r="G6" s="66"/>
      <c r="H6" s="67"/>
      <c r="I6" s="68"/>
      <c r="J6" s="66"/>
      <c r="K6" s="69"/>
      <c r="L6" s="115" t="s">
        <v>13</v>
      </c>
      <c r="M6" s="117" t="s">
        <v>14</v>
      </c>
      <c r="N6" s="70" t="s">
        <v>15</v>
      </c>
      <c r="O6" s="62"/>
      <c r="P6" s="62"/>
      <c r="Q6" s="71"/>
      <c r="R6" s="71"/>
      <c r="S6" s="71"/>
      <c r="T6" s="71"/>
      <c r="U6" s="71"/>
      <c r="V6" s="71"/>
      <c r="W6" s="71"/>
      <c r="X6" s="72"/>
      <c r="Y6" s="72"/>
      <c r="Z6" s="72"/>
      <c r="AA6" s="72"/>
      <c r="AB6" s="72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</row>
    <row r="7" spans="1:43" ht="28" customHeight="1">
      <c r="A7" s="73" t="s">
        <v>16</v>
      </c>
      <c r="B7" s="73" t="s">
        <v>17</v>
      </c>
      <c r="C7" s="73" t="s">
        <v>18</v>
      </c>
      <c r="D7" s="73" t="s">
        <v>19</v>
      </c>
      <c r="E7" s="73" t="s">
        <v>20</v>
      </c>
      <c r="F7" s="73" t="s">
        <v>21</v>
      </c>
      <c r="G7" s="73" t="s">
        <v>22</v>
      </c>
      <c r="H7" s="74" t="s">
        <v>23</v>
      </c>
      <c r="I7" s="75" t="s">
        <v>24</v>
      </c>
      <c r="J7" s="73" t="s">
        <v>25</v>
      </c>
      <c r="K7" s="76" t="s">
        <v>26</v>
      </c>
      <c r="L7" s="116"/>
      <c r="M7" s="117"/>
      <c r="N7" s="77" t="s">
        <v>27</v>
      </c>
      <c r="O7" s="78"/>
      <c r="P7" s="78"/>
      <c r="Q7" s="71"/>
      <c r="R7" s="71"/>
      <c r="S7" s="71"/>
      <c r="T7" s="71"/>
      <c r="U7" s="71"/>
      <c r="V7" s="71"/>
      <c r="W7" s="71"/>
      <c r="X7" s="79"/>
      <c r="Y7" s="79"/>
      <c r="Z7" s="79"/>
      <c r="AA7" s="79"/>
      <c r="AB7" s="79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</row>
    <row r="8" spans="1:43" s="83" customFormat="1" ht="28" customHeight="1">
      <c r="A8" s="112" t="s">
        <v>28</v>
      </c>
      <c r="B8" s="113"/>
      <c r="C8" s="113"/>
      <c r="D8" s="113"/>
      <c r="E8" s="113"/>
      <c r="F8" s="113"/>
      <c r="G8" s="113"/>
      <c r="H8" s="113"/>
      <c r="I8" s="113"/>
      <c r="J8" s="114"/>
      <c r="K8" s="80"/>
      <c r="L8" s="80"/>
      <c r="M8" s="81"/>
      <c r="N8" s="82"/>
      <c r="O8" s="62"/>
      <c r="P8" s="62"/>
      <c r="Q8" s="71"/>
      <c r="R8" s="71"/>
      <c r="S8" s="71"/>
      <c r="T8" s="71"/>
      <c r="U8" s="71"/>
      <c r="V8" s="71"/>
      <c r="W8" s="71"/>
      <c r="X8" s="79"/>
      <c r="Y8" s="79"/>
      <c r="Z8" s="79"/>
      <c r="AA8" s="79"/>
      <c r="AB8" s="79"/>
    </row>
    <row r="9" spans="1:43" ht="28" customHeight="1">
      <c r="A9" s="84" t="s">
        <v>29</v>
      </c>
      <c r="B9" s="85" t="s">
        <v>30</v>
      </c>
      <c r="C9" s="85">
        <v>0</v>
      </c>
      <c r="D9" s="86">
        <f t="shared" ref="D9:D29" si="0">SUM(H9-C9)</f>
        <v>40</v>
      </c>
      <c r="E9" s="86">
        <f>SUM(D9-G9)</f>
        <v>36.866359447004612</v>
      </c>
      <c r="F9" s="86">
        <f t="shared" ref="F9:F29" si="1">SUM(H9-G9)</f>
        <v>36.866359447004612</v>
      </c>
      <c r="G9" s="86">
        <f t="shared" ref="G9:G19" si="2">IF(M9=1,SUM((H9)-H9/1.085),0)</f>
        <v>3.1336405529953879</v>
      </c>
      <c r="H9" s="87">
        <v>40</v>
      </c>
      <c r="I9" s="88">
        <f t="shared" ref="I9:I29" si="3">SUM(D9+G9)</f>
        <v>43.133640552995388</v>
      </c>
      <c r="J9" s="86">
        <f t="shared" ref="J9:J29" si="4">SUM(D9*10/100)</f>
        <v>4</v>
      </c>
      <c r="K9" s="89">
        <v>-10</v>
      </c>
      <c r="L9" s="89">
        <v>10</v>
      </c>
      <c r="M9" s="81">
        <v>1</v>
      </c>
      <c r="N9" s="82"/>
      <c r="O9" s="82"/>
      <c r="Q9" s="90"/>
      <c r="R9" s="90"/>
      <c r="S9" s="90"/>
      <c r="T9" s="90"/>
      <c r="U9" s="90"/>
      <c r="V9" s="90"/>
      <c r="W9" s="90"/>
      <c r="X9" s="91"/>
      <c r="Y9" s="91"/>
      <c r="Z9" s="91"/>
      <c r="AA9" s="91"/>
      <c r="AB9" s="91"/>
    </row>
    <row r="10" spans="1:43" ht="28" customHeight="1">
      <c r="A10" s="92" t="s">
        <v>31</v>
      </c>
      <c r="B10" s="92" t="s">
        <v>32</v>
      </c>
      <c r="C10" s="92">
        <v>0</v>
      </c>
      <c r="D10" s="93">
        <f t="shared" si="0"/>
        <v>18</v>
      </c>
      <c r="E10" s="86">
        <f t="shared" ref="E10:E29" si="5">SUM(D10-G10)</f>
        <v>16.589861751152075</v>
      </c>
      <c r="F10" s="93">
        <f t="shared" si="1"/>
        <v>16.589861751152075</v>
      </c>
      <c r="G10" s="86">
        <f t="shared" si="2"/>
        <v>1.4101382488479253</v>
      </c>
      <c r="H10" s="94">
        <v>18</v>
      </c>
      <c r="I10" s="95">
        <f t="shared" si="3"/>
        <v>19.410138248847925</v>
      </c>
      <c r="J10" s="93">
        <f t="shared" si="4"/>
        <v>1.8</v>
      </c>
      <c r="M10" s="81">
        <v>1</v>
      </c>
      <c r="N10" s="82"/>
      <c r="O10" s="82"/>
      <c r="Q10" s="90"/>
      <c r="R10" s="90"/>
      <c r="S10" s="90"/>
      <c r="T10" s="90"/>
      <c r="U10" s="90"/>
      <c r="V10" s="90"/>
      <c r="W10" s="90"/>
      <c r="X10" s="91"/>
      <c r="Y10" s="91"/>
      <c r="Z10" s="91"/>
      <c r="AA10" s="91"/>
      <c r="AB10" s="91"/>
    </row>
    <row r="11" spans="1:43" ht="28" customHeight="1">
      <c r="A11" s="85" t="s">
        <v>33</v>
      </c>
      <c r="B11" s="85" t="s">
        <v>32</v>
      </c>
      <c r="C11" s="85">
        <v>0</v>
      </c>
      <c r="D11" s="86">
        <f t="shared" si="0"/>
        <v>5</v>
      </c>
      <c r="E11" s="86">
        <f t="shared" si="5"/>
        <v>4.6082949308755765</v>
      </c>
      <c r="F11" s="86">
        <f t="shared" si="1"/>
        <v>4.6082949308755765</v>
      </c>
      <c r="G11" s="86">
        <f t="shared" si="2"/>
        <v>0.39170506912442349</v>
      </c>
      <c r="H11" s="87">
        <v>5</v>
      </c>
      <c r="I11" s="88">
        <f t="shared" si="3"/>
        <v>5.3917050691244235</v>
      </c>
      <c r="J11" s="86">
        <f t="shared" si="4"/>
        <v>0.5</v>
      </c>
      <c r="M11" s="81">
        <v>1</v>
      </c>
      <c r="N11" s="82"/>
      <c r="O11" s="82"/>
    </row>
    <row r="12" spans="1:43" ht="28" customHeight="1">
      <c r="A12" s="92" t="s">
        <v>34</v>
      </c>
      <c r="B12" s="92" t="s">
        <v>32</v>
      </c>
      <c r="C12" s="92">
        <v>0</v>
      </c>
      <c r="D12" s="93">
        <f t="shared" si="0"/>
        <v>15</v>
      </c>
      <c r="E12" s="86">
        <f t="shared" si="5"/>
        <v>13.824884792626728</v>
      </c>
      <c r="F12" s="93">
        <f t="shared" si="1"/>
        <v>13.824884792626728</v>
      </c>
      <c r="G12" s="86">
        <f t="shared" si="2"/>
        <v>1.1751152073732722</v>
      </c>
      <c r="H12" s="94">
        <v>15</v>
      </c>
      <c r="I12" s="95">
        <f t="shared" si="3"/>
        <v>16.175115207373274</v>
      </c>
      <c r="J12" s="93">
        <f t="shared" si="4"/>
        <v>1.5</v>
      </c>
      <c r="M12" s="81">
        <v>1</v>
      </c>
      <c r="N12" s="82"/>
      <c r="O12" s="82"/>
    </row>
    <row r="13" spans="1:43" ht="28" customHeight="1">
      <c r="A13" s="85" t="s">
        <v>35</v>
      </c>
      <c r="B13" s="85" t="s">
        <v>36</v>
      </c>
      <c r="D13" s="86">
        <f t="shared" si="0"/>
        <v>6</v>
      </c>
      <c r="E13" s="86">
        <f t="shared" si="5"/>
        <v>5.5299539170506913</v>
      </c>
      <c r="F13" s="86">
        <f t="shared" si="1"/>
        <v>5.5299539170506913</v>
      </c>
      <c r="G13" s="86">
        <f t="shared" si="2"/>
        <v>0.47004608294930872</v>
      </c>
      <c r="H13" s="87">
        <v>6</v>
      </c>
      <c r="I13" s="88">
        <f t="shared" si="3"/>
        <v>6.4700460829493087</v>
      </c>
      <c r="J13" s="86">
        <f t="shared" si="4"/>
        <v>0.6</v>
      </c>
      <c r="M13" s="81">
        <v>1</v>
      </c>
      <c r="N13" s="82"/>
      <c r="O13" s="82"/>
    </row>
    <row r="14" spans="1:43" ht="28" customHeight="1">
      <c r="A14" s="92" t="s">
        <v>37</v>
      </c>
      <c r="B14" s="92" t="s">
        <v>38</v>
      </c>
      <c r="C14" s="92">
        <v>0</v>
      </c>
      <c r="D14" s="93">
        <f t="shared" si="0"/>
        <v>0</v>
      </c>
      <c r="E14" s="86">
        <f t="shared" si="5"/>
        <v>0</v>
      </c>
      <c r="F14" s="93">
        <f t="shared" si="1"/>
        <v>0</v>
      </c>
      <c r="G14" s="86">
        <f t="shared" si="2"/>
        <v>0</v>
      </c>
      <c r="H14" s="94">
        <f>SUM([1]!TotalTTC*2/100)</f>
        <v>0</v>
      </c>
      <c r="I14" s="95">
        <f t="shared" si="3"/>
        <v>0</v>
      </c>
      <c r="J14" s="93">
        <f t="shared" si="4"/>
        <v>0</v>
      </c>
      <c r="M14" s="81">
        <v>1</v>
      </c>
      <c r="N14" s="82"/>
      <c r="O14" s="82"/>
    </row>
    <row r="15" spans="1:43" ht="28" customHeight="1">
      <c r="A15" s="84" t="s">
        <v>39</v>
      </c>
      <c r="B15" s="85" t="s">
        <v>40</v>
      </c>
      <c r="C15" s="85">
        <v>0</v>
      </c>
      <c r="D15" s="86">
        <f t="shared" si="0"/>
        <v>20</v>
      </c>
      <c r="E15" s="86">
        <f t="shared" si="5"/>
        <v>18.433179723502306</v>
      </c>
      <c r="F15" s="86">
        <f t="shared" si="1"/>
        <v>18.433179723502306</v>
      </c>
      <c r="G15" s="86">
        <f t="shared" si="2"/>
        <v>1.566820276497694</v>
      </c>
      <c r="H15" s="87">
        <v>20</v>
      </c>
      <c r="I15" s="88">
        <f t="shared" si="3"/>
        <v>21.566820276497694</v>
      </c>
      <c r="J15" s="86">
        <f t="shared" si="4"/>
        <v>2</v>
      </c>
      <c r="M15" s="81">
        <v>1</v>
      </c>
      <c r="N15" s="82"/>
      <c r="O15" s="82"/>
    </row>
    <row r="16" spans="1:43" ht="28" customHeight="1">
      <c r="A16" s="92" t="s">
        <v>41</v>
      </c>
      <c r="B16" s="92" t="s">
        <v>42</v>
      </c>
      <c r="C16" s="92">
        <v>2</v>
      </c>
      <c r="D16" s="93">
        <f t="shared" si="0"/>
        <v>10</v>
      </c>
      <c r="E16" s="86">
        <f t="shared" si="5"/>
        <v>9.0599078341013826</v>
      </c>
      <c r="F16" s="93">
        <f t="shared" si="1"/>
        <v>11.059907834101383</v>
      </c>
      <c r="G16" s="86">
        <f t="shared" si="2"/>
        <v>0.94009216589861744</v>
      </c>
      <c r="H16" s="94">
        <v>12</v>
      </c>
      <c r="I16" s="95">
        <f t="shared" si="3"/>
        <v>10.940092165898617</v>
      </c>
      <c r="J16" s="93">
        <f t="shared" si="4"/>
        <v>1</v>
      </c>
      <c r="M16" s="81">
        <v>1</v>
      </c>
      <c r="N16" s="82"/>
      <c r="O16" s="82"/>
    </row>
    <row r="17" spans="1:23">
      <c r="A17" s="85" t="s">
        <v>43</v>
      </c>
      <c r="B17" s="85" t="s">
        <v>44</v>
      </c>
      <c r="C17" s="85">
        <v>0</v>
      </c>
      <c r="D17" s="86">
        <f t="shared" si="0"/>
        <v>25</v>
      </c>
      <c r="E17" s="86">
        <f t="shared" si="5"/>
        <v>23.041474654377883</v>
      </c>
      <c r="F17" s="86">
        <f t="shared" si="1"/>
        <v>23.041474654377883</v>
      </c>
      <c r="G17" s="86">
        <f t="shared" si="2"/>
        <v>1.9585253456221174</v>
      </c>
      <c r="H17" s="87">
        <v>25</v>
      </c>
      <c r="I17" s="88">
        <f t="shared" si="3"/>
        <v>26.958525345622117</v>
      </c>
      <c r="J17" s="86">
        <f t="shared" si="4"/>
        <v>2.5</v>
      </c>
      <c r="M17" s="81">
        <v>1</v>
      </c>
      <c r="N17" s="82"/>
      <c r="O17" s="82"/>
      <c r="P17" s="59"/>
      <c r="Q17" s="59"/>
      <c r="R17" s="59"/>
      <c r="S17" s="59"/>
      <c r="T17" s="59"/>
      <c r="U17" s="59"/>
      <c r="V17" s="59"/>
      <c r="W17" s="59"/>
    </row>
    <row r="18" spans="1:23">
      <c r="A18" s="92" t="s">
        <v>45</v>
      </c>
      <c r="B18" s="92" t="s">
        <v>46</v>
      </c>
      <c r="C18" s="92"/>
      <c r="D18" s="93">
        <f t="shared" si="0"/>
        <v>0</v>
      </c>
      <c r="E18" s="86">
        <f t="shared" si="5"/>
        <v>0</v>
      </c>
      <c r="F18" s="93">
        <f t="shared" si="1"/>
        <v>0</v>
      </c>
      <c r="G18" s="86">
        <f t="shared" si="2"/>
        <v>0</v>
      </c>
      <c r="H18" s="94"/>
      <c r="I18" s="95">
        <f t="shared" si="3"/>
        <v>0</v>
      </c>
      <c r="J18" s="93">
        <f t="shared" si="4"/>
        <v>0</v>
      </c>
      <c r="N18" s="82"/>
      <c r="O18" s="82"/>
      <c r="P18" s="59"/>
      <c r="Q18" s="59"/>
      <c r="R18" s="59"/>
      <c r="S18" s="59"/>
      <c r="T18" s="59"/>
      <c r="U18" s="59"/>
      <c r="V18" s="59"/>
      <c r="W18" s="59"/>
    </row>
    <row r="19" spans="1:23">
      <c r="A19" s="85" t="s">
        <v>47</v>
      </c>
      <c r="B19" s="85" t="s">
        <v>48</v>
      </c>
      <c r="D19" s="86">
        <f t="shared" si="0"/>
        <v>0</v>
      </c>
      <c r="E19" s="86">
        <f t="shared" si="5"/>
        <v>0</v>
      </c>
      <c r="F19" s="86">
        <f t="shared" si="1"/>
        <v>0</v>
      </c>
      <c r="G19" s="86">
        <f t="shared" si="2"/>
        <v>0</v>
      </c>
      <c r="I19" s="88">
        <f t="shared" si="3"/>
        <v>0</v>
      </c>
      <c r="J19" s="86">
        <f t="shared" si="4"/>
        <v>0</v>
      </c>
      <c r="N19" s="82"/>
      <c r="O19" s="82"/>
      <c r="P19" s="59"/>
      <c r="Q19" s="59"/>
      <c r="R19" s="59"/>
      <c r="S19" s="59"/>
      <c r="T19" s="59"/>
      <c r="U19" s="59"/>
      <c r="V19" s="59"/>
      <c r="W19" s="59"/>
    </row>
    <row r="20" spans="1:23">
      <c r="A20" s="92"/>
      <c r="B20" s="92"/>
      <c r="C20" s="92"/>
      <c r="D20" s="93">
        <f t="shared" si="0"/>
        <v>0</v>
      </c>
      <c r="E20" s="86">
        <f t="shared" si="5"/>
        <v>0</v>
      </c>
      <c r="F20" s="93">
        <f t="shared" si="1"/>
        <v>0</v>
      </c>
      <c r="G20" s="86">
        <f t="shared" ref="G20:G29" si="6">IF(M20=1,SUM((H20)-H20/1.085),0)</f>
        <v>0</v>
      </c>
      <c r="H20" s="94"/>
      <c r="I20" s="95">
        <f t="shared" si="3"/>
        <v>0</v>
      </c>
      <c r="J20" s="93">
        <f t="shared" si="4"/>
        <v>0</v>
      </c>
      <c r="N20" s="82"/>
      <c r="O20" s="82"/>
      <c r="P20" s="59"/>
      <c r="Q20" s="59"/>
      <c r="R20" s="59"/>
      <c r="S20" s="59"/>
      <c r="T20" s="59"/>
      <c r="U20" s="59"/>
      <c r="V20" s="59"/>
      <c r="W20" s="59"/>
    </row>
    <row r="21" spans="1:23">
      <c r="A21" s="84"/>
      <c r="D21" s="86">
        <f t="shared" si="0"/>
        <v>0</v>
      </c>
      <c r="E21" s="86">
        <f t="shared" si="5"/>
        <v>0</v>
      </c>
      <c r="F21" s="86">
        <f t="shared" si="1"/>
        <v>0</v>
      </c>
      <c r="G21" s="86">
        <f t="shared" si="6"/>
        <v>0</v>
      </c>
      <c r="I21" s="88">
        <f t="shared" si="3"/>
        <v>0</v>
      </c>
      <c r="J21" s="86">
        <f t="shared" si="4"/>
        <v>0</v>
      </c>
      <c r="N21" s="82"/>
      <c r="O21" s="82"/>
      <c r="P21" s="59"/>
      <c r="Q21" s="59"/>
      <c r="R21" s="59"/>
      <c r="S21" s="59"/>
      <c r="T21" s="59"/>
      <c r="U21" s="59"/>
      <c r="V21" s="59"/>
      <c r="W21" s="59"/>
    </row>
    <row r="22" spans="1:23">
      <c r="A22" s="92"/>
      <c r="B22" s="92"/>
      <c r="C22" s="92"/>
      <c r="D22" s="93">
        <f t="shared" si="0"/>
        <v>0</v>
      </c>
      <c r="E22" s="86">
        <f t="shared" si="5"/>
        <v>0</v>
      </c>
      <c r="F22" s="93">
        <f t="shared" si="1"/>
        <v>0</v>
      </c>
      <c r="G22" s="86">
        <f t="shared" si="6"/>
        <v>0</v>
      </c>
      <c r="H22" s="94"/>
      <c r="I22" s="95">
        <f t="shared" si="3"/>
        <v>0</v>
      </c>
      <c r="J22" s="93">
        <f t="shared" si="4"/>
        <v>0</v>
      </c>
      <c r="N22" s="82"/>
      <c r="O22" s="82"/>
      <c r="P22" s="59"/>
      <c r="Q22" s="59"/>
      <c r="R22" s="59"/>
      <c r="S22" s="59"/>
      <c r="T22" s="59"/>
      <c r="U22" s="59"/>
      <c r="V22" s="59"/>
      <c r="W22" s="59"/>
    </row>
    <row r="23" spans="1:23">
      <c r="D23" s="86">
        <f t="shared" si="0"/>
        <v>0</v>
      </c>
      <c r="E23" s="86">
        <f t="shared" si="5"/>
        <v>0</v>
      </c>
      <c r="F23" s="86">
        <f t="shared" si="1"/>
        <v>0</v>
      </c>
      <c r="G23" s="86">
        <f t="shared" si="6"/>
        <v>0</v>
      </c>
      <c r="I23" s="88">
        <f t="shared" si="3"/>
        <v>0</v>
      </c>
      <c r="J23" s="86">
        <f t="shared" si="4"/>
        <v>0</v>
      </c>
      <c r="N23" s="82"/>
      <c r="O23" s="82"/>
      <c r="P23" s="59"/>
      <c r="Q23" s="59"/>
      <c r="R23" s="59"/>
      <c r="S23" s="59"/>
      <c r="T23" s="59"/>
      <c r="U23" s="59"/>
      <c r="V23" s="59"/>
      <c r="W23" s="59"/>
    </row>
    <row r="24" spans="1:23">
      <c r="A24" s="92"/>
      <c r="B24" s="92"/>
      <c r="C24" s="92"/>
      <c r="D24" s="93">
        <f t="shared" si="0"/>
        <v>0</v>
      </c>
      <c r="E24" s="86">
        <f t="shared" si="5"/>
        <v>0</v>
      </c>
      <c r="F24" s="93">
        <f t="shared" si="1"/>
        <v>0</v>
      </c>
      <c r="G24" s="86">
        <f t="shared" si="6"/>
        <v>0</v>
      </c>
      <c r="H24" s="94"/>
      <c r="I24" s="95">
        <f t="shared" si="3"/>
        <v>0</v>
      </c>
      <c r="J24" s="93">
        <f t="shared" si="4"/>
        <v>0</v>
      </c>
      <c r="N24" s="82"/>
      <c r="O24" s="82"/>
      <c r="P24" s="59"/>
      <c r="Q24" s="59"/>
      <c r="R24" s="59"/>
      <c r="S24" s="59"/>
      <c r="T24" s="59"/>
      <c r="U24" s="59"/>
      <c r="V24" s="59"/>
      <c r="W24" s="59"/>
    </row>
    <row r="25" spans="1:23">
      <c r="D25" s="86">
        <f t="shared" si="0"/>
        <v>0</v>
      </c>
      <c r="E25" s="86">
        <f t="shared" si="5"/>
        <v>0</v>
      </c>
      <c r="F25" s="86">
        <f t="shared" si="1"/>
        <v>0</v>
      </c>
      <c r="G25" s="86">
        <f t="shared" si="6"/>
        <v>0</v>
      </c>
      <c r="I25" s="88">
        <f t="shared" si="3"/>
        <v>0</v>
      </c>
      <c r="J25" s="86">
        <f t="shared" si="4"/>
        <v>0</v>
      </c>
      <c r="N25" s="82"/>
      <c r="O25" s="82"/>
      <c r="P25" s="59"/>
      <c r="Q25" s="59"/>
      <c r="R25" s="59"/>
      <c r="S25" s="59"/>
      <c r="T25" s="59"/>
      <c r="U25" s="59"/>
      <c r="V25" s="59"/>
      <c r="W25" s="59"/>
    </row>
    <row r="26" spans="1:23">
      <c r="A26" s="92"/>
      <c r="B26" s="92"/>
      <c r="C26" s="92"/>
      <c r="D26" s="93">
        <f t="shared" si="0"/>
        <v>0</v>
      </c>
      <c r="E26" s="86">
        <f t="shared" si="5"/>
        <v>0</v>
      </c>
      <c r="F26" s="93">
        <f t="shared" si="1"/>
        <v>0</v>
      </c>
      <c r="G26" s="86">
        <f t="shared" si="6"/>
        <v>0</v>
      </c>
      <c r="H26" s="94"/>
      <c r="I26" s="95">
        <f t="shared" si="3"/>
        <v>0</v>
      </c>
      <c r="J26" s="93">
        <f t="shared" si="4"/>
        <v>0</v>
      </c>
      <c r="N26" s="82"/>
      <c r="O26" s="82"/>
      <c r="P26" s="59"/>
      <c r="Q26" s="59"/>
      <c r="R26" s="59"/>
      <c r="S26" s="59"/>
      <c r="T26" s="59"/>
      <c r="U26" s="59"/>
      <c r="V26" s="59"/>
      <c r="W26" s="59"/>
    </row>
    <row r="27" spans="1:23">
      <c r="A27" s="84"/>
      <c r="D27" s="86">
        <f t="shared" si="0"/>
        <v>0</v>
      </c>
      <c r="E27" s="86">
        <f t="shared" si="5"/>
        <v>0</v>
      </c>
      <c r="F27" s="86">
        <f t="shared" si="1"/>
        <v>0</v>
      </c>
      <c r="G27" s="86">
        <f t="shared" si="6"/>
        <v>0</v>
      </c>
      <c r="I27" s="88">
        <f t="shared" si="3"/>
        <v>0</v>
      </c>
      <c r="J27" s="86">
        <f t="shared" si="4"/>
        <v>0</v>
      </c>
      <c r="N27" s="82"/>
      <c r="O27" s="82"/>
      <c r="P27" s="59"/>
      <c r="Q27" s="59"/>
      <c r="R27" s="59"/>
      <c r="S27" s="59"/>
      <c r="T27" s="59"/>
      <c r="U27" s="59"/>
      <c r="V27" s="59"/>
      <c r="W27" s="59"/>
    </row>
    <row r="28" spans="1:23">
      <c r="A28" s="92"/>
      <c r="B28" s="92"/>
      <c r="C28" s="92"/>
      <c r="D28" s="93">
        <f t="shared" si="0"/>
        <v>0</v>
      </c>
      <c r="E28" s="86">
        <f t="shared" si="5"/>
        <v>0</v>
      </c>
      <c r="F28" s="93">
        <f t="shared" si="1"/>
        <v>0</v>
      </c>
      <c r="G28" s="86">
        <f t="shared" si="6"/>
        <v>0</v>
      </c>
      <c r="H28" s="94"/>
      <c r="I28" s="95">
        <f t="shared" si="3"/>
        <v>0</v>
      </c>
      <c r="J28" s="93">
        <f t="shared" si="4"/>
        <v>0</v>
      </c>
      <c r="N28" s="82"/>
      <c r="O28" s="82"/>
      <c r="P28" s="59"/>
      <c r="Q28" s="59"/>
      <c r="R28" s="59"/>
      <c r="S28" s="59"/>
      <c r="T28" s="59"/>
      <c r="U28" s="59"/>
      <c r="V28" s="59"/>
      <c r="W28" s="59"/>
    </row>
    <row r="29" spans="1:23">
      <c r="D29" s="86">
        <f t="shared" si="0"/>
        <v>0</v>
      </c>
      <c r="E29" s="86">
        <f t="shared" si="5"/>
        <v>0</v>
      </c>
      <c r="F29" s="86">
        <f t="shared" si="1"/>
        <v>0</v>
      </c>
      <c r="G29" s="86">
        <f t="shared" si="6"/>
        <v>0</v>
      </c>
      <c r="I29" s="88">
        <f t="shared" si="3"/>
        <v>0</v>
      </c>
      <c r="J29" s="86">
        <f t="shared" si="4"/>
        <v>0</v>
      </c>
      <c r="N29" s="82"/>
      <c r="O29" s="82"/>
      <c r="P29" s="59"/>
      <c r="Q29" s="59"/>
      <c r="R29" s="59"/>
      <c r="S29" s="59"/>
      <c r="T29" s="59"/>
      <c r="U29" s="59"/>
      <c r="V29" s="59"/>
      <c r="W29" s="59"/>
    </row>
    <row r="30" spans="1:23">
      <c r="A30" s="59"/>
      <c r="B30" s="59"/>
      <c r="C30" s="59"/>
      <c r="D30" s="86">
        <f t="shared" ref="D30:D61" si="7">SUM(H30-C30)</f>
        <v>0</v>
      </c>
      <c r="E30" s="86">
        <f t="shared" ref="E30:E60" si="8">SUM(D30-G30)</f>
        <v>0</v>
      </c>
      <c r="F30" s="86">
        <f t="shared" ref="F30:F35" si="9">SUM(D30+C30)</f>
        <v>0</v>
      </c>
      <c r="G30" s="86">
        <f t="shared" ref="G30:G93" si="10">IF(M30=1,SUM((H30)-H30/1.085),0)</f>
        <v>0</v>
      </c>
      <c r="I30" s="88">
        <f t="shared" ref="I30:I59" si="11">SUM(D30+G30)</f>
        <v>0</v>
      </c>
      <c r="J30" s="86">
        <f t="shared" ref="J30:J59" si="12">SUM(D30*10/100)</f>
        <v>0</v>
      </c>
      <c r="K30" s="59"/>
      <c r="L30" s="59"/>
      <c r="M30" s="59"/>
      <c r="P30" s="59"/>
      <c r="Q30" s="59"/>
      <c r="R30" s="59"/>
      <c r="S30" s="59"/>
      <c r="T30" s="59"/>
      <c r="U30" s="59"/>
      <c r="V30" s="59"/>
      <c r="W30" s="59"/>
    </row>
    <row r="31" spans="1:23">
      <c r="A31" s="59"/>
      <c r="B31" s="59"/>
      <c r="C31" s="59"/>
      <c r="D31" s="86">
        <f t="shared" si="7"/>
        <v>0</v>
      </c>
      <c r="E31" s="86">
        <f t="shared" si="8"/>
        <v>0</v>
      </c>
      <c r="F31" s="86">
        <f t="shared" si="9"/>
        <v>0</v>
      </c>
      <c r="G31" s="86">
        <f t="shared" si="10"/>
        <v>0</v>
      </c>
      <c r="I31" s="88">
        <f t="shared" si="11"/>
        <v>0</v>
      </c>
      <c r="J31" s="86">
        <f t="shared" si="12"/>
        <v>0</v>
      </c>
      <c r="K31" s="59"/>
      <c r="L31" s="59"/>
      <c r="M31" s="59"/>
      <c r="P31" s="59"/>
      <c r="Q31" s="59"/>
      <c r="R31" s="59"/>
      <c r="S31" s="59"/>
      <c r="T31" s="59"/>
      <c r="U31" s="59"/>
      <c r="V31" s="59"/>
      <c r="W31" s="59"/>
    </row>
    <row r="32" spans="1:23">
      <c r="A32" s="59"/>
      <c r="B32" s="59"/>
      <c r="C32" s="59"/>
      <c r="D32" s="86">
        <f t="shared" si="7"/>
        <v>0</v>
      </c>
      <c r="E32" s="86">
        <f t="shared" si="8"/>
        <v>0</v>
      </c>
      <c r="F32" s="86">
        <f t="shared" si="9"/>
        <v>0</v>
      </c>
      <c r="G32" s="86">
        <f t="shared" si="10"/>
        <v>0</v>
      </c>
      <c r="I32" s="88">
        <f t="shared" si="11"/>
        <v>0</v>
      </c>
      <c r="J32" s="86">
        <f t="shared" si="12"/>
        <v>0</v>
      </c>
      <c r="K32" s="59"/>
      <c r="L32" s="59"/>
      <c r="M32" s="59"/>
      <c r="P32" s="59"/>
      <c r="Q32" s="59"/>
      <c r="R32" s="59"/>
      <c r="S32" s="59"/>
      <c r="T32" s="59"/>
      <c r="U32" s="59"/>
      <c r="V32" s="59"/>
      <c r="W32" s="59"/>
    </row>
    <row r="33" spans="1:23">
      <c r="A33" s="59"/>
      <c r="B33" s="59"/>
      <c r="C33" s="59"/>
      <c r="D33" s="86">
        <f t="shared" si="7"/>
        <v>0</v>
      </c>
      <c r="E33" s="86">
        <f t="shared" si="8"/>
        <v>0</v>
      </c>
      <c r="F33" s="86">
        <f t="shared" si="9"/>
        <v>0</v>
      </c>
      <c r="G33" s="86">
        <f t="shared" si="10"/>
        <v>0</v>
      </c>
      <c r="I33" s="88">
        <f t="shared" si="11"/>
        <v>0</v>
      </c>
      <c r="J33" s="86">
        <f t="shared" si="12"/>
        <v>0</v>
      </c>
      <c r="K33" s="59"/>
      <c r="L33" s="59"/>
      <c r="M33" s="59"/>
      <c r="P33" s="59"/>
      <c r="Q33" s="59"/>
      <c r="R33" s="59"/>
      <c r="S33" s="59"/>
      <c r="T33" s="59"/>
      <c r="U33" s="59"/>
      <c r="V33" s="59"/>
      <c r="W33" s="59"/>
    </row>
    <row r="34" spans="1:23">
      <c r="A34" s="59"/>
      <c r="B34" s="59"/>
      <c r="C34" s="59"/>
      <c r="D34" s="86">
        <f t="shared" si="7"/>
        <v>0</v>
      </c>
      <c r="E34" s="86">
        <f t="shared" si="8"/>
        <v>0</v>
      </c>
      <c r="F34" s="86">
        <f t="shared" si="9"/>
        <v>0</v>
      </c>
      <c r="G34" s="86">
        <f t="shared" si="10"/>
        <v>0</v>
      </c>
      <c r="I34" s="88">
        <f t="shared" si="11"/>
        <v>0</v>
      </c>
      <c r="J34" s="86">
        <f t="shared" si="12"/>
        <v>0</v>
      </c>
      <c r="K34" s="59"/>
      <c r="L34" s="59"/>
      <c r="M34" s="59"/>
      <c r="P34" s="59"/>
      <c r="Q34" s="59"/>
      <c r="R34" s="59"/>
      <c r="S34" s="59"/>
      <c r="T34" s="59"/>
      <c r="U34" s="59"/>
      <c r="V34" s="59"/>
      <c r="W34" s="59"/>
    </row>
    <row r="35" spans="1:23">
      <c r="A35" s="59"/>
      <c r="B35" s="59"/>
      <c r="C35" s="59"/>
      <c r="D35" s="86">
        <f t="shared" si="7"/>
        <v>0</v>
      </c>
      <c r="E35" s="86">
        <f t="shared" si="8"/>
        <v>0</v>
      </c>
      <c r="F35" s="86">
        <f t="shared" si="9"/>
        <v>0</v>
      </c>
      <c r="G35" s="86">
        <f t="shared" si="10"/>
        <v>0</v>
      </c>
      <c r="I35" s="88">
        <f t="shared" si="11"/>
        <v>0</v>
      </c>
      <c r="J35" s="86">
        <f t="shared" si="12"/>
        <v>0</v>
      </c>
      <c r="K35" s="59"/>
      <c r="L35" s="59"/>
      <c r="M35" s="59"/>
      <c r="P35" s="59"/>
      <c r="Q35" s="59"/>
      <c r="R35" s="59"/>
      <c r="S35" s="59"/>
      <c r="T35" s="59"/>
      <c r="U35" s="59"/>
      <c r="V35" s="59"/>
      <c r="W35" s="59"/>
    </row>
    <row r="36" spans="1:23">
      <c r="A36" s="59"/>
      <c r="B36" s="59"/>
      <c r="C36" s="59"/>
      <c r="D36" s="86">
        <f t="shared" si="7"/>
        <v>0</v>
      </c>
      <c r="E36" s="86">
        <f t="shared" si="8"/>
        <v>0</v>
      </c>
      <c r="F36" s="86">
        <f t="shared" ref="F36:F99" si="13">SUM(D36+C36)</f>
        <v>0</v>
      </c>
      <c r="G36" s="86">
        <f t="shared" si="10"/>
        <v>0</v>
      </c>
      <c r="I36" s="88">
        <f t="shared" si="11"/>
        <v>0</v>
      </c>
      <c r="J36" s="86">
        <f t="shared" si="12"/>
        <v>0</v>
      </c>
      <c r="K36" s="59"/>
      <c r="L36" s="59"/>
      <c r="M36" s="59"/>
      <c r="P36" s="59"/>
      <c r="Q36" s="59"/>
      <c r="R36" s="59"/>
      <c r="S36" s="59"/>
      <c r="T36" s="59"/>
      <c r="U36" s="59"/>
      <c r="V36" s="59"/>
      <c r="W36" s="59"/>
    </row>
    <row r="37" spans="1:23">
      <c r="A37" s="59"/>
      <c r="B37" s="59"/>
      <c r="C37" s="59"/>
      <c r="D37" s="86">
        <f t="shared" si="7"/>
        <v>0</v>
      </c>
      <c r="E37" s="86">
        <f t="shared" si="8"/>
        <v>0</v>
      </c>
      <c r="F37" s="86">
        <f t="shared" si="13"/>
        <v>0</v>
      </c>
      <c r="G37" s="86">
        <f t="shared" si="10"/>
        <v>0</v>
      </c>
      <c r="I37" s="88">
        <f t="shared" si="11"/>
        <v>0</v>
      </c>
      <c r="J37" s="86">
        <f t="shared" si="12"/>
        <v>0</v>
      </c>
      <c r="K37" s="59"/>
      <c r="L37" s="59"/>
      <c r="M37" s="59"/>
      <c r="P37" s="59"/>
      <c r="Q37" s="59"/>
      <c r="R37" s="59"/>
      <c r="S37" s="59"/>
      <c r="T37" s="59"/>
      <c r="U37" s="59"/>
      <c r="V37" s="59"/>
      <c r="W37" s="59"/>
    </row>
    <row r="38" spans="1:23">
      <c r="A38" s="59"/>
      <c r="B38" s="59"/>
      <c r="C38" s="59"/>
      <c r="D38" s="86">
        <f t="shared" si="7"/>
        <v>0</v>
      </c>
      <c r="E38" s="86">
        <f t="shared" si="8"/>
        <v>0</v>
      </c>
      <c r="F38" s="86">
        <f t="shared" si="13"/>
        <v>0</v>
      </c>
      <c r="G38" s="86">
        <f t="shared" si="10"/>
        <v>0</v>
      </c>
      <c r="I38" s="88">
        <f t="shared" si="11"/>
        <v>0</v>
      </c>
      <c r="J38" s="86">
        <f t="shared" si="12"/>
        <v>0</v>
      </c>
      <c r="K38" s="59"/>
      <c r="L38" s="59"/>
      <c r="M38" s="59"/>
      <c r="P38" s="59"/>
      <c r="Q38" s="59"/>
      <c r="R38" s="59"/>
      <c r="S38" s="59"/>
      <c r="T38" s="59"/>
      <c r="U38" s="59"/>
      <c r="V38" s="59"/>
      <c r="W38" s="59"/>
    </row>
    <row r="39" spans="1:23">
      <c r="A39" s="59"/>
      <c r="B39" s="59"/>
      <c r="C39" s="59"/>
      <c r="D39" s="86">
        <f t="shared" si="7"/>
        <v>0</v>
      </c>
      <c r="E39" s="86">
        <f t="shared" si="8"/>
        <v>0</v>
      </c>
      <c r="F39" s="86">
        <f t="shared" si="13"/>
        <v>0</v>
      </c>
      <c r="G39" s="86">
        <f t="shared" si="10"/>
        <v>0</v>
      </c>
      <c r="I39" s="88">
        <f t="shared" si="11"/>
        <v>0</v>
      </c>
      <c r="J39" s="86">
        <f t="shared" si="12"/>
        <v>0</v>
      </c>
      <c r="K39" s="59"/>
      <c r="L39" s="59"/>
      <c r="M39" s="59"/>
      <c r="P39" s="59"/>
      <c r="Q39" s="59"/>
      <c r="R39" s="59"/>
      <c r="S39" s="59"/>
      <c r="T39" s="59"/>
      <c r="U39" s="59"/>
      <c r="V39" s="59"/>
      <c r="W39" s="59"/>
    </row>
    <row r="40" spans="1:23">
      <c r="A40" s="59"/>
      <c r="B40" s="59"/>
      <c r="C40" s="59"/>
      <c r="D40" s="86">
        <f t="shared" si="7"/>
        <v>0</v>
      </c>
      <c r="E40" s="86">
        <f t="shared" si="8"/>
        <v>0</v>
      </c>
      <c r="F40" s="86">
        <f t="shared" si="13"/>
        <v>0</v>
      </c>
      <c r="G40" s="86">
        <f t="shared" si="10"/>
        <v>0</v>
      </c>
      <c r="I40" s="88">
        <f t="shared" si="11"/>
        <v>0</v>
      </c>
      <c r="J40" s="86">
        <f t="shared" si="12"/>
        <v>0</v>
      </c>
      <c r="K40" s="59"/>
      <c r="L40" s="59"/>
      <c r="M40" s="59"/>
      <c r="P40" s="59"/>
      <c r="Q40" s="59"/>
      <c r="R40" s="59"/>
      <c r="S40" s="59"/>
      <c r="T40" s="59"/>
      <c r="U40" s="59"/>
      <c r="V40" s="59"/>
      <c r="W40" s="59"/>
    </row>
    <row r="41" spans="1:23">
      <c r="A41" s="59"/>
      <c r="B41" s="59"/>
      <c r="C41" s="59"/>
      <c r="D41" s="86">
        <f t="shared" si="7"/>
        <v>0</v>
      </c>
      <c r="E41" s="86">
        <f t="shared" si="8"/>
        <v>0</v>
      </c>
      <c r="F41" s="86">
        <f t="shared" si="13"/>
        <v>0</v>
      </c>
      <c r="G41" s="86">
        <f t="shared" si="10"/>
        <v>0</v>
      </c>
      <c r="I41" s="88">
        <f t="shared" si="11"/>
        <v>0</v>
      </c>
      <c r="J41" s="86">
        <f t="shared" si="12"/>
        <v>0</v>
      </c>
      <c r="K41" s="59"/>
      <c r="L41" s="59"/>
      <c r="M41" s="59"/>
      <c r="P41" s="59"/>
      <c r="Q41" s="59"/>
      <c r="R41" s="59"/>
      <c r="S41" s="59"/>
      <c r="T41" s="59"/>
      <c r="U41" s="59"/>
      <c r="V41" s="59"/>
      <c r="W41" s="59"/>
    </row>
    <row r="42" spans="1:23">
      <c r="A42" s="59"/>
      <c r="B42" s="59"/>
      <c r="C42" s="59"/>
      <c r="D42" s="86">
        <f t="shared" si="7"/>
        <v>0</v>
      </c>
      <c r="E42" s="86">
        <f t="shared" si="8"/>
        <v>0</v>
      </c>
      <c r="F42" s="86">
        <f t="shared" si="13"/>
        <v>0</v>
      </c>
      <c r="G42" s="86">
        <f t="shared" si="10"/>
        <v>0</v>
      </c>
      <c r="I42" s="88">
        <f t="shared" si="11"/>
        <v>0</v>
      </c>
      <c r="J42" s="86">
        <f t="shared" si="12"/>
        <v>0</v>
      </c>
      <c r="K42" s="59"/>
      <c r="L42" s="59"/>
      <c r="M42" s="59"/>
      <c r="P42" s="59"/>
      <c r="Q42" s="59"/>
      <c r="R42" s="59"/>
      <c r="S42" s="59"/>
      <c r="T42" s="59"/>
      <c r="U42" s="59"/>
      <c r="V42" s="59"/>
      <c r="W42" s="59"/>
    </row>
    <row r="43" spans="1:23">
      <c r="A43" s="59"/>
      <c r="B43" s="59"/>
      <c r="C43" s="59"/>
      <c r="D43" s="86">
        <f t="shared" si="7"/>
        <v>0</v>
      </c>
      <c r="E43" s="86">
        <f t="shared" si="8"/>
        <v>0</v>
      </c>
      <c r="F43" s="86">
        <f t="shared" si="13"/>
        <v>0</v>
      </c>
      <c r="G43" s="86">
        <f t="shared" si="10"/>
        <v>0</v>
      </c>
      <c r="I43" s="88">
        <f t="shared" si="11"/>
        <v>0</v>
      </c>
      <c r="J43" s="86">
        <f t="shared" si="12"/>
        <v>0</v>
      </c>
      <c r="K43" s="59"/>
      <c r="L43" s="59"/>
      <c r="M43" s="59"/>
      <c r="P43" s="59"/>
      <c r="Q43" s="59"/>
      <c r="R43" s="59"/>
      <c r="S43" s="59"/>
      <c r="T43" s="59"/>
      <c r="U43" s="59"/>
      <c r="V43" s="59"/>
      <c r="W43" s="59"/>
    </row>
    <row r="44" spans="1:23">
      <c r="A44" s="59"/>
      <c r="B44" s="59"/>
      <c r="C44" s="59"/>
      <c r="D44" s="86">
        <f t="shared" si="7"/>
        <v>0</v>
      </c>
      <c r="E44" s="86">
        <f t="shared" si="8"/>
        <v>0</v>
      </c>
      <c r="F44" s="86">
        <f t="shared" si="13"/>
        <v>0</v>
      </c>
      <c r="G44" s="86">
        <f t="shared" si="10"/>
        <v>0</v>
      </c>
      <c r="I44" s="88">
        <f t="shared" si="11"/>
        <v>0</v>
      </c>
      <c r="J44" s="86">
        <f t="shared" si="12"/>
        <v>0</v>
      </c>
      <c r="K44" s="59"/>
      <c r="L44" s="59"/>
      <c r="M44" s="59"/>
      <c r="P44" s="59"/>
      <c r="Q44" s="59"/>
      <c r="R44" s="59"/>
      <c r="S44" s="59"/>
      <c r="T44" s="59"/>
      <c r="U44" s="59"/>
      <c r="V44" s="59"/>
      <c r="W44" s="59"/>
    </row>
    <row r="45" spans="1:23">
      <c r="A45" s="59"/>
      <c r="B45" s="59"/>
      <c r="C45" s="59"/>
      <c r="D45" s="86">
        <f t="shared" si="7"/>
        <v>0</v>
      </c>
      <c r="E45" s="86">
        <f t="shared" si="8"/>
        <v>0</v>
      </c>
      <c r="F45" s="86">
        <f t="shared" si="13"/>
        <v>0</v>
      </c>
      <c r="G45" s="86">
        <f t="shared" si="10"/>
        <v>0</v>
      </c>
      <c r="I45" s="88">
        <f t="shared" si="11"/>
        <v>0</v>
      </c>
      <c r="J45" s="86">
        <f t="shared" si="12"/>
        <v>0</v>
      </c>
      <c r="K45" s="59"/>
      <c r="L45" s="59"/>
      <c r="M45" s="59"/>
      <c r="P45" s="59"/>
      <c r="Q45" s="59"/>
      <c r="R45" s="59"/>
      <c r="S45" s="59"/>
      <c r="T45" s="59"/>
      <c r="U45" s="59"/>
      <c r="V45" s="59"/>
      <c r="W45" s="59"/>
    </row>
    <row r="46" spans="1:23">
      <c r="A46" s="59"/>
      <c r="B46" s="59"/>
      <c r="C46" s="59"/>
      <c r="D46" s="86">
        <f t="shared" si="7"/>
        <v>0</v>
      </c>
      <c r="E46" s="86">
        <f t="shared" si="8"/>
        <v>0</v>
      </c>
      <c r="F46" s="86">
        <f t="shared" si="13"/>
        <v>0</v>
      </c>
      <c r="G46" s="86">
        <f t="shared" si="10"/>
        <v>0</v>
      </c>
      <c r="I46" s="88">
        <f t="shared" si="11"/>
        <v>0</v>
      </c>
      <c r="J46" s="86">
        <f t="shared" si="12"/>
        <v>0</v>
      </c>
      <c r="K46" s="59"/>
      <c r="L46" s="59"/>
      <c r="M46" s="59"/>
      <c r="P46" s="59"/>
      <c r="Q46" s="59"/>
      <c r="R46" s="59"/>
      <c r="S46" s="59"/>
      <c r="T46" s="59"/>
      <c r="U46" s="59"/>
      <c r="V46" s="59"/>
      <c r="W46" s="59"/>
    </row>
    <row r="47" spans="1:23">
      <c r="A47" s="59"/>
      <c r="B47" s="59"/>
      <c r="C47" s="59"/>
      <c r="D47" s="86">
        <f t="shared" si="7"/>
        <v>0</v>
      </c>
      <c r="E47" s="86">
        <f t="shared" si="8"/>
        <v>0</v>
      </c>
      <c r="F47" s="86">
        <f t="shared" si="13"/>
        <v>0</v>
      </c>
      <c r="G47" s="86">
        <f t="shared" si="10"/>
        <v>0</v>
      </c>
      <c r="I47" s="88">
        <f t="shared" si="11"/>
        <v>0</v>
      </c>
      <c r="J47" s="86">
        <f t="shared" si="12"/>
        <v>0</v>
      </c>
      <c r="K47" s="59"/>
      <c r="L47" s="59"/>
      <c r="M47" s="59"/>
      <c r="P47" s="59"/>
      <c r="Q47" s="59"/>
      <c r="R47" s="59"/>
      <c r="S47" s="59"/>
      <c r="T47" s="59"/>
      <c r="U47" s="59"/>
      <c r="V47" s="59"/>
      <c r="W47" s="59"/>
    </row>
    <row r="48" spans="1:23">
      <c r="A48" s="59"/>
      <c r="B48" s="59"/>
      <c r="C48" s="59"/>
      <c r="D48" s="86">
        <f t="shared" si="7"/>
        <v>0</v>
      </c>
      <c r="E48" s="86">
        <f t="shared" si="8"/>
        <v>0</v>
      </c>
      <c r="F48" s="86">
        <f t="shared" si="13"/>
        <v>0</v>
      </c>
      <c r="G48" s="86">
        <f t="shared" si="10"/>
        <v>0</v>
      </c>
      <c r="I48" s="88">
        <f t="shared" si="11"/>
        <v>0</v>
      </c>
      <c r="J48" s="86">
        <f t="shared" si="12"/>
        <v>0</v>
      </c>
      <c r="K48" s="59"/>
      <c r="L48" s="59"/>
      <c r="M48" s="59"/>
      <c r="P48" s="59"/>
      <c r="Q48" s="59"/>
      <c r="R48" s="59"/>
      <c r="S48" s="59"/>
      <c r="T48" s="59"/>
      <c r="U48" s="59"/>
      <c r="V48" s="59"/>
      <c r="W48" s="59"/>
    </row>
    <row r="49" spans="1:23">
      <c r="A49" s="59"/>
      <c r="B49" s="59"/>
      <c r="C49" s="59"/>
      <c r="D49" s="86">
        <f t="shared" si="7"/>
        <v>0</v>
      </c>
      <c r="E49" s="86">
        <f t="shared" si="8"/>
        <v>0</v>
      </c>
      <c r="F49" s="86">
        <f t="shared" si="13"/>
        <v>0</v>
      </c>
      <c r="G49" s="86">
        <f t="shared" si="10"/>
        <v>0</v>
      </c>
      <c r="I49" s="88">
        <f t="shared" si="11"/>
        <v>0</v>
      </c>
      <c r="J49" s="86">
        <f t="shared" si="12"/>
        <v>0</v>
      </c>
      <c r="K49" s="59"/>
      <c r="L49" s="59"/>
      <c r="M49" s="59"/>
      <c r="P49" s="59"/>
      <c r="Q49" s="59"/>
      <c r="R49" s="59"/>
      <c r="S49" s="59"/>
      <c r="T49" s="59"/>
      <c r="U49" s="59"/>
      <c r="V49" s="59"/>
      <c r="W49" s="59"/>
    </row>
    <row r="50" spans="1:23">
      <c r="A50" s="59"/>
      <c r="B50" s="59"/>
      <c r="C50" s="59"/>
      <c r="D50" s="86">
        <f t="shared" si="7"/>
        <v>0</v>
      </c>
      <c r="E50" s="86">
        <f t="shared" si="8"/>
        <v>0</v>
      </c>
      <c r="F50" s="86">
        <f t="shared" si="13"/>
        <v>0</v>
      </c>
      <c r="G50" s="86">
        <f t="shared" si="10"/>
        <v>0</v>
      </c>
      <c r="I50" s="88">
        <f t="shared" si="11"/>
        <v>0</v>
      </c>
      <c r="J50" s="86">
        <f t="shared" si="12"/>
        <v>0</v>
      </c>
      <c r="K50" s="59"/>
      <c r="L50" s="59"/>
      <c r="M50" s="59"/>
      <c r="P50" s="59"/>
      <c r="Q50" s="59"/>
      <c r="R50" s="59"/>
      <c r="S50" s="59"/>
      <c r="T50" s="59"/>
      <c r="U50" s="59"/>
      <c r="V50" s="59"/>
      <c r="W50" s="59"/>
    </row>
    <row r="51" spans="1:23">
      <c r="A51" s="59"/>
      <c r="B51" s="59"/>
      <c r="C51" s="59"/>
      <c r="D51" s="86">
        <f t="shared" si="7"/>
        <v>0</v>
      </c>
      <c r="E51" s="86">
        <f t="shared" si="8"/>
        <v>0</v>
      </c>
      <c r="F51" s="86">
        <f t="shared" si="13"/>
        <v>0</v>
      </c>
      <c r="G51" s="86">
        <f t="shared" si="10"/>
        <v>0</v>
      </c>
      <c r="I51" s="88">
        <f t="shared" si="11"/>
        <v>0</v>
      </c>
      <c r="J51" s="86">
        <f t="shared" si="12"/>
        <v>0</v>
      </c>
      <c r="K51" s="59"/>
      <c r="L51" s="59"/>
      <c r="M51" s="59"/>
      <c r="P51" s="59"/>
      <c r="Q51" s="59"/>
      <c r="R51" s="59"/>
      <c r="S51" s="59"/>
      <c r="T51" s="59"/>
      <c r="U51" s="59"/>
      <c r="V51" s="59"/>
      <c r="W51" s="59"/>
    </row>
    <row r="52" spans="1:23">
      <c r="A52" s="59"/>
      <c r="B52" s="59"/>
      <c r="C52" s="59"/>
      <c r="D52" s="86">
        <f t="shared" si="7"/>
        <v>0</v>
      </c>
      <c r="E52" s="86">
        <f t="shared" si="8"/>
        <v>0</v>
      </c>
      <c r="F52" s="86">
        <f t="shared" si="13"/>
        <v>0</v>
      </c>
      <c r="G52" s="86">
        <f t="shared" si="10"/>
        <v>0</v>
      </c>
      <c r="I52" s="88">
        <f t="shared" si="11"/>
        <v>0</v>
      </c>
      <c r="J52" s="86">
        <f t="shared" si="12"/>
        <v>0</v>
      </c>
      <c r="K52" s="59"/>
      <c r="L52" s="59"/>
      <c r="M52" s="59"/>
      <c r="P52" s="59"/>
      <c r="Q52" s="59"/>
      <c r="R52" s="59"/>
      <c r="S52" s="59"/>
      <c r="T52" s="59"/>
      <c r="U52" s="59"/>
      <c r="V52" s="59"/>
      <c r="W52" s="59"/>
    </row>
    <row r="53" spans="1:23">
      <c r="A53" s="59"/>
      <c r="B53" s="59"/>
      <c r="C53" s="59"/>
      <c r="D53" s="86">
        <f t="shared" si="7"/>
        <v>0</v>
      </c>
      <c r="E53" s="86">
        <f t="shared" si="8"/>
        <v>0</v>
      </c>
      <c r="F53" s="86">
        <f t="shared" si="13"/>
        <v>0</v>
      </c>
      <c r="G53" s="86">
        <f t="shared" si="10"/>
        <v>0</v>
      </c>
      <c r="I53" s="88">
        <f t="shared" si="11"/>
        <v>0</v>
      </c>
      <c r="J53" s="86">
        <f t="shared" si="12"/>
        <v>0</v>
      </c>
      <c r="K53" s="59"/>
      <c r="L53" s="59"/>
      <c r="M53" s="59"/>
      <c r="P53" s="59"/>
      <c r="Q53" s="59"/>
      <c r="R53" s="59"/>
      <c r="S53" s="59"/>
      <c r="T53" s="59"/>
      <c r="U53" s="59"/>
      <c r="V53" s="59"/>
      <c r="W53" s="59"/>
    </row>
    <row r="54" spans="1:23">
      <c r="A54" s="59"/>
      <c r="B54" s="59"/>
      <c r="C54" s="59"/>
      <c r="D54" s="86">
        <f t="shared" si="7"/>
        <v>0</v>
      </c>
      <c r="E54" s="86">
        <f t="shared" si="8"/>
        <v>0</v>
      </c>
      <c r="F54" s="86">
        <f t="shared" si="13"/>
        <v>0</v>
      </c>
      <c r="G54" s="86">
        <f t="shared" si="10"/>
        <v>0</v>
      </c>
      <c r="I54" s="88">
        <f t="shared" si="11"/>
        <v>0</v>
      </c>
      <c r="J54" s="86">
        <f t="shared" si="12"/>
        <v>0</v>
      </c>
      <c r="K54" s="59"/>
      <c r="L54" s="59"/>
      <c r="M54" s="59"/>
      <c r="P54" s="59"/>
      <c r="Q54" s="59"/>
      <c r="R54" s="59"/>
      <c r="S54" s="59"/>
      <c r="T54" s="59"/>
      <c r="U54" s="59"/>
      <c r="V54" s="59"/>
      <c r="W54" s="59"/>
    </row>
    <row r="55" spans="1:23">
      <c r="A55" s="59"/>
      <c r="B55" s="59"/>
      <c r="C55" s="59"/>
      <c r="D55" s="86">
        <f t="shared" si="7"/>
        <v>0</v>
      </c>
      <c r="E55" s="86">
        <f t="shared" si="8"/>
        <v>0</v>
      </c>
      <c r="F55" s="86">
        <f t="shared" si="13"/>
        <v>0</v>
      </c>
      <c r="G55" s="86">
        <f t="shared" si="10"/>
        <v>0</v>
      </c>
      <c r="I55" s="88">
        <f t="shared" si="11"/>
        <v>0</v>
      </c>
      <c r="J55" s="86">
        <f t="shared" si="12"/>
        <v>0</v>
      </c>
      <c r="K55" s="59"/>
      <c r="L55" s="59"/>
      <c r="M55" s="59"/>
      <c r="P55" s="59"/>
      <c r="Q55" s="59"/>
      <c r="R55" s="59"/>
      <c r="S55" s="59"/>
      <c r="T55" s="59"/>
      <c r="U55" s="59"/>
      <c r="V55" s="59"/>
      <c r="W55" s="59"/>
    </row>
    <row r="56" spans="1:23">
      <c r="A56" s="59"/>
      <c r="B56" s="59"/>
      <c r="C56" s="59"/>
      <c r="D56" s="86">
        <f t="shared" si="7"/>
        <v>0</v>
      </c>
      <c r="E56" s="86">
        <f t="shared" si="8"/>
        <v>0</v>
      </c>
      <c r="F56" s="86">
        <f t="shared" si="13"/>
        <v>0</v>
      </c>
      <c r="G56" s="86">
        <f t="shared" si="10"/>
        <v>0</v>
      </c>
      <c r="I56" s="88">
        <f t="shared" si="11"/>
        <v>0</v>
      </c>
      <c r="J56" s="86">
        <f t="shared" si="12"/>
        <v>0</v>
      </c>
      <c r="K56" s="59"/>
      <c r="L56" s="59"/>
      <c r="M56" s="59"/>
      <c r="P56" s="59"/>
      <c r="Q56" s="59"/>
      <c r="R56" s="59"/>
      <c r="S56" s="59"/>
      <c r="T56" s="59"/>
      <c r="U56" s="59"/>
      <c r="V56" s="59"/>
      <c r="W56" s="59"/>
    </row>
    <row r="57" spans="1:23">
      <c r="A57" s="59"/>
      <c r="B57" s="59"/>
      <c r="C57" s="59"/>
      <c r="D57" s="86">
        <f t="shared" si="7"/>
        <v>0</v>
      </c>
      <c r="E57" s="86">
        <f t="shared" si="8"/>
        <v>0</v>
      </c>
      <c r="F57" s="86">
        <f t="shared" si="13"/>
        <v>0</v>
      </c>
      <c r="G57" s="86">
        <f t="shared" si="10"/>
        <v>0</v>
      </c>
      <c r="I57" s="88">
        <f t="shared" si="11"/>
        <v>0</v>
      </c>
      <c r="J57" s="86">
        <f t="shared" si="12"/>
        <v>0</v>
      </c>
      <c r="K57" s="59"/>
      <c r="L57" s="59"/>
      <c r="M57" s="59"/>
      <c r="P57" s="59"/>
      <c r="Q57" s="59"/>
      <c r="R57" s="59"/>
      <c r="S57" s="59"/>
      <c r="T57" s="59"/>
      <c r="U57" s="59"/>
      <c r="V57" s="59"/>
      <c r="W57" s="59"/>
    </row>
    <row r="58" spans="1:23">
      <c r="A58" s="59"/>
      <c r="B58" s="59"/>
      <c r="C58" s="59"/>
      <c r="D58" s="86">
        <f t="shared" si="7"/>
        <v>0</v>
      </c>
      <c r="E58" s="86">
        <f t="shared" si="8"/>
        <v>0</v>
      </c>
      <c r="F58" s="86">
        <f t="shared" si="13"/>
        <v>0</v>
      </c>
      <c r="G58" s="86">
        <f t="shared" si="10"/>
        <v>0</v>
      </c>
      <c r="I58" s="88">
        <f t="shared" si="11"/>
        <v>0</v>
      </c>
      <c r="J58" s="86">
        <f t="shared" si="12"/>
        <v>0</v>
      </c>
      <c r="K58" s="59"/>
      <c r="L58" s="59"/>
      <c r="M58" s="59"/>
      <c r="P58" s="59"/>
      <c r="Q58" s="59"/>
      <c r="R58" s="59"/>
      <c r="S58" s="59"/>
      <c r="T58" s="59"/>
      <c r="U58" s="59"/>
      <c r="V58" s="59"/>
      <c r="W58" s="59"/>
    </row>
    <row r="59" spans="1:23">
      <c r="A59" s="59"/>
      <c r="B59" s="59"/>
      <c r="C59" s="59"/>
      <c r="D59" s="86">
        <f t="shared" si="7"/>
        <v>0</v>
      </c>
      <c r="E59" s="86">
        <f t="shared" si="8"/>
        <v>0</v>
      </c>
      <c r="F59" s="86">
        <f t="shared" si="13"/>
        <v>0</v>
      </c>
      <c r="G59" s="86">
        <f t="shared" si="10"/>
        <v>0</v>
      </c>
      <c r="I59" s="88">
        <f t="shared" si="11"/>
        <v>0</v>
      </c>
      <c r="J59" s="86">
        <f t="shared" si="12"/>
        <v>0</v>
      </c>
      <c r="K59" s="59"/>
      <c r="L59" s="59"/>
      <c r="M59" s="59"/>
      <c r="P59" s="59"/>
      <c r="Q59" s="59"/>
      <c r="R59" s="59"/>
      <c r="S59" s="59"/>
      <c r="T59" s="59"/>
      <c r="U59" s="59"/>
      <c r="V59" s="59"/>
      <c r="W59" s="59"/>
    </row>
    <row r="60" spans="1:23">
      <c r="A60" s="59"/>
      <c r="B60" s="59"/>
      <c r="C60" s="59"/>
      <c r="D60" s="86">
        <f t="shared" si="7"/>
        <v>0</v>
      </c>
      <c r="E60" s="86">
        <f t="shared" si="8"/>
        <v>0</v>
      </c>
      <c r="F60" s="86">
        <f t="shared" si="13"/>
        <v>0</v>
      </c>
      <c r="G60" s="86">
        <f t="shared" si="10"/>
        <v>0</v>
      </c>
      <c r="I60" s="88">
        <f t="shared" ref="I60:I117" si="14">SUM(D60+G60)</f>
        <v>0</v>
      </c>
      <c r="J60" s="86">
        <f t="shared" ref="J60:J117" si="15">SUM(D60*10/100)</f>
        <v>0</v>
      </c>
      <c r="K60" s="59"/>
      <c r="L60" s="59"/>
      <c r="M60" s="59"/>
      <c r="P60" s="59"/>
      <c r="Q60" s="59"/>
      <c r="R60" s="59"/>
      <c r="S60" s="59"/>
      <c r="T60" s="59"/>
      <c r="U60" s="59"/>
      <c r="V60" s="59"/>
      <c r="W60" s="59"/>
    </row>
    <row r="61" spans="1:23">
      <c r="A61" s="59"/>
      <c r="B61" s="59"/>
      <c r="C61" s="59"/>
      <c r="D61" s="86">
        <f t="shared" si="7"/>
        <v>0</v>
      </c>
      <c r="E61" s="86">
        <f t="shared" ref="E61:E117" si="16">SUM(D61-G61)</f>
        <v>0</v>
      </c>
      <c r="F61" s="86">
        <f t="shared" si="13"/>
        <v>0</v>
      </c>
      <c r="G61" s="86">
        <f t="shared" si="10"/>
        <v>0</v>
      </c>
      <c r="I61" s="88">
        <f t="shared" si="14"/>
        <v>0</v>
      </c>
      <c r="J61" s="86">
        <f t="shared" si="15"/>
        <v>0</v>
      </c>
      <c r="K61" s="59"/>
      <c r="L61" s="59"/>
      <c r="M61" s="59"/>
      <c r="P61" s="59"/>
      <c r="Q61" s="59"/>
      <c r="R61" s="59"/>
      <c r="S61" s="59"/>
      <c r="T61" s="59"/>
      <c r="U61" s="59"/>
      <c r="V61" s="59"/>
      <c r="W61" s="59"/>
    </row>
    <row r="62" spans="1:23">
      <c r="A62" s="59"/>
      <c r="B62" s="59"/>
      <c r="C62" s="59"/>
      <c r="D62" s="86">
        <f t="shared" ref="D62:D117" si="17">SUM(H62-C62)</f>
        <v>0</v>
      </c>
      <c r="E62" s="86">
        <f t="shared" si="16"/>
        <v>0</v>
      </c>
      <c r="F62" s="86">
        <f t="shared" si="13"/>
        <v>0</v>
      </c>
      <c r="G62" s="86">
        <f t="shared" si="10"/>
        <v>0</v>
      </c>
      <c r="I62" s="88">
        <f t="shared" si="14"/>
        <v>0</v>
      </c>
      <c r="J62" s="86">
        <f t="shared" si="15"/>
        <v>0</v>
      </c>
      <c r="K62" s="59"/>
      <c r="L62" s="59"/>
      <c r="M62" s="59"/>
      <c r="P62" s="59"/>
      <c r="Q62" s="59"/>
      <c r="R62" s="59"/>
      <c r="S62" s="59"/>
      <c r="T62" s="59"/>
      <c r="U62" s="59"/>
      <c r="V62" s="59"/>
      <c r="W62" s="59"/>
    </row>
    <row r="63" spans="1:23">
      <c r="A63" s="59"/>
      <c r="B63" s="59"/>
      <c r="C63" s="59"/>
      <c r="D63" s="86">
        <f t="shared" si="17"/>
        <v>0</v>
      </c>
      <c r="E63" s="86">
        <f t="shared" si="16"/>
        <v>0</v>
      </c>
      <c r="F63" s="86">
        <f t="shared" si="13"/>
        <v>0</v>
      </c>
      <c r="G63" s="86">
        <f t="shared" si="10"/>
        <v>0</v>
      </c>
      <c r="I63" s="88">
        <f t="shared" si="14"/>
        <v>0</v>
      </c>
      <c r="J63" s="86">
        <f t="shared" si="15"/>
        <v>0</v>
      </c>
      <c r="K63" s="59"/>
      <c r="L63" s="59"/>
      <c r="M63" s="59"/>
      <c r="P63" s="59"/>
      <c r="Q63" s="59"/>
      <c r="R63" s="59"/>
      <c r="S63" s="59"/>
      <c r="T63" s="59"/>
      <c r="U63" s="59"/>
      <c r="V63" s="59"/>
      <c r="W63" s="59"/>
    </row>
    <row r="64" spans="1:23">
      <c r="A64" s="59"/>
      <c r="B64" s="59"/>
      <c r="C64" s="59"/>
      <c r="D64" s="86">
        <f t="shared" si="17"/>
        <v>0</v>
      </c>
      <c r="E64" s="86">
        <f t="shared" si="16"/>
        <v>0</v>
      </c>
      <c r="F64" s="86">
        <f t="shared" si="13"/>
        <v>0</v>
      </c>
      <c r="G64" s="86">
        <f t="shared" si="10"/>
        <v>0</v>
      </c>
      <c r="I64" s="88">
        <f t="shared" si="14"/>
        <v>0</v>
      </c>
      <c r="J64" s="86">
        <f t="shared" si="15"/>
        <v>0</v>
      </c>
      <c r="K64" s="59"/>
      <c r="L64" s="59"/>
      <c r="M64" s="59"/>
      <c r="P64" s="59"/>
      <c r="Q64" s="59"/>
      <c r="R64" s="59"/>
      <c r="S64" s="59"/>
      <c r="T64" s="59"/>
      <c r="U64" s="59"/>
      <c r="V64" s="59"/>
      <c r="W64" s="59"/>
    </row>
    <row r="65" spans="1:23">
      <c r="A65" s="59"/>
      <c r="B65" s="59"/>
      <c r="C65" s="59"/>
      <c r="D65" s="86">
        <f t="shared" si="17"/>
        <v>0</v>
      </c>
      <c r="E65" s="86">
        <f t="shared" si="16"/>
        <v>0</v>
      </c>
      <c r="F65" s="86">
        <f t="shared" si="13"/>
        <v>0</v>
      </c>
      <c r="G65" s="86">
        <f t="shared" si="10"/>
        <v>0</v>
      </c>
      <c r="I65" s="88">
        <f t="shared" si="14"/>
        <v>0</v>
      </c>
      <c r="J65" s="86">
        <f t="shared" si="15"/>
        <v>0</v>
      </c>
      <c r="K65" s="59"/>
      <c r="L65" s="59"/>
      <c r="M65" s="59"/>
      <c r="P65" s="59"/>
      <c r="Q65" s="59"/>
      <c r="R65" s="59"/>
      <c r="S65" s="59"/>
      <c r="T65" s="59"/>
      <c r="U65" s="59"/>
      <c r="V65" s="59"/>
      <c r="W65" s="59"/>
    </row>
    <row r="66" spans="1:23">
      <c r="A66" s="59"/>
      <c r="B66" s="59"/>
      <c r="C66" s="59"/>
      <c r="D66" s="86">
        <f t="shared" si="17"/>
        <v>0</v>
      </c>
      <c r="E66" s="86">
        <f t="shared" si="16"/>
        <v>0</v>
      </c>
      <c r="F66" s="86">
        <f t="shared" si="13"/>
        <v>0</v>
      </c>
      <c r="G66" s="86">
        <f t="shared" si="10"/>
        <v>0</v>
      </c>
      <c r="I66" s="88">
        <f t="shared" si="14"/>
        <v>0</v>
      </c>
      <c r="J66" s="86">
        <f t="shared" si="15"/>
        <v>0</v>
      </c>
      <c r="K66" s="59"/>
      <c r="L66" s="59"/>
      <c r="M66" s="59"/>
      <c r="P66" s="59"/>
      <c r="Q66" s="59"/>
      <c r="R66" s="59"/>
      <c r="S66" s="59"/>
      <c r="T66" s="59"/>
      <c r="U66" s="59"/>
      <c r="V66" s="59"/>
      <c r="W66" s="59"/>
    </row>
    <row r="67" spans="1:23">
      <c r="A67" s="59"/>
      <c r="B67" s="59"/>
      <c r="C67" s="59"/>
      <c r="D67" s="86">
        <f t="shared" si="17"/>
        <v>0</v>
      </c>
      <c r="E67" s="86">
        <f t="shared" si="16"/>
        <v>0</v>
      </c>
      <c r="F67" s="86">
        <f t="shared" si="13"/>
        <v>0</v>
      </c>
      <c r="G67" s="86">
        <f t="shared" si="10"/>
        <v>0</v>
      </c>
      <c r="I67" s="88">
        <f t="shared" si="14"/>
        <v>0</v>
      </c>
      <c r="J67" s="86">
        <f t="shared" si="15"/>
        <v>0</v>
      </c>
      <c r="K67" s="59"/>
      <c r="L67" s="59"/>
      <c r="M67" s="59"/>
      <c r="P67" s="59"/>
      <c r="Q67" s="59"/>
      <c r="R67" s="59"/>
      <c r="S67" s="59"/>
      <c r="T67" s="59"/>
      <c r="U67" s="59"/>
      <c r="V67" s="59"/>
      <c r="W67" s="59"/>
    </row>
    <row r="68" spans="1:23">
      <c r="A68" s="59"/>
      <c r="B68" s="59"/>
      <c r="C68" s="59"/>
      <c r="D68" s="86">
        <f t="shared" si="17"/>
        <v>0</v>
      </c>
      <c r="E68" s="86">
        <f t="shared" si="16"/>
        <v>0</v>
      </c>
      <c r="F68" s="86">
        <f t="shared" si="13"/>
        <v>0</v>
      </c>
      <c r="G68" s="86">
        <f t="shared" si="10"/>
        <v>0</v>
      </c>
      <c r="I68" s="88">
        <f t="shared" si="14"/>
        <v>0</v>
      </c>
      <c r="J68" s="86">
        <f t="shared" si="15"/>
        <v>0</v>
      </c>
      <c r="K68" s="59"/>
      <c r="L68" s="59"/>
      <c r="M68" s="59"/>
      <c r="P68" s="59"/>
      <c r="Q68" s="59"/>
      <c r="R68" s="59"/>
      <c r="S68" s="59"/>
      <c r="T68" s="59"/>
      <c r="U68" s="59"/>
      <c r="V68" s="59"/>
      <c r="W68" s="59"/>
    </row>
    <row r="69" spans="1:23">
      <c r="A69" s="59"/>
      <c r="B69" s="59"/>
      <c r="C69" s="59"/>
      <c r="D69" s="86">
        <f t="shared" si="17"/>
        <v>0</v>
      </c>
      <c r="E69" s="86">
        <f t="shared" si="16"/>
        <v>0</v>
      </c>
      <c r="F69" s="86">
        <f t="shared" si="13"/>
        <v>0</v>
      </c>
      <c r="G69" s="86">
        <f t="shared" si="10"/>
        <v>0</v>
      </c>
      <c r="I69" s="88">
        <f t="shared" si="14"/>
        <v>0</v>
      </c>
      <c r="J69" s="86">
        <f t="shared" si="15"/>
        <v>0</v>
      </c>
      <c r="K69" s="59"/>
      <c r="L69" s="59"/>
      <c r="M69" s="59"/>
      <c r="P69" s="59"/>
      <c r="Q69" s="59"/>
      <c r="R69" s="59"/>
      <c r="S69" s="59"/>
      <c r="T69" s="59"/>
      <c r="U69" s="59"/>
      <c r="V69" s="59"/>
      <c r="W69" s="59"/>
    </row>
    <row r="70" spans="1:23">
      <c r="A70" s="59"/>
      <c r="B70" s="59"/>
      <c r="C70" s="59"/>
      <c r="D70" s="86">
        <f t="shared" si="17"/>
        <v>0</v>
      </c>
      <c r="E70" s="86">
        <f t="shared" si="16"/>
        <v>0</v>
      </c>
      <c r="F70" s="86">
        <f t="shared" si="13"/>
        <v>0</v>
      </c>
      <c r="G70" s="86">
        <f t="shared" si="10"/>
        <v>0</v>
      </c>
      <c r="I70" s="88">
        <f t="shared" si="14"/>
        <v>0</v>
      </c>
      <c r="J70" s="86">
        <f t="shared" si="15"/>
        <v>0</v>
      </c>
      <c r="K70" s="59"/>
      <c r="L70" s="59"/>
      <c r="M70" s="59"/>
      <c r="P70" s="59"/>
      <c r="Q70" s="59"/>
      <c r="R70" s="59"/>
      <c r="S70" s="59"/>
      <c r="T70" s="59"/>
      <c r="U70" s="59"/>
      <c r="V70" s="59"/>
      <c r="W70" s="59"/>
    </row>
    <row r="71" spans="1:23">
      <c r="A71" s="59"/>
      <c r="B71" s="59"/>
      <c r="C71" s="59"/>
      <c r="D71" s="86">
        <f t="shared" si="17"/>
        <v>0</v>
      </c>
      <c r="E71" s="86">
        <f t="shared" si="16"/>
        <v>0</v>
      </c>
      <c r="F71" s="86">
        <f t="shared" si="13"/>
        <v>0</v>
      </c>
      <c r="G71" s="86">
        <f t="shared" si="10"/>
        <v>0</v>
      </c>
      <c r="I71" s="88">
        <f t="shared" si="14"/>
        <v>0</v>
      </c>
      <c r="J71" s="86">
        <f t="shared" si="15"/>
        <v>0</v>
      </c>
      <c r="K71" s="59"/>
      <c r="L71" s="59"/>
      <c r="M71" s="59"/>
      <c r="P71" s="59"/>
      <c r="Q71" s="59"/>
      <c r="R71" s="59"/>
      <c r="S71" s="59"/>
      <c r="T71" s="59"/>
      <c r="U71" s="59"/>
      <c r="V71" s="59"/>
      <c r="W71" s="59"/>
    </row>
    <row r="72" spans="1:23">
      <c r="A72" s="59"/>
      <c r="B72" s="59"/>
      <c r="C72" s="59"/>
      <c r="D72" s="86">
        <f t="shared" si="17"/>
        <v>0</v>
      </c>
      <c r="E72" s="86">
        <f t="shared" si="16"/>
        <v>0</v>
      </c>
      <c r="F72" s="86">
        <f t="shared" si="13"/>
        <v>0</v>
      </c>
      <c r="G72" s="86">
        <f t="shared" si="10"/>
        <v>0</v>
      </c>
      <c r="I72" s="88">
        <f t="shared" si="14"/>
        <v>0</v>
      </c>
      <c r="J72" s="86">
        <f t="shared" si="15"/>
        <v>0</v>
      </c>
      <c r="K72" s="59"/>
      <c r="L72" s="59"/>
      <c r="M72" s="59"/>
      <c r="P72" s="59"/>
      <c r="Q72" s="59"/>
      <c r="R72" s="59"/>
      <c r="S72" s="59"/>
      <c r="T72" s="59"/>
      <c r="U72" s="59"/>
      <c r="V72" s="59"/>
      <c r="W72" s="59"/>
    </row>
    <row r="73" spans="1:23">
      <c r="A73" s="59"/>
      <c r="B73" s="59"/>
      <c r="C73" s="59"/>
      <c r="D73" s="86">
        <f t="shared" si="17"/>
        <v>0</v>
      </c>
      <c r="E73" s="86">
        <f t="shared" si="16"/>
        <v>0</v>
      </c>
      <c r="F73" s="86">
        <f t="shared" si="13"/>
        <v>0</v>
      </c>
      <c r="G73" s="86">
        <f t="shared" si="10"/>
        <v>0</v>
      </c>
      <c r="I73" s="88">
        <f t="shared" si="14"/>
        <v>0</v>
      </c>
      <c r="J73" s="86">
        <f t="shared" si="15"/>
        <v>0</v>
      </c>
      <c r="K73" s="59"/>
      <c r="L73" s="59"/>
      <c r="M73" s="59"/>
      <c r="P73" s="59"/>
      <c r="Q73" s="59"/>
      <c r="R73" s="59"/>
      <c r="S73" s="59"/>
      <c r="T73" s="59"/>
      <c r="U73" s="59"/>
      <c r="V73" s="59"/>
      <c r="W73" s="59"/>
    </row>
    <row r="74" spans="1:23">
      <c r="A74" s="59"/>
      <c r="B74" s="59"/>
      <c r="C74" s="59"/>
      <c r="D74" s="86">
        <f t="shared" si="17"/>
        <v>0</v>
      </c>
      <c r="E74" s="86">
        <f t="shared" si="16"/>
        <v>0</v>
      </c>
      <c r="F74" s="86">
        <f t="shared" si="13"/>
        <v>0</v>
      </c>
      <c r="G74" s="86">
        <f t="shared" si="10"/>
        <v>0</v>
      </c>
      <c r="I74" s="88">
        <f t="shared" si="14"/>
        <v>0</v>
      </c>
      <c r="J74" s="86">
        <f t="shared" si="15"/>
        <v>0</v>
      </c>
      <c r="K74" s="59"/>
      <c r="L74" s="59"/>
      <c r="M74" s="59"/>
      <c r="P74" s="59"/>
      <c r="Q74" s="59"/>
      <c r="R74" s="59"/>
      <c r="S74" s="59"/>
      <c r="T74" s="59"/>
      <c r="U74" s="59"/>
      <c r="V74" s="59"/>
      <c r="W74" s="59"/>
    </row>
    <row r="75" spans="1:23">
      <c r="A75" s="59"/>
      <c r="B75" s="59"/>
      <c r="C75" s="59"/>
      <c r="D75" s="86">
        <f t="shared" si="17"/>
        <v>0</v>
      </c>
      <c r="E75" s="86">
        <f t="shared" si="16"/>
        <v>0</v>
      </c>
      <c r="F75" s="86">
        <f t="shared" si="13"/>
        <v>0</v>
      </c>
      <c r="G75" s="86">
        <f t="shared" si="10"/>
        <v>0</v>
      </c>
      <c r="I75" s="88">
        <f t="shared" si="14"/>
        <v>0</v>
      </c>
      <c r="J75" s="86">
        <f t="shared" si="15"/>
        <v>0</v>
      </c>
      <c r="K75" s="59"/>
      <c r="L75" s="59"/>
      <c r="M75" s="59"/>
      <c r="P75" s="59"/>
      <c r="Q75" s="59"/>
      <c r="R75" s="59"/>
      <c r="S75" s="59"/>
      <c r="T75" s="59"/>
      <c r="U75" s="59"/>
      <c r="V75" s="59"/>
      <c r="W75" s="59"/>
    </row>
    <row r="76" spans="1:23">
      <c r="A76" s="59"/>
      <c r="B76" s="59"/>
      <c r="C76" s="59"/>
      <c r="D76" s="86">
        <f t="shared" si="17"/>
        <v>0</v>
      </c>
      <c r="E76" s="86">
        <f t="shared" si="16"/>
        <v>0</v>
      </c>
      <c r="F76" s="86">
        <f t="shared" si="13"/>
        <v>0</v>
      </c>
      <c r="G76" s="86">
        <f t="shared" si="10"/>
        <v>0</v>
      </c>
      <c r="I76" s="88">
        <f t="shared" si="14"/>
        <v>0</v>
      </c>
      <c r="J76" s="86">
        <f t="shared" si="15"/>
        <v>0</v>
      </c>
      <c r="K76" s="59"/>
      <c r="L76" s="59"/>
      <c r="M76" s="59"/>
      <c r="P76" s="59"/>
      <c r="Q76" s="59"/>
      <c r="R76" s="59"/>
      <c r="S76" s="59"/>
      <c r="T76" s="59"/>
      <c r="U76" s="59"/>
      <c r="V76" s="59"/>
      <c r="W76" s="59"/>
    </row>
    <row r="77" spans="1:23">
      <c r="A77" s="59"/>
      <c r="B77" s="59"/>
      <c r="C77" s="59"/>
      <c r="D77" s="86">
        <f t="shared" si="17"/>
        <v>0</v>
      </c>
      <c r="E77" s="86">
        <f t="shared" si="16"/>
        <v>0</v>
      </c>
      <c r="F77" s="86">
        <f t="shared" si="13"/>
        <v>0</v>
      </c>
      <c r="G77" s="86">
        <f t="shared" si="10"/>
        <v>0</v>
      </c>
      <c r="I77" s="88">
        <f t="shared" si="14"/>
        <v>0</v>
      </c>
      <c r="J77" s="86">
        <f t="shared" si="15"/>
        <v>0</v>
      </c>
      <c r="K77" s="59"/>
      <c r="L77" s="59"/>
      <c r="M77" s="59"/>
      <c r="P77" s="59"/>
      <c r="Q77" s="59"/>
      <c r="R77" s="59"/>
      <c r="S77" s="59"/>
      <c r="T77" s="59"/>
      <c r="U77" s="59"/>
      <c r="V77" s="59"/>
      <c r="W77" s="59"/>
    </row>
    <row r="78" spans="1:23">
      <c r="A78" s="59"/>
      <c r="B78" s="59"/>
      <c r="C78" s="59"/>
      <c r="D78" s="86">
        <f t="shared" si="17"/>
        <v>0</v>
      </c>
      <c r="E78" s="86">
        <f t="shared" si="16"/>
        <v>0</v>
      </c>
      <c r="F78" s="86">
        <f t="shared" si="13"/>
        <v>0</v>
      </c>
      <c r="G78" s="86">
        <f t="shared" si="10"/>
        <v>0</v>
      </c>
      <c r="I78" s="88">
        <f t="shared" si="14"/>
        <v>0</v>
      </c>
      <c r="J78" s="86">
        <f t="shared" si="15"/>
        <v>0</v>
      </c>
      <c r="K78" s="59"/>
      <c r="L78" s="59"/>
      <c r="M78" s="59"/>
      <c r="P78" s="59"/>
      <c r="Q78" s="59"/>
      <c r="R78" s="59"/>
      <c r="S78" s="59"/>
      <c r="T78" s="59"/>
      <c r="U78" s="59"/>
      <c r="V78" s="59"/>
      <c r="W78" s="59"/>
    </row>
    <row r="79" spans="1:23">
      <c r="A79" s="59"/>
      <c r="B79" s="59"/>
      <c r="C79" s="59"/>
      <c r="D79" s="86">
        <f t="shared" si="17"/>
        <v>0</v>
      </c>
      <c r="E79" s="86">
        <f t="shared" si="16"/>
        <v>0</v>
      </c>
      <c r="F79" s="86">
        <f t="shared" si="13"/>
        <v>0</v>
      </c>
      <c r="G79" s="86">
        <f t="shared" si="10"/>
        <v>0</v>
      </c>
      <c r="I79" s="88">
        <f t="shared" si="14"/>
        <v>0</v>
      </c>
      <c r="J79" s="86">
        <f t="shared" si="15"/>
        <v>0</v>
      </c>
      <c r="K79" s="59"/>
      <c r="L79" s="59"/>
      <c r="M79" s="59"/>
      <c r="P79" s="59"/>
      <c r="Q79" s="59"/>
      <c r="R79" s="59"/>
      <c r="S79" s="59"/>
      <c r="T79" s="59"/>
      <c r="U79" s="59"/>
      <c r="V79" s="59"/>
      <c r="W79" s="59"/>
    </row>
    <row r="80" spans="1:23">
      <c r="A80" s="59"/>
      <c r="B80" s="59"/>
      <c r="C80" s="59"/>
      <c r="D80" s="86">
        <f t="shared" si="17"/>
        <v>0</v>
      </c>
      <c r="E80" s="86">
        <f t="shared" si="16"/>
        <v>0</v>
      </c>
      <c r="F80" s="86">
        <f t="shared" si="13"/>
        <v>0</v>
      </c>
      <c r="G80" s="86">
        <f t="shared" si="10"/>
        <v>0</v>
      </c>
      <c r="I80" s="88">
        <f t="shared" si="14"/>
        <v>0</v>
      </c>
      <c r="J80" s="86">
        <f t="shared" si="15"/>
        <v>0</v>
      </c>
      <c r="K80" s="59"/>
      <c r="L80" s="59"/>
      <c r="M80" s="59"/>
      <c r="P80" s="59"/>
      <c r="Q80" s="59"/>
      <c r="R80" s="59"/>
      <c r="S80" s="59"/>
      <c r="T80" s="59"/>
      <c r="U80" s="59"/>
      <c r="V80" s="59"/>
      <c r="W80" s="59"/>
    </row>
    <row r="81" spans="1:23">
      <c r="A81" s="59"/>
      <c r="B81" s="59"/>
      <c r="C81" s="59"/>
      <c r="D81" s="86">
        <f t="shared" si="17"/>
        <v>0</v>
      </c>
      <c r="E81" s="86">
        <f t="shared" si="16"/>
        <v>0</v>
      </c>
      <c r="F81" s="86">
        <f t="shared" si="13"/>
        <v>0</v>
      </c>
      <c r="G81" s="86">
        <f t="shared" si="10"/>
        <v>0</v>
      </c>
      <c r="I81" s="88">
        <f t="shared" si="14"/>
        <v>0</v>
      </c>
      <c r="J81" s="86">
        <f t="shared" si="15"/>
        <v>0</v>
      </c>
      <c r="K81" s="59"/>
      <c r="L81" s="59"/>
      <c r="M81" s="59"/>
      <c r="P81" s="59"/>
      <c r="Q81" s="59"/>
      <c r="R81" s="59"/>
      <c r="S81" s="59"/>
      <c r="T81" s="59"/>
      <c r="U81" s="59"/>
      <c r="V81" s="59"/>
      <c r="W81" s="59"/>
    </row>
    <row r="82" spans="1:23">
      <c r="A82" s="59"/>
      <c r="B82" s="59"/>
      <c r="C82" s="59"/>
      <c r="D82" s="86">
        <f t="shared" si="17"/>
        <v>0</v>
      </c>
      <c r="E82" s="86">
        <f t="shared" si="16"/>
        <v>0</v>
      </c>
      <c r="F82" s="86">
        <f t="shared" si="13"/>
        <v>0</v>
      </c>
      <c r="G82" s="86">
        <f t="shared" si="10"/>
        <v>0</v>
      </c>
      <c r="I82" s="88">
        <f t="shared" si="14"/>
        <v>0</v>
      </c>
      <c r="J82" s="86">
        <f t="shared" si="15"/>
        <v>0</v>
      </c>
      <c r="K82" s="59"/>
      <c r="L82" s="59"/>
      <c r="M82" s="59"/>
      <c r="P82" s="59"/>
      <c r="Q82" s="59"/>
      <c r="R82" s="59"/>
      <c r="S82" s="59"/>
      <c r="T82" s="59"/>
      <c r="U82" s="59"/>
      <c r="V82" s="59"/>
      <c r="W82" s="59"/>
    </row>
    <row r="83" spans="1:23">
      <c r="A83" s="59"/>
      <c r="B83" s="59"/>
      <c r="C83" s="59"/>
      <c r="D83" s="86">
        <f t="shared" si="17"/>
        <v>0</v>
      </c>
      <c r="E83" s="86">
        <f t="shared" si="16"/>
        <v>0</v>
      </c>
      <c r="F83" s="86">
        <f t="shared" si="13"/>
        <v>0</v>
      </c>
      <c r="G83" s="86">
        <f t="shared" si="10"/>
        <v>0</v>
      </c>
      <c r="I83" s="88">
        <f t="shared" si="14"/>
        <v>0</v>
      </c>
      <c r="J83" s="86">
        <f t="shared" si="15"/>
        <v>0</v>
      </c>
      <c r="K83" s="59"/>
      <c r="L83" s="59"/>
      <c r="M83" s="59"/>
      <c r="P83" s="59"/>
      <c r="Q83" s="59"/>
      <c r="R83" s="59"/>
      <c r="S83" s="59"/>
      <c r="T83" s="59"/>
      <c r="U83" s="59"/>
      <c r="V83" s="59"/>
      <c r="W83" s="59"/>
    </row>
    <row r="84" spans="1:23">
      <c r="A84" s="59"/>
      <c r="B84" s="59"/>
      <c r="C84" s="59"/>
      <c r="D84" s="86">
        <f t="shared" si="17"/>
        <v>0</v>
      </c>
      <c r="E84" s="86">
        <f t="shared" si="16"/>
        <v>0</v>
      </c>
      <c r="F84" s="86">
        <f t="shared" si="13"/>
        <v>0</v>
      </c>
      <c r="G84" s="86">
        <f t="shared" si="10"/>
        <v>0</v>
      </c>
      <c r="I84" s="88">
        <f t="shared" si="14"/>
        <v>0</v>
      </c>
      <c r="J84" s="86">
        <f t="shared" si="15"/>
        <v>0</v>
      </c>
      <c r="K84" s="59"/>
      <c r="L84" s="59"/>
      <c r="M84" s="59"/>
      <c r="P84" s="59"/>
      <c r="Q84" s="59"/>
      <c r="R84" s="59"/>
      <c r="S84" s="59"/>
      <c r="T84" s="59"/>
      <c r="U84" s="59"/>
      <c r="V84" s="59"/>
      <c r="W84" s="59"/>
    </row>
    <row r="85" spans="1:23">
      <c r="A85" s="59"/>
      <c r="B85" s="59"/>
      <c r="C85" s="59"/>
      <c r="D85" s="86">
        <f t="shared" si="17"/>
        <v>0</v>
      </c>
      <c r="E85" s="86">
        <f t="shared" si="16"/>
        <v>0</v>
      </c>
      <c r="F85" s="86">
        <f t="shared" si="13"/>
        <v>0</v>
      </c>
      <c r="G85" s="86">
        <f t="shared" si="10"/>
        <v>0</v>
      </c>
      <c r="I85" s="88">
        <f t="shared" si="14"/>
        <v>0</v>
      </c>
      <c r="J85" s="86">
        <f t="shared" si="15"/>
        <v>0</v>
      </c>
      <c r="K85" s="59"/>
      <c r="L85" s="59"/>
      <c r="M85" s="59"/>
      <c r="P85" s="59"/>
      <c r="Q85" s="59"/>
      <c r="R85" s="59"/>
      <c r="S85" s="59"/>
      <c r="T85" s="59"/>
      <c r="U85" s="59"/>
      <c r="V85" s="59"/>
      <c r="W85" s="59"/>
    </row>
    <row r="86" spans="1:23">
      <c r="A86" s="59"/>
      <c r="B86" s="59"/>
      <c r="C86" s="59"/>
      <c r="D86" s="86">
        <f t="shared" si="17"/>
        <v>0</v>
      </c>
      <c r="E86" s="86">
        <f t="shared" si="16"/>
        <v>0</v>
      </c>
      <c r="F86" s="86">
        <f t="shared" si="13"/>
        <v>0</v>
      </c>
      <c r="G86" s="86">
        <f t="shared" si="10"/>
        <v>0</v>
      </c>
      <c r="I86" s="88">
        <f t="shared" si="14"/>
        <v>0</v>
      </c>
      <c r="J86" s="86">
        <f t="shared" si="15"/>
        <v>0</v>
      </c>
      <c r="K86" s="59"/>
      <c r="L86" s="59"/>
      <c r="M86" s="59"/>
      <c r="P86" s="59"/>
      <c r="Q86" s="59"/>
      <c r="R86" s="59"/>
      <c r="S86" s="59"/>
      <c r="T86" s="59"/>
      <c r="U86" s="59"/>
      <c r="V86" s="59"/>
      <c r="W86" s="59"/>
    </row>
    <row r="87" spans="1:23">
      <c r="A87" s="59"/>
      <c r="B87" s="59"/>
      <c r="C87" s="59"/>
      <c r="D87" s="86">
        <f t="shared" si="17"/>
        <v>0</v>
      </c>
      <c r="E87" s="86">
        <f t="shared" si="16"/>
        <v>0</v>
      </c>
      <c r="F87" s="86">
        <f t="shared" si="13"/>
        <v>0</v>
      </c>
      <c r="G87" s="86">
        <f t="shared" si="10"/>
        <v>0</v>
      </c>
      <c r="I87" s="88">
        <f t="shared" si="14"/>
        <v>0</v>
      </c>
      <c r="J87" s="86">
        <f t="shared" si="15"/>
        <v>0</v>
      </c>
      <c r="K87" s="59"/>
      <c r="L87" s="59"/>
      <c r="M87" s="59"/>
      <c r="P87" s="59"/>
      <c r="Q87" s="59"/>
      <c r="R87" s="59"/>
      <c r="S87" s="59"/>
      <c r="T87" s="59"/>
      <c r="U87" s="59"/>
      <c r="V87" s="59"/>
      <c r="W87" s="59"/>
    </row>
    <row r="88" spans="1:23">
      <c r="A88" s="59"/>
      <c r="B88" s="59"/>
      <c r="C88" s="59"/>
      <c r="D88" s="86">
        <f t="shared" si="17"/>
        <v>0</v>
      </c>
      <c r="E88" s="86">
        <f t="shared" si="16"/>
        <v>0</v>
      </c>
      <c r="F88" s="86">
        <f t="shared" si="13"/>
        <v>0</v>
      </c>
      <c r="G88" s="86">
        <f t="shared" si="10"/>
        <v>0</v>
      </c>
      <c r="I88" s="88">
        <f t="shared" si="14"/>
        <v>0</v>
      </c>
      <c r="J88" s="86">
        <f t="shared" si="15"/>
        <v>0</v>
      </c>
      <c r="K88" s="59"/>
      <c r="L88" s="59"/>
      <c r="M88" s="59"/>
      <c r="P88" s="59"/>
      <c r="Q88" s="59"/>
      <c r="R88" s="59"/>
      <c r="S88" s="59"/>
      <c r="T88" s="59"/>
      <c r="U88" s="59"/>
      <c r="V88" s="59"/>
      <c r="W88" s="59"/>
    </row>
    <row r="89" spans="1:23">
      <c r="A89" s="59"/>
      <c r="B89" s="59"/>
      <c r="C89" s="59"/>
      <c r="D89" s="86">
        <f t="shared" si="17"/>
        <v>0</v>
      </c>
      <c r="E89" s="86">
        <f t="shared" si="16"/>
        <v>0</v>
      </c>
      <c r="F89" s="86">
        <f t="shared" si="13"/>
        <v>0</v>
      </c>
      <c r="G89" s="86">
        <f t="shared" si="10"/>
        <v>0</v>
      </c>
      <c r="I89" s="88">
        <f t="shared" si="14"/>
        <v>0</v>
      </c>
      <c r="J89" s="86">
        <f t="shared" si="15"/>
        <v>0</v>
      </c>
      <c r="K89" s="59"/>
      <c r="L89" s="59"/>
      <c r="M89" s="59"/>
      <c r="P89" s="59"/>
      <c r="Q89" s="59"/>
      <c r="R89" s="59"/>
      <c r="S89" s="59"/>
      <c r="T89" s="59"/>
      <c r="U89" s="59"/>
      <c r="V89" s="59"/>
      <c r="W89" s="59"/>
    </row>
    <row r="90" spans="1:23">
      <c r="A90" s="59"/>
      <c r="B90" s="59"/>
      <c r="C90" s="59"/>
      <c r="D90" s="86">
        <f t="shared" si="17"/>
        <v>0</v>
      </c>
      <c r="E90" s="86">
        <f t="shared" si="16"/>
        <v>0</v>
      </c>
      <c r="F90" s="86">
        <f t="shared" si="13"/>
        <v>0</v>
      </c>
      <c r="G90" s="86">
        <f t="shared" si="10"/>
        <v>0</v>
      </c>
      <c r="I90" s="88">
        <f t="shared" si="14"/>
        <v>0</v>
      </c>
      <c r="J90" s="86">
        <f t="shared" si="15"/>
        <v>0</v>
      </c>
      <c r="K90" s="59"/>
      <c r="L90" s="59"/>
      <c r="M90" s="59"/>
      <c r="P90" s="59"/>
      <c r="Q90" s="59"/>
      <c r="R90" s="59"/>
      <c r="S90" s="59"/>
      <c r="T90" s="59"/>
      <c r="U90" s="59"/>
      <c r="V90" s="59"/>
      <c r="W90" s="59"/>
    </row>
    <row r="91" spans="1:23">
      <c r="A91" s="59"/>
      <c r="B91" s="59"/>
      <c r="C91" s="59"/>
      <c r="D91" s="86">
        <f t="shared" si="17"/>
        <v>0</v>
      </c>
      <c r="E91" s="86">
        <f t="shared" si="16"/>
        <v>0</v>
      </c>
      <c r="F91" s="86">
        <f t="shared" si="13"/>
        <v>0</v>
      </c>
      <c r="G91" s="86">
        <f t="shared" si="10"/>
        <v>0</v>
      </c>
      <c r="I91" s="88">
        <f t="shared" si="14"/>
        <v>0</v>
      </c>
      <c r="J91" s="86">
        <f t="shared" si="15"/>
        <v>0</v>
      </c>
      <c r="K91" s="59"/>
      <c r="L91" s="59"/>
      <c r="M91" s="59"/>
      <c r="P91" s="59"/>
      <c r="Q91" s="59"/>
      <c r="R91" s="59"/>
      <c r="S91" s="59"/>
      <c r="T91" s="59"/>
      <c r="U91" s="59"/>
      <c r="V91" s="59"/>
      <c r="W91" s="59"/>
    </row>
    <row r="92" spans="1:23">
      <c r="A92" s="59"/>
      <c r="B92" s="59"/>
      <c r="C92" s="59"/>
      <c r="D92" s="86">
        <f t="shared" si="17"/>
        <v>0</v>
      </c>
      <c r="E92" s="86">
        <f t="shared" si="16"/>
        <v>0</v>
      </c>
      <c r="F92" s="86">
        <f t="shared" si="13"/>
        <v>0</v>
      </c>
      <c r="G92" s="86">
        <f t="shared" si="10"/>
        <v>0</v>
      </c>
      <c r="I92" s="88">
        <f t="shared" si="14"/>
        <v>0</v>
      </c>
      <c r="J92" s="86">
        <f t="shared" si="15"/>
        <v>0</v>
      </c>
      <c r="K92" s="59"/>
      <c r="L92" s="59"/>
      <c r="M92" s="59"/>
      <c r="P92" s="59"/>
      <c r="Q92" s="59"/>
      <c r="R92" s="59"/>
      <c r="S92" s="59"/>
      <c r="T92" s="59"/>
      <c r="U92" s="59"/>
      <c r="V92" s="59"/>
      <c r="W92" s="59"/>
    </row>
    <row r="93" spans="1:23">
      <c r="A93" s="59"/>
      <c r="B93" s="59"/>
      <c r="C93" s="59"/>
      <c r="D93" s="86">
        <f t="shared" si="17"/>
        <v>0</v>
      </c>
      <c r="E93" s="86">
        <f t="shared" si="16"/>
        <v>0</v>
      </c>
      <c r="F93" s="86">
        <f t="shared" si="13"/>
        <v>0</v>
      </c>
      <c r="G93" s="86">
        <f t="shared" si="10"/>
        <v>0</v>
      </c>
      <c r="I93" s="88">
        <f t="shared" si="14"/>
        <v>0</v>
      </c>
      <c r="J93" s="86">
        <f t="shared" si="15"/>
        <v>0</v>
      </c>
      <c r="K93" s="59"/>
      <c r="L93" s="59"/>
      <c r="M93" s="59"/>
      <c r="P93" s="59"/>
      <c r="Q93" s="59"/>
      <c r="R93" s="59"/>
      <c r="S93" s="59"/>
      <c r="T93" s="59"/>
      <c r="U93" s="59"/>
      <c r="V93" s="59"/>
      <c r="W93" s="59"/>
    </row>
    <row r="94" spans="1:23">
      <c r="A94" s="59"/>
      <c r="B94" s="59"/>
      <c r="C94" s="59"/>
      <c r="D94" s="86">
        <f t="shared" si="17"/>
        <v>0</v>
      </c>
      <c r="E94" s="86">
        <f t="shared" si="16"/>
        <v>0</v>
      </c>
      <c r="F94" s="86">
        <f t="shared" si="13"/>
        <v>0</v>
      </c>
      <c r="G94" s="86">
        <f t="shared" ref="G94:G117" si="18">IF(M94=1,SUM((H94)-H94/1.085),0)</f>
        <v>0</v>
      </c>
      <c r="I94" s="88">
        <f t="shared" si="14"/>
        <v>0</v>
      </c>
      <c r="J94" s="86">
        <f t="shared" si="15"/>
        <v>0</v>
      </c>
      <c r="K94" s="59"/>
      <c r="L94" s="59"/>
      <c r="M94" s="59"/>
      <c r="P94" s="59"/>
      <c r="Q94" s="59"/>
      <c r="R94" s="59"/>
      <c r="S94" s="59"/>
      <c r="T94" s="59"/>
      <c r="U94" s="59"/>
      <c r="V94" s="59"/>
      <c r="W94" s="59"/>
    </row>
    <row r="95" spans="1:23">
      <c r="A95" s="59"/>
      <c r="B95" s="59"/>
      <c r="C95" s="59"/>
      <c r="D95" s="86">
        <f t="shared" si="17"/>
        <v>0</v>
      </c>
      <c r="E95" s="86">
        <f t="shared" si="16"/>
        <v>0</v>
      </c>
      <c r="F95" s="86">
        <f t="shared" si="13"/>
        <v>0</v>
      </c>
      <c r="G95" s="86">
        <f t="shared" si="18"/>
        <v>0</v>
      </c>
      <c r="I95" s="88">
        <f t="shared" si="14"/>
        <v>0</v>
      </c>
      <c r="J95" s="86">
        <f t="shared" si="15"/>
        <v>0</v>
      </c>
      <c r="K95" s="59"/>
      <c r="L95" s="59"/>
      <c r="M95" s="59"/>
      <c r="P95" s="59"/>
      <c r="Q95" s="59"/>
      <c r="R95" s="59"/>
      <c r="S95" s="59"/>
      <c r="T95" s="59"/>
      <c r="U95" s="59"/>
      <c r="V95" s="59"/>
      <c r="W95" s="59"/>
    </row>
    <row r="96" spans="1:23">
      <c r="A96" s="59"/>
      <c r="B96" s="59"/>
      <c r="C96" s="59"/>
      <c r="D96" s="86">
        <f t="shared" si="17"/>
        <v>0</v>
      </c>
      <c r="E96" s="86">
        <f t="shared" si="16"/>
        <v>0</v>
      </c>
      <c r="F96" s="86">
        <f t="shared" si="13"/>
        <v>0</v>
      </c>
      <c r="G96" s="86">
        <f t="shared" si="18"/>
        <v>0</v>
      </c>
      <c r="I96" s="88">
        <f t="shared" si="14"/>
        <v>0</v>
      </c>
      <c r="J96" s="86">
        <f t="shared" si="15"/>
        <v>0</v>
      </c>
      <c r="K96" s="59"/>
      <c r="L96" s="59"/>
      <c r="M96" s="59"/>
      <c r="P96" s="59"/>
      <c r="Q96" s="59"/>
      <c r="R96" s="59"/>
      <c r="S96" s="59"/>
      <c r="T96" s="59"/>
      <c r="U96" s="59"/>
      <c r="V96" s="59"/>
      <c r="W96" s="59"/>
    </row>
    <row r="97" spans="1:23">
      <c r="A97" s="59"/>
      <c r="B97" s="59"/>
      <c r="C97" s="59"/>
      <c r="D97" s="86">
        <f t="shared" si="17"/>
        <v>0</v>
      </c>
      <c r="E97" s="86">
        <f t="shared" si="16"/>
        <v>0</v>
      </c>
      <c r="F97" s="86">
        <f t="shared" si="13"/>
        <v>0</v>
      </c>
      <c r="G97" s="86">
        <f t="shared" si="18"/>
        <v>0</v>
      </c>
      <c r="I97" s="88">
        <f t="shared" si="14"/>
        <v>0</v>
      </c>
      <c r="J97" s="86">
        <f t="shared" si="15"/>
        <v>0</v>
      </c>
      <c r="K97" s="59"/>
      <c r="L97" s="59"/>
      <c r="M97" s="59"/>
      <c r="P97" s="59"/>
      <c r="Q97" s="59"/>
      <c r="R97" s="59"/>
      <c r="S97" s="59"/>
      <c r="T97" s="59"/>
      <c r="U97" s="59"/>
      <c r="V97" s="59"/>
      <c r="W97" s="59"/>
    </row>
    <row r="98" spans="1:23">
      <c r="A98" s="59"/>
      <c r="B98" s="59"/>
      <c r="C98" s="59"/>
      <c r="D98" s="86">
        <f t="shared" si="17"/>
        <v>0</v>
      </c>
      <c r="E98" s="86">
        <f t="shared" si="16"/>
        <v>0</v>
      </c>
      <c r="F98" s="86">
        <f t="shared" si="13"/>
        <v>0</v>
      </c>
      <c r="G98" s="86">
        <f t="shared" si="18"/>
        <v>0</v>
      </c>
      <c r="I98" s="88">
        <f t="shared" si="14"/>
        <v>0</v>
      </c>
      <c r="J98" s="86">
        <f t="shared" si="15"/>
        <v>0</v>
      </c>
      <c r="K98" s="59"/>
      <c r="L98" s="59"/>
      <c r="M98" s="59"/>
      <c r="P98" s="59"/>
      <c r="Q98" s="59"/>
      <c r="R98" s="59"/>
      <c r="S98" s="59"/>
      <c r="T98" s="59"/>
      <c r="U98" s="59"/>
      <c r="V98" s="59"/>
      <c r="W98" s="59"/>
    </row>
    <row r="99" spans="1:23">
      <c r="A99" s="59"/>
      <c r="B99" s="59"/>
      <c r="C99" s="59"/>
      <c r="D99" s="86">
        <f t="shared" si="17"/>
        <v>0</v>
      </c>
      <c r="E99" s="86">
        <f t="shared" si="16"/>
        <v>0</v>
      </c>
      <c r="F99" s="86">
        <f t="shared" si="13"/>
        <v>0</v>
      </c>
      <c r="G99" s="86">
        <f t="shared" si="18"/>
        <v>0</v>
      </c>
      <c r="I99" s="88">
        <f t="shared" si="14"/>
        <v>0</v>
      </c>
      <c r="J99" s="86">
        <f t="shared" si="15"/>
        <v>0</v>
      </c>
      <c r="K99" s="59"/>
      <c r="L99" s="59"/>
      <c r="M99" s="59"/>
      <c r="P99" s="59"/>
      <c r="Q99" s="59"/>
      <c r="R99" s="59"/>
      <c r="S99" s="59"/>
      <c r="T99" s="59"/>
      <c r="U99" s="59"/>
      <c r="V99" s="59"/>
      <c r="W99" s="59"/>
    </row>
    <row r="100" spans="1:23">
      <c r="A100" s="59"/>
      <c r="B100" s="59"/>
      <c r="C100" s="59"/>
      <c r="D100" s="86">
        <f t="shared" si="17"/>
        <v>0</v>
      </c>
      <c r="E100" s="86">
        <f t="shared" si="16"/>
        <v>0</v>
      </c>
      <c r="F100" s="86">
        <f t="shared" ref="F100:F117" si="19">SUM(D100+C100)</f>
        <v>0</v>
      </c>
      <c r="G100" s="86">
        <f t="shared" si="18"/>
        <v>0</v>
      </c>
      <c r="I100" s="88">
        <f t="shared" si="14"/>
        <v>0</v>
      </c>
      <c r="J100" s="86">
        <f t="shared" si="15"/>
        <v>0</v>
      </c>
      <c r="K100" s="59"/>
      <c r="L100" s="59"/>
      <c r="M100" s="59"/>
      <c r="P100" s="59"/>
      <c r="Q100" s="59"/>
      <c r="R100" s="59"/>
      <c r="S100" s="59"/>
      <c r="T100" s="59"/>
      <c r="U100" s="59"/>
      <c r="V100" s="59"/>
      <c r="W100" s="59"/>
    </row>
    <row r="101" spans="1:23">
      <c r="A101" s="59"/>
      <c r="B101" s="59"/>
      <c r="C101" s="59"/>
      <c r="D101" s="86">
        <f t="shared" si="17"/>
        <v>0</v>
      </c>
      <c r="E101" s="86">
        <f t="shared" si="16"/>
        <v>0</v>
      </c>
      <c r="F101" s="86">
        <f t="shared" si="19"/>
        <v>0</v>
      </c>
      <c r="G101" s="86">
        <f t="shared" si="18"/>
        <v>0</v>
      </c>
      <c r="I101" s="88">
        <f t="shared" si="14"/>
        <v>0</v>
      </c>
      <c r="J101" s="86">
        <f t="shared" si="15"/>
        <v>0</v>
      </c>
      <c r="K101" s="59"/>
      <c r="L101" s="59"/>
      <c r="M101" s="59"/>
      <c r="P101" s="59"/>
      <c r="Q101" s="59"/>
      <c r="R101" s="59"/>
      <c r="S101" s="59"/>
      <c r="T101" s="59"/>
      <c r="U101" s="59"/>
      <c r="V101" s="59"/>
      <c r="W101" s="59"/>
    </row>
    <row r="102" spans="1:23">
      <c r="A102" s="59"/>
      <c r="B102" s="59"/>
      <c r="C102" s="59"/>
      <c r="D102" s="86">
        <f t="shared" si="17"/>
        <v>0</v>
      </c>
      <c r="E102" s="86">
        <f t="shared" si="16"/>
        <v>0</v>
      </c>
      <c r="F102" s="86">
        <f t="shared" si="19"/>
        <v>0</v>
      </c>
      <c r="G102" s="86">
        <f t="shared" si="18"/>
        <v>0</v>
      </c>
      <c r="I102" s="88">
        <f t="shared" si="14"/>
        <v>0</v>
      </c>
      <c r="J102" s="86">
        <f t="shared" si="15"/>
        <v>0</v>
      </c>
      <c r="K102" s="59"/>
      <c r="L102" s="59"/>
      <c r="M102" s="59"/>
      <c r="P102" s="59"/>
      <c r="Q102" s="59"/>
      <c r="R102" s="59"/>
      <c r="S102" s="59"/>
      <c r="T102" s="59"/>
      <c r="U102" s="59"/>
      <c r="V102" s="59"/>
      <c r="W102" s="59"/>
    </row>
    <row r="103" spans="1:23">
      <c r="A103" s="59"/>
      <c r="B103" s="59"/>
      <c r="C103" s="59"/>
      <c r="D103" s="86">
        <f t="shared" si="17"/>
        <v>0</v>
      </c>
      <c r="E103" s="86">
        <f t="shared" si="16"/>
        <v>0</v>
      </c>
      <c r="F103" s="86">
        <f t="shared" si="19"/>
        <v>0</v>
      </c>
      <c r="G103" s="86">
        <f t="shared" si="18"/>
        <v>0</v>
      </c>
      <c r="I103" s="88">
        <f t="shared" si="14"/>
        <v>0</v>
      </c>
      <c r="J103" s="86">
        <f t="shared" si="15"/>
        <v>0</v>
      </c>
      <c r="K103" s="59"/>
      <c r="L103" s="59"/>
      <c r="M103" s="59"/>
      <c r="P103" s="59"/>
      <c r="Q103" s="59"/>
      <c r="R103" s="59"/>
      <c r="S103" s="59"/>
      <c r="T103" s="59"/>
      <c r="U103" s="59"/>
      <c r="V103" s="59"/>
      <c r="W103" s="59"/>
    </row>
    <row r="104" spans="1:23">
      <c r="A104" s="59"/>
      <c r="B104" s="59"/>
      <c r="C104" s="59"/>
      <c r="D104" s="86">
        <f t="shared" si="17"/>
        <v>0</v>
      </c>
      <c r="E104" s="86">
        <f t="shared" si="16"/>
        <v>0</v>
      </c>
      <c r="F104" s="86">
        <f t="shared" si="19"/>
        <v>0</v>
      </c>
      <c r="G104" s="86">
        <f t="shared" si="18"/>
        <v>0</v>
      </c>
      <c r="I104" s="88">
        <f t="shared" si="14"/>
        <v>0</v>
      </c>
      <c r="J104" s="86">
        <f t="shared" si="15"/>
        <v>0</v>
      </c>
      <c r="K104" s="59"/>
      <c r="L104" s="59"/>
      <c r="M104" s="59"/>
      <c r="P104" s="59"/>
      <c r="Q104" s="59"/>
      <c r="R104" s="59"/>
      <c r="S104" s="59"/>
      <c r="T104" s="59"/>
      <c r="U104" s="59"/>
      <c r="V104" s="59"/>
      <c r="W104" s="59"/>
    </row>
    <row r="105" spans="1:23">
      <c r="A105" s="59"/>
      <c r="B105" s="59"/>
      <c r="C105" s="59"/>
      <c r="D105" s="86">
        <f t="shared" si="17"/>
        <v>0</v>
      </c>
      <c r="E105" s="86">
        <f t="shared" si="16"/>
        <v>0</v>
      </c>
      <c r="F105" s="86">
        <f t="shared" si="19"/>
        <v>0</v>
      </c>
      <c r="G105" s="86">
        <f t="shared" si="18"/>
        <v>0</v>
      </c>
      <c r="I105" s="88">
        <f t="shared" si="14"/>
        <v>0</v>
      </c>
      <c r="J105" s="86">
        <f t="shared" si="15"/>
        <v>0</v>
      </c>
      <c r="K105" s="59"/>
      <c r="L105" s="59"/>
      <c r="M105" s="59"/>
      <c r="P105" s="59"/>
      <c r="Q105" s="59"/>
      <c r="R105" s="59"/>
      <c r="S105" s="59"/>
      <c r="T105" s="59"/>
      <c r="U105" s="59"/>
      <c r="V105" s="59"/>
      <c r="W105" s="59"/>
    </row>
    <row r="106" spans="1:23">
      <c r="A106" s="59"/>
      <c r="B106" s="59"/>
      <c r="C106" s="59"/>
      <c r="D106" s="86">
        <f t="shared" si="17"/>
        <v>0</v>
      </c>
      <c r="E106" s="86">
        <f t="shared" si="16"/>
        <v>0</v>
      </c>
      <c r="F106" s="86">
        <f t="shared" si="19"/>
        <v>0</v>
      </c>
      <c r="G106" s="86">
        <f t="shared" si="18"/>
        <v>0</v>
      </c>
      <c r="I106" s="88">
        <f t="shared" si="14"/>
        <v>0</v>
      </c>
      <c r="J106" s="86">
        <f t="shared" si="15"/>
        <v>0</v>
      </c>
      <c r="K106" s="59"/>
      <c r="L106" s="59"/>
      <c r="M106" s="59"/>
      <c r="P106" s="59"/>
      <c r="Q106" s="59"/>
      <c r="R106" s="59"/>
      <c r="S106" s="59"/>
      <c r="T106" s="59"/>
      <c r="U106" s="59"/>
      <c r="V106" s="59"/>
      <c r="W106" s="59"/>
    </row>
    <row r="107" spans="1:23">
      <c r="A107" s="59"/>
      <c r="B107" s="59"/>
      <c r="C107" s="59"/>
      <c r="D107" s="86">
        <f t="shared" si="17"/>
        <v>0</v>
      </c>
      <c r="E107" s="86">
        <f t="shared" si="16"/>
        <v>0</v>
      </c>
      <c r="F107" s="86">
        <f t="shared" si="19"/>
        <v>0</v>
      </c>
      <c r="G107" s="86">
        <f t="shared" si="18"/>
        <v>0</v>
      </c>
      <c r="I107" s="88">
        <f t="shared" si="14"/>
        <v>0</v>
      </c>
      <c r="J107" s="86">
        <f t="shared" si="15"/>
        <v>0</v>
      </c>
      <c r="K107" s="59"/>
      <c r="L107" s="59"/>
      <c r="M107" s="59"/>
      <c r="P107" s="59"/>
      <c r="Q107" s="59"/>
      <c r="R107" s="59"/>
      <c r="S107" s="59"/>
      <c r="T107" s="59"/>
      <c r="U107" s="59"/>
      <c r="V107" s="59"/>
      <c r="W107" s="59"/>
    </row>
    <row r="108" spans="1:23">
      <c r="A108" s="59"/>
      <c r="B108" s="59"/>
      <c r="C108" s="59"/>
      <c r="D108" s="86">
        <f t="shared" si="17"/>
        <v>0</v>
      </c>
      <c r="E108" s="86">
        <f t="shared" si="16"/>
        <v>0</v>
      </c>
      <c r="F108" s="86">
        <f t="shared" si="19"/>
        <v>0</v>
      </c>
      <c r="G108" s="86">
        <f t="shared" si="18"/>
        <v>0</v>
      </c>
      <c r="I108" s="88">
        <f t="shared" si="14"/>
        <v>0</v>
      </c>
      <c r="J108" s="86">
        <f t="shared" si="15"/>
        <v>0</v>
      </c>
      <c r="K108" s="59"/>
      <c r="L108" s="59"/>
      <c r="M108" s="59"/>
      <c r="P108" s="59"/>
      <c r="Q108" s="59"/>
      <c r="R108" s="59"/>
      <c r="S108" s="59"/>
      <c r="T108" s="59"/>
      <c r="U108" s="59"/>
      <c r="V108" s="59"/>
      <c r="W108" s="59"/>
    </row>
    <row r="109" spans="1:23">
      <c r="A109" s="59"/>
      <c r="B109" s="59"/>
      <c r="C109" s="59"/>
      <c r="D109" s="86">
        <f t="shared" si="17"/>
        <v>0</v>
      </c>
      <c r="E109" s="86">
        <f t="shared" si="16"/>
        <v>0</v>
      </c>
      <c r="F109" s="86">
        <f t="shared" si="19"/>
        <v>0</v>
      </c>
      <c r="G109" s="86">
        <f t="shared" si="18"/>
        <v>0</v>
      </c>
      <c r="I109" s="88">
        <f t="shared" si="14"/>
        <v>0</v>
      </c>
      <c r="J109" s="86">
        <f t="shared" si="15"/>
        <v>0</v>
      </c>
      <c r="K109" s="59"/>
      <c r="L109" s="59"/>
      <c r="M109" s="59"/>
      <c r="P109" s="59"/>
      <c r="Q109" s="59"/>
      <c r="R109" s="59"/>
      <c r="S109" s="59"/>
      <c r="T109" s="59"/>
      <c r="U109" s="59"/>
      <c r="V109" s="59"/>
      <c r="W109" s="59"/>
    </row>
    <row r="110" spans="1:23">
      <c r="A110" s="59"/>
      <c r="B110" s="59"/>
      <c r="C110" s="59"/>
      <c r="D110" s="86">
        <f t="shared" si="17"/>
        <v>0</v>
      </c>
      <c r="E110" s="86">
        <f t="shared" si="16"/>
        <v>0</v>
      </c>
      <c r="F110" s="86">
        <f t="shared" si="19"/>
        <v>0</v>
      </c>
      <c r="G110" s="86">
        <f t="shared" si="18"/>
        <v>0</v>
      </c>
      <c r="I110" s="88">
        <f t="shared" si="14"/>
        <v>0</v>
      </c>
      <c r="J110" s="86">
        <f t="shared" si="15"/>
        <v>0</v>
      </c>
      <c r="K110" s="59"/>
      <c r="L110" s="59"/>
      <c r="M110" s="59"/>
      <c r="P110" s="59"/>
      <c r="Q110" s="59"/>
      <c r="R110" s="59"/>
      <c r="S110" s="59"/>
      <c r="T110" s="59"/>
      <c r="U110" s="59"/>
      <c r="V110" s="59"/>
      <c r="W110" s="59"/>
    </row>
    <row r="111" spans="1:23">
      <c r="A111" s="59"/>
      <c r="B111" s="59"/>
      <c r="C111" s="59"/>
      <c r="D111" s="86">
        <f t="shared" si="17"/>
        <v>0</v>
      </c>
      <c r="E111" s="86">
        <f t="shared" si="16"/>
        <v>0</v>
      </c>
      <c r="F111" s="86">
        <f t="shared" si="19"/>
        <v>0</v>
      </c>
      <c r="G111" s="86">
        <f t="shared" si="18"/>
        <v>0</v>
      </c>
      <c r="I111" s="88">
        <f t="shared" si="14"/>
        <v>0</v>
      </c>
      <c r="J111" s="86">
        <f t="shared" si="15"/>
        <v>0</v>
      </c>
      <c r="K111" s="59"/>
      <c r="L111" s="59"/>
      <c r="M111" s="59"/>
      <c r="P111" s="59"/>
      <c r="Q111" s="59"/>
      <c r="R111" s="59"/>
      <c r="S111" s="59"/>
      <c r="T111" s="59"/>
      <c r="U111" s="59"/>
      <c r="V111" s="59"/>
      <c r="W111" s="59"/>
    </row>
    <row r="112" spans="1:23">
      <c r="A112" s="59"/>
      <c r="B112" s="59"/>
      <c r="C112" s="59"/>
      <c r="D112" s="86">
        <f t="shared" si="17"/>
        <v>0</v>
      </c>
      <c r="E112" s="86">
        <f t="shared" si="16"/>
        <v>0</v>
      </c>
      <c r="F112" s="86">
        <f t="shared" si="19"/>
        <v>0</v>
      </c>
      <c r="G112" s="86">
        <f t="shared" si="18"/>
        <v>0</v>
      </c>
      <c r="I112" s="88">
        <f t="shared" si="14"/>
        <v>0</v>
      </c>
      <c r="J112" s="86">
        <f t="shared" si="15"/>
        <v>0</v>
      </c>
      <c r="K112" s="59"/>
      <c r="L112" s="59"/>
      <c r="M112" s="59"/>
      <c r="P112" s="59"/>
      <c r="Q112" s="59"/>
      <c r="R112" s="59"/>
      <c r="S112" s="59"/>
      <c r="T112" s="59"/>
      <c r="U112" s="59"/>
      <c r="V112" s="59"/>
      <c r="W112" s="59"/>
    </row>
    <row r="113" spans="1:23">
      <c r="A113" s="59"/>
      <c r="B113" s="59"/>
      <c r="C113" s="59"/>
      <c r="D113" s="86">
        <f t="shared" si="17"/>
        <v>0</v>
      </c>
      <c r="E113" s="86">
        <f t="shared" si="16"/>
        <v>0</v>
      </c>
      <c r="F113" s="86">
        <f t="shared" si="19"/>
        <v>0</v>
      </c>
      <c r="G113" s="86">
        <f t="shared" si="18"/>
        <v>0</v>
      </c>
      <c r="I113" s="88">
        <f t="shared" si="14"/>
        <v>0</v>
      </c>
      <c r="J113" s="86">
        <f t="shared" si="15"/>
        <v>0</v>
      </c>
      <c r="K113" s="59"/>
      <c r="L113" s="59"/>
      <c r="M113" s="59"/>
      <c r="P113" s="59"/>
      <c r="Q113" s="59"/>
      <c r="R113" s="59"/>
      <c r="S113" s="59"/>
      <c r="T113" s="59"/>
      <c r="U113" s="59"/>
      <c r="V113" s="59"/>
      <c r="W113" s="59"/>
    </row>
    <row r="114" spans="1:23">
      <c r="A114" s="59"/>
      <c r="B114" s="59"/>
      <c r="C114" s="59"/>
      <c r="D114" s="86">
        <f t="shared" si="17"/>
        <v>0</v>
      </c>
      <c r="E114" s="86">
        <f t="shared" si="16"/>
        <v>0</v>
      </c>
      <c r="F114" s="86">
        <f t="shared" si="19"/>
        <v>0</v>
      </c>
      <c r="G114" s="86">
        <f t="shared" si="18"/>
        <v>0</v>
      </c>
      <c r="I114" s="88">
        <f t="shared" si="14"/>
        <v>0</v>
      </c>
      <c r="J114" s="86">
        <f t="shared" si="15"/>
        <v>0</v>
      </c>
      <c r="K114" s="59"/>
      <c r="L114" s="59"/>
      <c r="M114" s="59"/>
      <c r="P114" s="59"/>
      <c r="Q114" s="59"/>
      <c r="R114" s="59"/>
      <c r="S114" s="59"/>
      <c r="T114" s="59"/>
      <c r="U114" s="59"/>
      <c r="V114" s="59"/>
      <c r="W114" s="59"/>
    </row>
    <row r="115" spans="1:23">
      <c r="A115" s="59"/>
      <c r="B115" s="59"/>
      <c r="C115" s="59"/>
      <c r="D115" s="86">
        <f t="shared" si="17"/>
        <v>0</v>
      </c>
      <c r="E115" s="86">
        <f t="shared" si="16"/>
        <v>0</v>
      </c>
      <c r="F115" s="86">
        <f t="shared" si="19"/>
        <v>0</v>
      </c>
      <c r="G115" s="86">
        <f t="shared" si="18"/>
        <v>0</v>
      </c>
      <c r="I115" s="88">
        <f t="shared" si="14"/>
        <v>0</v>
      </c>
      <c r="J115" s="86">
        <f t="shared" si="15"/>
        <v>0</v>
      </c>
      <c r="K115" s="59"/>
      <c r="L115" s="59"/>
      <c r="M115" s="59"/>
      <c r="P115" s="59"/>
      <c r="Q115" s="59"/>
      <c r="R115" s="59"/>
      <c r="S115" s="59"/>
      <c r="T115" s="59"/>
      <c r="U115" s="59"/>
      <c r="V115" s="59"/>
      <c r="W115" s="59"/>
    </row>
    <row r="116" spans="1:23">
      <c r="D116" s="86">
        <f t="shared" si="17"/>
        <v>0</v>
      </c>
      <c r="E116" s="86">
        <f t="shared" si="16"/>
        <v>0</v>
      </c>
      <c r="F116" s="86">
        <f t="shared" si="19"/>
        <v>0</v>
      </c>
      <c r="G116" s="86">
        <f t="shared" si="18"/>
        <v>0</v>
      </c>
      <c r="I116" s="88">
        <f t="shared" si="14"/>
        <v>0</v>
      </c>
      <c r="J116" s="86">
        <f t="shared" si="15"/>
        <v>0</v>
      </c>
    </row>
    <row r="117" spans="1:23">
      <c r="A117" s="85" t="s">
        <v>49</v>
      </c>
      <c r="B117" s="85" t="s">
        <v>50</v>
      </c>
      <c r="D117" s="86">
        <f t="shared" si="17"/>
        <v>0</v>
      </c>
      <c r="E117" s="86">
        <f t="shared" si="16"/>
        <v>0</v>
      </c>
      <c r="F117" s="86">
        <f t="shared" si="19"/>
        <v>0</v>
      </c>
      <c r="G117" s="86">
        <f t="shared" si="18"/>
        <v>0</v>
      </c>
      <c r="I117" s="88">
        <f t="shared" si="14"/>
        <v>0</v>
      </c>
      <c r="J117" s="86">
        <f t="shared" si="15"/>
        <v>0</v>
      </c>
      <c r="K117" s="89">
        <v>-10</v>
      </c>
      <c r="L117" s="89">
        <v>10</v>
      </c>
      <c r="M117" s="81">
        <v>0</v>
      </c>
    </row>
    <row r="118" spans="1:23" s="103" customFormat="1">
      <c r="A118" s="96"/>
      <c r="B118" s="96"/>
      <c r="C118" s="96"/>
      <c r="D118" s="97"/>
      <c r="E118" s="97"/>
      <c r="F118" s="97"/>
      <c r="G118" s="97"/>
      <c r="H118" s="98"/>
      <c r="I118" s="97"/>
      <c r="J118" s="97"/>
      <c r="K118" s="99"/>
      <c r="L118" s="99"/>
      <c r="M118" s="100"/>
      <c r="N118" s="101"/>
      <c r="O118" s="101"/>
      <c r="P118" s="102"/>
      <c r="Q118" s="102"/>
      <c r="R118" s="102"/>
      <c r="S118" s="102"/>
      <c r="T118" s="102"/>
      <c r="U118" s="102"/>
      <c r="V118" s="102"/>
      <c r="W118" s="102"/>
    </row>
    <row r="119" spans="1:23" s="103" customFormat="1">
      <c r="A119" s="96"/>
      <c r="B119" s="96"/>
      <c r="C119" s="96"/>
      <c r="D119" s="97"/>
      <c r="E119" s="97"/>
      <c r="F119" s="97"/>
      <c r="G119" s="97"/>
      <c r="H119" s="98"/>
      <c r="I119" s="97"/>
      <c r="J119" s="97"/>
      <c r="K119" s="99"/>
      <c r="L119" s="99"/>
      <c r="M119" s="104"/>
      <c r="Q119" s="102"/>
      <c r="R119" s="102"/>
      <c r="S119" s="102"/>
      <c r="T119" s="102"/>
      <c r="U119" s="102"/>
      <c r="V119" s="102"/>
      <c r="W119" s="102"/>
    </row>
    <row r="120" spans="1:23" s="103" customFormat="1">
      <c r="A120" s="96"/>
      <c r="B120" s="96"/>
      <c r="C120" s="96"/>
      <c r="D120" s="97"/>
      <c r="E120" s="97"/>
      <c r="F120" s="97"/>
      <c r="G120" s="97"/>
      <c r="H120" s="98"/>
      <c r="I120" s="97"/>
      <c r="J120" s="97"/>
      <c r="K120" s="99"/>
      <c r="L120" s="99"/>
      <c r="M120" s="104"/>
      <c r="Q120" s="102"/>
      <c r="R120" s="102"/>
      <c r="S120" s="102"/>
      <c r="T120" s="102"/>
      <c r="U120" s="102"/>
      <c r="V120" s="102"/>
      <c r="W120" s="102"/>
    </row>
    <row r="121" spans="1:23" s="103" customFormat="1">
      <c r="A121" s="96"/>
      <c r="B121" s="96"/>
      <c r="C121" s="96"/>
      <c r="D121" s="97"/>
      <c r="E121" s="97"/>
      <c r="F121" s="97"/>
      <c r="G121" s="97"/>
      <c r="H121" s="98"/>
      <c r="I121" s="97"/>
      <c r="J121" s="97"/>
      <c r="K121" s="99"/>
      <c r="L121" s="99"/>
      <c r="M121" s="104"/>
      <c r="Q121" s="102"/>
      <c r="R121" s="102"/>
      <c r="S121" s="102"/>
      <c r="T121" s="102"/>
      <c r="U121" s="102"/>
      <c r="V121" s="102"/>
      <c r="W121" s="102"/>
    </row>
    <row r="122" spans="1:23" s="103" customFormat="1">
      <c r="A122" s="96"/>
      <c r="B122" s="96"/>
      <c r="C122" s="96"/>
      <c r="D122" s="97"/>
      <c r="E122" s="97"/>
      <c r="F122" s="97"/>
      <c r="G122" s="97"/>
      <c r="H122" s="98"/>
      <c r="I122" s="97"/>
      <c r="J122" s="97"/>
      <c r="K122" s="99"/>
      <c r="L122" s="99"/>
      <c r="M122" s="104"/>
      <c r="Q122" s="102"/>
      <c r="R122" s="102"/>
      <c r="S122" s="102"/>
      <c r="T122" s="102"/>
      <c r="U122" s="102"/>
      <c r="V122" s="102"/>
      <c r="W122" s="102"/>
    </row>
    <row r="123" spans="1:23" s="103" customFormat="1">
      <c r="A123" s="96"/>
      <c r="B123" s="96"/>
      <c r="C123" s="96"/>
      <c r="D123" s="97"/>
      <c r="E123" s="97"/>
      <c r="F123" s="97"/>
      <c r="G123" s="97"/>
      <c r="H123" s="98"/>
      <c r="I123" s="97"/>
      <c r="J123" s="97"/>
      <c r="K123" s="99"/>
      <c r="L123" s="99"/>
      <c r="M123" s="104"/>
      <c r="Q123" s="102"/>
      <c r="R123" s="102"/>
      <c r="S123" s="102"/>
      <c r="T123" s="102"/>
      <c r="U123" s="102"/>
      <c r="V123" s="102"/>
      <c r="W123" s="102"/>
    </row>
    <row r="124" spans="1:23" s="103" customFormat="1">
      <c r="A124" s="96"/>
      <c r="B124" s="96"/>
      <c r="C124" s="96"/>
      <c r="D124" s="97"/>
      <c r="E124" s="97"/>
      <c r="F124" s="97"/>
      <c r="G124" s="97"/>
      <c r="H124" s="98"/>
      <c r="I124" s="97"/>
      <c r="J124" s="97"/>
      <c r="K124" s="99"/>
      <c r="L124" s="99"/>
      <c r="M124" s="104"/>
      <c r="Q124" s="102"/>
      <c r="R124" s="102"/>
      <c r="S124" s="102"/>
      <c r="T124" s="102"/>
      <c r="U124" s="102"/>
      <c r="V124" s="102"/>
      <c r="W124" s="102"/>
    </row>
    <row r="125" spans="1:23" s="103" customFormat="1">
      <c r="A125" s="96"/>
      <c r="B125" s="96"/>
      <c r="C125" s="96"/>
      <c r="D125" s="97"/>
      <c r="E125" s="97"/>
      <c r="F125" s="97"/>
      <c r="G125" s="97"/>
      <c r="H125" s="98"/>
      <c r="I125" s="97"/>
      <c r="J125" s="97"/>
      <c r="K125" s="99"/>
      <c r="L125" s="99"/>
      <c r="M125" s="104"/>
      <c r="Q125" s="102"/>
      <c r="R125" s="102"/>
      <c r="S125" s="102"/>
      <c r="T125" s="102"/>
      <c r="U125" s="102"/>
      <c r="V125" s="102"/>
      <c r="W125" s="102"/>
    </row>
    <row r="126" spans="1:23" customFormat="1">
      <c r="A126" s="105"/>
      <c r="B126" s="105"/>
      <c r="C126" s="105"/>
      <c r="D126" s="88"/>
      <c r="E126" s="88"/>
      <c r="F126" s="88"/>
      <c r="G126" s="88"/>
      <c r="H126" s="106"/>
      <c r="I126" s="88"/>
      <c r="J126" s="88"/>
      <c r="K126" s="107"/>
      <c r="L126" s="107"/>
      <c r="M126" s="108"/>
      <c r="Q126" s="82"/>
      <c r="R126" s="82"/>
      <c r="S126" s="82"/>
      <c r="T126" s="82"/>
      <c r="U126" s="82"/>
      <c r="V126" s="82"/>
      <c r="W126" s="82"/>
    </row>
    <row r="127" spans="1:23" customFormat="1">
      <c r="A127" s="105"/>
      <c r="B127" s="105"/>
      <c r="C127" s="105"/>
      <c r="D127" s="88"/>
      <c r="E127" s="88"/>
      <c r="F127" s="88"/>
      <c r="G127" s="88"/>
      <c r="H127" s="106"/>
      <c r="I127" s="88"/>
      <c r="J127" s="88"/>
      <c r="K127" s="107"/>
      <c r="L127" s="107"/>
      <c r="M127" s="108"/>
      <c r="Q127" s="82"/>
      <c r="R127" s="82"/>
      <c r="S127" s="82"/>
      <c r="T127" s="82"/>
      <c r="U127" s="82"/>
      <c r="V127" s="82"/>
      <c r="W127" s="82"/>
    </row>
    <row r="128" spans="1:23" customFormat="1">
      <c r="A128" s="105"/>
      <c r="B128" s="105"/>
      <c r="C128" s="105"/>
      <c r="D128" s="88"/>
      <c r="E128" s="88"/>
      <c r="F128" s="88"/>
      <c r="G128" s="88"/>
      <c r="H128" s="106"/>
      <c r="I128" s="88"/>
      <c r="J128" s="88"/>
      <c r="K128" s="107"/>
      <c r="L128" s="107"/>
      <c r="M128" s="108"/>
      <c r="Q128" s="82"/>
      <c r="R128" s="82"/>
      <c r="S128" s="82"/>
      <c r="T128" s="82"/>
      <c r="U128" s="82"/>
      <c r="V128" s="82"/>
      <c r="W128" s="82"/>
    </row>
    <row r="129" spans="1:23" customFormat="1">
      <c r="A129" s="105"/>
      <c r="B129" s="105"/>
      <c r="C129" s="105"/>
      <c r="D129" s="88"/>
      <c r="E129" s="88"/>
      <c r="F129" s="88"/>
      <c r="G129" s="88"/>
      <c r="H129" s="106"/>
      <c r="I129" s="88"/>
      <c r="J129" s="88"/>
      <c r="K129" s="107"/>
      <c r="L129" s="107"/>
      <c r="M129" s="108"/>
      <c r="Q129" s="82"/>
      <c r="R129" s="82"/>
      <c r="S129" s="82"/>
      <c r="T129" s="82"/>
      <c r="U129" s="82"/>
      <c r="V129" s="82"/>
      <c r="W129" s="82"/>
    </row>
    <row r="130" spans="1:23" customFormat="1">
      <c r="A130" s="105"/>
      <c r="B130" s="105"/>
      <c r="C130" s="105"/>
      <c r="D130" s="88"/>
      <c r="E130" s="88"/>
      <c r="F130" s="88"/>
      <c r="G130" s="88"/>
      <c r="H130" s="106"/>
      <c r="I130" s="88"/>
      <c r="J130" s="88"/>
      <c r="K130" s="107"/>
      <c r="L130" s="107"/>
      <c r="M130" s="108"/>
      <c r="Q130" s="82"/>
      <c r="R130" s="82"/>
      <c r="S130" s="82"/>
      <c r="T130" s="82"/>
      <c r="U130" s="82"/>
      <c r="V130" s="82"/>
      <c r="W130" s="82"/>
    </row>
    <row r="131" spans="1:23" customFormat="1">
      <c r="A131" s="105"/>
      <c r="B131" s="105"/>
      <c r="C131" s="105"/>
      <c r="D131" s="88"/>
      <c r="E131" s="88"/>
      <c r="F131" s="88"/>
      <c r="G131" s="88"/>
      <c r="H131" s="106"/>
      <c r="I131" s="88"/>
      <c r="J131" s="88"/>
      <c r="K131" s="107"/>
      <c r="L131" s="107"/>
      <c r="M131" s="108"/>
      <c r="Q131" s="82"/>
      <c r="R131" s="82"/>
      <c r="S131" s="82"/>
      <c r="T131" s="82"/>
      <c r="U131" s="82"/>
      <c r="V131" s="82"/>
      <c r="W131" s="82"/>
    </row>
    <row r="132" spans="1:23" customFormat="1">
      <c r="A132" s="105"/>
      <c r="B132" s="105"/>
      <c r="C132" s="105"/>
      <c r="D132" s="88"/>
      <c r="E132" s="88"/>
      <c r="F132" s="88"/>
      <c r="G132" s="88"/>
      <c r="H132" s="106"/>
      <c r="I132" s="88"/>
      <c r="J132" s="88"/>
      <c r="K132" s="107"/>
      <c r="L132" s="107"/>
      <c r="M132" s="108"/>
      <c r="Q132" s="82"/>
      <c r="R132" s="82"/>
      <c r="S132" s="82"/>
      <c r="T132" s="82"/>
      <c r="U132" s="82"/>
      <c r="V132" s="82"/>
      <c r="W132" s="82"/>
    </row>
    <row r="133" spans="1:23" customFormat="1">
      <c r="A133" s="105"/>
      <c r="B133" s="105"/>
      <c r="C133" s="105"/>
      <c r="D133" s="88"/>
      <c r="E133" s="88"/>
      <c r="F133" s="88"/>
      <c r="G133" s="88"/>
      <c r="H133" s="106"/>
      <c r="I133" s="88"/>
      <c r="J133" s="88"/>
      <c r="K133" s="107"/>
      <c r="L133" s="107"/>
      <c r="M133" s="108"/>
      <c r="Q133" s="82"/>
      <c r="R133" s="82"/>
      <c r="S133" s="82"/>
      <c r="T133" s="82"/>
      <c r="U133" s="82"/>
      <c r="V133" s="82"/>
      <c r="W133" s="82"/>
    </row>
    <row r="134" spans="1:23" customFormat="1">
      <c r="A134" s="105"/>
      <c r="B134" s="105"/>
      <c r="C134" s="105"/>
      <c r="D134" s="88"/>
      <c r="E134" s="88"/>
      <c r="F134" s="88"/>
      <c r="G134" s="88"/>
      <c r="H134" s="106"/>
      <c r="I134" s="88"/>
      <c r="J134" s="88"/>
      <c r="K134" s="107"/>
      <c r="L134" s="107"/>
      <c r="M134" s="108"/>
      <c r="Q134" s="82"/>
      <c r="R134" s="82"/>
      <c r="S134" s="82"/>
      <c r="T134" s="82"/>
      <c r="U134" s="82"/>
      <c r="V134" s="82"/>
      <c r="W134" s="82"/>
    </row>
    <row r="135" spans="1:23" customFormat="1">
      <c r="A135" s="105"/>
      <c r="B135" s="105"/>
      <c r="C135" s="105"/>
      <c r="D135" s="88"/>
      <c r="E135" s="88"/>
      <c r="F135" s="88"/>
      <c r="G135" s="88"/>
      <c r="H135" s="106"/>
      <c r="I135" s="88"/>
      <c r="J135" s="88"/>
      <c r="K135" s="107"/>
      <c r="L135" s="107"/>
      <c r="M135" s="108"/>
      <c r="Q135" s="82"/>
      <c r="R135" s="82"/>
      <c r="S135" s="82"/>
      <c r="T135" s="82"/>
      <c r="U135" s="82"/>
      <c r="V135" s="82"/>
      <c r="W135" s="82"/>
    </row>
    <row r="136" spans="1:23" customFormat="1">
      <c r="A136" s="105"/>
      <c r="B136" s="105"/>
      <c r="C136" s="105"/>
      <c r="D136" s="88"/>
      <c r="E136" s="88"/>
      <c r="F136" s="88"/>
      <c r="G136" s="88"/>
      <c r="H136" s="106"/>
      <c r="I136" s="88"/>
      <c r="J136" s="88"/>
      <c r="K136" s="107"/>
      <c r="L136" s="107"/>
      <c r="M136" s="108"/>
      <c r="Q136" s="82"/>
      <c r="R136" s="82"/>
      <c r="S136" s="82"/>
      <c r="T136" s="82"/>
      <c r="U136" s="82"/>
      <c r="V136" s="82"/>
      <c r="W136" s="82"/>
    </row>
    <row r="137" spans="1:23" customFormat="1">
      <c r="A137" s="105"/>
      <c r="B137" s="105"/>
      <c r="C137" s="105"/>
      <c r="D137" s="88"/>
      <c r="E137" s="88"/>
      <c r="F137" s="88"/>
      <c r="G137" s="88"/>
      <c r="H137" s="106"/>
      <c r="I137" s="88"/>
      <c r="J137" s="88"/>
      <c r="K137" s="107"/>
      <c r="L137" s="107"/>
      <c r="M137" s="108"/>
      <c r="Q137" s="82"/>
      <c r="R137" s="82"/>
      <c r="S137" s="82"/>
      <c r="T137" s="82"/>
      <c r="U137" s="82"/>
      <c r="V137" s="82"/>
      <c r="W137" s="82"/>
    </row>
    <row r="138" spans="1:23" customFormat="1">
      <c r="A138" s="105"/>
      <c r="B138" s="105"/>
      <c r="C138" s="105"/>
      <c r="D138" s="88"/>
      <c r="E138" s="88"/>
      <c r="F138" s="88"/>
      <c r="G138" s="88"/>
      <c r="H138" s="106"/>
      <c r="I138" s="88"/>
      <c r="J138" s="88"/>
      <c r="K138" s="107"/>
      <c r="L138" s="107"/>
      <c r="M138" s="108"/>
      <c r="Q138" s="82"/>
      <c r="R138" s="82"/>
      <c r="S138" s="82"/>
      <c r="T138" s="82"/>
      <c r="U138" s="82"/>
      <c r="V138" s="82"/>
      <c r="W138" s="82"/>
    </row>
    <row r="139" spans="1:23" customFormat="1">
      <c r="A139" s="105"/>
      <c r="B139" s="105"/>
      <c r="C139" s="105"/>
      <c r="D139" s="88"/>
      <c r="E139" s="88"/>
      <c r="F139" s="88"/>
      <c r="G139" s="88"/>
      <c r="H139" s="106"/>
      <c r="I139" s="88"/>
      <c r="J139" s="88"/>
      <c r="K139" s="107"/>
      <c r="L139" s="107"/>
      <c r="M139" s="108"/>
      <c r="Q139" s="82"/>
      <c r="R139" s="82"/>
      <c r="S139" s="82"/>
      <c r="T139" s="82"/>
      <c r="U139" s="82"/>
      <c r="V139" s="82"/>
      <c r="W139" s="82"/>
    </row>
    <row r="140" spans="1:23" customFormat="1">
      <c r="A140" s="105"/>
      <c r="B140" s="105"/>
      <c r="C140" s="105"/>
      <c r="D140" s="88"/>
      <c r="E140" s="88"/>
      <c r="F140" s="88"/>
      <c r="G140" s="88"/>
      <c r="H140" s="106"/>
      <c r="I140" s="88"/>
      <c r="J140" s="88"/>
      <c r="K140" s="107"/>
      <c r="L140" s="107"/>
      <c r="M140" s="108"/>
      <c r="Q140" s="82"/>
      <c r="R140" s="82"/>
      <c r="S140" s="82"/>
      <c r="T140" s="82"/>
      <c r="U140" s="82"/>
      <c r="V140" s="82"/>
      <c r="W140" s="82"/>
    </row>
    <row r="141" spans="1:23" customFormat="1">
      <c r="A141" s="105"/>
      <c r="B141" s="105"/>
      <c r="C141" s="105"/>
      <c r="D141" s="88"/>
      <c r="E141" s="88"/>
      <c r="F141" s="88"/>
      <c r="G141" s="88"/>
      <c r="H141" s="106"/>
      <c r="I141" s="88"/>
      <c r="J141" s="88"/>
      <c r="K141" s="107"/>
      <c r="L141" s="107"/>
      <c r="M141" s="108"/>
      <c r="Q141" s="82"/>
      <c r="R141" s="82"/>
      <c r="S141" s="82"/>
      <c r="T141" s="82"/>
      <c r="U141" s="82"/>
      <c r="V141" s="82"/>
      <c r="W141" s="82"/>
    </row>
    <row r="142" spans="1:23" customFormat="1">
      <c r="A142" s="105"/>
      <c r="B142" s="105"/>
      <c r="C142" s="105"/>
      <c r="D142" s="88"/>
      <c r="E142" s="88"/>
      <c r="F142" s="88"/>
      <c r="G142" s="88"/>
      <c r="H142" s="106"/>
      <c r="I142" s="88"/>
      <c r="J142" s="88"/>
      <c r="K142" s="107"/>
      <c r="L142" s="107"/>
      <c r="M142" s="108"/>
      <c r="Q142" s="82"/>
      <c r="R142" s="82"/>
      <c r="S142" s="82"/>
      <c r="T142" s="82"/>
      <c r="U142" s="82"/>
      <c r="V142" s="82"/>
      <c r="W142" s="82"/>
    </row>
    <row r="143" spans="1:23" customFormat="1">
      <c r="A143" s="105"/>
      <c r="B143" s="105"/>
      <c r="C143" s="105"/>
      <c r="D143" s="88"/>
      <c r="E143" s="88"/>
      <c r="F143" s="88"/>
      <c r="G143" s="88"/>
      <c r="H143" s="106"/>
      <c r="I143" s="88"/>
      <c r="J143" s="88"/>
      <c r="K143" s="107"/>
      <c r="L143" s="107"/>
      <c r="M143" s="108"/>
      <c r="Q143" s="82"/>
      <c r="R143" s="82"/>
      <c r="S143" s="82"/>
      <c r="T143" s="82"/>
      <c r="U143" s="82"/>
      <c r="V143" s="82"/>
      <c r="W143" s="82"/>
    </row>
    <row r="144" spans="1:23" customFormat="1">
      <c r="A144" s="105"/>
      <c r="B144" s="105"/>
      <c r="C144" s="105"/>
      <c r="D144" s="88"/>
      <c r="E144" s="88"/>
      <c r="F144" s="88"/>
      <c r="G144" s="88"/>
      <c r="H144" s="106"/>
      <c r="I144" s="88"/>
      <c r="J144" s="88"/>
      <c r="K144" s="107"/>
      <c r="L144" s="107"/>
      <c r="M144" s="108"/>
      <c r="Q144" s="82"/>
      <c r="R144" s="82"/>
      <c r="S144" s="82"/>
      <c r="T144" s="82"/>
      <c r="U144" s="82"/>
      <c r="V144" s="82"/>
      <c r="W144" s="82"/>
    </row>
    <row r="145" spans="1:23" customFormat="1">
      <c r="A145" s="105"/>
      <c r="B145" s="105"/>
      <c r="C145" s="105"/>
      <c r="D145" s="88"/>
      <c r="E145" s="88"/>
      <c r="F145" s="88"/>
      <c r="G145" s="88"/>
      <c r="H145" s="106"/>
      <c r="I145" s="88"/>
      <c r="J145" s="88"/>
      <c r="K145" s="107"/>
      <c r="L145" s="107"/>
      <c r="M145" s="108"/>
      <c r="Q145" s="82"/>
      <c r="R145" s="82"/>
      <c r="S145" s="82"/>
      <c r="T145" s="82"/>
      <c r="U145" s="82"/>
      <c r="V145" s="82"/>
      <c r="W145" s="82"/>
    </row>
    <row r="146" spans="1:23" customFormat="1">
      <c r="A146" s="105"/>
      <c r="B146" s="105"/>
      <c r="C146" s="105"/>
      <c r="D146" s="88"/>
      <c r="E146" s="88"/>
      <c r="F146" s="88"/>
      <c r="G146" s="88"/>
      <c r="H146" s="106"/>
      <c r="I146" s="88"/>
      <c r="J146" s="88"/>
      <c r="K146" s="107"/>
      <c r="L146" s="107"/>
      <c r="M146" s="108"/>
      <c r="Q146" s="82"/>
      <c r="R146" s="82"/>
      <c r="S146" s="82"/>
      <c r="T146" s="82"/>
      <c r="U146" s="82"/>
      <c r="V146" s="82"/>
      <c r="W146" s="82"/>
    </row>
    <row r="147" spans="1:23" customFormat="1">
      <c r="A147" s="105"/>
      <c r="B147" s="105"/>
      <c r="C147" s="105"/>
      <c r="D147" s="88"/>
      <c r="E147" s="88"/>
      <c r="F147" s="88"/>
      <c r="G147" s="88"/>
      <c r="H147" s="106"/>
      <c r="I147" s="88"/>
      <c r="J147" s="88"/>
      <c r="K147" s="107"/>
      <c r="L147" s="107"/>
      <c r="M147" s="108"/>
      <c r="Q147" s="82"/>
      <c r="R147" s="82"/>
      <c r="S147" s="82"/>
      <c r="T147" s="82"/>
      <c r="U147" s="82"/>
      <c r="V147" s="82"/>
      <c r="W147" s="82"/>
    </row>
    <row r="148" spans="1:23" customFormat="1">
      <c r="A148" s="105"/>
      <c r="B148" s="105"/>
      <c r="C148" s="105"/>
      <c r="D148" s="88"/>
      <c r="E148" s="88"/>
      <c r="F148" s="88"/>
      <c r="G148" s="88"/>
      <c r="H148" s="106"/>
      <c r="I148" s="88"/>
      <c r="J148" s="88"/>
      <c r="K148" s="107"/>
      <c r="L148" s="107"/>
      <c r="M148" s="108"/>
      <c r="Q148" s="82"/>
      <c r="R148" s="82"/>
      <c r="S148" s="82"/>
      <c r="T148" s="82"/>
      <c r="U148" s="82"/>
      <c r="V148" s="82"/>
      <c r="W148" s="82"/>
    </row>
    <row r="149" spans="1:23" customFormat="1">
      <c r="A149" s="105"/>
      <c r="B149" s="105"/>
      <c r="C149" s="105"/>
      <c r="D149" s="88"/>
      <c r="E149" s="88"/>
      <c r="F149" s="88"/>
      <c r="G149" s="88"/>
      <c r="H149" s="106"/>
      <c r="I149" s="88"/>
      <c r="J149" s="88"/>
      <c r="K149" s="107"/>
      <c r="L149" s="107"/>
      <c r="M149" s="108"/>
      <c r="Q149" s="82"/>
      <c r="R149" s="82"/>
      <c r="S149" s="82"/>
      <c r="T149" s="82"/>
      <c r="U149" s="82"/>
      <c r="V149" s="82"/>
      <c r="W149" s="82"/>
    </row>
    <row r="150" spans="1:23" customFormat="1">
      <c r="A150" s="105"/>
      <c r="B150" s="105"/>
      <c r="C150" s="105"/>
      <c r="D150" s="88"/>
      <c r="E150" s="88"/>
      <c r="F150" s="88"/>
      <c r="G150" s="88"/>
      <c r="H150" s="106"/>
      <c r="I150" s="88"/>
      <c r="J150" s="88"/>
      <c r="K150" s="107"/>
      <c r="L150" s="107"/>
      <c r="M150" s="108"/>
      <c r="Q150" s="82"/>
      <c r="R150" s="82"/>
      <c r="S150" s="82"/>
      <c r="T150" s="82"/>
      <c r="U150" s="82"/>
      <c r="V150" s="82"/>
      <c r="W150" s="82"/>
    </row>
    <row r="151" spans="1:23" customFormat="1">
      <c r="A151" s="105"/>
      <c r="B151" s="105"/>
      <c r="C151" s="105"/>
      <c r="D151" s="88"/>
      <c r="E151" s="88"/>
      <c r="F151" s="88"/>
      <c r="G151" s="88"/>
      <c r="H151" s="106"/>
      <c r="I151" s="88"/>
      <c r="J151" s="88"/>
      <c r="K151" s="107"/>
      <c r="L151" s="107"/>
      <c r="M151" s="108"/>
      <c r="Q151" s="82"/>
      <c r="R151" s="82"/>
      <c r="S151" s="82"/>
      <c r="T151" s="82"/>
      <c r="U151" s="82"/>
      <c r="V151" s="82"/>
      <c r="W151" s="82"/>
    </row>
    <row r="152" spans="1:23" customFormat="1">
      <c r="A152" s="105"/>
      <c r="B152" s="105"/>
      <c r="C152" s="105"/>
      <c r="D152" s="88"/>
      <c r="E152" s="88"/>
      <c r="F152" s="88"/>
      <c r="G152" s="88"/>
      <c r="H152" s="106"/>
      <c r="I152" s="88"/>
      <c r="J152" s="88"/>
      <c r="K152" s="107"/>
      <c r="L152" s="107"/>
      <c r="M152" s="108"/>
      <c r="Q152" s="82"/>
      <c r="R152" s="82"/>
      <c r="S152" s="82"/>
      <c r="T152" s="82"/>
      <c r="U152" s="82"/>
      <c r="V152" s="82"/>
      <c r="W152" s="82"/>
    </row>
    <row r="153" spans="1:23" customFormat="1">
      <c r="A153" s="105"/>
      <c r="B153" s="105"/>
      <c r="C153" s="105"/>
      <c r="D153" s="88"/>
      <c r="E153" s="88"/>
      <c r="F153" s="88"/>
      <c r="G153" s="88"/>
      <c r="H153" s="106"/>
      <c r="I153" s="88"/>
      <c r="J153" s="88"/>
      <c r="K153" s="107"/>
      <c r="L153" s="107"/>
      <c r="M153" s="108"/>
      <c r="Q153" s="82"/>
      <c r="R153" s="82"/>
      <c r="S153" s="82"/>
      <c r="T153" s="82"/>
      <c r="U153" s="82"/>
      <c r="V153" s="82"/>
      <c r="W153" s="82"/>
    </row>
    <row r="154" spans="1:23" customFormat="1">
      <c r="A154" s="105"/>
      <c r="B154" s="105"/>
      <c r="C154" s="105"/>
      <c r="D154" s="88"/>
      <c r="E154" s="88"/>
      <c r="F154" s="88"/>
      <c r="G154" s="88"/>
      <c r="H154" s="106"/>
      <c r="I154" s="88"/>
      <c r="J154" s="88"/>
      <c r="K154" s="107"/>
      <c r="L154" s="107"/>
      <c r="M154" s="108"/>
      <c r="Q154" s="82"/>
      <c r="R154" s="82"/>
      <c r="S154" s="82"/>
      <c r="T154" s="82"/>
      <c r="U154" s="82"/>
      <c r="V154" s="82"/>
      <c r="W154" s="82"/>
    </row>
    <row r="155" spans="1:23" customFormat="1">
      <c r="A155" s="105"/>
      <c r="B155" s="105"/>
      <c r="C155" s="105"/>
      <c r="D155" s="88"/>
      <c r="E155" s="88"/>
      <c r="F155" s="88"/>
      <c r="G155" s="88"/>
      <c r="H155" s="106"/>
      <c r="I155" s="88"/>
      <c r="J155" s="88"/>
      <c r="K155" s="107"/>
      <c r="L155" s="107"/>
      <c r="M155" s="108"/>
      <c r="Q155" s="82"/>
      <c r="R155" s="82"/>
      <c r="S155" s="82"/>
      <c r="T155" s="82"/>
      <c r="U155" s="82"/>
      <c r="V155" s="82"/>
      <c r="W155" s="82"/>
    </row>
    <row r="156" spans="1:23" customFormat="1">
      <c r="A156" s="105"/>
      <c r="B156" s="105"/>
      <c r="C156" s="105"/>
      <c r="D156" s="88"/>
      <c r="E156" s="88"/>
      <c r="F156" s="88"/>
      <c r="G156" s="88"/>
      <c r="H156" s="106"/>
      <c r="I156" s="88"/>
      <c r="J156" s="88"/>
      <c r="K156" s="107"/>
      <c r="L156" s="107"/>
      <c r="M156" s="108"/>
      <c r="Q156" s="82"/>
      <c r="R156" s="82"/>
      <c r="S156" s="82"/>
      <c r="T156" s="82"/>
      <c r="U156" s="82"/>
      <c r="V156" s="82"/>
      <c r="W156" s="82"/>
    </row>
    <row r="157" spans="1:23" customFormat="1">
      <c r="A157" s="105"/>
      <c r="B157" s="105"/>
      <c r="C157" s="105"/>
      <c r="D157" s="88"/>
      <c r="E157" s="88"/>
      <c r="F157" s="88"/>
      <c r="G157" s="88"/>
      <c r="H157" s="106"/>
      <c r="I157" s="88"/>
      <c r="J157" s="88"/>
      <c r="K157" s="107"/>
      <c r="L157" s="107"/>
      <c r="M157" s="108"/>
      <c r="Q157" s="82"/>
      <c r="R157" s="82"/>
      <c r="S157" s="82"/>
      <c r="T157" s="82"/>
      <c r="U157" s="82"/>
      <c r="V157" s="82"/>
      <c r="W157" s="82"/>
    </row>
    <row r="158" spans="1:23" customFormat="1">
      <c r="A158" s="105"/>
      <c r="B158" s="105"/>
      <c r="C158" s="105"/>
      <c r="D158" s="88"/>
      <c r="E158" s="88"/>
      <c r="F158" s="88"/>
      <c r="G158" s="88"/>
      <c r="H158" s="106"/>
      <c r="I158" s="88"/>
      <c r="J158" s="88"/>
      <c r="K158" s="107"/>
      <c r="L158" s="107"/>
      <c r="M158" s="108"/>
      <c r="Q158" s="82"/>
      <c r="R158" s="82"/>
      <c r="S158" s="82"/>
      <c r="T158" s="82"/>
      <c r="U158" s="82"/>
      <c r="V158" s="82"/>
      <c r="W158" s="82"/>
    </row>
    <row r="159" spans="1:23" customFormat="1">
      <c r="A159" s="105"/>
      <c r="B159" s="105"/>
      <c r="C159" s="105"/>
      <c r="D159" s="88"/>
      <c r="E159" s="88"/>
      <c r="F159" s="88"/>
      <c r="G159" s="88"/>
      <c r="H159" s="106"/>
      <c r="I159" s="88"/>
      <c r="J159" s="88"/>
      <c r="K159" s="107"/>
      <c r="L159" s="107"/>
      <c r="M159" s="108"/>
      <c r="Q159" s="82"/>
      <c r="R159" s="82"/>
      <c r="S159" s="82"/>
      <c r="T159" s="82"/>
      <c r="U159" s="82"/>
      <c r="V159" s="82"/>
      <c r="W159" s="82"/>
    </row>
    <row r="160" spans="1:23" customFormat="1">
      <c r="A160" s="105"/>
      <c r="B160" s="105"/>
      <c r="C160" s="105"/>
      <c r="D160" s="88"/>
      <c r="E160" s="88"/>
      <c r="F160" s="88"/>
      <c r="G160" s="88"/>
      <c r="H160" s="106"/>
      <c r="I160" s="88"/>
      <c r="J160" s="88"/>
      <c r="K160" s="107"/>
      <c r="L160" s="107"/>
      <c r="M160" s="108"/>
      <c r="Q160" s="82"/>
      <c r="R160" s="82"/>
      <c r="S160" s="82"/>
      <c r="T160" s="82"/>
      <c r="U160" s="82"/>
      <c r="V160" s="82"/>
      <c r="W160" s="82"/>
    </row>
    <row r="161" spans="1:23" customFormat="1">
      <c r="A161" s="105"/>
      <c r="B161" s="105"/>
      <c r="C161" s="105"/>
      <c r="D161" s="88"/>
      <c r="E161" s="88"/>
      <c r="F161" s="88"/>
      <c r="G161" s="88"/>
      <c r="H161" s="106"/>
      <c r="I161" s="88"/>
      <c r="J161" s="88"/>
      <c r="K161" s="107"/>
      <c r="L161" s="107"/>
      <c r="M161" s="108"/>
      <c r="Q161" s="82"/>
      <c r="R161" s="82"/>
      <c r="S161" s="82"/>
      <c r="T161" s="82"/>
      <c r="U161" s="82"/>
      <c r="V161" s="82"/>
      <c r="W161" s="82"/>
    </row>
    <row r="162" spans="1:23" customFormat="1">
      <c r="A162" s="105"/>
      <c r="B162" s="105"/>
      <c r="C162" s="105"/>
      <c r="D162" s="88"/>
      <c r="E162" s="88"/>
      <c r="F162" s="88"/>
      <c r="G162" s="88"/>
      <c r="H162" s="106"/>
      <c r="I162" s="88"/>
      <c r="J162" s="88"/>
      <c r="K162" s="107"/>
      <c r="L162" s="107"/>
      <c r="M162" s="108"/>
      <c r="Q162" s="82"/>
      <c r="R162" s="82"/>
      <c r="S162" s="82"/>
      <c r="T162" s="82"/>
      <c r="U162" s="82"/>
      <c r="V162" s="82"/>
      <c r="W162" s="82"/>
    </row>
    <row r="163" spans="1:23" customFormat="1">
      <c r="A163" s="105"/>
      <c r="B163" s="105"/>
      <c r="C163" s="105"/>
      <c r="D163" s="88"/>
      <c r="E163" s="88"/>
      <c r="F163" s="88"/>
      <c r="G163" s="88"/>
      <c r="H163" s="106"/>
      <c r="I163" s="88"/>
      <c r="J163" s="88"/>
      <c r="K163" s="107"/>
      <c r="L163" s="107"/>
      <c r="M163" s="108"/>
      <c r="Q163" s="82"/>
      <c r="R163" s="82"/>
      <c r="S163" s="82"/>
      <c r="T163" s="82"/>
      <c r="U163" s="82"/>
      <c r="V163" s="82"/>
      <c r="W163" s="82"/>
    </row>
    <row r="164" spans="1:23" customFormat="1">
      <c r="A164" s="105"/>
      <c r="B164" s="105"/>
      <c r="C164" s="105"/>
      <c r="D164" s="88"/>
      <c r="E164" s="88"/>
      <c r="F164" s="88"/>
      <c r="G164" s="88"/>
      <c r="H164" s="106"/>
      <c r="I164" s="88"/>
      <c r="J164" s="88"/>
      <c r="K164" s="107"/>
      <c r="L164" s="107"/>
      <c r="M164" s="108"/>
      <c r="Q164" s="82"/>
      <c r="R164" s="82"/>
      <c r="S164" s="82"/>
      <c r="T164" s="82"/>
      <c r="U164" s="82"/>
      <c r="V164" s="82"/>
      <c r="W164" s="82"/>
    </row>
    <row r="165" spans="1:23" customFormat="1">
      <c r="A165" s="105"/>
      <c r="B165" s="105"/>
      <c r="C165" s="105"/>
      <c r="D165" s="88"/>
      <c r="E165" s="88"/>
      <c r="F165" s="88"/>
      <c r="G165" s="88"/>
      <c r="H165" s="106"/>
      <c r="I165" s="88"/>
      <c r="J165" s="88"/>
      <c r="K165" s="107"/>
      <c r="L165" s="107"/>
      <c r="M165" s="108"/>
      <c r="Q165" s="82"/>
      <c r="R165" s="82"/>
      <c r="S165" s="82"/>
      <c r="T165" s="82"/>
      <c r="U165" s="82"/>
      <c r="V165" s="82"/>
      <c r="W165" s="82"/>
    </row>
    <row r="166" spans="1:23" customFormat="1">
      <c r="A166" s="105"/>
      <c r="B166" s="105"/>
      <c r="C166" s="105"/>
      <c r="D166" s="88"/>
      <c r="E166" s="88"/>
      <c r="F166" s="88"/>
      <c r="G166" s="88"/>
      <c r="H166" s="106"/>
      <c r="I166" s="88"/>
      <c r="J166" s="88"/>
      <c r="K166" s="107"/>
      <c r="L166" s="107"/>
      <c r="M166" s="108"/>
      <c r="Q166" s="82"/>
      <c r="R166" s="82"/>
      <c r="S166" s="82"/>
      <c r="T166" s="82"/>
      <c r="U166" s="82"/>
      <c r="V166" s="82"/>
      <c r="W166" s="82"/>
    </row>
    <row r="167" spans="1:23" customFormat="1">
      <c r="A167" s="105"/>
      <c r="B167" s="105"/>
      <c r="C167" s="105"/>
      <c r="D167" s="88"/>
      <c r="E167" s="88"/>
      <c r="F167" s="88"/>
      <c r="G167" s="88"/>
      <c r="H167" s="106"/>
      <c r="I167" s="88"/>
      <c r="J167" s="88"/>
      <c r="K167" s="107"/>
      <c r="L167" s="107"/>
      <c r="M167" s="108"/>
      <c r="Q167" s="82"/>
      <c r="R167" s="82"/>
      <c r="S167" s="82"/>
      <c r="T167" s="82"/>
      <c r="U167" s="82"/>
      <c r="V167" s="82"/>
      <c r="W167" s="82"/>
    </row>
    <row r="168" spans="1:23" customFormat="1">
      <c r="A168" s="105"/>
      <c r="B168" s="105"/>
      <c r="C168" s="105"/>
      <c r="D168" s="88"/>
      <c r="E168" s="88"/>
      <c r="F168" s="88"/>
      <c r="G168" s="88"/>
      <c r="H168" s="106"/>
      <c r="I168" s="88"/>
      <c r="J168" s="88"/>
      <c r="K168" s="107"/>
      <c r="L168" s="107"/>
      <c r="M168" s="108"/>
      <c r="Q168" s="82"/>
      <c r="R168" s="82"/>
      <c r="S168" s="82"/>
      <c r="T168" s="82"/>
      <c r="U168" s="82"/>
      <c r="V168" s="82"/>
      <c r="W168" s="82"/>
    </row>
    <row r="169" spans="1:23" customFormat="1">
      <c r="A169" s="105"/>
      <c r="B169" s="105"/>
      <c r="C169" s="105"/>
      <c r="D169" s="88"/>
      <c r="E169" s="88"/>
      <c r="F169" s="88"/>
      <c r="G169" s="88"/>
      <c r="H169" s="106"/>
      <c r="I169" s="88"/>
      <c r="J169" s="88"/>
      <c r="K169" s="107"/>
      <c r="L169" s="107"/>
      <c r="M169" s="108"/>
      <c r="Q169" s="82"/>
      <c r="R169" s="82"/>
      <c r="S169" s="82"/>
      <c r="T169" s="82"/>
      <c r="U169" s="82"/>
      <c r="V169" s="82"/>
      <c r="W169" s="82"/>
    </row>
    <row r="170" spans="1:23" customFormat="1">
      <c r="A170" s="105"/>
      <c r="B170" s="105"/>
      <c r="C170" s="105"/>
      <c r="D170" s="88"/>
      <c r="E170" s="88"/>
      <c r="F170" s="88"/>
      <c r="G170" s="88"/>
      <c r="H170" s="106"/>
      <c r="I170" s="88"/>
      <c r="J170" s="88"/>
      <c r="K170" s="107"/>
      <c r="L170" s="107"/>
      <c r="M170" s="108"/>
      <c r="Q170" s="82"/>
      <c r="R170" s="82"/>
      <c r="S170" s="82"/>
      <c r="T170" s="82"/>
      <c r="U170" s="82"/>
      <c r="V170" s="82"/>
      <c r="W170" s="82"/>
    </row>
    <row r="171" spans="1:23" customFormat="1">
      <c r="A171" s="105"/>
      <c r="B171" s="105"/>
      <c r="C171" s="105"/>
      <c r="D171" s="88"/>
      <c r="E171" s="88"/>
      <c r="F171" s="88"/>
      <c r="G171" s="88"/>
      <c r="H171" s="106"/>
      <c r="I171" s="88"/>
      <c r="J171" s="88"/>
      <c r="K171" s="107"/>
      <c r="L171" s="107"/>
      <c r="M171" s="108"/>
      <c r="Q171" s="82"/>
      <c r="R171" s="82"/>
      <c r="S171" s="82"/>
      <c r="T171" s="82"/>
      <c r="U171" s="82"/>
      <c r="V171" s="82"/>
      <c r="W171" s="82"/>
    </row>
    <row r="172" spans="1:23" customFormat="1">
      <c r="A172" s="105"/>
      <c r="B172" s="105"/>
      <c r="C172" s="105"/>
      <c r="D172" s="88"/>
      <c r="E172" s="88"/>
      <c r="F172" s="88"/>
      <c r="G172" s="88"/>
      <c r="H172" s="106"/>
      <c r="I172" s="88"/>
      <c r="J172" s="88"/>
      <c r="K172" s="107"/>
      <c r="L172" s="107"/>
      <c r="M172" s="108"/>
      <c r="Q172" s="82"/>
      <c r="R172" s="82"/>
      <c r="S172" s="82"/>
      <c r="T172" s="82"/>
      <c r="U172" s="82"/>
      <c r="V172" s="82"/>
      <c r="W172" s="82"/>
    </row>
    <row r="173" spans="1:23" customFormat="1">
      <c r="A173" s="105"/>
      <c r="B173" s="105"/>
      <c r="C173" s="105"/>
      <c r="D173" s="88"/>
      <c r="E173" s="88"/>
      <c r="F173" s="88"/>
      <c r="G173" s="88"/>
      <c r="H173" s="106"/>
      <c r="I173" s="88"/>
      <c r="J173" s="88"/>
      <c r="K173" s="107"/>
      <c r="L173" s="107"/>
      <c r="M173" s="108"/>
      <c r="Q173" s="82"/>
      <c r="R173" s="82"/>
      <c r="S173" s="82"/>
      <c r="T173" s="82"/>
      <c r="U173" s="82"/>
      <c r="V173" s="82"/>
      <c r="W173" s="82"/>
    </row>
    <row r="174" spans="1:23" customFormat="1">
      <c r="A174" s="105"/>
      <c r="B174" s="105"/>
      <c r="C174" s="105"/>
      <c r="D174" s="88"/>
      <c r="E174" s="88"/>
      <c r="F174" s="88"/>
      <c r="G174" s="88"/>
      <c r="H174" s="106"/>
      <c r="I174" s="88"/>
      <c r="J174" s="88"/>
      <c r="K174" s="107"/>
      <c r="L174" s="107"/>
      <c r="M174" s="108"/>
      <c r="Q174" s="82"/>
      <c r="R174" s="82"/>
      <c r="S174" s="82"/>
      <c r="T174" s="82"/>
      <c r="U174" s="82"/>
      <c r="V174" s="82"/>
      <c r="W174" s="82"/>
    </row>
    <row r="175" spans="1:23" customFormat="1">
      <c r="A175" s="105"/>
      <c r="B175" s="105"/>
      <c r="C175" s="105"/>
      <c r="D175" s="88"/>
      <c r="E175" s="88"/>
      <c r="F175" s="88"/>
      <c r="G175" s="88"/>
      <c r="H175" s="106"/>
      <c r="I175" s="88"/>
      <c r="J175" s="88"/>
      <c r="K175" s="107"/>
      <c r="L175" s="107"/>
      <c r="M175" s="108"/>
      <c r="Q175" s="82"/>
      <c r="R175" s="82"/>
      <c r="S175" s="82"/>
      <c r="T175" s="82"/>
      <c r="U175" s="82"/>
      <c r="V175" s="82"/>
      <c r="W175" s="82"/>
    </row>
    <row r="176" spans="1:23" customFormat="1">
      <c r="A176" s="105"/>
      <c r="B176" s="105"/>
      <c r="C176" s="105"/>
      <c r="D176" s="88"/>
      <c r="E176" s="88"/>
      <c r="F176" s="88"/>
      <c r="G176" s="88"/>
      <c r="H176" s="106"/>
      <c r="I176" s="88"/>
      <c r="J176" s="88"/>
      <c r="K176" s="107"/>
      <c r="L176" s="107"/>
      <c r="M176" s="108"/>
      <c r="Q176" s="82"/>
      <c r="R176" s="82"/>
      <c r="S176" s="82"/>
      <c r="T176" s="82"/>
      <c r="U176" s="82"/>
      <c r="V176" s="82"/>
      <c r="W176" s="82"/>
    </row>
    <row r="177" spans="1:23" customFormat="1">
      <c r="A177" s="105"/>
      <c r="B177" s="105"/>
      <c r="C177" s="105"/>
      <c r="D177" s="88"/>
      <c r="E177" s="88"/>
      <c r="F177" s="88"/>
      <c r="G177" s="88"/>
      <c r="H177" s="106"/>
      <c r="I177" s="88"/>
      <c r="J177" s="88"/>
      <c r="K177" s="107"/>
      <c r="L177" s="107"/>
      <c r="M177" s="108"/>
      <c r="Q177" s="82"/>
      <c r="R177" s="82"/>
      <c r="S177" s="82"/>
      <c r="T177" s="82"/>
      <c r="U177" s="82"/>
      <c r="V177" s="82"/>
      <c r="W177" s="82"/>
    </row>
    <row r="178" spans="1:23" customFormat="1">
      <c r="A178" s="105"/>
      <c r="B178" s="105"/>
      <c r="C178" s="105"/>
      <c r="D178" s="88"/>
      <c r="E178" s="88"/>
      <c r="F178" s="88"/>
      <c r="G178" s="88"/>
      <c r="H178" s="106"/>
      <c r="I178" s="88"/>
      <c r="J178" s="88"/>
      <c r="K178" s="107"/>
      <c r="L178" s="107"/>
      <c r="M178" s="108"/>
      <c r="Q178" s="82"/>
      <c r="R178" s="82"/>
      <c r="S178" s="82"/>
      <c r="T178" s="82"/>
      <c r="U178" s="82"/>
      <c r="V178" s="82"/>
      <c r="W178" s="82"/>
    </row>
    <row r="179" spans="1:23" customFormat="1">
      <c r="A179" s="105"/>
      <c r="B179" s="105"/>
      <c r="C179" s="105"/>
      <c r="D179" s="88"/>
      <c r="E179" s="88"/>
      <c r="F179" s="88"/>
      <c r="G179" s="88"/>
      <c r="H179" s="106"/>
      <c r="I179" s="88"/>
      <c r="J179" s="88"/>
      <c r="K179" s="107"/>
      <c r="L179" s="107"/>
      <c r="M179" s="108"/>
      <c r="Q179" s="82"/>
      <c r="R179" s="82"/>
      <c r="S179" s="82"/>
      <c r="T179" s="82"/>
      <c r="U179" s="82"/>
      <c r="V179" s="82"/>
      <c r="W179" s="82"/>
    </row>
    <row r="180" spans="1:23" customFormat="1">
      <c r="A180" s="105"/>
      <c r="B180" s="105"/>
      <c r="C180" s="105"/>
      <c r="D180" s="88"/>
      <c r="E180" s="88"/>
      <c r="F180" s="88"/>
      <c r="G180" s="88"/>
      <c r="H180" s="106"/>
      <c r="I180" s="88"/>
      <c r="J180" s="88"/>
      <c r="K180" s="107"/>
      <c r="L180" s="107"/>
      <c r="M180" s="108"/>
      <c r="Q180" s="82"/>
      <c r="R180" s="82"/>
      <c r="S180" s="82"/>
      <c r="T180" s="82"/>
      <c r="U180" s="82"/>
      <c r="V180" s="82"/>
      <c r="W180" s="82"/>
    </row>
    <row r="181" spans="1:23" customFormat="1">
      <c r="A181" s="105"/>
      <c r="B181" s="105"/>
      <c r="C181" s="105"/>
      <c r="D181" s="88"/>
      <c r="E181" s="88"/>
      <c r="F181" s="88"/>
      <c r="G181" s="88"/>
      <c r="H181" s="106"/>
      <c r="I181" s="88"/>
      <c r="J181" s="88"/>
      <c r="K181" s="107"/>
      <c r="L181" s="107"/>
      <c r="M181" s="108"/>
      <c r="Q181" s="82"/>
      <c r="R181" s="82"/>
      <c r="S181" s="82"/>
      <c r="T181" s="82"/>
      <c r="U181" s="82"/>
      <c r="V181" s="82"/>
      <c r="W181" s="82"/>
    </row>
    <row r="182" spans="1:23" customFormat="1">
      <c r="A182" s="105"/>
      <c r="B182" s="105"/>
      <c r="C182" s="105"/>
      <c r="D182" s="88"/>
      <c r="E182" s="88"/>
      <c r="F182" s="88"/>
      <c r="G182" s="88"/>
      <c r="H182" s="106"/>
      <c r="I182" s="88"/>
      <c r="J182" s="88"/>
      <c r="K182" s="107"/>
      <c r="L182" s="107"/>
      <c r="M182" s="108"/>
      <c r="Q182" s="82"/>
      <c r="R182" s="82"/>
      <c r="S182" s="82"/>
      <c r="T182" s="82"/>
      <c r="U182" s="82"/>
      <c r="V182" s="82"/>
      <c r="W182" s="82"/>
    </row>
    <row r="183" spans="1:23" customFormat="1">
      <c r="A183" s="105"/>
      <c r="B183" s="105"/>
      <c r="C183" s="105"/>
      <c r="D183" s="88"/>
      <c r="E183" s="88"/>
      <c r="F183" s="88"/>
      <c r="G183" s="88"/>
      <c r="H183" s="106"/>
      <c r="I183" s="88"/>
      <c r="J183" s="88"/>
      <c r="K183" s="107"/>
      <c r="L183" s="107"/>
      <c r="M183" s="108"/>
      <c r="Q183" s="82"/>
      <c r="R183" s="82"/>
      <c r="S183" s="82"/>
      <c r="T183" s="82"/>
      <c r="U183" s="82"/>
      <c r="V183" s="82"/>
      <c r="W183" s="82"/>
    </row>
    <row r="184" spans="1:23" customFormat="1">
      <c r="A184" s="105"/>
      <c r="B184" s="105"/>
      <c r="C184" s="105"/>
      <c r="D184" s="88"/>
      <c r="E184" s="88"/>
      <c r="F184" s="88"/>
      <c r="G184" s="88"/>
      <c r="H184" s="106"/>
      <c r="I184" s="88"/>
      <c r="J184" s="88"/>
      <c r="K184" s="107"/>
      <c r="L184" s="107"/>
      <c r="M184" s="108"/>
      <c r="Q184" s="82"/>
      <c r="R184" s="82"/>
      <c r="S184" s="82"/>
      <c r="T184" s="82"/>
      <c r="U184" s="82"/>
      <c r="V184" s="82"/>
      <c r="W184" s="82"/>
    </row>
    <row r="185" spans="1:23" customFormat="1">
      <c r="A185" s="105"/>
      <c r="B185" s="105"/>
      <c r="C185" s="105"/>
      <c r="D185" s="88"/>
      <c r="E185" s="88"/>
      <c r="F185" s="88"/>
      <c r="G185" s="88"/>
      <c r="H185" s="106"/>
      <c r="I185" s="88"/>
      <c r="J185" s="88"/>
      <c r="K185" s="107"/>
      <c r="L185" s="107"/>
      <c r="M185" s="108"/>
      <c r="Q185" s="82"/>
      <c r="R185" s="82"/>
      <c r="S185" s="82"/>
      <c r="T185" s="82"/>
      <c r="U185" s="82"/>
      <c r="V185" s="82"/>
      <c r="W185" s="82"/>
    </row>
    <row r="186" spans="1:23" customFormat="1">
      <c r="A186" s="105"/>
      <c r="B186" s="105"/>
      <c r="C186" s="105"/>
      <c r="D186" s="88"/>
      <c r="E186" s="88"/>
      <c r="F186" s="88"/>
      <c r="G186" s="88"/>
      <c r="H186" s="106"/>
      <c r="I186" s="88"/>
      <c r="J186" s="88"/>
      <c r="K186" s="107"/>
      <c r="L186" s="107"/>
      <c r="M186" s="108"/>
      <c r="Q186" s="82"/>
      <c r="R186" s="82"/>
      <c r="S186" s="82"/>
      <c r="T186" s="82"/>
      <c r="U186" s="82"/>
      <c r="V186" s="82"/>
      <c r="W186" s="82"/>
    </row>
    <row r="187" spans="1:23" customFormat="1">
      <c r="A187" s="105"/>
      <c r="B187" s="105"/>
      <c r="C187" s="105"/>
      <c r="D187" s="88"/>
      <c r="E187" s="88"/>
      <c r="F187" s="88"/>
      <c r="G187" s="88"/>
      <c r="H187" s="106"/>
      <c r="I187" s="88"/>
      <c r="J187" s="88"/>
      <c r="K187" s="107"/>
      <c r="L187" s="107"/>
      <c r="M187" s="108"/>
      <c r="Q187" s="82"/>
      <c r="R187" s="82"/>
      <c r="S187" s="82"/>
      <c r="T187" s="82"/>
      <c r="U187" s="82"/>
      <c r="V187" s="82"/>
      <c r="W187" s="82"/>
    </row>
    <row r="188" spans="1:23" customFormat="1">
      <c r="A188" s="105"/>
      <c r="B188" s="105"/>
      <c r="C188" s="105"/>
      <c r="D188" s="88"/>
      <c r="E188" s="88"/>
      <c r="F188" s="88"/>
      <c r="G188" s="88"/>
      <c r="H188" s="106"/>
      <c r="I188" s="88"/>
      <c r="J188" s="88"/>
      <c r="K188" s="107"/>
      <c r="L188" s="107"/>
      <c r="M188" s="108"/>
      <c r="Q188" s="82"/>
      <c r="R188" s="82"/>
      <c r="S188" s="82"/>
      <c r="T188" s="82"/>
      <c r="U188" s="82"/>
      <c r="V188" s="82"/>
      <c r="W188" s="82"/>
    </row>
    <row r="189" spans="1:23" customFormat="1">
      <c r="A189" s="105"/>
      <c r="B189" s="105"/>
      <c r="C189" s="105"/>
      <c r="D189" s="88"/>
      <c r="E189" s="88"/>
      <c r="F189" s="88"/>
      <c r="G189" s="88"/>
      <c r="H189" s="106"/>
      <c r="I189" s="88"/>
      <c r="J189" s="88"/>
      <c r="K189" s="107"/>
      <c r="L189" s="107"/>
      <c r="M189" s="108"/>
      <c r="Q189" s="82"/>
      <c r="R189" s="82"/>
      <c r="S189" s="82"/>
      <c r="T189" s="82"/>
      <c r="U189" s="82"/>
      <c r="V189" s="82"/>
      <c r="W189" s="82"/>
    </row>
    <row r="190" spans="1:23" customFormat="1">
      <c r="A190" s="105"/>
      <c r="B190" s="105"/>
      <c r="C190" s="105"/>
      <c r="D190" s="88"/>
      <c r="E190" s="88"/>
      <c r="F190" s="88"/>
      <c r="G190" s="88"/>
      <c r="H190" s="106"/>
      <c r="I190" s="88"/>
      <c r="J190" s="88"/>
      <c r="K190" s="107"/>
      <c r="L190" s="107"/>
      <c r="M190" s="108"/>
      <c r="Q190" s="82"/>
      <c r="R190" s="82"/>
      <c r="S190" s="82"/>
      <c r="T190" s="82"/>
      <c r="U190" s="82"/>
      <c r="V190" s="82"/>
      <c r="W190" s="82"/>
    </row>
    <row r="191" spans="1:23" customFormat="1">
      <c r="A191" s="105"/>
      <c r="B191" s="105"/>
      <c r="C191" s="105"/>
      <c r="D191" s="88"/>
      <c r="E191" s="88"/>
      <c r="F191" s="88"/>
      <c r="G191" s="88"/>
      <c r="H191" s="106"/>
      <c r="I191" s="88"/>
      <c r="J191" s="88"/>
      <c r="K191" s="107"/>
      <c r="L191" s="107"/>
      <c r="M191" s="108"/>
      <c r="Q191" s="82"/>
      <c r="R191" s="82"/>
      <c r="S191" s="82"/>
      <c r="T191" s="82"/>
      <c r="U191" s="82"/>
      <c r="V191" s="82"/>
      <c r="W191" s="82"/>
    </row>
    <row r="192" spans="1:23" customFormat="1">
      <c r="A192" s="105"/>
      <c r="B192" s="105"/>
      <c r="C192" s="105"/>
      <c r="D192" s="88"/>
      <c r="E192" s="88"/>
      <c r="F192" s="88"/>
      <c r="G192" s="88"/>
      <c r="H192" s="106"/>
      <c r="I192" s="88"/>
      <c r="J192" s="88"/>
      <c r="K192" s="107"/>
      <c r="L192" s="107"/>
      <c r="M192" s="108"/>
      <c r="Q192" s="82"/>
      <c r="R192" s="82"/>
      <c r="S192" s="82"/>
      <c r="T192" s="82"/>
      <c r="U192" s="82"/>
      <c r="V192" s="82"/>
      <c r="W192" s="82"/>
    </row>
    <row r="193" spans="1:23" customFormat="1">
      <c r="A193" s="105"/>
      <c r="B193" s="105"/>
      <c r="C193" s="105"/>
      <c r="D193" s="88"/>
      <c r="E193" s="88"/>
      <c r="F193" s="88"/>
      <c r="G193" s="88"/>
      <c r="H193" s="106"/>
      <c r="I193" s="88"/>
      <c r="J193" s="88"/>
      <c r="K193" s="107"/>
      <c r="L193" s="107"/>
      <c r="M193" s="108"/>
      <c r="Q193" s="82"/>
      <c r="R193" s="82"/>
      <c r="S193" s="82"/>
      <c r="T193" s="82"/>
      <c r="U193" s="82"/>
      <c r="V193" s="82"/>
      <c r="W193" s="82"/>
    </row>
    <row r="194" spans="1:23" customFormat="1">
      <c r="A194" s="105"/>
      <c r="B194" s="105"/>
      <c r="C194" s="105"/>
      <c r="D194" s="88"/>
      <c r="E194" s="88"/>
      <c r="F194" s="88"/>
      <c r="G194" s="88"/>
      <c r="H194" s="106"/>
      <c r="I194" s="88"/>
      <c r="J194" s="88"/>
      <c r="K194" s="107"/>
      <c r="L194" s="107"/>
      <c r="M194" s="108"/>
      <c r="Q194" s="82"/>
      <c r="R194" s="82"/>
      <c r="S194" s="82"/>
      <c r="T194" s="82"/>
      <c r="U194" s="82"/>
      <c r="V194" s="82"/>
      <c r="W194" s="82"/>
    </row>
    <row r="195" spans="1:23" customFormat="1">
      <c r="A195" s="105"/>
      <c r="B195" s="105"/>
      <c r="C195" s="105"/>
      <c r="D195" s="88"/>
      <c r="E195" s="88"/>
      <c r="F195" s="88"/>
      <c r="G195" s="88"/>
      <c r="H195" s="106"/>
      <c r="I195" s="88"/>
      <c r="J195" s="88"/>
      <c r="K195" s="107"/>
      <c r="L195" s="107"/>
      <c r="M195" s="108"/>
      <c r="Q195" s="82"/>
      <c r="R195" s="82"/>
      <c r="S195" s="82"/>
      <c r="T195" s="82"/>
      <c r="U195" s="82"/>
      <c r="V195" s="82"/>
      <c r="W195" s="82"/>
    </row>
    <row r="196" spans="1:23" customFormat="1">
      <c r="A196" s="105"/>
      <c r="B196" s="105"/>
      <c r="C196" s="105"/>
      <c r="D196" s="88"/>
      <c r="E196" s="88"/>
      <c r="F196" s="88"/>
      <c r="G196" s="88"/>
      <c r="H196" s="106"/>
      <c r="I196" s="88"/>
      <c r="J196" s="88"/>
      <c r="K196" s="107"/>
      <c r="L196" s="107"/>
      <c r="M196" s="108"/>
      <c r="Q196" s="82"/>
      <c r="R196" s="82"/>
      <c r="S196" s="82"/>
      <c r="T196" s="82"/>
      <c r="U196" s="82"/>
      <c r="V196" s="82"/>
      <c r="W196" s="82"/>
    </row>
    <row r="197" spans="1:23" customFormat="1">
      <c r="A197" s="105"/>
      <c r="B197" s="105"/>
      <c r="C197" s="105"/>
      <c r="D197" s="88"/>
      <c r="E197" s="88"/>
      <c r="F197" s="88"/>
      <c r="G197" s="88"/>
      <c r="H197" s="106"/>
      <c r="I197" s="88"/>
      <c r="J197" s="88"/>
      <c r="K197" s="107"/>
      <c r="L197" s="107"/>
      <c r="M197" s="108"/>
      <c r="Q197" s="82"/>
      <c r="R197" s="82"/>
      <c r="S197" s="82"/>
      <c r="T197" s="82"/>
      <c r="U197" s="82"/>
      <c r="V197" s="82"/>
      <c r="W197" s="82"/>
    </row>
    <row r="198" spans="1:23" customFormat="1">
      <c r="A198" s="105"/>
      <c r="B198" s="105"/>
      <c r="C198" s="105"/>
      <c r="D198" s="88"/>
      <c r="E198" s="88"/>
      <c r="F198" s="88"/>
      <c r="G198" s="88"/>
      <c r="H198" s="106"/>
      <c r="I198" s="88"/>
      <c r="J198" s="88"/>
      <c r="K198" s="107"/>
      <c r="L198" s="107"/>
      <c r="M198" s="108"/>
      <c r="Q198" s="82"/>
      <c r="R198" s="82"/>
      <c r="S198" s="82"/>
      <c r="T198" s="82"/>
      <c r="U198" s="82"/>
      <c r="V198" s="82"/>
      <c r="W198" s="82"/>
    </row>
    <row r="199" spans="1:23" customFormat="1">
      <c r="A199" s="105"/>
      <c r="B199" s="105"/>
      <c r="C199" s="105"/>
      <c r="D199" s="88"/>
      <c r="E199" s="88"/>
      <c r="F199" s="88"/>
      <c r="G199" s="88"/>
      <c r="H199" s="106"/>
      <c r="I199" s="88"/>
      <c r="J199" s="88"/>
      <c r="K199" s="107"/>
      <c r="L199" s="107"/>
      <c r="M199" s="108"/>
      <c r="Q199" s="82"/>
      <c r="R199" s="82"/>
      <c r="S199" s="82"/>
      <c r="T199" s="82"/>
      <c r="U199" s="82"/>
      <c r="V199" s="82"/>
      <c r="W199" s="82"/>
    </row>
    <row r="200" spans="1:23" customFormat="1">
      <c r="A200" s="105"/>
      <c r="B200" s="105"/>
      <c r="C200" s="105"/>
      <c r="D200" s="88"/>
      <c r="E200" s="88"/>
      <c r="F200" s="88"/>
      <c r="G200" s="88"/>
      <c r="H200" s="106"/>
      <c r="I200" s="88"/>
      <c r="J200" s="88"/>
      <c r="K200" s="107"/>
      <c r="L200" s="107"/>
      <c r="M200" s="108"/>
      <c r="Q200" s="82"/>
      <c r="R200" s="82"/>
      <c r="S200" s="82"/>
      <c r="T200" s="82"/>
      <c r="U200" s="82"/>
      <c r="V200" s="82"/>
      <c r="W200" s="82"/>
    </row>
    <row r="201" spans="1:23" customFormat="1">
      <c r="A201" s="105"/>
      <c r="B201" s="105"/>
      <c r="C201" s="105"/>
      <c r="D201" s="88"/>
      <c r="E201" s="88"/>
      <c r="F201" s="88"/>
      <c r="G201" s="88"/>
      <c r="H201" s="106"/>
      <c r="I201" s="88"/>
      <c r="J201" s="88"/>
      <c r="K201" s="107"/>
      <c r="L201" s="107"/>
      <c r="M201" s="108"/>
      <c r="Q201" s="82"/>
      <c r="R201" s="82"/>
      <c r="S201" s="82"/>
      <c r="T201" s="82"/>
      <c r="U201" s="82"/>
      <c r="V201" s="82"/>
      <c r="W201" s="82"/>
    </row>
    <row r="202" spans="1:23" customFormat="1">
      <c r="A202" s="105"/>
      <c r="B202" s="105"/>
      <c r="C202" s="105"/>
      <c r="D202" s="88"/>
      <c r="E202" s="88"/>
      <c r="F202" s="88"/>
      <c r="G202" s="88"/>
      <c r="H202" s="106"/>
      <c r="I202" s="88"/>
      <c r="J202" s="88"/>
      <c r="K202" s="107"/>
      <c r="L202" s="107"/>
      <c r="M202" s="108"/>
      <c r="Q202" s="82"/>
      <c r="R202" s="82"/>
      <c r="S202" s="82"/>
      <c r="T202" s="82"/>
      <c r="U202" s="82"/>
      <c r="V202" s="82"/>
      <c r="W202" s="82"/>
    </row>
    <row r="203" spans="1:23" customFormat="1">
      <c r="A203" s="105"/>
      <c r="B203" s="105"/>
      <c r="C203" s="105"/>
      <c r="D203" s="88"/>
      <c r="E203" s="88"/>
      <c r="F203" s="88"/>
      <c r="G203" s="88"/>
      <c r="H203" s="106"/>
      <c r="I203" s="88"/>
      <c r="J203" s="88"/>
      <c r="K203" s="107"/>
      <c r="L203" s="107"/>
      <c r="M203" s="108"/>
      <c r="Q203" s="82"/>
      <c r="R203" s="82"/>
      <c r="S203" s="82"/>
      <c r="T203" s="82"/>
      <c r="U203" s="82"/>
      <c r="V203" s="82"/>
      <c r="W203" s="82"/>
    </row>
    <row r="204" spans="1:23" customFormat="1">
      <c r="A204" s="105"/>
      <c r="B204" s="105"/>
      <c r="C204" s="105"/>
      <c r="D204" s="88"/>
      <c r="E204" s="88"/>
      <c r="F204" s="88"/>
      <c r="G204" s="88"/>
      <c r="H204" s="106"/>
      <c r="I204" s="88"/>
      <c r="J204" s="88"/>
      <c r="K204" s="107"/>
      <c r="L204" s="107"/>
      <c r="M204" s="108"/>
      <c r="Q204" s="82"/>
      <c r="R204" s="82"/>
      <c r="S204" s="82"/>
      <c r="T204" s="82"/>
      <c r="U204" s="82"/>
      <c r="V204" s="82"/>
      <c r="W204" s="82"/>
    </row>
    <row r="205" spans="1:23" customFormat="1">
      <c r="A205" s="105"/>
      <c r="B205" s="105"/>
      <c r="C205" s="105"/>
      <c r="D205" s="88"/>
      <c r="E205" s="88"/>
      <c r="F205" s="88"/>
      <c r="G205" s="88"/>
      <c r="H205" s="106"/>
      <c r="I205" s="88"/>
      <c r="J205" s="88"/>
      <c r="K205" s="107"/>
      <c r="L205" s="107"/>
      <c r="M205" s="108"/>
      <c r="Q205" s="82"/>
      <c r="R205" s="82"/>
      <c r="S205" s="82"/>
      <c r="T205" s="82"/>
      <c r="U205" s="82"/>
      <c r="V205" s="82"/>
      <c r="W205" s="82"/>
    </row>
    <row r="206" spans="1:23" customFormat="1">
      <c r="A206" s="105"/>
      <c r="B206" s="105"/>
      <c r="C206" s="105"/>
      <c r="D206" s="88"/>
      <c r="E206" s="88"/>
      <c r="F206" s="88"/>
      <c r="G206" s="88"/>
      <c r="H206" s="106"/>
      <c r="I206" s="88"/>
      <c r="J206" s="88"/>
      <c r="K206" s="107"/>
      <c r="L206" s="107"/>
      <c r="M206" s="108"/>
      <c r="Q206" s="82"/>
      <c r="R206" s="82"/>
      <c r="S206" s="82"/>
      <c r="T206" s="82"/>
      <c r="U206" s="82"/>
      <c r="V206" s="82"/>
      <c r="W206" s="82"/>
    </row>
    <row r="207" spans="1:23" customFormat="1">
      <c r="A207" s="105"/>
      <c r="B207" s="105"/>
      <c r="C207" s="105"/>
      <c r="D207" s="88"/>
      <c r="E207" s="88"/>
      <c r="F207" s="88"/>
      <c r="G207" s="88"/>
      <c r="H207" s="106"/>
      <c r="I207" s="88"/>
      <c r="J207" s="88"/>
      <c r="K207" s="107"/>
      <c r="L207" s="107"/>
      <c r="M207" s="108"/>
      <c r="Q207" s="82"/>
      <c r="R207" s="82"/>
      <c r="S207" s="82"/>
      <c r="T207" s="82"/>
      <c r="U207" s="82"/>
      <c r="V207" s="82"/>
      <c r="W207" s="82"/>
    </row>
    <row r="208" spans="1:23" customFormat="1">
      <c r="A208" s="105"/>
      <c r="B208" s="105"/>
      <c r="C208" s="105"/>
      <c r="D208" s="88"/>
      <c r="E208" s="88"/>
      <c r="F208" s="88"/>
      <c r="G208" s="88"/>
      <c r="H208" s="106"/>
      <c r="I208" s="88"/>
      <c r="J208" s="88"/>
      <c r="K208" s="107"/>
      <c r="L208" s="107"/>
      <c r="M208" s="108"/>
      <c r="Q208" s="82"/>
      <c r="R208" s="82"/>
      <c r="S208" s="82"/>
      <c r="T208" s="82"/>
      <c r="U208" s="82"/>
      <c r="V208" s="82"/>
      <c r="W208" s="82"/>
    </row>
    <row r="209" spans="1:23" customFormat="1">
      <c r="A209" s="105"/>
      <c r="B209" s="105"/>
      <c r="C209" s="105"/>
      <c r="D209" s="88"/>
      <c r="E209" s="88"/>
      <c r="F209" s="88"/>
      <c r="G209" s="88"/>
      <c r="H209" s="106"/>
      <c r="I209" s="88"/>
      <c r="J209" s="88"/>
      <c r="K209" s="107"/>
      <c r="L209" s="107"/>
      <c r="M209" s="108"/>
      <c r="Q209" s="82"/>
      <c r="R209" s="82"/>
      <c r="S209" s="82"/>
      <c r="T209" s="82"/>
      <c r="U209" s="82"/>
      <c r="V209" s="82"/>
      <c r="W209" s="82"/>
    </row>
    <row r="210" spans="1:23" customFormat="1">
      <c r="A210" s="105"/>
      <c r="B210" s="105"/>
      <c r="C210" s="105"/>
      <c r="D210" s="88"/>
      <c r="E210" s="88"/>
      <c r="F210" s="88"/>
      <c r="G210" s="88"/>
      <c r="H210" s="106"/>
      <c r="I210" s="88"/>
      <c r="J210" s="88"/>
      <c r="K210" s="107"/>
      <c r="L210" s="107"/>
      <c r="M210" s="108"/>
      <c r="Q210" s="82"/>
      <c r="R210" s="82"/>
      <c r="S210" s="82"/>
      <c r="T210" s="82"/>
      <c r="U210" s="82"/>
      <c r="V210" s="82"/>
      <c r="W210" s="82"/>
    </row>
    <row r="211" spans="1:23" customFormat="1">
      <c r="A211" s="105"/>
      <c r="B211" s="105"/>
      <c r="C211" s="105"/>
      <c r="D211" s="88"/>
      <c r="E211" s="88"/>
      <c r="F211" s="88"/>
      <c r="G211" s="88"/>
      <c r="H211" s="106"/>
      <c r="I211" s="88"/>
      <c r="J211" s="88"/>
      <c r="K211" s="107"/>
      <c r="L211" s="107"/>
      <c r="M211" s="108"/>
      <c r="Q211" s="82"/>
      <c r="R211" s="82"/>
      <c r="S211" s="82"/>
      <c r="T211" s="82"/>
      <c r="U211" s="82"/>
      <c r="V211" s="82"/>
      <c r="W211" s="82"/>
    </row>
    <row r="212" spans="1:23" customFormat="1">
      <c r="A212" s="105"/>
      <c r="B212" s="105"/>
      <c r="C212" s="105"/>
      <c r="D212" s="88"/>
      <c r="E212" s="88"/>
      <c r="F212" s="88"/>
      <c r="G212" s="88"/>
      <c r="H212" s="106"/>
      <c r="I212" s="88"/>
      <c r="J212" s="88"/>
      <c r="K212" s="107"/>
      <c r="L212" s="107"/>
      <c r="M212" s="108"/>
      <c r="Q212" s="82"/>
      <c r="R212" s="82"/>
      <c r="S212" s="82"/>
      <c r="T212" s="82"/>
      <c r="U212" s="82"/>
      <c r="V212" s="82"/>
      <c r="W212" s="82"/>
    </row>
    <row r="213" spans="1:23" customFormat="1">
      <c r="A213" s="105"/>
      <c r="B213" s="105"/>
      <c r="C213" s="105"/>
      <c r="D213" s="88"/>
      <c r="E213" s="88"/>
      <c r="F213" s="88"/>
      <c r="G213" s="88"/>
      <c r="H213" s="106"/>
      <c r="I213" s="88"/>
      <c r="J213" s="88"/>
      <c r="K213" s="107"/>
      <c r="L213" s="107"/>
      <c r="M213" s="108"/>
      <c r="Q213" s="82"/>
      <c r="R213" s="82"/>
      <c r="S213" s="82"/>
      <c r="T213" s="82"/>
      <c r="U213" s="82"/>
      <c r="V213" s="82"/>
      <c r="W213" s="82"/>
    </row>
    <row r="214" spans="1:23" customFormat="1">
      <c r="A214" s="105"/>
      <c r="B214" s="105"/>
      <c r="C214" s="105"/>
      <c r="D214" s="88"/>
      <c r="E214" s="88"/>
      <c r="F214" s="88"/>
      <c r="G214" s="88"/>
      <c r="H214" s="106"/>
      <c r="I214" s="88"/>
      <c r="J214" s="88"/>
      <c r="K214" s="107"/>
      <c r="L214" s="107"/>
      <c r="M214" s="108"/>
      <c r="Q214" s="82"/>
      <c r="R214" s="82"/>
      <c r="S214" s="82"/>
      <c r="T214" s="82"/>
      <c r="U214" s="82"/>
      <c r="V214" s="82"/>
      <c r="W214" s="82"/>
    </row>
    <row r="215" spans="1:23" customFormat="1">
      <c r="A215" s="105"/>
      <c r="B215" s="105"/>
      <c r="C215" s="105"/>
      <c r="D215" s="88"/>
      <c r="E215" s="88"/>
      <c r="F215" s="88"/>
      <c r="G215" s="88"/>
      <c r="H215" s="106"/>
      <c r="I215" s="88"/>
      <c r="J215" s="88"/>
      <c r="K215" s="107"/>
      <c r="L215" s="107"/>
      <c r="M215" s="108"/>
      <c r="Q215" s="82"/>
      <c r="R215" s="82"/>
      <c r="S215" s="82"/>
      <c r="T215" s="82"/>
      <c r="U215" s="82"/>
      <c r="V215" s="82"/>
      <c r="W215" s="82"/>
    </row>
    <row r="216" spans="1:23" customFormat="1">
      <c r="A216" s="105"/>
      <c r="B216" s="105"/>
      <c r="C216" s="105"/>
      <c r="D216" s="88"/>
      <c r="E216" s="88"/>
      <c r="F216" s="88"/>
      <c r="G216" s="88"/>
      <c r="H216" s="106"/>
      <c r="I216" s="88"/>
      <c r="J216" s="88"/>
      <c r="K216" s="107"/>
      <c r="L216" s="107"/>
      <c r="M216" s="108"/>
      <c r="Q216" s="82"/>
      <c r="R216" s="82"/>
      <c r="S216" s="82"/>
      <c r="T216" s="82"/>
      <c r="U216" s="82"/>
      <c r="V216" s="82"/>
      <c r="W216" s="82"/>
    </row>
    <row r="217" spans="1:23" customFormat="1">
      <c r="A217" s="105"/>
      <c r="B217" s="105"/>
      <c r="C217" s="105"/>
      <c r="D217" s="88"/>
      <c r="E217" s="88"/>
      <c r="F217" s="88"/>
      <c r="G217" s="88"/>
      <c r="H217" s="106"/>
      <c r="I217" s="88"/>
      <c r="J217" s="88"/>
      <c r="K217" s="107"/>
      <c r="L217" s="107"/>
      <c r="M217" s="108"/>
      <c r="Q217" s="82"/>
      <c r="R217" s="82"/>
      <c r="S217" s="82"/>
      <c r="T217" s="82"/>
      <c r="U217" s="82"/>
      <c r="V217" s="82"/>
      <c r="W217" s="82"/>
    </row>
    <row r="218" spans="1:23" customFormat="1">
      <c r="A218" s="105"/>
      <c r="B218" s="105"/>
      <c r="C218" s="105"/>
      <c r="D218" s="88"/>
      <c r="E218" s="88"/>
      <c r="F218" s="88"/>
      <c r="G218" s="88"/>
      <c r="H218" s="106"/>
      <c r="I218" s="88"/>
      <c r="J218" s="88"/>
      <c r="K218" s="107"/>
      <c r="L218" s="107"/>
      <c r="M218" s="108"/>
      <c r="Q218" s="82"/>
      <c r="R218" s="82"/>
      <c r="S218" s="82"/>
      <c r="T218" s="82"/>
      <c r="U218" s="82"/>
      <c r="V218" s="82"/>
      <c r="W218" s="82"/>
    </row>
    <row r="219" spans="1:23" customFormat="1">
      <c r="A219" s="105"/>
      <c r="B219" s="105"/>
      <c r="C219" s="105"/>
      <c r="D219" s="88"/>
      <c r="E219" s="88"/>
      <c r="F219" s="88"/>
      <c r="G219" s="88"/>
      <c r="H219" s="106"/>
      <c r="I219" s="88"/>
      <c r="J219" s="88"/>
      <c r="K219" s="107"/>
      <c r="L219" s="107"/>
      <c r="M219" s="108"/>
      <c r="Q219" s="82"/>
      <c r="R219" s="82"/>
      <c r="S219" s="82"/>
      <c r="T219" s="82"/>
      <c r="U219" s="82"/>
      <c r="V219" s="82"/>
      <c r="W219" s="82"/>
    </row>
    <row r="220" spans="1:23" customFormat="1">
      <c r="A220" s="105"/>
      <c r="B220" s="105"/>
      <c r="C220" s="105"/>
      <c r="D220" s="88"/>
      <c r="E220" s="88"/>
      <c r="F220" s="88"/>
      <c r="G220" s="88"/>
      <c r="H220" s="106"/>
      <c r="I220" s="88"/>
      <c r="J220" s="88"/>
      <c r="K220" s="107"/>
      <c r="L220" s="107"/>
      <c r="M220" s="108"/>
      <c r="Q220" s="82"/>
      <c r="R220" s="82"/>
      <c r="S220" s="82"/>
      <c r="T220" s="82"/>
      <c r="U220" s="82"/>
      <c r="V220" s="82"/>
      <c r="W220" s="82"/>
    </row>
    <row r="221" spans="1:23" customFormat="1">
      <c r="A221" s="105"/>
      <c r="B221" s="105"/>
      <c r="C221" s="105"/>
      <c r="D221" s="88"/>
      <c r="E221" s="88"/>
      <c r="F221" s="88"/>
      <c r="G221" s="88"/>
      <c r="H221" s="106"/>
      <c r="I221" s="88"/>
      <c r="J221" s="88"/>
      <c r="K221" s="107"/>
      <c r="L221" s="107"/>
      <c r="M221" s="108"/>
      <c r="Q221" s="82"/>
      <c r="R221" s="82"/>
      <c r="S221" s="82"/>
      <c r="T221" s="82"/>
      <c r="U221" s="82"/>
      <c r="V221" s="82"/>
      <c r="W221" s="82"/>
    </row>
    <row r="222" spans="1:23" customFormat="1">
      <c r="A222" s="105"/>
      <c r="B222" s="105"/>
      <c r="C222" s="105"/>
      <c r="D222" s="88"/>
      <c r="E222" s="88"/>
      <c r="F222" s="88"/>
      <c r="G222" s="88"/>
      <c r="H222" s="106"/>
      <c r="I222" s="88"/>
      <c r="J222" s="88"/>
      <c r="K222" s="107"/>
      <c r="L222" s="107"/>
      <c r="M222" s="108"/>
      <c r="Q222" s="82"/>
      <c r="R222" s="82"/>
      <c r="S222" s="82"/>
      <c r="T222" s="82"/>
      <c r="U222" s="82"/>
      <c r="V222" s="82"/>
      <c r="W222" s="82"/>
    </row>
    <row r="223" spans="1:23" customFormat="1">
      <c r="A223" s="105"/>
      <c r="B223" s="105"/>
      <c r="C223" s="105"/>
      <c r="D223" s="88"/>
      <c r="E223" s="88"/>
      <c r="F223" s="88"/>
      <c r="G223" s="88"/>
      <c r="H223" s="106"/>
      <c r="I223" s="88"/>
      <c r="J223" s="88"/>
      <c r="K223" s="107"/>
      <c r="L223" s="107"/>
      <c r="M223" s="108"/>
      <c r="Q223" s="82"/>
      <c r="R223" s="82"/>
      <c r="S223" s="82"/>
      <c r="T223" s="82"/>
      <c r="U223" s="82"/>
      <c r="V223" s="82"/>
      <c r="W223" s="82"/>
    </row>
    <row r="224" spans="1:23" customFormat="1">
      <c r="A224" s="105"/>
      <c r="B224" s="105"/>
      <c r="C224" s="105"/>
      <c r="D224" s="88"/>
      <c r="E224" s="88"/>
      <c r="F224" s="88"/>
      <c r="G224" s="88"/>
      <c r="H224" s="106"/>
      <c r="I224" s="88"/>
      <c r="J224" s="88"/>
      <c r="K224" s="107"/>
      <c r="L224" s="107"/>
      <c r="M224" s="108"/>
      <c r="Q224" s="82"/>
      <c r="R224" s="82"/>
      <c r="S224" s="82"/>
      <c r="T224" s="82"/>
      <c r="U224" s="82"/>
      <c r="V224" s="82"/>
      <c r="W224" s="82"/>
    </row>
    <row r="225" spans="1:23" customFormat="1">
      <c r="A225" s="105"/>
      <c r="B225" s="105"/>
      <c r="C225" s="105"/>
      <c r="D225" s="88"/>
      <c r="E225" s="88"/>
      <c r="F225" s="88"/>
      <c r="G225" s="88"/>
      <c r="H225" s="106"/>
      <c r="I225" s="88"/>
      <c r="J225" s="88"/>
      <c r="K225" s="107"/>
      <c r="L225" s="107"/>
      <c r="M225" s="108"/>
      <c r="Q225" s="82"/>
      <c r="R225" s="82"/>
      <c r="S225" s="82"/>
      <c r="T225" s="82"/>
      <c r="U225" s="82"/>
      <c r="V225" s="82"/>
      <c r="W225" s="82"/>
    </row>
    <row r="226" spans="1:23" customFormat="1">
      <c r="A226" s="105"/>
      <c r="B226" s="105"/>
      <c r="C226" s="105"/>
      <c r="D226" s="88"/>
      <c r="E226" s="88"/>
      <c r="F226" s="88"/>
      <c r="G226" s="88"/>
      <c r="H226" s="106"/>
      <c r="I226" s="88"/>
      <c r="J226" s="88"/>
      <c r="K226" s="107"/>
      <c r="L226" s="107"/>
      <c r="M226" s="108"/>
      <c r="Q226" s="82"/>
      <c r="R226" s="82"/>
      <c r="S226" s="82"/>
      <c r="T226" s="82"/>
      <c r="U226" s="82"/>
      <c r="V226" s="82"/>
      <c r="W226" s="82"/>
    </row>
    <row r="227" spans="1:23" customFormat="1">
      <c r="A227" s="105"/>
      <c r="B227" s="105"/>
      <c r="C227" s="105"/>
      <c r="D227" s="88"/>
      <c r="E227" s="88"/>
      <c r="F227" s="88"/>
      <c r="G227" s="88"/>
      <c r="H227" s="106"/>
      <c r="I227" s="88"/>
      <c r="J227" s="88"/>
      <c r="K227" s="107"/>
      <c r="L227" s="107"/>
      <c r="M227" s="108"/>
      <c r="Q227" s="82"/>
      <c r="R227" s="82"/>
      <c r="S227" s="82"/>
      <c r="T227" s="82"/>
      <c r="U227" s="82"/>
      <c r="V227" s="82"/>
      <c r="W227" s="82"/>
    </row>
    <row r="228" spans="1:23" customFormat="1">
      <c r="A228" s="105"/>
      <c r="B228" s="105"/>
      <c r="C228" s="105"/>
      <c r="D228" s="88"/>
      <c r="E228" s="88"/>
      <c r="F228" s="88"/>
      <c r="G228" s="88"/>
      <c r="H228" s="106"/>
      <c r="I228" s="88"/>
      <c r="J228" s="88"/>
      <c r="K228" s="107"/>
      <c r="L228" s="107"/>
      <c r="M228" s="108"/>
      <c r="Q228" s="82"/>
      <c r="R228" s="82"/>
      <c r="S228" s="82"/>
      <c r="T228" s="82"/>
      <c r="U228" s="82"/>
      <c r="V228" s="82"/>
      <c r="W228" s="82"/>
    </row>
    <row r="229" spans="1:23" customFormat="1">
      <c r="A229" s="105"/>
      <c r="B229" s="105"/>
      <c r="C229" s="105"/>
      <c r="D229" s="88"/>
      <c r="E229" s="88"/>
      <c r="F229" s="88"/>
      <c r="G229" s="88"/>
      <c r="H229" s="106"/>
      <c r="I229" s="88"/>
      <c r="J229" s="88"/>
      <c r="K229" s="107"/>
      <c r="L229" s="107"/>
      <c r="M229" s="108"/>
      <c r="Q229" s="82"/>
      <c r="R229" s="82"/>
      <c r="S229" s="82"/>
      <c r="T229" s="82"/>
      <c r="U229" s="82"/>
      <c r="V229" s="82"/>
      <c r="W229" s="82"/>
    </row>
    <row r="230" spans="1:23" customFormat="1">
      <c r="A230" s="105"/>
      <c r="B230" s="105"/>
      <c r="C230" s="105"/>
      <c r="D230" s="88"/>
      <c r="E230" s="88"/>
      <c r="F230" s="88"/>
      <c r="G230" s="88"/>
      <c r="H230" s="106"/>
      <c r="I230" s="88"/>
      <c r="J230" s="88"/>
      <c r="K230" s="107"/>
      <c r="L230" s="107"/>
      <c r="M230" s="108"/>
      <c r="Q230" s="82"/>
      <c r="R230" s="82"/>
      <c r="S230" s="82"/>
      <c r="T230" s="82"/>
      <c r="U230" s="82"/>
      <c r="V230" s="82"/>
      <c r="W230" s="82"/>
    </row>
    <row r="231" spans="1:23" customFormat="1">
      <c r="A231" s="105"/>
      <c r="B231" s="105"/>
      <c r="C231" s="105"/>
      <c r="D231" s="88"/>
      <c r="E231" s="88"/>
      <c r="F231" s="88"/>
      <c r="G231" s="88"/>
      <c r="H231" s="106"/>
      <c r="I231" s="88"/>
      <c r="J231" s="88"/>
      <c r="K231" s="107"/>
      <c r="L231" s="107"/>
      <c r="M231" s="108"/>
      <c r="Q231" s="82"/>
      <c r="R231" s="82"/>
      <c r="S231" s="82"/>
      <c r="T231" s="82"/>
      <c r="U231" s="82"/>
      <c r="V231" s="82"/>
      <c r="W231" s="82"/>
    </row>
    <row r="232" spans="1:23" customFormat="1">
      <c r="A232" s="105"/>
      <c r="B232" s="105"/>
      <c r="C232" s="105"/>
      <c r="D232" s="88"/>
      <c r="E232" s="88"/>
      <c r="F232" s="88"/>
      <c r="G232" s="88"/>
      <c r="H232" s="106"/>
      <c r="I232" s="88"/>
      <c r="J232" s="88"/>
      <c r="K232" s="107"/>
      <c r="L232" s="107"/>
      <c r="M232" s="108"/>
      <c r="Q232" s="82"/>
      <c r="R232" s="82"/>
      <c r="S232" s="82"/>
      <c r="T232" s="82"/>
      <c r="U232" s="82"/>
      <c r="V232" s="82"/>
      <c r="W232" s="82"/>
    </row>
    <row r="233" spans="1:23" customFormat="1">
      <c r="A233" s="105"/>
      <c r="B233" s="105"/>
      <c r="C233" s="105"/>
      <c r="D233" s="88"/>
      <c r="E233" s="88"/>
      <c r="F233" s="88"/>
      <c r="G233" s="88"/>
      <c r="H233" s="106"/>
      <c r="I233" s="88"/>
      <c r="J233" s="88"/>
      <c r="K233" s="107"/>
      <c r="L233" s="107"/>
      <c r="M233" s="108"/>
      <c r="Q233" s="82"/>
      <c r="R233" s="82"/>
      <c r="S233" s="82"/>
      <c r="T233" s="82"/>
      <c r="U233" s="82"/>
      <c r="V233" s="82"/>
      <c r="W233" s="82"/>
    </row>
    <row r="234" spans="1:23" customFormat="1">
      <c r="A234" s="105"/>
      <c r="B234" s="105"/>
      <c r="C234" s="105"/>
      <c r="D234" s="88"/>
      <c r="E234" s="88"/>
      <c r="F234" s="88"/>
      <c r="G234" s="88"/>
      <c r="H234" s="106"/>
      <c r="I234" s="88"/>
      <c r="J234" s="88"/>
      <c r="K234" s="107"/>
      <c r="L234" s="107"/>
      <c r="M234" s="108"/>
      <c r="Q234" s="82"/>
      <c r="R234" s="82"/>
      <c r="S234" s="82"/>
      <c r="T234" s="82"/>
      <c r="U234" s="82"/>
      <c r="V234" s="82"/>
      <c r="W234" s="82"/>
    </row>
    <row r="235" spans="1:23" customFormat="1">
      <c r="A235" s="105"/>
      <c r="B235" s="105"/>
      <c r="C235" s="105"/>
      <c r="D235" s="88"/>
      <c r="E235" s="88"/>
      <c r="F235" s="88"/>
      <c r="G235" s="88"/>
      <c r="H235" s="106"/>
      <c r="I235" s="88"/>
      <c r="J235" s="88"/>
      <c r="K235" s="107"/>
      <c r="L235" s="107"/>
      <c r="M235" s="108"/>
      <c r="Q235" s="82"/>
      <c r="R235" s="82"/>
      <c r="S235" s="82"/>
      <c r="T235" s="82"/>
      <c r="U235" s="82"/>
      <c r="V235" s="82"/>
      <c r="W235" s="82"/>
    </row>
    <row r="236" spans="1:23" customFormat="1">
      <c r="A236" s="105"/>
      <c r="B236" s="105"/>
      <c r="C236" s="105"/>
      <c r="D236" s="88"/>
      <c r="E236" s="88"/>
      <c r="F236" s="88"/>
      <c r="G236" s="88"/>
      <c r="H236" s="106"/>
      <c r="I236" s="88"/>
      <c r="J236" s="88"/>
      <c r="K236" s="107"/>
      <c r="L236" s="107"/>
      <c r="M236" s="108"/>
      <c r="Q236" s="82"/>
      <c r="R236" s="82"/>
      <c r="S236" s="82"/>
      <c r="T236" s="82"/>
      <c r="U236" s="82"/>
      <c r="V236" s="82"/>
      <c r="W236" s="82"/>
    </row>
    <row r="237" spans="1:23" customFormat="1">
      <c r="A237" s="105"/>
      <c r="B237" s="105"/>
      <c r="C237" s="105"/>
      <c r="D237" s="88"/>
      <c r="E237" s="88"/>
      <c r="F237" s="88"/>
      <c r="G237" s="88"/>
      <c r="H237" s="106"/>
      <c r="I237" s="88"/>
      <c r="J237" s="88"/>
      <c r="K237" s="107"/>
      <c r="L237" s="107"/>
      <c r="M237" s="108"/>
      <c r="Q237" s="82"/>
      <c r="R237" s="82"/>
      <c r="S237" s="82"/>
      <c r="T237" s="82"/>
      <c r="U237" s="82"/>
      <c r="V237" s="82"/>
      <c r="W237" s="82"/>
    </row>
    <row r="238" spans="1:23" customFormat="1">
      <c r="A238" s="105"/>
      <c r="B238" s="105"/>
      <c r="C238" s="105"/>
      <c r="D238" s="88"/>
      <c r="E238" s="88"/>
      <c r="F238" s="88"/>
      <c r="G238" s="88"/>
      <c r="H238" s="106"/>
      <c r="I238" s="88"/>
      <c r="J238" s="88"/>
      <c r="K238" s="107"/>
      <c r="L238" s="107"/>
      <c r="M238" s="108"/>
      <c r="Q238" s="82"/>
      <c r="R238" s="82"/>
      <c r="S238" s="82"/>
      <c r="T238" s="82"/>
      <c r="U238" s="82"/>
      <c r="V238" s="82"/>
      <c r="W238" s="82"/>
    </row>
    <row r="239" spans="1:23" customFormat="1">
      <c r="A239" s="105"/>
      <c r="B239" s="105"/>
      <c r="C239" s="105"/>
      <c r="D239" s="88"/>
      <c r="E239" s="88"/>
      <c r="F239" s="88"/>
      <c r="G239" s="88"/>
      <c r="H239" s="106"/>
      <c r="I239" s="88"/>
      <c r="J239" s="88"/>
      <c r="K239" s="107"/>
      <c r="L239" s="107"/>
      <c r="M239" s="108"/>
      <c r="Q239" s="82"/>
      <c r="R239" s="82"/>
      <c r="S239" s="82"/>
      <c r="T239" s="82"/>
      <c r="U239" s="82"/>
      <c r="V239" s="82"/>
      <c r="W239" s="82"/>
    </row>
    <row r="240" spans="1:23" customFormat="1">
      <c r="A240" s="105"/>
      <c r="B240" s="105"/>
      <c r="C240" s="105"/>
      <c r="D240" s="88"/>
      <c r="E240" s="88"/>
      <c r="F240" s="88"/>
      <c r="G240" s="88"/>
      <c r="H240" s="106"/>
      <c r="I240" s="88"/>
      <c r="J240" s="88"/>
      <c r="K240" s="107"/>
      <c r="L240" s="107"/>
      <c r="M240" s="108"/>
      <c r="Q240" s="82"/>
      <c r="R240" s="82"/>
      <c r="S240" s="82"/>
      <c r="T240" s="82"/>
      <c r="U240" s="82"/>
      <c r="V240" s="82"/>
      <c r="W240" s="82"/>
    </row>
    <row r="241" spans="1:23" customFormat="1">
      <c r="A241" s="105"/>
      <c r="B241" s="105"/>
      <c r="C241" s="105"/>
      <c r="D241" s="88"/>
      <c r="E241" s="88"/>
      <c r="F241" s="88"/>
      <c r="G241" s="88"/>
      <c r="H241" s="106"/>
      <c r="I241" s="88"/>
      <c r="J241" s="88"/>
      <c r="K241" s="107"/>
      <c r="L241" s="107"/>
      <c r="M241" s="108"/>
      <c r="Q241" s="82"/>
      <c r="R241" s="82"/>
      <c r="S241" s="82"/>
      <c r="T241" s="82"/>
      <c r="U241" s="82"/>
      <c r="V241" s="82"/>
      <c r="W241" s="82"/>
    </row>
    <row r="242" spans="1:23" customFormat="1">
      <c r="A242" s="105"/>
      <c r="B242" s="105"/>
      <c r="C242" s="105"/>
      <c r="D242" s="88"/>
      <c r="E242" s="88"/>
      <c r="F242" s="88"/>
      <c r="G242" s="88"/>
      <c r="H242" s="106"/>
      <c r="I242" s="88"/>
      <c r="J242" s="88"/>
      <c r="K242" s="107"/>
      <c r="L242" s="107"/>
      <c r="M242" s="108"/>
      <c r="Q242" s="82"/>
      <c r="R242" s="82"/>
      <c r="S242" s="82"/>
      <c r="T242" s="82"/>
      <c r="U242" s="82"/>
      <c r="V242" s="82"/>
      <c r="W242" s="82"/>
    </row>
    <row r="243" spans="1:23" customFormat="1">
      <c r="A243" s="105"/>
      <c r="B243" s="105"/>
      <c r="C243" s="105"/>
      <c r="D243" s="88"/>
      <c r="E243" s="88"/>
      <c r="F243" s="88"/>
      <c r="G243" s="88"/>
      <c r="H243" s="106"/>
      <c r="I243" s="88"/>
      <c r="J243" s="88"/>
      <c r="K243" s="107"/>
      <c r="L243" s="107"/>
      <c r="M243" s="108"/>
      <c r="Q243" s="82"/>
      <c r="R243" s="82"/>
      <c r="S243" s="82"/>
      <c r="T243" s="82"/>
      <c r="U243" s="82"/>
      <c r="V243" s="82"/>
      <c r="W243" s="82"/>
    </row>
    <row r="244" spans="1:23" customFormat="1">
      <c r="A244" s="105"/>
      <c r="B244" s="105"/>
      <c r="C244" s="105"/>
      <c r="D244" s="88"/>
      <c r="E244" s="88"/>
      <c r="F244" s="88"/>
      <c r="G244" s="88"/>
      <c r="H244" s="106"/>
      <c r="I244" s="88"/>
      <c r="J244" s="88"/>
      <c r="K244" s="107"/>
      <c r="L244" s="107"/>
      <c r="M244" s="108"/>
      <c r="Q244" s="82"/>
      <c r="R244" s="82"/>
      <c r="S244" s="82"/>
      <c r="T244" s="82"/>
      <c r="U244" s="82"/>
      <c r="V244" s="82"/>
      <c r="W244" s="82"/>
    </row>
    <row r="245" spans="1:23" customFormat="1">
      <c r="A245" s="105"/>
      <c r="B245" s="105"/>
      <c r="C245" s="105"/>
      <c r="D245" s="88"/>
      <c r="E245" s="88"/>
      <c r="F245" s="88"/>
      <c r="G245" s="88"/>
      <c r="H245" s="106"/>
      <c r="I245" s="88"/>
      <c r="J245" s="88"/>
      <c r="K245" s="107"/>
      <c r="L245" s="107"/>
      <c r="M245" s="108"/>
      <c r="Q245" s="82"/>
      <c r="R245" s="82"/>
      <c r="S245" s="82"/>
      <c r="T245" s="82"/>
      <c r="U245" s="82"/>
      <c r="V245" s="82"/>
      <c r="W245" s="82"/>
    </row>
    <row r="246" spans="1:23" customFormat="1">
      <c r="A246" s="105"/>
      <c r="B246" s="105"/>
      <c r="C246" s="105"/>
      <c r="D246" s="88"/>
      <c r="E246" s="88"/>
      <c r="F246" s="88"/>
      <c r="G246" s="88"/>
      <c r="H246" s="106"/>
      <c r="I246" s="88"/>
      <c r="J246" s="88"/>
      <c r="K246" s="107"/>
      <c r="L246" s="107"/>
      <c r="M246" s="108"/>
      <c r="Q246" s="82"/>
      <c r="R246" s="82"/>
      <c r="S246" s="82"/>
      <c r="T246" s="82"/>
      <c r="U246" s="82"/>
      <c r="V246" s="82"/>
      <c r="W246" s="82"/>
    </row>
    <row r="247" spans="1:23" customFormat="1">
      <c r="A247" s="105"/>
      <c r="B247" s="105"/>
      <c r="C247" s="105"/>
      <c r="D247" s="88"/>
      <c r="E247" s="88"/>
      <c r="F247" s="88"/>
      <c r="G247" s="88"/>
      <c r="H247" s="106"/>
      <c r="I247" s="88"/>
      <c r="J247" s="88"/>
      <c r="K247" s="107"/>
      <c r="L247" s="107"/>
      <c r="M247" s="108"/>
      <c r="Q247" s="82"/>
      <c r="R247" s="82"/>
      <c r="S247" s="82"/>
      <c r="T247" s="82"/>
      <c r="U247" s="82"/>
      <c r="V247" s="82"/>
      <c r="W247" s="82"/>
    </row>
    <row r="248" spans="1:23" customFormat="1">
      <c r="A248" s="105"/>
      <c r="B248" s="105"/>
      <c r="C248" s="105"/>
      <c r="D248" s="88"/>
      <c r="E248" s="88"/>
      <c r="F248" s="88"/>
      <c r="G248" s="88"/>
      <c r="H248" s="106"/>
      <c r="I248" s="88"/>
      <c r="J248" s="88"/>
      <c r="K248" s="107"/>
      <c r="L248" s="107"/>
      <c r="M248" s="108"/>
      <c r="Q248" s="82"/>
      <c r="R248" s="82"/>
      <c r="S248" s="82"/>
      <c r="T248" s="82"/>
      <c r="U248" s="82"/>
      <c r="V248" s="82"/>
      <c r="W248" s="82"/>
    </row>
    <row r="249" spans="1:23" customFormat="1">
      <c r="A249" s="105"/>
      <c r="B249" s="105"/>
      <c r="C249" s="105"/>
      <c r="D249" s="88"/>
      <c r="E249" s="88"/>
      <c r="F249" s="88"/>
      <c r="G249" s="88"/>
      <c r="H249" s="106"/>
      <c r="I249" s="88"/>
      <c r="J249" s="88"/>
      <c r="K249" s="107"/>
      <c r="L249" s="107"/>
      <c r="M249" s="108"/>
      <c r="Q249" s="82"/>
      <c r="R249" s="82"/>
      <c r="S249" s="82"/>
      <c r="T249" s="82"/>
      <c r="U249" s="82"/>
      <c r="V249" s="82"/>
      <c r="W249" s="82"/>
    </row>
    <row r="250" spans="1:23" customFormat="1">
      <c r="A250" s="105"/>
      <c r="B250" s="105"/>
      <c r="C250" s="105"/>
      <c r="D250" s="88"/>
      <c r="E250" s="88"/>
      <c r="F250" s="88"/>
      <c r="G250" s="88"/>
      <c r="H250" s="106"/>
      <c r="I250" s="88"/>
      <c r="J250" s="88"/>
      <c r="K250" s="107"/>
      <c r="L250" s="107"/>
      <c r="M250" s="108"/>
      <c r="Q250" s="82"/>
      <c r="R250" s="82"/>
      <c r="S250" s="82"/>
      <c r="T250" s="82"/>
      <c r="U250" s="82"/>
      <c r="V250" s="82"/>
      <c r="W250" s="82"/>
    </row>
    <row r="251" spans="1:23" customFormat="1">
      <c r="A251" s="105"/>
      <c r="B251" s="105"/>
      <c r="C251" s="105"/>
      <c r="D251" s="88"/>
      <c r="E251" s="88"/>
      <c r="F251" s="88"/>
      <c r="G251" s="88"/>
      <c r="H251" s="106"/>
      <c r="I251" s="88"/>
      <c r="J251" s="88"/>
      <c r="K251" s="107"/>
      <c r="L251" s="107"/>
      <c r="M251" s="108"/>
      <c r="Q251" s="82"/>
      <c r="R251" s="82"/>
      <c r="S251" s="82"/>
      <c r="T251" s="82"/>
      <c r="U251" s="82"/>
      <c r="V251" s="82"/>
      <c r="W251" s="82"/>
    </row>
    <row r="252" spans="1:23" customFormat="1">
      <c r="A252" s="105"/>
      <c r="B252" s="105"/>
      <c r="C252" s="105"/>
      <c r="D252" s="88"/>
      <c r="E252" s="88"/>
      <c r="F252" s="88"/>
      <c r="G252" s="88"/>
      <c r="H252" s="106"/>
      <c r="I252" s="88"/>
      <c r="J252" s="88"/>
      <c r="K252" s="107"/>
      <c r="L252" s="107"/>
      <c r="M252" s="108"/>
      <c r="Q252" s="82"/>
      <c r="R252" s="82"/>
      <c r="S252" s="82"/>
      <c r="T252" s="82"/>
      <c r="U252" s="82"/>
      <c r="V252" s="82"/>
      <c r="W252" s="82"/>
    </row>
    <row r="253" spans="1:23" customFormat="1">
      <c r="A253" s="105"/>
      <c r="B253" s="105"/>
      <c r="C253" s="105"/>
      <c r="D253" s="88"/>
      <c r="E253" s="88"/>
      <c r="F253" s="88"/>
      <c r="G253" s="88"/>
      <c r="H253" s="106"/>
      <c r="I253" s="88"/>
      <c r="J253" s="88"/>
      <c r="K253" s="107"/>
      <c r="L253" s="107"/>
      <c r="M253" s="108"/>
      <c r="Q253" s="82"/>
      <c r="R253" s="82"/>
      <c r="S253" s="82"/>
      <c r="T253" s="82"/>
      <c r="U253" s="82"/>
      <c r="V253" s="82"/>
      <c r="W253" s="82"/>
    </row>
    <row r="254" spans="1:23" customFormat="1">
      <c r="A254" s="105"/>
      <c r="B254" s="105"/>
      <c r="C254" s="105"/>
      <c r="D254" s="88"/>
      <c r="E254" s="88"/>
      <c r="F254" s="88"/>
      <c r="G254" s="88"/>
      <c r="H254" s="106"/>
      <c r="I254" s="88"/>
      <c r="J254" s="88"/>
      <c r="K254" s="107"/>
      <c r="L254" s="107"/>
      <c r="M254" s="108"/>
      <c r="Q254" s="82"/>
      <c r="R254" s="82"/>
      <c r="S254" s="82"/>
      <c r="T254" s="82"/>
      <c r="U254" s="82"/>
      <c r="V254" s="82"/>
      <c r="W254" s="82"/>
    </row>
    <row r="255" spans="1:23" customFormat="1">
      <c r="A255" s="105"/>
      <c r="B255" s="105"/>
      <c r="C255" s="105"/>
      <c r="D255" s="88"/>
      <c r="E255" s="88"/>
      <c r="F255" s="88"/>
      <c r="G255" s="88"/>
      <c r="H255" s="106"/>
      <c r="I255" s="88"/>
      <c r="J255" s="88"/>
      <c r="K255" s="107"/>
      <c r="L255" s="107"/>
      <c r="M255" s="108"/>
      <c r="Q255" s="82"/>
      <c r="R255" s="82"/>
      <c r="S255" s="82"/>
      <c r="T255" s="82"/>
      <c r="U255" s="82"/>
      <c r="V255" s="82"/>
      <c r="W255" s="82"/>
    </row>
    <row r="256" spans="1:23" customFormat="1">
      <c r="A256" s="105"/>
      <c r="B256" s="105"/>
      <c r="C256" s="105"/>
      <c r="D256" s="88"/>
      <c r="E256" s="88"/>
      <c r="F256" s="88"/>
      <c r="G256" s="88"/>
      <c r="H256" s="106"/>
      <c r="I256" s="88"/>
      <c r="J256" s="88"/>
      <c r="K256" s="107"/>
      <c r="L256" s="107"/>
      <c r="M256" s="108"/>
      <c r="Q256" s="82"/>
      <c r="R256" s="82"/>
      <c r="S256" s="82"/>
      <c r="T256" s="82"/>
      <c r="U256" s="82"/>
      <c r="V256" s="82"/>
      <c r="W256" s="82"/>
    </row>
    <row r="257" spans="1:23" customFormat="1">
      <c r="A257" s="105"/>
      <c r="B257" s="105"/>
      <c r="C257" s="105"/>
      <c r="D257" s="88"/>
      <c r="E257" s="88"/>
      <c r="F257" s="88"/>
      <c r="G257" s="88"/>
      <c r="H257" s="106"/>
      <c r="I257" s="88"/>
      <c r="J257" s="88"/>
      <c r="K257" s="107"/>
      <c r="L257" s="107"/>
      <c r="M257" s="108"/>
      <c r="Q257" s="82"/>
      <c r="R257" s="82"/>
      <c r="S257" s="82"/>
      <c r="T257" s="82"/>
      <c r="U257" s="82"/>
      <c r="V257" s="82"/>
      <c r="W257" s="82"/>
    </row>
    <row r="258" spans="1:23" customFormat="1">
      <c r="A258" s="105"/>
      <c r="B258" s="105"/>
      <c r="C258" s="105"/>
      <c r="D258" s="88"/>
      <c r="E258" s="88"/>
      <c r="F258" s="88"/>
      <c r="G258" s="88"/>
      <c r="H258" s="106"/>
      <c r="I258" s="88"/>
      <c r="J258" s="88"/>
      <c r="K258" s="107"/>
      <c r="L258" s="107"/>
      <c r="M258" s="108"/>
      <c r="Q258" s="82"/>
      <c r="R258" s="82"/>
      <c r="S258" s="82"/>
      <c r="T258" s="82"/>
      <c r="U258" s="82"/>
      <c r="V258" s="82"/>
      <c r="W258" s="82"/>
    </row>
    <row r="259" spans="1:23" customFormat="1">
      <c r="A259" s="105"/>
      <c r="B259" s="105"/>
      <c r="C259" s="105"/>
      <c r="D259" s="88"/>
      <c r="E259" s="88"/>
      <c r="F259" s="88"/>
      <c r="G259" s="88"/>
      <c r="H259" s="106"/>
      <c r="I259" s="88"/>
      <c r="J259" s="88"/>
      <c r="K259" s="107"/>
      <c r="L259" s="107"/>
      <c r="M259" s="108"/>
      <c r="Q259" s="82"/>
      <c r="R259" s="82"/>
      <c r="S259" s="82"/>
      <c r="T259" s="82"/>
      <c r="U259" s="82"/>
      <c r="V259" s="82"/>
      <c r="W259" s="82"/>
    </row>
    <row r="260" spans="1:23" customFormat="1">
      <c r="A260" s="105"/>
      <c r="B260" s="105"/>
      <c r="C260" s="105"/>
      <c r="D260" s="88"/>
      <c r="E260" s="88"/>
      <c r="F260" s="88"/>
      <c r="G260" s="88"/>
      <c r="H260" s="106"/>
      <c r="I260" s="88"/>
      <c r="J260" s="88"/>
      <c r="K260" s="107"/>
      <c r="L260" s="107"/>
      <c r="M260" s="108"/>
      <c r="Q260" s="82"/>
      <c r="R260" s="82"/>
      <c r="S260" s="82"/>
      <c r="T260" s="82"/>
      <c r="U260" s="82"/>
      <c r="V260" s="82"/>
      <c r="W260" s="82"/>
    </row>
    <row r="261" spans="1:23" customFormat="1">
      <c r="A261" s="105"/>
      <c r="B261" s="105"/>
      <c r="C261" s="105"/>
      <c r="D261" s="88"/>
      <c r="E261" s="88"/>
      <c r="F261" s="88"/>
      <c r="G261" s="88"/>
      <c r="H261" s="106"/>
      <c r="I261" s="88"/>
      <c r="J261" s="88"/>
      <c r="K261" s="107"/>
      <c r="L261" s="107"/>
      <c r="M261" s="108"/>
      <c r="Q261" s="82"/>
      <c r="R261" s="82"/>
      <c r="S261" s="82"/>
      <c r="T261" s="82"/>
      <c r="U261" s="82"/>
      <c r="V261" s="82"/>
      <c r="W261" s="82"/>
    </row>
    <row r="262" spans="1:23" customFormat="1">
      <c r="A262" s="105"/>
      <c r="B262" s="105"/>
      <c r="C262" s="105"/>
      <c r="D262" s="88"/>
      <c r="E262" s="88"/>
      <c r="F262" s="88"/>
      <c r="G262" s="88"/>
      <c r="H262" s="106"/>
      <c r="I262" s="88"/>
      <c r="J262" s="88"/>
      <c r="K262" s="107"/>
      <c r="L262" s="107"/>
      <c r="M262" s="108"/>
      <c r="Q262" s="82"/>
      <c r="R262" s="82"/>
      <c r="S262" s="82"/>
      <c r="T262" s="82"/>
      <c r="U262" s="82"/>
      <c r="V262" s="82"/>
      <c r="W262" s="82"/>
    </row>
    <row r="263" spans="1:23" customFormat="1">
      <c r="A263" s="105"/>
      <c r="B263" s="105"/>
      <c r="C263" s="105"/>
      <c r="D263" s="88"/>
      <c r="E263" s="88"/>
      <c r="F263" s="88"/>
      <c r="G263" s="88"/>
      <c r="H263" s="106"/>
      <c r="I263" s="88"/>
      <c r="J263" s="88"/>
      <c r="K263" s="107"/>
      <c r="L263" s="107"/>
      <c r="M263" s="108"/>
      <c r="Q263" s="82"/>
      <c r="R263" s="82"/>
      <c r="S263" s="82"/>
      <c r="T263" s="82"/>
      <c r="U263" s="82"/>
      <c r="V263" s="82"/>
      <c r="W263" s="82"/>
    </row>
    <row r="264" spans="1:23" customFormat="1">
      <c r="A264" s="105"/>
      <c r="B264" s="105"/>
      <c r="C264" s="105"/>
      <c r="D264" s="88"/>
      <c r="E264" s="88"/>
      <c r="F264" s="88"/>
      <c r="G264" s="88"/>
      <c r="H264" s="106"/>
      <c r="I264" s="88"/>
      <c r="J264" s="88"/>
      <c r="K264" s="107"/>
      <c r="L264" s="107"/>
      <c r="M264" s="108"/>
      <c r="Q264" s="82"/>
      <c r="R264" s="82"/>
      <c r="S264" s="82"/>
      <c r="T264" s="82"/>
      <c r="U264" s="82"/>
      <c r="V264" s="82"/>
      <c r="W264" s="82"/>
    </row>
    <row r="265" spans="1:23" customFormat="1">
      <c r="A265" s="105"/>
      <c r="B265" s="105"/>
      <c r="C265" s="105"/>
      <c r="D265" s="88"/>
      <c r="E265" s="88"/>
      <c r="F265" s="88"/>
      <c r="G265" s="88"/>
      <c r="H265" s="106"/>
      <c r="I265" s="88"/>
      <c r="J265" s="88"/>
      <c r="K265" s="107"/>
      <c r="L265" s="107"/>
      <c r="M265" s="108"/>
      <c r="Q265" s="82"/>
      <c r="R265" s="82"/>
      <c r="S265" s="82"/>
      <c r="T265" s="82"/>
      <c r="U265" s="82"/>
      <c r="V265" s="82"/>
      <c r="W265" s="82"/>
    </row>
    <row r="266" spans="1:23" customFormat="1">
      <c r="A266" s="105"/>
      <c r="B266" s="105"/>
      <c r="C266" s="105"/>
      <c r="D266" s="88"/>
      <c r="E266" s="88"/>
      <c r="F266" s="88"/>
      <c r="G266" s="88"/>
      <c r="H266" s="106"/>
      <c r="I266" s="88"/>
      <c r="J266" s="88"/>
      <c r="K266" s="107"/>
      <c r="L266" s="107"/>
      <c r="M266" s="108"/>
      <c r="Q266" s="82"/>
      <c r="R266" s="82"/>
      <c r="S266" s="82"/>
      <c r="T266" s="82"/>
      <c r="U266" s="82"/>
      <c r="V266" s="82"/>
      <c r="W266" s="82"/>
    </row>
    <row r="267" spans="1:23" customFormat="1">
      <c r="A267" s="105"/>
      <c r="B267" s="105"/>
      <c r="C267" s="105"/>
      <c r="D267" s="88"/>
      <c r="E267" s="88"/>
      <c r="F267" s="88"/>
      <c r="G267" s="88"/>
      <c r="H267" s="106"/>
      <c r="I267" s="88"/>
      <c r="J267" s="88"/>
      <c r="K267" s="107"/>
      <c r="L267" s="107"/>
      <c r="M267" s="108"/>
      <c r="Q267" s="82"/>
      <c r="R267" s="82"/>
      <c r="S267" s="82"/>
      <c r="T267" s="82"/>
      <c r="U267" s="82"/>
      <c r="V267" s="82"/>
      <c r="W267" s="82"/>
    </row>
    <row r="268" spans="1:23" customFormat="1">
      <c r="A268" s="105"/>
      <c r="B268" s="105"/>
      <c r="C268" s="105"/>
      <c r="D268" s="88"/>
      <c r="E268" s="88"/>
      <c r="F268" s="88"/>
      <c r="G268" s="88"/>
      <c r="H268" s="106"/>
      <c r="I268" s="88"/>
      <c r="J268" s="88"/>
      <c r="K268" s="107"/>
      <c r="L268" s="107"/>
      <c r="M268" s="108"/>
      <c r="Q268" s="82"/>
      <c r="R268" s="82"/>
      <c r="S268" s="82"/>
      <c r="T268" s="82"/>
      <c r="U268" s="82"/>
      <c r="V268" s="82"/>
      <c r="W268" s="82"/>
    </row>
    <row r="269" spans="1:23" customFormat="1">
      <c r="A269" s="105"/>
      <c r="B269" s="105"/>
      <c r="C269" s="105"/>
      <c r="D269" s="88"/>
      <c r="E269" s="88"/>
      <c r="F269" s="88"/>
      <c r="G269" s="88"/>
      <c r="H269" s="106"/>
      <c r="I269" s="88"/>
      <c r="J269" s="88"/>
      <c r="K269" s="107"/>
      <c r="L269" s="107"/>
      <c r="M269" s="108"/>
      <c r="Q269" s="82"/>
      <c r="R269" s="82"/>
      <c r="S269" s="82"/>
      <c r="T269" s="82"/>
      <c r="U269" s="82"/>
      <c r="V269" s="82"/>
      <c r="W269" s="82"/>
    </row>
    <row r="270" spans="1:23" customFormat="1">
      <c r="A270" s="105"/>
      <c r="B270" s="105"/>
      <c r="C270" s="105"/>
      <c r="D270" s="88"/>
      <c r="E270" s="88"/>
      <c r="F270" s="88"/>
      <c r="G270" s="88"/>
      <c r="H270" s="106"/>
      <c r="I270" s="88"/>
      <c r="J270" s="88"/>
      <c r="K270" s="107"/>
      <c r="L270" s="107"/>
      <c r="M270" s="108"/>
      <c r="Q270" s="82"/>
      <c r="R270" s="82"/>
      <c r="S270" s="82"/>
      <c r="T270" s="82"/>
      <c r="U270" s="82"/>
      <c r="V270" s="82"/>
      <c r="W270" s="82"/>
    </row>
    <row r="271" spans="1:23" customFormat="1">
      <c r="A271" s="105"/>
      <c r="B271" s="105"/>
      <c r="C271" s="105"/>
      <c r="D271" s="88"/>
      <c r="E271" s="88"/>
      <c r="F271" s="88"/>
      <c r="G271" s="88"/>
      <c r="H271" s="106"/>
      <c r="I271" s="88"/>
      <c r="J271" s="88"/>
      <c r="K271" s="107"/>
      <c r="L271" s="107"/>
      <c r="M271" s="108"/>
      <c r="Q271" s="82"/>
      <c r="R271" s="82"/>
      <c r="S271" s="82"/>
      <c r="T271" s="82"/>
      <c r="U271" s="82"/>
      <c r="V271" s="82"/>
      <c r="W271" s="82"/>
    </row>
    <row r="272" spans="1:23" customFormat="1">
      <c r="A272" s="105"/>
      <c r="B272" s="105"/>
      <c r="C272" s="105"/>
      <c r="D272" s="88"/>
      <c r="E272" s="88"/>
      <c r="F272" s="88"/>
      <c r="G272" s="88"/>
      <c r="H272" s="106"/>
      <c r="I272" s="88"/>
      <c r="J272" s="88"/>
      <c r="K272" s="107"/>
      <c r="L272" s="107"/>
      <c r="M272" s="108"/>
      <c r="Q272" s="82"/>
      <c r="R272" s="82"/>
      <c r="S272" s="82"/>
      <c r="T272" s="82"/>
      <c r="U272" s="82"/>
      <c r="V272" s="82"/>
      <c r="W272" s="82"/>
    </row>
    <row r="273" spans="1:23" customFormat="1">
      <c r="A273" s="105"/>
      <c r="B273" s="105"/>
      <c r="C273" s="105"/>
      <c r="D273" s="88"/>
      <c r="E273" s="88"/>
      <c r="F273" s="88"/>
      <c r="G273" s="88"/>
      <c r="H273" s="106"/>
      <c r="I273" s="88"/>
      <c r="J273" s="88"/>
      <c r="K273" s="107"/>
      <c r="L273" s="107"/>
      <c r="M273" s="108"/>
      <c r="Q273" s="82"/>
      <c r="R273" s="82"/>
      <c r="S273" s="82"/>
      <c r="T273" s="82"/>
      <c r="U273" s="82"/>
      <c r="V273" s="82"/>
      <c r="W273" s="82"/>
    </row>
    <row r="274" spans="1:23" customFormat="1">
      <c r="A274" s="105"/>
      <c r="B274" s="105"/>
      <c r="C274" s="105"/>
      <c r="D274" s="88"/>
      <c r="E274" s="88"/>
      <c r="F274" s="88"/>
      <c r="G274" s="88"/>
      <c r="H274" s="106"/>
      <c r="I274" s="88"/>
      <c r="J274" s="88"/>
      <c r="K274" s="107"/>
      <c r="L274" s="107"/>
      <c r="M274" s="108"/>
      <c r="Q274" s="82"/>
      <c r="R274" s="82"/>
      <c r="S274" s="82"/>
      <c r="T274" s="82"/>
      <c r="U274" s="82"/>
      <c r="V274" s="82"/>
      <c r="W274" s="82"/>
    </row>
    <row r="275" spans="1:23" customFormat="1">
      <c r="A275" s="105"/>
      <c r="B275" s="105"/>
      <c r="C275" s="105"/>
      <c r="D275" s="88"/>
      <c r="E275" s="88"/>
      <c r="F275" s="88"/>
      <c r="G275" s="88"/>
      <c r="H275" s="106"/>
      <c r="I275" s="88"/>
      <c r="J275" s="88"/>
      <c r="K275" s="107"/>
      <c r="L275" s="107"/>
      <c r="M275" s="108"/>
      <c r="Q275" s="82"/>
      <c r="R275" s="82"/>
      <c r="S275" s="82"/>
      <c r="T275" s="82"/>
      <c r="U275" s="82"/>
      <c r="V275" s="82"/>
      <c r="W275" s="82"/>
    </row>
    <row r="276" spans="1:23" customFormat="1">
      <c r="A276" s="105"/>
      <c r="B276" s="105"/>
      <c r="C276" s="105"/>
      <c r="D276" s="88"/>
      <c r="E276" s="88"/>
      <c r="F276" s="88"/>
      <c r="G276" s="88"/>
      <c r="H276" s="106"/>
      <c r="I276" s="88"/>
      <c r="J276" s="88"/>
      <c r="K276" s="107"/>
      <c r="L276" s="107"/>
      <c r="M276" s="108"/>
      <c r="Q276" s="82"/>
      <c r="R276" s="82"/>
      <c r="S276" s="82"/>
      <c r="T276" s="82"/>
      <c r="U276" s="82"/>
      <c r="V276" s="82"/>
      <c r="W276" s="82"/>
    </row>
    <row r="277" spans="1:23" customFormat="1">
      <c r="A277" s="105"/>
      <c r="B277" s="105"/>
      <c r="C277" s="105"/>
      <c r="D277" s="88"/>
      <c r="E277" s="88"/>
      <c r="F277" s="88"/>
      <c r="G277" s="88"/>
      <c r="H277" s="106"/>
      <c r="I277" s="88"/>
      <c r="J277" s="88"/>
      <c r="K277" s="107"/>
      <c r="L277" s="107"/>
      <c r="M277" s="108"/>
      <c r="Q277" s="82"/>
      <c r="R277" s="82"/>
      <c r="S277" s="82"/>
      <c r="T277" s="82"/>
      <c r="U277" s="82"/>
      <c r="V277" s="82"/>
      <c r="W277" s="82"/>
    </row>
    <row r="278" spans="1:23" customFormat="1">
      <c r="A278" s="105"/>
      <c r="B278" s="105"/>
      <c r="C278" s="105"/>
      <c r="D278" s="88"/>
      <c r="E278" s="88"/>
      <c r="F278" s="88"/>
      <c r="G278" s="88"/>
      <c r="H278" s="106"/>
      <c r="I278" s="88"/>
      <c r="J278" s="88"/>
      <c r="K278" s="107"/>
      <c r="L278" s="107"/>
      <c r="M278" s="108"/>
      <c r="Q278" s="82"/>
      <c r="R278" s="82"/>
      <c r="S278" s="82"/>
      <c r="T278" s="82"/>
      <c r="U278" s="82"/>
      <c r="V278" s="82"/>
      <c r="W278" s="82"/>
    </row>
    <row r="279" spans="1:23" customFormat="1">
      <c r="A279" s="105"/>
      <c r="B279" s="105"/>
      <c r="C279" s="105"/>
      <c r="D279" s="88"/>
      <c r="E279" s="88"/>
      <c r="F279" s="88"/>
      <c r="G279" s="88"/>
      <c r="H279" s="106"/>
      <c r="I279" s="88"/>
      <c r="J279" s="88"/>
      <c r="K279" s="107"/>
      <c r="L279" s="107"/>
      <c r="M279" s="108"/>
      <c r="Q279" s="82"/>
      <c r="R279" s="82"/>
      <c r="S279" s="82"/>
      <c r="T279" s="82"/>
      <c r="U279" s="82"/>
      <c r="V279" s="82"/>
      <c r="W279" s="82"/>
    </row>
    <row r="280" spans="1:23" customFormat="1">
      <c r="A280" s="105"/>
      <c r="B280" s="105"/>
      <c r="C280" s="105"/>
      <c r="D280" s="88"/>
      <c r="E280" s="88"/>
      <c r="F280" s="88"/>
      <c r="G280" s="88"/>
      <c r="H280" s="106"/>
      <c r="I280" s="88"/>
      <c r="J280" s="88"/>
      <c r="K280" s="107"/>
      <c r="L280" s="107"/>
      <c r="M280" s="108"/>
      <c r="Q280" s="82"/>
      <c r="R280" s="82"/>
      <c r="S280" s="82"/>
      <c r="T280" s="82"/>
      <c r="U280" s="82"/>
      <c r="V280" s="82"/>
      <c r="W280" s="82"/>
    </row>
    <row r="281" spans="1:23" customFormat="1">
      <c r="A281" s="105"/>
      <c r="B281" s="105"/>
      <c r="C281" s="105"/>
      <c r="D281" s="88"/>
      <c r="E281" s="88"/>
      <c r="F281" s="88"/>
      <c r="G281" s="88"/>
      <c r="H281" s="106"/>
      <c r="I281" s="88"/>
      <c r="J281" s="88"/>
      <c r="K281" s="107"/>
      <c r="L281" s="107"/>
      <c r="M281" s="108"/>
      <c r="Q281" s="82"/>
      <c r="R281" s="82"/>
      <c r="S281" s="82"/>
      <c r="T281" s="82"/>
      <c r="U281" s="82"/>
      <c r="V281" s="82"/>
      <c r="W281" s="82"/>
    </row>
    <row r="282" spans="1:23" customFormat="1">
      <c r="A282" s="105"/>
      <c r="B282" s="105"/>
      <c r="C282" s="105"/>
      <c r="D282" s="88"/>
      <c r="E282" s="88"/>
      <c r="F282" s="88"/>
      <c r="G282" s="88"/>
      <c r="H282" s="106"/>
      <c r="I282" s="88"/>
      <c r="J282" s="88"/>
      <c r="K282" s="107"/>
      <c r="L282" s="107"/>
      <c r="M282" s="108"/>
      <c r="Q282" s="82"/>
      <c r="R282" s="82"/>
      <c r="S282" s="82"/>
      <c r="T282" s="82"/>
      <c r="U282" s="82"/>
      <c r="V282" s="82"/>
      <c r="W282" s="82"/>
    </row>
    <row r="283" spans="1:23" customFormat="1">
      <c r="A283" s="105"/>
      <c r="B283" s="105"/>
      <c r="C283" s="105"/>
      <c r="D283" s="88"/>
      <c r="E283" s="88"/>
      <c r="F283" s="88"/>
      <c r="G283" s="88"/>
      <c r="H283" s="106"/>
      <c r="I283" s="88"/>
      <c r="J283" s="88"/>
      <c r="K283" s="107"/>
      <c r="L283" s="107"/>
      <c r="M283" s="108"/>
      <c r="Q283" s="82"/>
      <c r="R283" s="82"/>
      <c r="S283" s="82"/>
      <c r="T283" s="82"/>
      <c r="U283" s="82"/>
      <c r="V283" s="82"/>
      <c r="W283" s="82"/>
    </row>
    <row r="284" spans="1:23" customFormat="1">
      <c r="A284" s="105"/>
      <c r="B284" s="105"/>
      <c r="C284" s="105"/>
      <c r="D284" s="88"/>
      <c r="E284" s="88"/>
      <c r="F284" s="88"/>
      <c r="G284" s="88"/>
      <c r="H284" s="106"/>
      <c r="I284" s="88"/>
      <c r="J284" s="88"/>
      <c r="K284" s="107"/>
      <c r="L284" s="107"/>
      <c r="M284" s="108"/>
      <c r="Q284" s="82"/>
      <c r="R284" s="82"/>
      <c r="S284" s="82"/>
      <c r="T284" s="82"/>
      <c r="U284" s="82"/>
      <c r="V284" s="82"/>
      <c r="W284" s="82"/>
    </row>
    <row r="285" spans="1:23" customFormat="1">
      <c r="A285" s="105"/>
      <c r="B285" s="105"/>
      <c r="C285" s="105"/>
      <c r="D285" s="88"/>
      <c r="E285" s="88"/>
      <c r="F285" s="88"/>
      <c r="G285" s="88"/>
      <c r="H285" s="106"/>
      <c r="I285" s="88"/>
      <c r="J285" s="88"/>
      <c r="K285" s="107"/>
      <c r="L285" s="107"/>
      <c r="M285" s="108"/>
      <c r="Q285" s="82"/>
      <c r="R285" s="82"/>
      <c r="S285" s="82"/>
      <c r="T285" s="82"/>
      <c r="U285" s="82"/>
      <c r="V285" s="82"/>
      <c r="W285" s="82"/>
    </row>
    <row r="286" spans="1:23" customFormat="1">
      <c r="A286" s="105"/>
      <c r="B286" s="105"/>
      <c r="C286" s="105"/>
      <c r="D286" s="88"/>
      <c r="E286" s="88"/>
      <c r="F286" s="88"/>
      <c r="G286" s="88"/>
      <c r="H286" s="106"/>
      <c r="I286" s="88"/>
      <c r="J286" s="88"/>
      <c r="K286" s="107"/>
      <c r="L286" s="107"/>
      <c r="M286" s="108"/>
      <c r="Q286" s="82"/>
      <c r="R286" s="82"/>
      <c r="S286" s="82"/>
      <c r="T286" s="82"/>
      <c r="U286" s="82"/>
      <c r="V286" s="82"/>
      <c r="W286" s="82"/>
    </row>
    <row r="287" spans="1:23" customFormat="1">
      <c r="A287" s="105"/>
      <c r="B287" s="105"/>
      <c r="C287" s="105"/>
      <c r="D287" s="88"/>
      <c r="E287" s="88"/>
      <c r="F287" s="88"/>
      <c r="G287" s="88"/>
      <c r="H287" s="106"/>
      <c r="I287" s="88"/>
      <c r="J287" s="88"/>
      <c r="K287" s="107"/>
      <c r="L287" s="107"/>
      <c r="M287" s="108"/>
      <c r="Q287" s="82"/>
      <c r="R287" s="82"/>
      <c r="S287" s="82"/>
      <c r="T287" s="82"/>
      <c r="U287" s="82"/>
      <c r="V287" s="82"/>
      <c r="W287" s="82"/>
    </row>
    <row r="288" spans="1:23" customFormat="1">
      <c r="A288" s="105"/>
      <c r="B288" s="105"/>
      <c r="C288" s="105"/>
      <c r="D288" s="88"/>
      <c r="E288" s="88"/>
      <c r="F288" s="88"/>
      <c r="G288" s="88"/>
      <c r="H288" s="106"/>
      <c r="I288" s="88"/>
      <c r="J288" s="88"/>
      <c r="K288" s="107"/>
      <c r="L288" s="107"/>
      <c r="M288" s="108"/>
      <c r="Q288" s="82"/>
      <c r="R288" s="82"/>
      <c r="S288" s="82"/>
      <c r="T288" s="82"/>
      <c r="U288" s="82"/>
      <c r="V288" s="82"/>
      <c r="W288" s="82"/>
    </row>
    <row r="289" spans="1:23" customFormat="1">
      <c r="A289" s="105"/>
      <c r="B289" s="105"/>
      <c r="C289" s="105"/>
      <c r="D289" s="88"/>
      <c r="E289" s="88"/>
      <c r="F289" s="88"/>
      <c r="G289" s="88"/>
      <c r="H289" s="106"/>
      <c r="I289" s="88"/>
      <c r="J289" s="88"/>
      <c r="K289" s="107"/>
      <c r="L289" s="107"/>
      <c r="M289" s="108"/>
      <c r="Q289" s="82"/>
      <c r="R289" s="82"/>
      <c r="S289" s="82"/>
      <c r="T289" s="82"/>
      <c r="U289" s="82"/>
      <c r="V289" s="82"/>
      <c r="W289" s="82"/>
    </row>
    <row r="290" spans="1:23" customFormat="1">
      <c r="A290" s="105"/>
      <c r="B290" s="105"/>
      <c r="C290" s="105"/>
      <c r="D290" s="88"/>
      <c r="E290" s="88"/>
      <c r="F290" s="88"/>
      <c r="G290" s="88"/>
      <c r="H290" s="106"/>
      <c r="I290" s="88"/>
      <c r="J290" s="88"/>
      <c r="K290" s="107"/>
      <c r="L290" s="107"/>
      <c r="M290" s="108"/>
      <c r="Q290" s="82"/>
      <c r="R290" s="82"/>
      <c r="S290" s="82"/>
      <c r="T290" s="82"/>
      <c r="U290" s="82"/>
      <c r="V290" s="82"/>
      <c r="W290" s="82"/>
    </row>
    <row r="291" spans="1:23" customFormat="1">
      <c r="A291" s="105"/>
      <c r="B291" s="105"/>
      <c r="C291" s="105"/>
      <c r="D291" s="88"/>
      <c r="E291" s="88"/>
      <c r="F291" s="88"/>
      <c r="G291" s="88"/>
      <c r="H291" s="106"/>
      <c r="I291" s="88"/>
      <c r="J291" s="88"/>
      <c r="K291" s="107"/>
      <c r="L291" s="107"/>
      <c r="M291" s="108"/>
      <c r="Q291" s="82"/>
      <c r="R291" s="82"/>
      <c r="S291" s="82"/>
      <c r="T291" s="82"/>
      <c r="U291" s="82"/>
      <c r="V291" s="82"/>
      <c r="W291" s="82"/>
    </row>
    <row r="292" spans="1:23" customFormat="1">
      <c r="A292" s="105"/>
      <c r="B292" s="105"/>
      <c r="C292" s="105"/>
      <c r="D292" s="88"/>
      <c r="E292" s="88"/>
      <c r="F292" s="88"/>
      <c r="G292" s="88"/>
      <c r="H292" s="106"/>
      <c r="I292" s="88"/>
      <c r="J292" s="88"/>
      <c r="K292" s="107"/>
      <c r="L292" s="107"/>
      <c r="M292" s="108"/>
      <c r="Q292" s="82"/>
      <c r="R292" s="82"/>
      <c r="S292" s="82"/>
      <c r="T292" s="82"/>
      <c r="U292" s="82"/>
      <c r="V292" s="82"/>
      <c r="W292" s="82"/>
    </row>
    <row r="293" spans="1:23" customFormat="1">
      <c r="A293" s="105"/>
      <c r="B293" s="105"/>
      <c r="C293" s="105"/>
      <c r="D293" s="88"/>
      <c r="E293" s="88"/>
      <c r="F293" s="88"/>
      <c r="G293" s="88"/>
      <c r="H293" s="106"/>
      <c r="I293" s="88"/>
      <c r="J293" s="88"/>
      <c r="K293" s="107"/>
      <c r="L293" s="107"/>
      <c r="M293" s="108"/>
      <c r="Q293" s="82"/>
      <c r="R293" s="82"/>
      <c r="S293" s="82"/>
      <c r="T293" s="82"/>
      <c r="U293" s="82"/>
      <c r="V293" s="82"/>
      <c r="W293" s="82"/>
    </row>
    <row r="294" spans="1:23" customFormat="1">
      <c r="A294" s="105"/>
      <c r="B294" s="105"/>
      <c r="C294" s="105"/>
      <c r="D294" s="88"/>
      <c r="E294" s="88"/>
      <c r="F294" s="88"/>
      <c r="G294" s="88"/>
      <c r="H294" s="106"/>
      <c r="I294" s="88"/>
      <c r="J294" s="88"/>
      <c r="K294" s="107"/>
      <c r="L294" s="107"/>
      <c r="M294" s="108"/>
      <c r="Q294" s="82"/>
      <c r="R294" s="82"/>
      <c r="S294" s="82"/>
      <c r="T294" s="82"/>
      <c r="U294" s="82"/>
      <c r="V294" s="82"/>
      <c r="W294" s="82"/>
    </row>
    <row r="295" spans="1:23" customFormat="1">
      <c r="A295" s="105"/>
      <c r="B295" s="105"/>
      <c r="C295" s="105"/>
      <c r="D295" s="88"/>
      <c r="E295" s="88"/>
      <c r="F295" s="88"/>
      <c r="G295" s="88"/>
      <c r="H295" s="106"/>
      <c r="I295" s="88"/>
      <c r="J295" s="88"/>
      <c r="K295" s="107"/>
      <c r="L295" s="107"/>
      <c r="M295" s="108"/>
      <c r="Q295" s="82"/>
      <c r="R295" s="82"/>
      <c r="S295" s="82"/>
      <c r="T295" s="82"/>
      <c r="U295" s="82"/>
      <c r="V295" s="82"/>
      <c r="W295" s="82"/>
    </row>
    <row r="296" spans="1:23" customFormat="1">
      <c r="A296" s="105"/>
      <c r="B296" s="105"/>
      <c r="C296" s="105"/>
      <c r="D296" s="88"/>
      <c r="E296" s="88"/>
      <c r="F296" s="88"/>
      <c r="G296" s="88"/>
      <c r="H296" s="106"/>
      <c r="I296" s="88"/>
      <c r="J296" s="88"/>
      <c r="K296" s="107"/>
      <c r="L296" s="107"/>
      <c r="M296" s="108"/>
      <c r="Q296" s="82"/>
      <c r="R296" s="82"/>
      <c r="S296" s="82"/>
      <c r="T296" s="82"/>
      <c r="U296" s="82"/>
      <c r="V296" s="82"/>
      <c r="W296" s="82"/>
    </row>
    <row r="297" spans="1:23" customFormat="1">
      <c r="A297" s="105"/>
      <c r="B297" s="105"/>
      <c r="C297" s="105"/>
      <c r="D297" s="88"/>
      <c r="E297" s="88"/>
      <c r="F297" s="88"/>
      <c r="G297" s="88"/>
      <c r="H297" s="106"/>
      <c r="I297" s="88"/>
      <c r="J297" s="88"/>
      <c r="K297" s="107"/>
      <c r="L297" s="107"/>
      <c r="M297" s="108"/>
      <c r="Q297" s="82"/>
      <c r="R297" s="82"/>
      <c r="S297" s="82"/>
      <c r="T297" s="82"/>
      <c r="U297" s="82"/>
      <c r="V297" s="82"/>
      <c r="W297" s="82"/>
    </row>
    <row r="298" spans="1:23" customFormat="1">
      <c r="A298" s="105"/>
      <c r="B298" s="105"/>
      <c r="C298" s="105"/>
      <c r="D298" s="88"/>
      <c r="E298" s="88"/>
      <c r="F298" s="88"/>
      <c r="G298" s="88"/>
      <c r="H298" s="106"/>
      <c r="I298" s="88"/>
      <c r="J298" s="88"/>
      <c r="K298" s="107"/>
      <c r="L298" s="107"/>
      <c r="M298" s="108"/>
      <c r="Q298" s="82"/>
      <c r="R298" s="82"/>
      <c r="S298" s="82"/>
      <c r="T298" s="82"/>
      <c r="U298" s="82"/>
      <c r="V298" s="82"/>
      <c r="W298" s="82"/>
    </row>
    <row r="299" spans="1:23" customFormat="1">
      <c r="A299" s="105"/>
      <c r="B299" s="105"/>
      <c r="C299" s="105"/>
      <c r="D299" s="88"/>
      <c r="E299" s="88"/>
      <c r="F299" s="88"/>
      <c r="G299" s="88"/>
      <c r="H299" s="106"/>
      <c r="I299" s="88"/>
      <c r="J299" s="88"/>
      <c r="K299" s="107"/>
      <c r="L299" s="107"/>
      <c r="M299" s="108"/>
      <c r="Q299" s="82"/>
      <c r="R299" s="82"/>
      <c r="S299" s="82"/>
      <c r="T299" s="82"/>
      <c r="U299" s="82"/>
      <c r="V299" s="82"/>
      <c r="W299" s="82"/>
    </row>
    <row r="300" spans="1:23" customFormat="1">
      <c r="A300" s="105"/>
      <c r="B300" s="105"/>
      <c r="C300" s="105"/>
      <c r="D300" s="88"/>
      <c r="E300" s="88"/>
      <c r="F300" s="88"/>
      <c r="G300" s="88"/>
      <c r="H300" s="106"/>
      <c r="I300" s="88"/>
      <c r="J300" s="88"/>
      <c r="K300" s="107"/>
      <c r="L300" s="107"/>
      <c r="M300" s="108"/>
      <c r="Q300" s="82"/>
      <c r="R300" s="82"/>
      <c r="S300" s="82"/>
      <c r="T300" s="82"/>
      <c r="U300" s="82"/>
      <c r="V300" s="82"/>
      <c r="W300" s="82"/>
    </row>
    <row r="301" spans="1:23" customFormat="1">
      <c r="A301" s="105"/>
      <c r="B301" s="105"/>
      <c r="C301" s="105"/>
      <c r="D301" s="88"/>
      <c r="E301" s="88"/>
      <c r="F301" s="88"/>
      <c r="G301" s="88"/>
      <c r="H301" s="106"/>
      <c r="I301" s="88"/>
      <c r="J301" s="88"/>
      <c r="K301" s="107"/>
      <c r="L301" s="107"/>
      <c r="M301" s="108"/>
      <c r="Q301" s="82"/>
      <c r="R301" s="82"/>
      <c r="S301" s="82"/>
      <c r="T301" s="82"/>
      <c r="U301" s="82"/>
      <c r="V301" s="82"/>
      <c r="W301" s="82"/>
    </row>
    <row r="302" spans="1:23" customFormat="1">
      <c r="A302" s="105"/>
      <c r="B302" s="105"/>
      <c r="C302" s="105"/>
      <c r="D302" s="88"/>
      <c r="E302" s="88"/>
      <c r="F302" s="88"/>
      <c r="G302" s="88"/>
      <c r="H302" s="106"/>
      <c r="I302" s="88"/>
      <c r="J302" s="88"/>
      <c r="K302" s="107"/>
      <c r="L302" s="107"/>
      <c r="M302" s="108"/>
      <c r="Q302" s="82"/>
      <c r="R302" s="82"/>
      <c r="S302" s="82"/>
      <c r="T302" s="82"/>
      <c r="U302" s="82"/>
      <c r="V302" s="82"/>
      <c r="W302" s="82"/>
    </row>
    <row r="303" spans="1:23" customFormat="1">
      <c r="A303" s="105"/>
      <c r="B303" s="105"/>
      <c r="C303" s="105"/>
      <c r="D303" s="88"/>
      <c r="E303" s="88"/>
      <c r="F303" s="88"/>
      <c r="G303" s="88"/>
      <c r="H303" s="106"/>
      <c r="I303" s="88"/>
      <c r="J303" s="88"/>
      <c r="K303" s="107"/>
      <c r="L303" s="107"/>
      <c r="M303" s="108"/>
      <c r="Q303" s="82"/>
      <c r="R303" s="82"/>
      <c r="S303" s="82"/>
      <c r="T303" s="82"/>
      <c r="U303" s="82"/>
      <c r="V303" s="82"/>
      <c r="W303" s="82"/>
    </row>
    <row r="304" spans="1:23" customFormat="1">
      <c r="A304" s="105"/>
      <c r="B304" s="105"/>
      <c r="C304" s="105"/>
      <c r="D304" s="88"/>
      <c r="E304" s="88"/>
      <c r="F304" s="88"/>
      <c r="G304" s="88"/>
      <c r="H304" s="106"/>
      <c r="I304" s="88"/>
      <c r="J304" s="88"/>
      <c r="K304" s="107"/>
      <c r="L304" s="107"/>
      <c r="M304" s="108"/>
      <c r="Q304" s="82"/>
      <c r="R304" s="82"/>
      <c r="S304" s="82"/>
      <c r="T304" s="82"/>
      <c r="U304" s="82"/>
      <c r="V304" s="82"/>
      <c r="W304" s="82"/>
    </row>
    <row r="305" spans="1:23" customFormat="1">
      <c r="A305" s="105"/>
      <c r="B305" s="105"/>
      <c r="C305" s="105"/>
      <c r="D305" s="88"/>
      <c r="E305" s="88"/>
      <c r="F305" s="88"/>
      <c r="G305" s="88"/>
      <c r="H305" s="106"/>
      <c r="I305" s="88"/>
      <c r="J305" s="88"/>
      <c r="K305" s="107"/>
      <c r="L305" s="107"/>
      <c r="M305" s="108"/>
      <c r="Q305" s="82"/>
      <c r="R305" s="82"/>
      <c r="S305" s="82"/>
      <c r="T305" s="82"/>
      <c r="U305" s="82"/>
      <c r="V305" s="82"/>
      <c r="W305" s="82"/>
    </row>
    <row r="306" spans="1:23" customFormat="1">
      <c r="A306" s="105"/>
      <c r="B306" s="105"/>
      <c r="C306" s="105"/>
      <c r="D306" s="88"/>
      <c r="E306" s="88"/>
      <c r="F306" s="88"/>
      <c r="G306" s="88"/>
      <c r="H306" s="106"/>
      <c r="I306" s="88"/>
      <c r="J306" s="88"/>
      <c r="K306" s="107"/>
      <c r="L306" s="107"/>
      <c r="M306" s="108"/>
      <c r="Q306" s="82"/>
      <c r="R306" s="82"/>
      <c r="S306" s="82"/>
      <c r="T306" s="82"/>
      <c r="U306" s="82"/>
      <c r="V306" s="82"/>
      <c r="W306" s="82"/>
    </row>
    <row r="307" spans="1:23" customFormat="1">
      <c r="A307" s="105"/>
      <c r="B307" s="105"/>
      <c r="C307" s="105"/>
      <c r="D307" s="88"/>
      <c r="E307" s="88"/>
      <c r="F307" s="88"/>
      <c r="G307" s="88"/>
      <c r="H307" s="106"/>
      <c r="I307" s="88"/>
      <c r="J307" s="88"/>
      <c r="K307" s="107"/>
      <c r="L307" s="107"/>
      <c r="M307" s="108"/>
      <c r="Q307" s="82"/>
      <c r="R307" s="82"/>
      <c r="S307" s="82"/>
      <c r="T307" s="82"/>
      <c r="U307" s="82"/>
      <c r="V307" s="82"/>
      <c r="W307" s="82"/>
    </row>
    <row r="308" spans="1:23" customFormat="1">
      <c r="A308" s="105"/>
      <c r="B308" s="105"/>
      <c r="C308" s="105"/>
      <c r="D308" s="88"/>
      <c r="E308" s="88"/>
      <c r="F308" s="88"/>
      <c r="G308" s="88"/>
      <c r="H308" s="106"/>
      <c r="I308" s="88"/>
      <c r="J308" s="88"/>
      <c r="K308" s="107"/>
      <c r="L308" s="107"/>
      <c r="M308" s="108"/>
      <c r="Q308" s="82"/>
      <c r="R308" s="82"/>
      <c r="S308" s="82"/>
      <c r="T308" s="82"/>
      <c r="U308" s="82"/>
      <c r="V308" s="82"/>
      <c r="W308" s="82"/>
    </row>
    <row r="309" spans="1:23" customFormat="1">
      <c r="A309" s="105"/>
      <c r="B309" s="105"/>
      <c r="C309" s="105"/>
      <c r="D309" s="88"/>
      <c r="E309" s="88"/>
      <c r="F309" s="88"/>
      <c r="G309" s="88"/>
      <c r="H309" s="106"/>
      <c r="I309" s="88"/>
      <c r="J309" s="88"/>
      <c r="K309" s="107"/>
      <c r="L309" s="107"/>
      <c r="M309" s="108"/>
      <c r="Q309" s="82"/>
      <c r="R309" s="82"/>
      <c r="S309" s="82"/>
      <c r="T309" s="82"/>
      <c r="U309" s="82"/>
      <c r="V309" s="82"/>
      <c r="W309" s="82"/>
    </row>
    <row r="310" spans="1:23" customFormat="1">
      <c r="A310" s="105"/>
      <c r="B310" s="105"/>
      <c r="C310" s="105"/>
      <c r="D310" s="88"/>
      <c r="E310" s="88"/>
      <c r="F310" s="88"/>
      <c r="G310" s="88"/>
      <c r="H310" s="106"/>
      <c r="I310" s="88"/>
      <c r="J310" s="88"/>
      <c r="K310" s="107"/>
      <c r="L310" s="107"/>
      <c r="M310" s="108"/>
      <c r="Q310" s="82"/>
      <c r="R310" s="82"/>
      <c r="S310" s="82"/>
      <c r="T310" s="82"/>
      <c r="U310" s="82"/>
      <c r="V310" s="82"/>
      <c r="W310" s="82"/>
    </row>
    <row r="311" spans="1:23" customFormat="1">
      <c r="A311" s="105"/>
      <c r="B311" s="105"/>
      <c r="C311" s="105"/>
      <c r="D311" s="88"/>
      <c r="E311" s="88"/>
      <c r="F311" s="88"/>
      <c r="G311" s="88"/>
      <c r="H311" s="106"/>
      <c r="I311" s="88"/>
      <c r="J311" s="88"/>
      <c r="K311" s="107"/>
      <c r="L311" s="107"/>
      <c r="M311" s="108"/>
      <c r="Q311" s="82"/>
      <c r="R311" s="82"/>
      <c r="S311" s="82"/>
      <c r="T311" s="82"/>
      <c r="U311" s="82"/>
      <c r="V311" s="82"/>
      <c r="W311" s="82"/>
    </row>
    <row r="312" spans="1:23" customFormat="1">
      <c r="A312" s="105"/>
      <c r="B312" s="105"/>
      <c r="C312" s="105"/>
      <c r="D312" s="88"/>
      <c r="E312" s="88"/>
      <c r="F312" s="88"/>
      <c r="G312" s="88"/>
      <c r="H312" s="106"/>
      <c r="I312" s="88"/>
      <c r="J312" s="88"/>
      <c r="K312" s="107"/>
      <c r="L312" s="107"/>
      <c r="M312" s="108"/>
      <c r="Q312" s="82"/>
      <c r="R312" s="82"/>
      <c r="S312" s="82"/>
      <c r="T312" s="82"/>
      <c r="U312" s="82"/>
      <c r="V312" s="82"/>
      <c r="W312" s="82"/>
    </row>
    <row r="313" spans="1:23" customFormat="1">
      <c r="A313" s="105"/>
      <c r="B313" s="105"/>
      <c r="C313" s="105"/>
      <c r="D313" s="88"/>
      <c r="E313" s="88"/>
      <c r="F313" s="88"/>
      <c r="G313" s="88"/>
      <c r="H313" s="106"/>
      <c r="I313" s="88"/>
      <c r="J313" s="88"/>
      <c r="K313" s="107"/>
      <c r="L313" s="107"/>
      <c r="M313" s="108"/>
      <c r="Q313" s="82"/>
      <c r="R313" s="82"/>
      <c r="S313" s="82"/>
      <c r="T313" s="82"/>
      <c r="U313" s="82"/>
      <c r="V313" s="82"/>
      <c r="W313" s="82"/>
    </row>
    <row r="314" spans="1:23" customFormat="1">
      <c r="A314" s="105"/>
      <c r="B314" s="105"/>
      <c r="C314" s="105"/>
      <c r="D314" s="88"/>
      <c r="E314" s="88"/>
      <c r="F314" s="88"/>
      <c r="G314" s="88"/>
      <c r="H314" s="106"/>
      <c r="I314" s="88"/>
      <c r="J314" s="88"/>
      <c r="K314" s="107"/>
      <c r="L314" s="107"/>
      <c r="M314" s="108"/>
      <c r="Q314" s="82"/>
      <c r="R314" s="82"/>
      <c r="S314" s="82"/>
      <c r="T314" s="82"/>
      <c r="U314" s="82"/>
      <c r="V314" s="82"/>
      <c r="W314" s="82"/>
    </row>
    <row r="315" spans="1:23" customFormat="1">
      <c r="A315" s="105"/>
      <c r="B315" s="105"/>
      <c r="C315" s="105"/>
      <c r="D315" s="88"/>
      <c r="E315" s="88"/>
      <c r="F315" s="88"/>
      <c r="G315" s="88"/>
      <c r="H315" s="106"/>
      <c r="I315" s="88"/>
      <c r="J315" s="88"/>
      <c r="K315" s="107"/>
      <c r="L315" s="107"/>
      <c r="M315" s="108"/>
      <c r="Q315" s="82"/>
      <c r="R315" s="82"/>
      <c r="S315" s="82"/>
      <c r="T315" s="82"/>
      <c r="U315" s="82"/>
      <c r="V315" s="82"/>
      <c r="W315" s="82"/>
    </row>
    <row r="316" spans="1:23" customFormat="1">
      <c r="A316" s="105"/>
      <c r="B316" s="105"/>
      <c r="C316" s="105"/>
      <c r="D316" s="88"/>
      <c r="E316" s="88"/>
      <c r="F316" s="88"/>
      <c r="G316" s="88"/>
      <c r="H316" s="106"/>
      <c r="I316" s="88"/>
      <c r="J316" s="88"/>
      <c r="K316" s="107"/>
      <c r="L316" s="107"/>
      <c r="M316" s="108"/>
      <c r="Q316" s="82"/>
      <c r="R316" s="82"/>
      <c r="S316" s="82"/>
      <c r="T316" s="82"/>
      <c r="U316" s="82"/>
      <c r="V316" s="82"/>
      <c r="W316" s="82"/>
    </row>
    <row r="317" spans="1:23" customFormat="1">
      <c r="A317" s="105"/>
      <c r="B317" s="105"/>
      <c r="C317" s="105"/>
      <c r="D317" s="88"/>
      <c r="E317" s="88"/>
      <c r="F317" s="88"/>
      <c r="G317" s="88"/>
      <c r="H317" s="106"/>
      <c r="I317" s="88"/>
      <c r="J317" s="88"/>
      <c r="K317" s="107"/>
      <c r="L317" s="107"/>
      <c r="M317" s="108"/>
      <c r="Q317" s="82"/>
      <c r="R317" s="82"/>
      <c r="S317" s="82"/>
      <c r="T317" s="82"/>
      <c r="U317" s="82"/>
      <c r="V317" s="82"/>
      <c r="W317" s="82"/>
    </row>
    <row r="318" spans="1:23" customFormat="1">
      <c r="A318" s="105"/>
      <c r="B318" s="105"/>
      <c r="C318" s="105"/>
      <c r="D318" s="88"/>
      <c r="E318" s="88"/>
      <c r="F318" s="88"/>
      <c r="G318" s="88"/>
      <c r="H318" s="106"/>
      <c r="I318" s="88"/>
      <c r="J318" s="88"/>
      <c r="K318" s="107"/>
      <c r="L318" s="107"/>
      <c r="M318" s="108"/>
      <c r="Q318" s="82"/>
      <c r="R318" s="82"/>
      <c r="S318" s="82"/>
      <c r="T318" s="82"/>
      <c r="U318" s="82"/>
      <c r="V318" s="82"/>
      <c r="W318" s="82"/>
    </row>
    <row r="319" spans="1:23" customFormat="1">
      <c r="A319" s="105"/>
      <c r="B319" s="105"/>
      <c r="C319" s="105"/>
      <c r="D319" s="88"/>
      <c r="E319" s="88"/>
      <c r="F319" s="88"/>
      <c r="G319" s="88"/>
      <c r="H319" s="106"/>
      <c r="I319" s="88"/>
      <c r="J319" s="88"/>
      <c r="K319" s="107"/>
      <c r="L319" s="107"/>
      <c r="M319" s="108"/>
      <c r="Q319" s="82"/>
      <c r="R319" s="82"/>
      <c r="S319" s="82"/>
      <c r="T319" s="82"/>
      <c r="U319" s="82"/>
      <c r="V319" s="82"/>
      <c r="W319" s="82"/>
    </row>
    <row r="320" spans="1:23" customFormat="1">
      <c r="A320" s="105"/>
      <c r="B320" s="105"/>
      <c r="C320" s="105"/>
      <c r="D320" s="88"/>
      <c r="E320" s="88"/>
      <c r="F320" s="88"/>
      <c r="G320" s="88"/>
      <c r="H320" s="106"/>
      <c r="I320" s="88"/>
      <c r="J320" s="88"/>
      <c r="K320" s="107"/>
      <c r="L320" s="107"/>
      <c r="M320" s="108"/>
      <c r="Q320" s="82"/>
      <c r="R320" s="82"/>
      <c r="S320" s="82"/>
      <c r="T320" s="82"/>
      <c r="U320" s="82"/>
      <c r="V320" s="82"/>
      <c r="W320" s="82"/>
    </row>
    <row r="321" spans="1:23" customFormat="1">
      <c r="A321" s="105"/>
      <c r="B321" s="105"/>
      <c r="C321" s="105"/>
      <c r="D321" s="88"/>
      <c r="E321" s="88"/>
      <c r="F321" s="88"/>
      <c r="G321" s="88"/>
      <c r="H321" s="106"/>
      <c r="I321" s="88"/>
      <c r="J321" s="88"/>
      <c r="K321" s="107"/>
      <c r="L321" s="107"/>
      <c r="M321" s="108"/>
      <c r="Q321" s="82"/>
      <c r="R321" s="82"/>
      <c r="S321" s="82"/>
      <c r="T321" s="82"/>
      <c r="U321" s="82"/>
      <c r="V321" s="82"/>
      <c r="W321" s="82"/>
    </row>
    <row r="322" spans="1:23" customFormat="1">
      <c r="A322" s="105"/>
      <c r="B322" s="105"/>
      <c r="C322" s="105"/>
      <c r="D322" s="88"/>
      <c r="E322" s="88"/>
      <c r="F322" s="88"/>
      <c r="G322" s="88"/>
      <c r="H322" s="106"/>
      <c r="I322" s="88"/>
      <c r="J322" s="88"/>
      <c r="K322" s="107"/>
      <c r="L322" s="107"/>
      <c r="M322" s="108"/>
      <c r="Q322" s="82"/>
      <c r="R322" s="82"/>
      <c r="S322" s="82"/>
      <c r="T322" s="82"/>
      <c r="U322" s="82"/>
      <c r="V322" s="82"/>
      <c r="W322" s="82"/>
    </row>
    <row r="323" spans="1:23" customFormat="1">
      <c r="A323" s="105"/>
      <c r="B323" s="105"/>
      <c r="C323" s="105"/>
      <c r="D323" s="88"/>
      <c r="E323" s="88"/>
      <c r="F323" s="88"/>
      <c r="G323" s="88"/>
      <c r="H323" s="106"/>
      <c r="I323" s="88"/>
      <c r="J323" s="88"/>
      <c r="K323" s="107"/>
      <c r="L323" s="107"/>
      <c r="M323" s="108"/>
      <c r="Q323" s="82"/>
      <c r="R323" s="82"/>
      <c r="S323" s="82"/>
      <c r="T323" s="82"/>
      <c r="U323" s="82"/>
      <c r="V323" s="82"/>
      <c r="W323" s="82"/>
    </row>
    <row r="324" spans="1:23" customFormat="1">
      <c r="A324" s="105"/>
      <c r="B324" s="105"/>
      <c r="C324" s="105"/>
      <c r="D324" s="88"/>
      <c r="E324" s="88"/>
      <c r="F324" s="88"/>
      <c r="G324" s="88"/>
      <c r="H324" s="106"/>
      <c r="I324" s="88"/>
      <c r="J324" s="88"/>
      <c r="K324" s="107"/>
      <c r="L324" s="107"/>
      <c r="M324" s="108"/>
      <c r="Q324" s="82"/>
      <c r="R324" s="82"/>
      <c r="S324" s="82"/>
      <c r="T324" s="82"/>
      <c r="U324" s="82"/>
      <c r="V324" s="82"/>
      <c r="W324" s="82"/>
    </row>
    <row r="325" spans="1:23" customFormat="1">
      <c r="A325" s="105"/>
      <c r="B325" s="105"/>
      <c r="C325" s="105"/>
      <c r="D325" s="88"/>
      <c r="E325" s="88"/>
      <c r="F325" s="88"/>
      <c r="G325" s="88"/>
      <c r="H325" s="106"/>
      <c r="I325" s="88"/>
      <c r="J325" s="88"/>
      <c r="K325" s="107"/>
      <c r="L325" s="107"/>
      <c r="M325" s="108"/>
      <c r="Q325" s="82"/>
      <c r="R325" s="82"/>
      <c r="S325" s="82"/>
      <c r="T325" s="82"/>
      <c r="U325" s="82"/>
      <c r="V325" s="82"/>
      <c r="W325" s="82"/>
    </row>
    <row r="326" spans="1:23" customFormat="1">
      <c r="A326" s="105"/>
      <c r="B326" s="105"/>
      <c r="C326" s="105"/>
      <c r="D326" s="88"/>
      <c r="E326" s="88"/>
      <c r="F326" s="88"/>
      <c r="G326" s="88"/>
      <c r="H326" s="106"/>
      <c r="I326" s="88"/>
      <c r="J326" s="88"/>
      <c r="K326" s="107"/>
      <c r="L326" s="107"/>
      <c r="M326" s="108"/>
      <c r="Q326" s="82"/>
      <c r="R326" s="82"/>
      <c r="S326" s="82"/>
      <c r="T326" s="82"/>
      <c r="U326" s="82"/>
      <c r="V326" s="82"/>
      <c r="W326" s="82"/>
    </row>
    <row r="327" spans="1:23" customFormat="1">
      <c r="A327" s="105"/>
      <c r="B327" s="105"/>
      <c r="C327" s="105"/>
      <c r="D327" s="88"/>
      <c r="E327" s="88"/>
      <c r="F327" s="88"/>
      <c r="G327" s="88"/>
      <c r="H327" s="106"/>
      <c r="I327" s="88"/>
      <c r="J327" s="88"/>
      <c r="K327" s="107"/>
      <c r="L327" s="107"/>
      <c r="M327" s="108"/>
      <c r="Q327" s="82"/>
      <c r="R327" s="82"/>
      <c r="S327" s="82"/>
      <c r="T327" s="82"/>
      <c r="U327" s="82"/>
      <c r="V327" s="82"/>
      <c r="W327" s="82"/>
    </row>
    <row r="328" spans="1:23" customFormat="1">
      <c r="A328" s="105"/>
      <c r="B328" s="105"/>
      <c r="C328" s="105"/>
      <c r="D328" s="88"/>
      <c r="E328" s="88"/>
      <c r="F328" s="88"/>
      <c r="G328" s="88"/>
      <c r="H328" s="106"/>
      <c r="I328" s="88"/>
      <c r="J328" s="88"/>
      <c r="K328" s="107"/>
      <c r="L328" s="107"/>
      <c r="M328" s="108"/>
      <c r="Q328" s="82"/>
      <c r="R328" s="82"/>
      <c r="S328" s="82"/>
      <c r="T328" s="82"/>
      <c r="U328" s="82"/>
      <c r="V328" s="82"/>
      <c r="W328" s="82"/>
    </row>
    <row r="329" spans="1:23" customFormat="1">
      <c r="A329" s="105"/>
      <c r="B329" s="105"/>
      <c r="C329" s="105"/>
      <c r="D329" s="88"/>
      <c r="E329" s="88"/>
      <c r="F329" s="88"/>
      <c r="G329" s="88"/>
      <c r="H329" s="106"/>
      <c r="I329" s="88"/>
      <c r="J329" s="88"/>
      <c r="K329" s="107"/>
      <c r="L329" s="107"/>
      <c r="M329" s="108"/>
      <c r="Q329" s="82"/>
      <c r="R329" s="82"/>
      <c r="S329" s="82"/>
      <c r="T329" s="82"/>
      <c r="U329" s="82"/>
      <c r="V329" s="82"/>
      <c r="W329" s="82"/>
    </row>
    <row r="330" spans="1:23" customFormat="1">
      <c r="A330" s="105"/>
      <c r="B330" s="105"/>
      <c r="C330" s="105"/>
      <c r="D330" s="88"/>
      <c r="E330" s="88"/>
      <c r="F330" s="88"/>
      <c r="G330" s="88"/>
      <c r="H330" s="106"/>
      <c r="I330" s="88"/>
      <c r="J330" s="88"/>
      <c r="K330" s="107"/>
      <c r="L330" s="107"/>
      <c r="M330" s="108"/>
      <c r="Q330" s="82"/>
      <c r="R330" s="82"/>
      <c r="S330" s="82"/>
      <c r="T330" s="82"/>
      <c r="U330" s="82"/>
      <c r="V330" s="82"/>
      <c r="W330" s="82"/>
    </row>
    <row r="331" spans="1:23" customFormat="1">
      <c r="A331" s="105"/>
      <c r="B331" s="105"/>
      <c r="C331" s="105"/>
      <c r="D331" s="88"/>
      <c r="E331" s="88"/>
      <c r="F331" s="88"/>
      <c r="G331" s="88"/>
      <c r="H331" s="106"/>
      <c r="I331" s="88"/>
      <c r="J331" s="88"/>
      <c r="K331" s="107"/>
      <c r="L331" s="107"/>
      <c r="M331" s="108"/>
      <c r="Q331" s="82"/>
      <c r="R331" s="82"/>
      <c r="S331" s="82"/>
      <c r="T331" s="82"/>
      <c r="U331" s="82"/>
      <c r="V331" s="82"/>
      <c r="W331" s="82"/>
    </row>
    <row r="332" spans="1:23" customFormat="1">
      <c r="A332" s="105"/>
      <c r="B332" s="105"/>
      <c r="C332" s="105"/>
      <c r="D332" s="88"/>
      <c r="E332" s="88"/>
      <c r="F332" s="88"/>
      <c r="G332" s="88"/>
      <c r="H332" s="106"/>
      <c r="I332" s="88"/>
      <c r="J332" s="88"/>
      <c r="K332" s="107"/>
      <c r="L332" s="107"/>
      <c r="M332" s="108"/>
      <c r="Q332" s="82"/>
      <c r="R332" s="82"/>
      <c r="S332" s="82"/>
      <c r="T332" s="82"/>
      <c r="U332" s="82"/>
      <c r="V332" s="82"/>
      <c r="W332" s="82"/>
    </row>
    <row r="333" spans="1:23" customFormat="1">
      <c r="A333" s="105"/>
      <c r="B333" s="105"/>
      <c r="C333" s="105"/>
      <c r="D333" s="88"/>
      <c r="E333" s="88"/>
      <c r="F333" s="88"/>
      <c r="G333" s="88"/>
      <c r="H333" s="106"/>
      <c r="I333" s="88"/>
      <c r="J333" s="88"/>
      <c r="K333" s="107"/>
      <c r="L333" s="107"/>
      <c r="M333" s="108"/>
      <c r="Q333" s="82"/>
      <c r="R333" s="82"/>
      <c r="S333" s="82"/>
      <c r="T333" s="82"/>
      <c r="U333" s="82"/>
      <c r="V333" s="82"/>
      <c r="W333" s="82"/>
    </row>
    <row r="334" spans="1:23" customFormat="1">
      <c r="A334" s="105"/>
      <c r="B334" s="105"/>
      <c r="C334" s="105"/>
      <c r="D334" s="88"/>
      <c r="E334" s="88"/>
      <c r="F334" s="88"/>
      <c r="G334" s="88"/>
      <c r="H334" s="106"/>
      <c r="I334" s="88"/>
      <c r="J334" s="88"/>
      <c r="K334" s="107"/>
      <c r="L334" s="107"/>
      <c r="M334" s="108"/>
      <c r="Q334" s="82"/>
      <c r="R334" s="82"/>
      <c r="S334" s="82"/>
      <c r="T334" s="82"/>
      <c r="U334" s="82"/>
      <c r="V334" s="82"/>
      <c r="W334" s="82"/>
    </row>
    <row r="335" spans="1:23" customFormat="1">
      <c r="A335" s="105"/>
      <c r="B335" s="105"/>
      <c r="C335" s="105"/>
      <c r="D335" s="88"/>
      <c r="E335" s="88"/>
      <c r="F335" s="88"/>
      <c r="G335" s="88"/>
      <c r="H335" s="106"/>
      <c r="I335" s="88"/>
      <c r="J335" s="88"/>
      <c r="K335" s="107"/>
      <c r="L335" s="107"/>
      <c r="M335" s="108"/>
      <c r="Q335" s="82"/>
      <c r="R335" s="82"/>
      <c r="S335" s="82"/>
      <c r="T335" s="82"/>
      <c r="U335" s="82"/>
      <c r="V335" s="82"/>
      <c r="W335" s="82"/>
    </row>
    <row r="336" spans="1:23" customFormat="1">
      <c r="A336" s="105"/>
      <c r="B336" s="105"/>
      <c r="C336" s="105"/>
      <c r="D336" s="88"/>
      <c r="E336" s="88"/>
      <c r="F336" s="88"/>
      <c r="G336" s="88"/>
      <c r="H336" s="106"/>
      <c r="I336" s="88"/>
      <c r="J336" s="88"/>
      <c r="K336" s="107"/>
      <c r="L336" s="107"/>
      <c r="M336" s="108"/>
      <c r="Q336" s="82"/>
      <c r="R336" s="82"/>
      <c r="S336" s="82"/>
      <c r="T336" s="82"/>
      <c r="U336" s="82"/>
      <c r="V336" s="82"/>
      <c r="W336" s="82"/>
    </row>
    <row r="337" spans="1:23" customFormat="1">
      <c r="A337" s="105"/>
      <c r="B337" s="105"/>
      <c r="C337" s="105"/>
      <c r="D337" s="88"/>
      <c r="E337" s="88"/>
      <c r="F337" s="88"/>
      <c r="G337" s="88"/>
      <c r="H337" s="106"/>
      <c r="I337" s="88"/>
      <c r="J337" s="88"/>
      <c r="K337" s="107"/>
      <c r="L337" s="107"/>
      <c r="M337" s="108"/>
      <c r="Q337" s="82"/>
      <c r="R337" s="82"/>
      <c r="S337" s="82"/>
      <c r="T337" s="82"/>
      <c r="U337" s="82"/>
      <c r="V337" s="82"/>
      <c r="W337" s="82"/>
    </row>
    <row r="338" spans="1:23" customFormat="1">
      <c r="A338" s="105"/>
      <c r="B338" s="105"/>
      <c r="C338" s="105"/>
      <c r="D338" s="88"/>
      <c r="E338" s="88"/>
      <c r="F338" s="88"/>
      <c r="G338" s="88"/>
      <c r="H338" s="106"/>
      <c r="I338" s="88"/>
      <c r="J338" s="88"/>
      <c r="K338" s="107"/>
      <c r="L338" s="107"/>
      <c r="M338" s="108"/>
      <c r="Q338" s="82"/>
      <c r="R338" s="82"/>
      <c r="S338" s="82"/>
      <c r="T338" s="82"/>
      <c r="U338" s="82"/>
      <c r="V338" s="82"/>
      <c r="W338" s="82"/>
    </row>
    <row r="339" spans="1:23" customFormat="1">
      <c r="A339" s="105"/>
      <c r="B339" s="105"/>
      <c r="C339" s="105"/>
      <c r="D339" s="88"/>
      <c r="E339" s="88"/>
      <c r="F339" s="88"/>
      <c r="G339" s="88"/>
      <c r="H339" s="106"/>
      <c r="I339" s="88"/>
      <c r="J339" s="88"/>
      <c r="K339" s="107"/>
      <c r="L339" s="107"/>
      <c r="M339" s="108"/>
      <c r="Q339" s="82"/>
      <c r="R339" s="82"/>
      <c r="S339" s="82"/>
      <c r="T339" s="82"/>
      <c r="U339" s="82"/>
      <c r="V339" s="82"/>
      <c r="W339" s="82"/>
    </row>
    <row r="340" spans="1:23" customFormat="1">
      <c r="A340" s="105"/>
      <c r="B340" s="105"/>
      <c r="C340" s="105"/>
      <c r="D340" s="88"/>
      <c r="E340" s="88"/>
      <c r="F340" s="88"/>
      <c r="G340" s="88"/>
      <c r="H340" s="106"/>
      <c r="I340" s="88"/>
      <c r="J340" s="88"/>
      <c r="K340" s="107"/>
      <c r="L340" s="107"/>
      <c r="M340" s="108"/>
      <c r="Q340" s="82"/>
      <c r="R340" s="82"/>
      <c r="S340" s="82"/>
      <c r="T340" s="82"/>
      <c r="U340" s="82"/>
      <c r="V340" s="82"/>
      <c r="W340" s="82"/>
    </row>
    <row r="341" spans="1:23" customFormat="1">
      <c r="A341" s="105"/>
      <c r="B341" s="105"/>
      <c r="C341" s="105"/>
      <c r="D341" s="88"/>
      <c r="E341" s="88"/>
      <c r="F341" s="88"/>
      <c r="G341" s="88"/>
      <c r="H341" s="106"/>
      <c r="I341" s="88"/>
      <c r="J341" s="88"/>
      <c r="K341" s="107"/>
      <c r="L341" s="107"/>
      <c r="M341" s="108"/>
      <c r="Q341" s="82"/>
      <c r="R341" s="82"/>
      <c r="S341" s="82"/>
      <c r="T341" s="82"/>
      <c r="U341" s="82"/>
      <c r="V341" s="82"/>
      <c r="W341" s="82"/>
    </row>
    <row r="342" spans="1:23" customFormat="1">
      <c r="A342" s="105"/>
      <c r="B342" s="105"/>
      <c r="C342" s="105"/>
      <c r="D342" s="88"/>
      <c r="E342" s="88"/>
      <c r="F342" s="88"/>
      <c r="G342" s="88"/>
      <c r="H342" s="106"/>
      <c r="I342" s="88"/>
      <c r="J342" s="88"/>
      <c r="K342" s="107"/>
      <c r="L342" s="107"/>
      <c r="M342" s="108"/>
      <c r="Q342" s="82"/>
      <c r="R342" s="82"/>
      <c r="S342" s="82"/>
      <c r="T342" s="82"/>
      <c r="U342" s="82"/>
      <c r="V342" s="82"/>
      <c r="W342" s="82"/>
    </row>
    <row r="343" spans="1:23" customFormat="1">
      <c r="A343" s="105"/>
      <c r="B343" s="105"/>
      <c r="C343" s="105"/>
      <c r="D343" s="88"/>
      <c r="E343" s="88"/>
      <c r="F343" s="88"/>
      <c r="G343" s="88"/>
      <c r="H343" s="106"/>
      <c r="I343" s="88"/>
      <c r="J343" s="88"/>
      <c r="K343" s="107"/>
      <c r="L343" s="107"/>
      <c r="M343" s="108"/>
      <c r="Q343" s="82"/>
      <c r="R343" s="82"/>
      <c r="S343" s="82"/>
      <c r="T343" s="82"/>
      <c r="U343" s="82"/>
      <c r="V343" s="82"/>
      <c r="W343" s="82"/>
    </row>
    <row r="344" spans="1:23" customFormat="1">
      <c r="A344" s="105"/>
      <c r="B344" s="105"/>
      <c r="C344" s="105"/>
      <c r="D344" s="88"/>
      <c r="E344" s="88"/>
      <c r="F344" s="88"/>
      <c r="G344" s="88"/>
      <c r="H344" s="106"/>
      <c r="I344" s="88"/>
      <c r="J344" s="88"/>
      <c r="K344" s="107"/>
      <c r="L344" s="107"/>
      <c r="M344" s="108"/>
      <c r="Q344" s="82"/>
      <c r="R344" s="82"/>
      <c r="S344" s="82"/>
      <c r="T344" s="82"/>
      <c r="U344" s="82"/>
      <c r="V344" s="82"/>
      <c r="W344" s="82"/>
    </row>
    <row r="345" spans="1:23" customFormat="1">
      <c r="A345" s="105"/>
      <c r="B345" s="105"/>
      <c r="C345" s="105"/>
      <c r="D345" s="88"/>
      <c r="E345" s="88"/>
      <c r="F345" s="88"/>
      <c r="G345" s="88"/>
      <c r="H345" s="106"/>
      <c r="I345" s="88"/>
      <c r="J345" s="88"/>
      <c r="K345" s="107"/>
      <c r="L345" s="107"/>
      <c r="M345" s="108"/>
      <c r="Q345" s="82"/>
      <c r="R345" s="82"/>
      <c r="S345" s="82"/>
      <c r="T345" s="82"/>
      <c r="U345" s="82"/>
      <c r="V345" s="82"/>
      <c r="W345" s="82"/>
    </row>
    <row r="346" spans="1:23" customFormat="1">
      <c r="A346" s="105"/>
      <c r="B346" s="105"/>
      <c r="C346" s="105"/>
      <c r="D346" s="88"/>
      <c r="E346" s="88"/>
      <c r="F346" s="88"/>
      <c r="G346" s="88"/>
      <c r="H346" s="106"/>
      <c r="I346" s="88"/>
      <c r="J346" s="88"/>
      <c r="K346" s="107"/>
      <c r="L346" s="107"/>
      <c r="M346" s="108"/>
      <c r="Q346" s="82"/>
      <c r="R346" s="82"/>
      <c r="S346" s="82"/>
      <c r="T346" s="82"/>
      <c r="U346" s="82"/>
      <c r="V346" s="82"/>
      <c r="W346" s="82"/>
    </row>
    <row r="347" spans="1:23" customFormat="1">
      <c r="A347" s="105"/>
      <c r="B347" s="105"/>
      <c r="C347" s="105"/>
      <c r="D347" s="88"/>
      <c r="E347" s="88"/>
      <c r="F347" s="88"/>
      <c r="G347" s="88"/>
      <c r="H347" s="106"/>
      <c r="I347" s="88"/>
      <c r="J347" s="88"/>
      <c r="K347" s="107"/>
      <c r="L347" s="107"/>
      <c r="M347" s="108"/>
      <c r="Q347" s="82"/>
      <c r="R347" s="82"/>
      <c r="S347" s="82"/>
      <c r="T347" s="82"/>
      <c r="U347" s="82"/>
      <c r="V347" s="82"/>
      <c r="W347" s="82"/>
    </row>
    <row r="348" spans="1:23" customFormat="1">
      <c r="A348" s="105"/>
      <c r="B348" s="105"/>
      <c r="C348" s="105"/>
      <c r="D348" s="88"/>
      <c r="E348" s="88"/>
      <c r="F348" s="88"/>
      <c r="G348" s="88"/>
      <c r="H348" s="106"/>
      <c r="I348" s="88"/>
      <c r="J348" s="88"/>
      <c r="K348" s="107"/>
      <c r="L348" s="107"/>
      <c r="M348" s="108"/>
      <c r="Q348" s="82"/>
      <c r="R348" s="82"/>
      <c r="S348" s="82"/>
      <c r="T348" s="82"/>
      <c r="U348" s="82"/>
      <c r="V348" s="82"/>
      <c r="W348" s="82"/>
    </row>
    <row r="349" spans="1:23" customFormat="1">
      <c r="A349" s="105"/>
      <c r="B349" s="105"/>
      <c r="C349" s="105"/>
      <c r="D349" s="88"/>
      <c r="E349" s="88"/>
      <c r="F349" s="88"/>
      <c r="G349" s="88"/>
      <c r="H349" s="106"/>
      <c r="I349" s="88"/>
      <c r="J349" s="88"/>
      <c r="K349" s="107"/>
      <c r="L349" s="107"/>
      <c r="M349" s="108"/>
      <c r="Q349" s="82"/>
      <c r="R349" s="82"/>
      <c r="S349" s="82"/>
      <c r="T349" s="82"/>
      <c r="U349" s="82"/>
      <c r="V349" s="82"/>
      <c r="W349" s="82"/>
    </row>
    <row r="350" spans="1:23" customFormat="1">
      <c r="A350" s="105"/>
      <c r="B350" s="105"/>
      <c r="C350" s="105"/>
      <c r="D350" s="88"/>
      <c r="E350" s="88"/>
      <c r="F350" s="88"/>
      <c r="G350" s="88"/>
      <c r="H350" s="106"/>
      <c r="I350" s="88"/>
      <c r="J350" s="88"/>
      <c r="K350" s="107"/>
      <c r="L350" s="107"/>
      <c r="M350" s="108"/>
      <c r="Q350" s="82"/>
      <c r="R350" s="82"/>
      <c r="S350" s="82"/>
      <c r="T350" s="82"/>
      <c r="U350" s="82"/>
      <c r="V350" s="82"/>
      <c r="W350" s="82"/>
    </row>
    <row r="351" spans="1:23" customFormat="1">
      <c r="A351" s="105"/>
      <c r="B351" s="105"/>
      <c r="C351" s="105"/>
      <c r="D351" s="88"/>
      <c r="E351" s="88"/>
      <c r="F351" s="88"/>
      <c r="G351" s="88"/>
      <c r="H351" s="106"/>
      <c r="I351" s="88"/>
      <c r="J351" s="88"/>
      <c r="K351" s="107"/>
      <c r="L351" s="107"/>
      <c r="M351" s="108"/>
      <c r="Q351" s="82"/>
      <c r="R351" s="82"/>
      <c r="S351" s="82"/>
      <c r="T351" s="82"/>
      <c r="U351" s="82"/>
      <c r="V351" s="82"/>
      <c r="W351" s="82"/>
    </row>
    <row r="352" spans="1:23" customFormat="1">
      <c r="A352" s="105"/>
      <c r="B352" s="105"/>
      <c r="C352" s="105"/>
      <c r="D352" s="88"/>
      <c r="E352" s="88"/>
      <c r="F352" s="88"/>
      <c r="G352" s="88"/>
      <c r="H352" s="106"/>
      <c r="I352" s="88"/>
      <c r="J352" s="88"/>
      <c r="K352" s="107"/>
      <c r="L352" s="107"/>
      <c r="M352" s="108"/>
      <c r="Q352" s="82"/>
      <c r="R352" s="82"/>
      <c r="S352" s="82"/>
      <c r="T352" s="82"/>
      <c r="U352" s="82"/>
      <c r="V352" s="82"/>
      <c r="W352" s="82"/>
    </row>
    <row r="353" spans="1:23" customFormat="1">
      <c r="A353" s="105"/>
      <c r="B353" s="105"/>
      <c r="C353" s="105"/>
      <c r="D353" s="88"/>
      <c r="E353" s="88"/>
      <c r="F353" s="88"/>
      <c r="G353" s="88"/>
      <c r="H353" s="106"/>
      <c r="I353" s="88"/>
      <c r="J353" s="88"/>
      <c r="K353" s="107"/>
      <c r="L353" s="107"/>
      <c r="M353" s="108"/>
      <c r="Q353" s="82"/>
      <c r="R353" s="82"/>
      <c r="S353" s="82"/>
      <c r="T353" s="82"/>
      <c r="U353" s="82"/>
      <c r="V353" s="82"/>
      <c r="W353" s="82"/>
    </row>
    <row r="354" spans="1:23" customFormat="1">
      <c r="A354" s="105"/>
      <c r="B354" s="105"/>
      <c r="C354" s="105"/>
      <c r="D354" s="88"/>
      <c r="E354" s="88"/>
      <c r="F354" s="88"/>
      <c r="G354" s="88"/>
      <c r="H354" s="106"/>
      <c r="I354" s="88"/>
      <c r="J354" s="88"/>
      <c r="K354" s="107"/>
      <c r="L354" s="107"/>
      <c r="M354" s="108"/>
      <c r="Q354" s="82"/>
      <c r="R354" s="82"/>
      <c r="S354" s="82"/>
      <c r="T354" s="82"/>
      <c r="U354" s="82"/>
      <c r="V354" s="82"/>
      <c r="W354" s="82"/>
    </row>
    <row r="355" spans="1:23" customFormat="1">
      <c r="A355" s="105"/>
      <c r="B355" s="105"/>
      <c r="C355" s="105"/>
      <c r="D355" s="88"/>
      <c r="E355" s="88"/>
      <c r="F355" s="88"/>
      <c r="G355" s="88"/>
      <c r="H355" s="106"/>
      <c r="I355" s="88"/>
      <c r="J355" s="88"/>
      <c r="K355" s="107"/>
      <c r="L355" s="107"/>
      <c r="M355" s="108"/>
      <c r="Q355" s="82"/>
      <c r="R355" s="82"/>
      <c r="S355" s="82"/>
      <c r="T355" s="82"/>
      <c r="U355" s="82"/>
      <c r="V355" s="82"/>
      <c r="W355" s="82"/>
    </row>
    <row r="356" spans="1:23" customFormat="1">
      <c r="A356" s="105"/>
      <c r="B356" s="105"/>
      <c r="C356" s="105"/>
      <c r="D356" s="88"/>
      <c r="E356" s="88"/>
      <c r="F356" s="88"/>
      <c r="G356" s="88"/>
      <c r="H356" s="106"/>
      <c r="I356" s="88"/>
      <c r="J356" s="88"/>
      <c r="K356" s="107"/>
      <c r="L356" s="107"/>
      <c r="M356" s="108"/>
      <c r="Q356" s="82"/>
      <c r="R356" s="82"/>
      <c r="S356" s="82"/>
      <c r="T356" s="82"/>
      <c r="U356" s="82"/>
      <c r="V356" s="82"/>
      <c r="W356" s="82"/>
    </row>
    <row r="357" spans="1:23" customFormat="1">
      <c r="A357" s="105"/>
      <c r="B357" s="105"/>
      <c r="C357" s="105"/>
      <c r="D357" s="88"/>
      <c r="E357" s="88"/>
      <c r="F357" s="88"/>
      <c r="G357" s="88"/>
      <c r="H357" s="106"/>
      <c r="I357" s="88"/>
      <c r="J357" s="88"/>
      <c r="K357" s="107"/>
      <c r="L357" s="107"/>
      <c r="M357" s="108"/>
      <c r="Q357" s="82"/>
      <c r="R357" s="82"/>
      <c r="S357" s="82"/>
      <c r="T357" s="82"/>
      <c r="U357" s="82"/>
      <c r="V357" s="82"/>
      <c r="W357" s="82"/>
    </row>
    <row r="358" spans="1:23" customFormat="1">
      <c r="A358" s="105"/>
      <c r="B358" s="105"/>
      <c r="C358" s="105"/>
      <c r="D358" s="88"/>
      <c r="E358" s="88"/>
      <c r="F358" s="88"/>
      <c r="G358" s="88"/>
      <c r="H358" s="106"/>
      <c r="I358" s="88"/>
      <c r="J358" s="88"/>
      <c r="K358" s="107"/>
      <c r="L358" s="107"/>
      <c r="M358" s="108"/>
      <c r="Q358" s="82"/>
      <c r="R358" s="82"/>
      <c r="S358" s="82"/>
      <c r="T358" s="82"/>
      <c r="U358" s="82"/>
      <c r="V358" s="82"/>
      <c r="W358" s="82"/>
    </row>
    <row r="359" spans="1:23" customFormat="1">
      <c r="A359" s="105"/>
      <c r="B359" s="105"/>
      <c r="C359" s="105"/>
      <c r="D359" s="88"/>
      <c r="E359" s="88"/>
      <c r="F359" s="88"/>
      <c r="G359" s="88"/>
      <c r="H359" s="106"/>
      <c r="I359" s="88"/>
      <c r="J359" s="88"/>
      <c r="K359" s="107"/>
      <c r="L359" s="107"/>
      <c r="M359" s="108"/>
      <c r="Q359" s="82"/>
      <c r="R359" s="82"/>
      <c r="S359" s="82"/>
      <c r="T359" s="82"/>
      <c r="U359" s="82"/>
      <c r="V359" s="82"/>
      <c r="W359" s="82"/>
    </row>
    <row r="360" spans="1:23" customFormat="1">
      <c r="A360" s="105"/>
      <c r="B360" s="105"/>
      <c r="C360" s="105"/>
      <c r="D360" s="88"/>
      <c r="E360" s="88"/>
      <c r="F360" s="88"/>
      <c r="G360" s="88"/>
      <c r="H360" s="106"/>
      <c r="I360" s="88"/>
      <c r="J360" s="88"/>
      <c r="K360" s="107"/>
      <c r="L360" s="107"/>
      <c r="M360" s="108"/>
      <c r="Q360" s="82"/>
      <c r="R360" s="82"/>
      <c r="S360" s="82"/>
      <c r="T360" s="82"/>
      <c r="U360" s="82"/>
      <c r="V360" s="82"/>
      <c r="W360" s="82"/>
    </row>
    <row r="361" spans="1:23" customFormat="1">
      <c r="A361" s="105"/>
      <c r="B361" s="105"/>
      <c r="C361" s="105"/>
      <c r="D361" s="88"/>
      <c r="E361" s="88"/>
      <c r="F361" s="88"/>
      <c r="G361" s="88"/>
      <c r="H361" s="106"/>
      <c r="I361" s="88"/>
      <c r="J361" s="88"/>
      <c r="K361" s="107"/>
      <c r="L361" s="107"/>
      <c r="M361" s="108"/>
      <c r="Q361" s="82"/>
      <c r="R361" s="82"/>
      <c r="S361" s="82"/>
      <c r="T361" s="82"/>
      <c r="U361" s="82"/>
      <c r="V361" s="82"/>
      <c r="W361" s="82"/>
    </row>
    <row r="362" spans="1:23" customFormat="1">
      <c r="A362" s="105"/>
      <c r="B362" s="105"/>
      <c r="C362" s="105"/>
      <c r="D362" s="88"/>
      <c r="E362" s="88"/>
      <c r="F362" s="88"/>
      <c r="G362" s="88"/>
      <c r="H362" s="106"/>
      <c r="I362" s="88"/>
      <c r="J362" s="88"/>
      <c r="K362" s="107"/>
      <c r="L362" s="107"/>
      <c r="M362" s="108"/>
      <c r="Q362" s="82"/>
      <c r="R362" s="82"/>
      <c r="S362" s="82"/>
      <c r="T362" s="82"/>
      <c r="U362" s="82"/>
      <c r="V362" s="82"/>
      <c r="W362" s="82"/>
    </row>
    <row r="363" spans="1:23" customFormat="1">
      <c r="A363" s="105"/>
      <c r="B363" s="105"/>
      <c r="C363" s="105"/>
      <c r="D363" s="88"/>
      <c r="E363" s="88"/>
      <c r="F363" s="88"/>
      <c r="G363" s="88"/>
      <c r="H363" s="106"/>
      <c r="I363" s="88"/>
      <c r="J363" s="88"/>
      <c r="K363" s="107"/>
      <c r="L363" s="107"/>
      <c r="M363" s="108"/>
      <c r="Q363" s="82"/>
      <c r="R363" s="82"/>
      <c r="S363" s="82"/>
      <c r="T363" s="82"/>
      <c r="U363" s="82"/>
      <c r="V363" s="82"/>
      <c r="W363" s="82"/>
    </row>
    <row r="364" spans="1:23" customFormat="1">
      <c r="A364" s="105"/>
      <c r="B364" s="105"/>
      <c r="C364" s="105"/>
      <c r="D364" s="88"/>
      <c r="E364" s="88"/>
      <c r="F364" s="88"/>
      <c r="G364" s="88"/>
      <c r="H364" s="106"/>
      <c r="I364" s="88"/>
      <c r="J364" s="88"/>
      <c r="K364" s="107"/>
      <c r="L364" s="107"/>
      <c r="M364" s="108"/>
      <c r="Q364" s="82"/>
      <c r="R364" s="82"/>
      <c r="S364" s="82"/>
      <c r="T364" s="82"/>
      <c r="U364" s="82"/>
      <c r="V364" s="82"/>
      <c r="W364" s="82"/>
    </row>
    <row r="365" spans="1:23" customFormat="1">
      <c r="A365" s="105"/>
      <c r="B365" s="105"/>
      <c r="C365" s="105"/>
      <c r="D365" s="88"/>
      <c r="E365" s="88"/>
      <c r="F365" s="88"/>
      <c r="G365" s="88"/>
      <c r="H365" s="106"/>
      <c r="I365" s="88"/>
      <c r="J365" s="88"/>
      <c r="K365" s="107"/>
      <c r="L365" s="107"/>
      <c r="M365" s="108"/>
      <c r="Q365" s="82"/>
      <c r="R365" s="82"/>
      <c r="S365" s="82"/>
      <c r="T365" s="82"/>
      <c r="U365" s="82"/>
      <c r="V365" s="82"/>
      <c r="W365" s="82"/>
    </row>
    <row r="366" spans="1:23" customFormat="1">
      <c r="A366" s="105"/>
      <c r="B366" s="105"/>
      <c r="C366" s="105"/>
      <c r="D366" s="88"/>
      <c r="E366" s="88"/>
      <c r="F366" s="88"/>
      <c r="G366" s="88"/>
      <c r="H366" s="106"/>
      <c r="I366" s="88"/>
      <c r="J366" s="88"/>
      <c r="K366" s="107"/>
      <c r="L366" s="107"/>
      <c r="M366" s="108"/>
      <c r="Q366" s="82"/>
      <c r="R366" s="82"/>
      <c r="S366" s="82"/>
      <c r="T366" s="82"/>
      <c r="U366" s="82"/>
      <c r="V366" s="82"/>
      <c r="W366" s="82"/>
    </row>
    <row r="367" spans="1:23" customFormat="1">
      <c r="A367" s="105"/>
      <c r="B367" s="105"/>
      <c r="C367" s="105"/>
      <c r="D367" s="88"/>
      <c r="E367" s="88"/>
      <c r="F367" s="88"/>
      <c r="G367" s="88"/>
      <c r="H367" s="106"/>
      <c r="I367" s="88"/>
      <c r="J367" s="88"/>
      <c r="K367" s="107"/>
      <c r="L367" s="107"/>
      <c r="M367" s="108"/>
      <c r="Q367" s="82"/>
      <c r="R367" s="82"/>
      <c r="S367" s="82"/>
      <c r="T367" s="82"/>
      <c r="U367" s="82"/>
      <c r="V367" s="82"/>
      <c r="W367" s="82"/>
    </row>
    <row r="368" spans="1:23" customFormat="1">
      <c r="A368" s="105"/>
      <c r="B368" s="105"/>
      <c r="C368" s="105"/>
      <c r="D368" s="88"/>
      <c r="E368" s="88"/>
      <c r="F368" s="88"/>
      <c r="G368" s="88"/>
      <c r="H368" s="106"/>
      <c r="I368" s="88"/>
      <c r="J368" s="88"/>
      <c r="K368" s="107"/>
      <c r="L368" s="107"/>
      <c r="M368" s="108"/>
      <c r="Q368" s="82"/>
      <c r="R368" s="82"/>
      <c r="S368" s="82"/>
      <c r="T368" s="82"/>
      <c r="U368" s="82"/>
      <c r="V368" s="82"/>
      <c r="W368" s="82"/>
    </row>
    <row r="369" spans="1:23" customFormat="1">
      <c r="A369" s="105"/>
      <c r="B369" s="105"/>
      <c r="C369" s="105"/>
      <c r="D369" s="88"/>
      <c r="E369" s="88"/>
      <c r="F369" s="88"/>
      <c r="G369" s="88"/>
      <c r="H369" s="106"/>
      <c r="I369" s="88"/>
      <c r="J369" s="88"/>
      <c r="K369" s="107"/>
      <c r="L369" s="107"/>
      <c r="M369" s="108"/>
      <c r="Q369" s="82"/>
      <c r="R369" s="82"/>
      <c r="S369" s="82"/>
      <c r="T369" s="82"/>
      <c r="U369" s="82"/>
      <c r="V369" s="82"/>
      <c r="W369" s="82"/>
    </row>
    <row r="370" spans="1:23" customFormat="1">
      <c r="A370" s="105"/>
      <c r="B370" s="105"/>
      <c r="C370" s="105"/>
      <c r="D370" s="88"/>
      <c r="E370" s="88"/>
      <c r="F370" s="88"/>
      <c r="G370" s="88"/>
      <c r="H370" s="106"/>
      <c r="I370" s="88"/>
      <c r="J370" s="88"/>
      <c r="K370" s="107"/>
      <c r="L370" s="107"/>
      <c r="M370" s="108"/>
      <c r="Q370" s="82"/>
      <c r="R370" s="82"/>
      <c r="S370" s="82"/>
      <c r="T370" s="82"/>
      <c r="U370" s="82"/>
      <c r="V370" s="82"/>
      <c r="W370" s="82"/>
    </row>
    <row r="371" spans="1:23" customFormat="1">
      <c r="A371" s="105"/>
      <c r="B371" s="105"/>
      <c r="C371" s="105"/>
      <c r="D371" s="88"/>
      <c r="E371" s="88"/>
      <c r="F371" s="88"/>
      <c r="G371" s="88"/>
      <c r="H371" s="106"/>
      <c r="I371" s="88"/>
      <c r="J371" s="88"/>
      <c r="K371" s="107"/>
      <c r="L371" s="107"/>
      <c r="M371" s="108"/>
      <c r="Q371" s="82"/>
      <c r="R371" s="82"/>
      <c r="S371" s="82"/>
      <c r="T371" s="82"/>
      <c r="U371" s="82"/>
      <c r="V371" s="82"/>
      <c r="W371" s="82"/>
    </row>
    <row r="372" spans="1:23" customFormat="1">
      <c r="A372" s="105"/>
      <c r="B372" s="105"/>
      <c r="C372" s="105"/>
      <c r="D372" s="88"/>
      <c r="E372" s="88"/>
      <c r="F372" s="88"/>
      <c r="G372" s="88"/>
      <c r="H372" s="106"/>
      <c r="I372" s="88"/>
      <c r="J372" s="88"/>
      <c r="K372" s="107"/>
      <c r="L372" s="107"/>
      <c r="M372" s="108"/>
      <c r="Q372" s="82"/>
      <c r="R372" s="82"/>
      <c r="S372" s="82"/>
      <c r="T372" s="82"/>
      <c r="U372" s="82"/>
      <c r="V372" s="82"/>
      <c r="W372" s="82"/>
    </row>
    <row r="373" spans="1:23" customFormat="1">
      <c r="A373" s="105"/>
      <c r="B373" s="105"/>
      <c r="C373" s="105"/>
      <c r="D373" s="88"/>
      <c r="E373" s="88"/>
      <c r="F373" s="88"/>
      <c r="G373" s="88"/>
      <c r="H373" s="106"/>
      <c r="I373" s="88"/>
      <c r="J373" s="88"/>
      <c r="K373" s="107"/>
      <c r="L373" s="107"/>
      <c r="M373" s="108"/>
      <c r="Q373" s="82"/>
      <c r="R373" s="82"/>
      <c r="S373" s="82"/>
      <c r="T373" s="82"/>
      <c r="U373" s="82"/>
      <c r="V373" s="82"/>
      <c r="W373" s="82"/>
    </row>
    <row r="374" spans="1:23" customFormat="1">
      <c r="A374" s="105"/>
      <c r="B374" s="105"/>
      <c r="C374" s="105"/>
      <c r="D374" s="88"/>
      <c r="E374" s="88"/>
      <c r="F374" s="88"/>
      <c r="G374" s="88"/>
      <c r="H374" s="106"/>
      <c r="I374" s="88"/>
      <c r="J374" s="88"/>
      <c r="K374" s="107"/>
      <c r="L374" s="107"/>
      <c r="M374" s="108"/>
      <c r="Q374" s="82"/>
      <c r="R374" s="82"/>
      <c r="S374" s="82"/>
      <c r="T374" s="82"/>
      <c r="U374" s="82"/>
      <c r="V374" s="82"/>
      <c r="W374" s="82"/>
    </row>
    <row r="375" spans="1:23" customFormat="1">
      <c r="A375" s="105"/>
      <c r="B375" s="105"/>
      <c r="C375" s="105"/>
      <c r="D375" s="88"/>
      <c r="E375" s="88"/>
      <c r="F375" s="88"/>
      <c r="G375" s="88"/>
      <c r="H375" s="106"/>
      <c r="I375" s="88"/>
      <c r="J375" s="88"/>
      <c r="K375" s="107"/>
      <c r="L375" s="107"/>
      <c r="M375" s="108"/>
      <c r="Q375" s="82"/>
      <c r="R375" s="82"/>
      <c r="S375" s="82"/>
      <c r="T375" s="82"/>
      <c r="U375" s="82"/>
      <c r="V375" s="82"/>
      <c r="W375" s="82"/>
    </row>
    <row r="376" spans="1:23" customFormat="1">
      <c r="A376" s="105"/>
      <c r="B376" s="105"/>
      <c r="C376" s="105"/>
      <c r="D376" s="88"/>
      <c r="E376" s="88"/>
      <c r="F376" s="88"/>
      <c r="G376" s="88"/>
      <c r="H376" s="106"/>
      <c r="I376" s="88"/>
      <c r="J376" s="88"/>
      <c r="K376" s="107"/>
      <c r="L376" s="107"/>
      <c r="M376" s="108"/>
      <c r="Q376" s="82"/>
      <c r="R376" s="82"/>
      <c r="S376" s="82"/>
      <c r="T376" s="82"/>
      <c r="U376" s="82"/>
      <c r="V376" s="82"/>
      <c r="W376" s="82"/>
    </row>
    <row r="377" spans="1:23" customFormat="1">
      <c r="A377" s="105"/>
      <c r="B377" s="105"/>
      <c r="C377" s="105"/>
      <c r="D377" s="88"/>
      <c r="E377" s="88"/>
      <c r="F377" s="88"/>
      <c r="G377" s="88"/>
      <c r="H377" s="106"/>
      <c r="I377" s="88"/>
      <c r="J377" s="88"/>
      <c r="K377" s="107"/>
      <c r="L377" s="107"/>
      <c r="M377" s="108"/>
      <c r="Q377" s="82"/>
      <c r="R377" s="82"/>
      <c r="S377" s="82"/>
      <c r="T377" s="82"/>
      <c r="U377" s="82"/>
      <c r="V377" s="82"/>
      <c r="W377" s="82"/>
    </row>
    <row r="378" spans="1:23" customFormat="1">
      <c r="A378" s="105"/>
      <c r="B378" s="105"/>
      <c r="C378" s="105"/>
      <c r="D378" s="88"/>
      <c r="E378" s="88"/>
      <c r="F378" s="88"/>
      <c r="G378" s="88"/>
      <c r="H378" s="106"/>
      <c r="I378" s="88"/>
      <c r="J378" s="88"/>
      <c r="K378" s="107"/>
      <c r="L378" s="107"/>
      <c r="M378" s="108"/>
      <c r="Q378" s="82"/>
      <c r="R378" s="82"/>
      <c r="S378" s="82"/>
      <c r="T378" s="82"/>
      <c r="U378" s="82"/>
      <c r="V378" s="82"/>
      <c r="W378" s="82"/>
    </row>
    <row r="379" spans="1:23" customFormat="1">
      <c r="A379" s="105"/>
      <c r="B379" s="105"/>
      <c r="C379" s="105"/>
      <c r="D379" s="88"/>
      <c r="E379" s="88"/>
      <c r="F379" s="88"/>
      <c r="G379" s="88"/>
      <c r="H379" s="106"/>
      <c r="I379" s="88"/>
      <c r="J379" s="88"/>
      <c r="K379" s="107"/>
      <c r="L379" s="107"/>
      <c r="M379" s="108"/>
      <c r="Q379" s="82"/>
      <c r="R379" s="82"/>
      <c r="S379" s="82"/>
      <c r="T379" s="82"/>
      <c r="U379" s="82"/>
      <c r="V379" s="82"/>
      <c r="W379" s="82"/>
    </row>
    <row r="380" spans="1:23" customFormat="1">
      <c r="A380" s="105"/>
      <c r="B380" s="105"/>
      <c r="C380" s="105"/>
      <c r="D380" s="88"/>
      <c r="E380" s="88"/>
      <c r="F380" s="88"/>
      <c r="G380" s="88"/>
      <c r="H380" s="106"/>
      <c r="I380" s="88"/>
      <c r="J380" s="88"/>
      <c r="K380" s="107"/>
      <c r="L380" s="107"/>
      <c r="M380" s="108"/>
      <c r="Q380" s="82"/>
      <c r="R380" s="82"/>
      <c r="S380" s="82"/>
      <c r="T380" s="82"/>
      <c r="U380" s="82"/>
      <c r="V380" s="82"/>
      <c r="W380" s="82"/>
    </row>
    <row r="381" spans="1:23" customFormat="1">
      <c r="A381" s="105"/>
      <c r="B381" s="105"/>
      <c r="C381" s="105"/>
      <c r="D381" s="88"/>
      <c r="E381" s="88"/>
      <c r="F381" s="88"/>
      <c r="G381" s="88"/>
      <c r="H381" s="106"/>
      <c r="I381" s="88"/>
      <c r="J381" s="88"/>
      <c r="K381" s="107"/>
      <c r="L381" s="107"/>
      <c r="M381" s="108"/>
      <c r="Q381" s="82"/>
      <c r="R381" s="82"/>
      <c r="S381" s="82"/>
      <c r="T381" s="82"/>
      <c r="U381" s="82"/>
      <c r="V381" s="82"/>
      <c r="W381" s="82"/>
    </row>
    <row r="382" spans="1:23" customFormat="1">
      <c r="A382" s="105"/>
      <c r="B382" s="105"/>
      <c r="C382" s="105"/>
      <c r="D382" s="88"/>
      <c r="E382" s="88"/>
      <c r="F382" s="88"/>
      <c r="G382" s="88"/>
      <c r="H382" s="106"/>
      <c r="I382" s="88"/>
      <c r="J382" s="88"/>
      <c r="K382" s="107"/>
      <c r="L382" s="107"/>
      <c r="M382" s="108"/>
      <c r="Q382" s="82"/>
      <c r="R382" s="82"/>
      <c r="S382" s="82"/>
      <c r="T382" s="82"/>
      <c r="U382" s="82"/>
      <c r="V382" s="82"/>
      <c r="W382" s="82"/>
    </row>
    <row r="383" spans="1:23" customFormat="1">
      <c r="A383" s="105"/>
      <c r="B383" s="105"/>
      <c r="C383" s="105"/>
      <c r="D383" s="88"/>
      <c r="E383" s="88"/>
      <c r="F383" s="88"/>
      <c r="G383" s="88"/>
      <c r="H383" s="106"/>
      <c r="I383" s="88"/>
      <c r="J383" s="88"/>
      <c r="K383" s="107"/>
      <c r="L383" s="107"/>
      <c r="M383" s="108"/>
      <c r="Q383" s="82"/>
      <c r="R383" s="82"/>
      <c r="S383" s="82"/>
      <c r="T383" s="82"/>
      <c r="U383" s="82"/>
      <c r="V383" s="82"/>
      <c r="W383" s="82"/>
    </row>
    <row r="384" spans="1:23" customFormat="1">
      <c r="A384" s="105"/>
      <c r="B384" s="105"/>
      <c r="C384" s="105"/>
      <c r="D384" s="88"/>
      <c r="E384" s="88"/>
      <c r="F384" s="88"/>
      <c r="G384" s="88"/>
      <c r="H384" s="106"/>
      <c r="I384" s="88"/>
      <c r="J384" s="88"/>
      <c r="K384" s="107"/>
      <c r="L384" s="107"/>
      <c r="M384" s="108"/>
      <c r="Q384" s="82"/>
      <c r="R384" s="82"/>
      <c r="S384" s="82"/>
      <c r="T384" s="82"/>
      <c r="U384" s="82"/>
      <c r="V384" s="82"/>
      <c r="W384" s="82"/>
    </row>
    <row r="385" spans="1:23" customFormat="1">
      <c r="A385" s="105"/>
      <c r="B385" s="105"/>
      <c r="C385" s="105"/>
      <c r="D385" s="88"/>
      <c r="E385" s="88"/>
      <c r="F385" s="88"/>
      <c r="G385" s="88"/>
      <c r="H385" s="106"/>
      <c r="I385" s="88"/>
      <c r="J385" s="88"/>
      <c r="K385" s="107"/>
      <c r="L385" s="107"/>
      <c r="M385" s="108"/>
      <c r="Q385" s="82"/>
      <c r="R385" s="82"/>
      <c r="S385" s="82"/>
      <c r="T385" s="82"/>
      <c r="U385" s="82"/>
      <c r="V385" s="82"/>
      <c r="W385" s="82"/>
    </row>
    <row r="386" spans="1:23" customFormat="1">
      <c r="A386" s="105"/>
      <c r="B386" s="105"/>
      <c r="C386" s="105"/>
      <c r="D386" s="88"/>
      <c r="E386" s="88"/>
      <c r="F386" s="88"/>
      <c r="G386" s="88"/>
      <c r="H386" s="106"/>
      <c r="I386" s="88"/>
      <c r="J386" s="88"/>
      <c r="K386" s="107"/>
      <c r="L386" s="107"/>
      <c r="M386" s="108"/>
      <c r="Q386" s="82"/>
      <c r="R386" s="82"/>
      <c r="S386" s="82"/>
      <c r="T386" s="82"/>
      <c r="U386" s="82"/>
      <c r="V386" s="82"/>
      <c r="W386" s="82"/>
    </row>
    <row r="387" spans="1:23" customFormat="1">
      <c r="A387" s="105"/>
      <c r="B387" s="105"/>
      <c r="C387" s="105"/>
      <c r="D387" s="88"/>
      <c r="E387" s="88"/>
      <c r="F387" s="88"/>
      <c r="G387" s="88"/>
      <c r="H387" s="106"/>
      <c r="I387" s="88"/>
      <c r="J387" s="88"/>
      <c r="K387" s="107"/>
      <c r="L387" s="107"/>
      <c r="M387" s="108"/>
      <c r="Q387" s="82"/>
      <c r="R387" s="82"/>
      <c r="S387" s="82"/>
      <c r="T387" s="82"/>
      <c r="U387" s="82"/>
      <c r="V387" s="82"/>
      <c r="W387" s="82"/>
    </row>
    <row r="388" spans="1:23" customFormat="1">
      <c r="A388" s="105"/>
      <c r="B388" s="105"/>
      <c r="C388" s="105"/>
      <c r="D388" s="88"/>
      <c r="E388" s="88"/>
      <c r="F388" s="88"/>
      <c r="G388" s="88"/>
      <c r="H388" s="106"/>
      <c r="I388" s="88"/>
      <c r="J388" s="88"/>
      <c r="K388" s="107"/>
      <c r="L388" s="107"/>
      <c r="M388" s="108"/>
      <c r="Q388" s="82"/>
      <c r="R388" s="82"/>
      <c r="S388" s="82"/>
      <c r="T388" s="82"/>
      <c r="U388" s="82"/>
      <c r="V388" s="82"/>
      <c r="W388" s="82"/>
    </row>
    <row r="389" spans="1:23" customFormat="1">
      <c r="A389" s="105"/>
      <c r="B389" s="105"/>
      <c r="C389" s="105"/>
      <c r="D389" s="88"/>
      <c r="E389" s="88"/>
      <c r="F389" s="88"/>
      <c r="G389" s="88"/>
      <c r="H389" s="106"/>
      <c r="I389" s="88"/>
      <c r="J389" s="88"/>
      <c r="K389" s="107"/>
      <c r="L389" s="107"/>
      <c r="M389" s="108"/>
      <c r="Q389" s="82"/>
      <c r="R389" s="82"/>
      <c r="S389" s="82"/>
      <c r="T389" s="82"/>
      <c r="U389" s="82"/>
      <c r="V389" s="82"/>
      <c r="W389" s="82"/>
    </row>
    <row r="390" spans="1:23" customFormat="1">
      <c r="A390" s="105"/>
      <c r="B390" s="105"/>
      <c r="C390" s="105"/>
      <c r="D390" s="88"/>
      <c r="E390" s="88"/>
      <c r="F390" s="88"/>
      <c r="G390" s="88"/>
      <c r="H390" s="106"/>
      <c r="I390" s="88"/>
      <c r="J390" s="88"/>
      <c r="K390" s="107"/>
      <c r="L390" s="107"/>
      <c r="M390" s="108"/>
      <c r="Q390" s="82"/>
      <c r="R390" s="82"/>
      <c r="S390" s="82"/>
      <c r="T390" s="82"/>
      <c r="U390" s="82"/>
      <c r="V390" s="82"/>
      <c r="W390" s="82"/>
    </row>
    <row r="391" spans="1:23" customFormat="1">
      <c r="A391" s="105"/>
      <c r="B391" s="105"/>
      <c r="C391" s="105"/>
      <c r="D391" s="88"/>
      <c r="E391" s="88"/>
      <c r="F391" s="88"/>
      <c r="G391" s="88"/>
      <c r="H391" s="106"/>
      <c r="I391" s="88"/>
      <c r="J391" s="88"/>
      <c r="K391" s="107"/>
      <c r="L391" s="107"/>
      <c r="M391" s="108"/>
      <c r="Q391" s="82"/>
      <c r="R391" s="82"/>
      <c r="S391" s="82"/>
      <c r="T391" s="82"/>
      <c r="U391" s="82"/>
      <c r="V391" s="82"/>
      <c r="W391" s="82"/>
    </row>
    <row r="392" spans="1:23" customFormat="1">
      <c r="A392" s="105"/>
      <c r="B392" s="105"/>
      <c r="C392" s="105"/>
      <c r="D392" s="88"/>
      <c r="E392" s="88"/>
      <c r="F392" s="88"/>
      <c r="G392" s="88"/>
      <c r="H392" s="106"/>
      <c r="I392" s="88"/>
      <c r="J392" s="88"/>
      <c r="K392" s="107"/>
      <c r="L392" s="107"/>
      <c r="M392" s="108"/>
      <c r="Q392" s="82"/>
      <c r="R392" s="82"/>
      <c r="S392" s="82"/>
      <c r="T392" s="82"/>
      <c r="U392" s="82"/>
      <c r="V392" s="82"/>
      <c r="W392" s="82"/>
    </row>
    <row r="393" spans="1:23" customFormat="1">
      <c r="A393" s="105"/>
      <c r="B393" s="105"/>
      <c r="C393" s="105"/>
      <c r="D393" s="88"/>
      <c r="E393" s="88"/>
      <c r="F393" s="88"/>
      <c r="G393" s="88"/>
      <c r="H393" s="106"/>
      <c r="I393" s="88"/>
      <c r="J393" s="88"/>
      <c r="K393" s="107"/>
      <c r="L393" s="107"/>
      <c r="M393" s="108"/>
      <c r="Q393" s="82"/>
      <c r="R393" s="82"/>
      <c r="S393" s="82"/>
      <c r="T393" s="82"/>
      <c r="U393" s="82"/>
      <c r="V393" s="82"/>
      <c r="W393" s="82"/>
    </row>
    <row r="394" spans="1:23" customFormat="1">
      <c r="A394" s="105"/>
      <c r="B394" s="105"/>
      <c r="C394" s="105"/>
      <c r="D394" s="88"/>
      <c r="E394" s="88"/>
      <c r="F394" s="88"/>
      <c r="G394" s="88"/>
      <c r="H394" s="106"/>
      <c r="I394" s="88"/>
      <c r="J394" s="88"/>
      <c r="K394" s="107"/>
      <c r="L394" s="107"/>
      <c r="M394" s="108"/>
      <c r="Q394" s="82"/>
      <c r="R394" s="82"/>
      <c r="S394" s="82"/>
      <c r="T394" s="82"/>
      <c r="U394" s="82"/>
      <c r="V394" s="82"/>
      <c r="W394" s="82"/>
    </row>
    <row r="395" spans="1:23" customFormat="1">
      <c r="A395" s="105"/>
      <c r="B395" s="105"/>
      <c r="C395" s="105"/>
      <c r="D395" s="88"/>
      <c r="E395" s="88"/>
      <c r="F395" s="88"/>
      <c r="G395" s="88"/>
      <c r="H395" s="106"/>
      <c r="I395" s="88"/>
      <c r="J395" s="88"/>
      <c r="K395" s="107"/>
      <c r="L395" s="107"/>
      <c r="M395" s="108"/>
      <c r="Q395" s="82"/>
      <c r="R395" s="82"/>
      <c r="S395" s="82"/>
      <c r="T395" s="82"/>
      <c r="U395" s="82"/>
      <c r="V395" s="82"/>
      <c r="W395" s="82"/>
    </row>
    <row r="396" spans="1:23" customFormat="1">
      <c r="A396" s="105"/>
      <c r="B396" s="105"/>
      <c r="C396" s="105"/>
      <c r="D396" s="88"/>
      <c r="E396" s="88"/>
      <c r="F396" s="88"/>
      <c r="G396" s="88"/>
      <c r="H396" s="106"/>
      <c r="I396" s="88"/>
      <c r="J396" s="88"/>
      <c r="K396" s="107"/>
      <c r="L396" s="107"/>
      <c r="M396" s="108"/>
      <c r="Q396" s="82"/>
      <c r="R396" s="82"/>
      <c r="S396" s="82"/>
      <c r="T396" s="82"/>
      <c r="U396" s="82"/>
      <c r="V396" s="82"/>
      <c r="W396" s="82"/>
    </row>
    <row r="397" spans="1:23" customFormat="1">
      <c r="A397" s="105"/>
      <c r="B397" s="105"/>
      <c r="C397" s="105"/>
      <c r="D397" s="88"/>
      <c r="E397" s="88"/>
      <c r="F397" s="88"/>
      <c r="G397" s="88"/>
      <c r="H397" s="106"/>
      <c r="I397" s="88"/>
      <c r="J397" s="88"/>
      <c r="K397" s="107"/>
      <c r="L397" s="107"/>
      <c r="M397" s="108"/>
      <c r="Q397" s="82"/>
      <c r="R397" s="82"/>
      <c r="S397" s="82"/>
      <c r="T397" s="82"/>
      <c r="U397" s="82"/>
      <c r="V397" s="82"/>
      <c r="W397" s="82"/>
    </row>
    <row r="398" spans="1:23" customFormat="1">
      <c r="A398" s="105"/>
      <c r="B398" s="105"/>
      <c r="C398" s="105"/>
      <c r="D398" s="88"/>
      <c r="E398" s="88"/>
      <c r="F398" s="88"/>
      <c r="G398" s="88"/>
      <c r="H398" s="106"/>
      <c r="I398" s="88"/>
      <c r="J398" s="88"/>
      <c r="K398" s="107"/>
      <c r="L398" s="107"/>
      <c r="M398" s="108"/>
      <c r="Q398" s="82"/>
      <c r="R398" s="82"/>
      <c r="S398" s="82"/>
      <c r="T398" s="82"/>
      <c r="U398" s="82"/>
      <c r="V398" s="82"/>
      <c r="W398" s="82"/>
    </row>
    <row r="399" spans="1:23" customFormat="1">
      <c r="A399" s="105"/>
      <c r="B399" s="105"/>
      <c r="C399" s="105"/>
      <c r="D399" s="88"/>
      <c r="E399" s="88"/>
      <c r="F399" s="88"/>
      <c r="G399" s="88"/>
      <c r="H399" s="106"/>
      <c r="I399" s="88"/>
      <c r="J399" s="88"/>
      <c r="K399" s="107"/>
      <c r="L399" s="107"/>
      <c r="M399" s="108"/>
      <c r="Q399" s="82"/>
      <c r="R399" s="82"/>
      <c r="S399" s="82"/>
      <c r="T399" s="82"/>
      <c r="U399" s="82"/>
      <c r="V399" s="82"/>
      <c r="W399" s="82"/>
    </row>
    <row r="400" spans="1:23" customFormat="1">
      <c r="A400" s="105"/>
      <c r="B400" s="105"/>
      <c r="C400" s="105"/>
      <c r="D400" s="88"/>
      <c r="E400" s="88"/>
      <c r="F400" s="88"/>
      <c r="G400" s="88"/>
      <c r="H400" s="106"/>
      <c r="I400" s="88"/>
      <c r="J400" s="88"/>
      <c r="K400" s="107"/>
      <c r="L400" s="107"/>
      <c r="M400" s="108"/>
      <c r="Q400" s="82"/>
      <c r="R400" s="82"/>
      <c r="S400" s="82"/>
      <c r="T400" s="82"/>
      <c r="U400" s="82"/>
      <c r="V400" s="82"/>
      <c r="W400" s="82"/>
    </row>
    <row r="401" spans="1:23" customFormat="1">
      <c r="A401" s="105"/>
      <c r="B401" s="105"/>
      <c r="C401" s="105"/>
      <c r="D401" s="88"/>
      <c r="E401" s="88"/>
      <c r="F401" s="88"/>
      <c r="G401" s="88"/>
      <c r="H401" s="106"/>
      <c r="I401" s="88"/>
      <c r="J401" s="88"/>
      <c r="K401" s="107"/>
      <c r="L401" s="107"/>
      <c r="M401" s="108"/>
      <c r="Q401" s="82"/>
      <c r="R401" s="82"/>
      <c r="S401" s="82"/>
      <c r="T401" s="82"/>
      <c r="U401" s="82"/>
      <c r="V401" s="82"/>
      <c r="W401" s="82"/>
    </row>
    <row r="402" spans="1:23" customFormat="1">
      <c r="A402" s="105"/>
      <c r="B402" s="105"/>
      <c r="C402" s="105"/>
      <c r="D402" s="88"/>
      <c r="E402" s="88"/>
      <c r="F402" s="88"/>
      <c r="G402" s="88"/>
      <c r="H402" s="106"/>
      <c r="I402" s="88"/>
      <c r="J402" s="88"/>
      <c r="K402" s="107"/>
      <c r="L402" s="107"/>
      <c r="M402" s="108"/>
      <c r="Q402" s="82"/>
      <c r="R402" s="82"/>
      <c r="S402" s="82"/>
      <c r="T402" s="82"/>
      <c r="U402" s="82"/>
      <c r="V402" s="82"/>
      <c r="W402" s="82"/>
    </row>
    <row r="403" spans="1:23" customFormat="1">
      <c r="A403" s="105"/>
      <c r="B403" s="105"/>
      <c r="C403" s="105"/>
      <c r="D403" s="88"/>
      <c r="E403" s="88"/>
      <c r="F403" s="88"/>
      <c r="G403" s="88"/>
      <c r="H403" s="106"/>
      <c r="I403" s="88"/>
      <c r="J403" s="88"/>
      <c r="K403" s="107"/>
      <c r="L403" s="107"/>
      <c r="M403" s="108"/>
      <c r="Q403" s="82"/>
      <c r="R403" s="82"/>
      <c r="S403" s="82"/>
      <c r="T403" s="82"/>
      <c r="U403" s="82"/>
      <c r="V403" s="82"/>
      <c r="W403" s="82"/>
    </row>
    <row r="404" spans="1:23" customFormat="1">
      <c r="A404" s="105"/>
      <c r="B404" s="105"/>
      <c r="C404" s="105"/>
      <c r="D404" s="88"/>
      <c r="E404" s="88"/>
      <c r="F404" s="88"/>
      <c r="G404" s="88"/>
      <c r="H404" s="106"/>
      <c r="I404" s="88"/>
      <c r="J404" s="88"/>
      <c r="K404" s="107"/>
      <c r="L404" s="107"/>
      <c r="M404" s="108"/>
      <c r="Q404" s="82"/>
      <c r="R404" s="82"/>
      <c r="S404" s="82"/>
      <c r="T404" s="82"/>
      <c r="U404" s="82"/>
      <c r="V404" s="82"/>
      <c r="W404" s="82"/>
    </row>
    <row r="405" spans="1:23" customFormat="1">
      <c r="A405" s="105"/>
      <c r="B405" s="105"/>
      <c r="C405" s="105"/>
      <c r="D405" s="88"/>
      <c r="E405" s="88"/>
      <c r="F405" s="88"/>
      <c r="G405" s="88"/>
      <c r="H405" s="106"/>
      <c r="I405" s="88"/>
      <c r="J405" s="88"/>
      <c r="K405" s="107"/>
      <c r="L405" s="107"/>
      <c r="M405" s="108"/>
      <c r="Q405" s="82"/>
      <c r="R405" s="82"/>
      <c r="S405" s="82"/>
      <c r="T405" s="82"/>
      <c r="U405" s="82"/>
      <c r="V405" s="82"/>
      <c r="W405" s="82"/>
    </row>
    <row r="406" spans="1:23" customFormat="1">
      <c r="A406" s="105"/>
      <c r="B406" s="105"/>
      <c r="C406" s="105"/>
      <c r="D406" s="88"/>
      <c r="E406" s="88"/>
      <c r="F406" s="88"/>
      <c r="G406" s="88"/>
      <c r="H406" s="106"/>
      <c r="I406" s="88"/>
      <c r="J406" s="88"/>
      <c r="K406" s="107"/>
      <c r="L406" s="107"/>
      <c r="M406" s="108"/>
      <c r="Q406" s="82"/>
      <c r="R406" s="82"/>
      <c r="S406" s="82"/>
      <c r="T406" s="82"/>
      <c r="U406" s="82"/>
      <c r="V406" s="82"/>
      <c r="W406" s="82"/>
    </row>
    <row r="407" spans="1:23" customFormat="1">
      <c r="A407" s="105"/>
      <c r="B407" s="105"/>
      <c r="C407" s="105"/>
      <c r="D407" s="88"/>
      <c r="E407" s="88"/>
      <c r="F407" s="88"/>
      <c r="G407" s="88"/>
      <c r="H407" s="106"/>
      <c r="I407" s="88"/>
      <c r="J407" s="88"/>
      <c r="K407" s="107"/>
      <c r="L407" s="107"/>
      <c r="M407" s="108"/>
      <c r="Q407" s="82"/>
      <c r="R407" s="82"/>
      <c r="S407" s="82"/>
      <c r="T407" s="82"/>
      <c r="U407" s="82"/>
      <c r="V407" s="82"/>
      <c r="W407" s="82"/>
    </row>
    <row r="408" spans="1:23" customFormat="1">
      <c r="A408" s="105"/>
      <c r="B408" s="105"/>
      <c r="C408" s="105"/>
      <c r="D408" s="88"/>
      <c r="E408" s="88"/>
      <c r="F408" s="88"/>
      <c r="G408" s="88"/>
      <c r="H408" s="106"/>
      <c r="I408" s="88"/>
      <c r="J408" s="88"/>
      <c r="K408" s="107"/>
      <c r="L408" s="107"/>
      <c r="M408" s="108"/>
      <c r="Q408" s="82"/>
      <c r="R408" s="82"/>
      <c r="S408" s="82"/>
      <c r="T408" s="82"/>
      <c r="U408" s="82"/>
      <c r="V408" s="82"/>
      <c r="W408" s="82"/>
    </row>
    <row r="409" spans="1:23" customFormat="1">
      <c r="A409" s="105"/>
      <c r="B409" s="105"/>
      <c r="C409" s="105"/>
      <c r="D409" s="88"/>
      <c r="E409" s="88"/>
      <c r="F409" s="88"/>
      <c r="G409" s="88"/>
      <c r="H409" s="106"/>
      <c r="I409" s="88"/>
      <c r="J409" s="88"/>
      <c r="K409" s="107"/>
      <c r="L409" s="107"/>
      <c r="M409" s="108"/>
      <c r="Q409" s="82"/>
      <c r="R409" s="82"/>
      <c r="S409" s="82"/>
      <c r="T409" s="82"/>
      <c r="U409" s="82"/>
      <c r="V409" s="82"/>
      <c r="W409" s="82"/>
    </row>
    <row r="410" spans="1:23" customFormat="1">
      <c r="A410" s="105"/>
      <c r="B410" s="105"/>
      <c r="C410" s="105"/>
      <c r="D410" s="88"/>
      <c r="E410" s="88"/>
      <c r="F410" s="88"/>
      <c r="G410" s="88"/>
      <c r="H410" s="106"/>
      <c r="I410" s="88"/>
      <c r="J410" s="88"/>
      <c r="K410" s="107"/>
      <c r="L410" s="107"/>
      <c r="M410" s="108"/>
      <c r="Q410" s="82"/>
      <c r="R410" s="82"/>
      <c r="S410" s="82"/>
      <c r="T410" s="82"/>
      <c r="U410" s="82"/>
      <c r="V410" s="82"/>
      <c r="W410" s="82"/>
    </row>
    <row r="411" spans="1:23" customFormat="1">
      <c r="A411" s="105"/>
      <c r="B411" s="105"/>
      <c r="C411" s="105"/>
      <c r="D411" s="88"/>
      <c r="E411" s="88"/>
      <c r="F411" s="88"/>
      <c r="G411" s="88"/>
      <c r="H411" s="106"/>
      <c r="I411" s="88"/>
      <c r="J411" s="88"/>
      <c r="K411" s="107"/>
      <c r="L411" s="107"/>
      <c r="M411" s="108"/>
      <c r="Q411" s="82"/>
      <c r="R411" s="82"/>
      <c r="S411" s="82"/>
      <c r="T411" s="82"/>
      <c r="U411" s="82"/>
      <c r="V411" s="82"/>
      <c r="W411" s="82"/>
    </row>
    <row r="412" spans="1:23" customFormat="1">
      <c r="A412" s="105"/>
      <c r="B412" s="105"/>
      <c r="C412" s="105"/>
      <c r="D412" s="88"/>
      <c r="E412" s="88"/>
      <c r="F412" s="88"/>
      <c r="G412" s="88"/>
      <c r="H412" s="106"/>
      <c r="I412" s="88"/>
      <c r="J412" s="88"/>
      <c r="K412" s="107"/>
      <c r="L412" s="107"/>
      <c r="M412" s="108"/>
      <c r="Q412" s="82"/>
      <c r="R412" s="82"/>
      <c r="S412" s="82"/>
      <c r="T412" s="82"/>
      <c r="U412" s="82"/>
      <c r="V412" s="82"/>
      <c r="W412" s="82"/>
    </row>
    <row r="413" spans="1:23" customFormat="1">
      <c r="A413" s="105"/>
      <c r="B413" s="105"/>
      <c r="C413" s="105"/>
      <c r="D413" s="88"/>
      <c r="E413" s="88"/>
      <c r="F413" s="88"/>
      <c r="G413" s="88"/>
      <c r="H413" s="106"/>
      <c r="I413" s="88"/>
      <c r="J413" s="88"/>
      <c r="K413" s="107"/>
      <c r="L413" s="107"/>
      <c r="M413" s="108"/>
      <c r="Q413" s="82"/>
      <c r="R413" s="82"/>
      <c r="S413" s="82"/>
      <c r="T413" s="82"/>
      <c r="U413" s="82"/>
      <c r="V413" s="82"/>
      <c r="W413" s="82"/>
    </row>
    <row r="414" spans="1:23" customFormat="1">
      <c r="A414" s="105"/>
      <c r="B414" s="105"/>
      <c r="C414" s="105"/>
      <c r="D414" s="88"/>
      <c r="E414" s="88"/>
      <c r="F414" s="88"/>
      <c r="G414" s="88"/>
      <c r="H414" s="106"/>
      <c r="I414" s="88"/>
      <c r="J414" s="88"/>
      <c r="K414" s="107"/>
      <c r="L414" s="107"/>
      <c r="M414" s="108"/>
      <c r="Q414" s="82"/>
      <c r="R414" s="82"/>
      <c r="S414" s="82"/>
      <c r="T414" s="82"/>
      <c r="U414" s="82"/>
      <c r="V414" s="82"/>
      <c r="W414" s="82"/>
    </row>
    <row r="415" spans="1:23" customFormat="1">
      <c r="A415" s="105"/>
      <c r="B415" s="105"/>
      <c r="C415" s="105"/>
      <c r="D415" s="88"/>
      <c r="E415" s="88"/>
      <c r="F415" s="88"/>
      <c r="G415" s="88"/>
      <c r="H415" s="106"/>
      <c r="I415" s="88"/>
      <c r="J415" s="88"/>
      <c r="K415" s="107"/>
      <c r="L415" s="107"/>
      <c r="M415" s="108"/>
      <c r="Q415" s="82"/>
      <c r="R415" s="82"/>
      <c r="S415" s="82"/>
      <c r="T415" s="82"/>
      <c r="U415" s="82"/>
      <c r="V415" s="82"/>
      <c r="W415" s="82"/>
    </row>
    <row r="416" spans="1:23" customFormat="1">
      <c r="A416" s="105"/>
      <c r="B416" s="105"/>
      <c r="C416" s="105"/>
      <c r="D416" s="88"/>
      <c r="E416" s="88"/>
      <c r="F416" s="88"/>
      <c r="G416" s="88"/>
      <c r="H416" s="106"/>
      <c r="I416" s="88"/>
      <c r="J416" s="88"/>
      <c r="K416" s="107"/>
      <c r="L416" s="107"/>
      <c r="M416" s="108"/>
      <c r="Q416" s="82"/>
      <c r="R416" s="82"/>
      <c r="S416" s="82"/>
      <c r="T416" s="82"/>
      <c r="U416" s="82"/>
      <c r="V416" s="82"/>
      <c r="W416" s="82"/>
    </row>
    <row r="417" spans="1:23" customFormat="1">
      <c r="A417" s="105"/>
      <c r="B417" s="105"/>
      <c r="C417" s="105"/>
      <c r="D417" s="88"/>
      <c r="E417" s="88"/>
      <c r="F417" s="88"/>
      <c r="G417" s="88"/>
      <c r="H417" s="106"/>
      <c r="I417" s="88"/>
      <c r="J417" s="88"/>
      <c r="K417" s="107"/>
      <c r="L417" s="107"/>
      <c r="M417" s="108"/>
      <c r="Q417" s="82"/>
      <c r="R417" s="82"/>
      <c r="S417" s="82"/>
      <c r="T417" s="82"/>
      <c r="U417" s="82"/>
      <c r="V417" s="82"/>
      <c r="W417" s="82"/>
    </row>
    <row r="418" spans="1:23" customFormat="1">
      <c r="A418" s="105"/>
      <c r="B418" s="105"/>
      <c r="C418" s="105"/>
      <c r="D418" s="88"/>
      <c r="E418" s="88"/>
      <c r="F418" s="88"/>
      <c r="G418" s="88"/>
      <c r="H418" s="106"/>
      <c r="I418" s="88"/>
      <c r="J418" s="88"/>
      <c r="K418" s="107"/>
      <c r="L418" s="107"/>
      <c r="M418" s="108"/>
      <c r="Q418" s="82"/>
      <c r="R418" s="82"/>
      <c r="S418" s="82"/>
      <c r="T418" s="82"/>
      <c r="U418" s="82"/>
      <c r="V418" s="82"/>
      <c r="W418" s="82"/>
    </row>
    <row r="419" spans="1:23" customFormat="1">
      <c r="A419" s="105"/>
      <c r="B419" s="105"/>
      <c r="C419" s="105"/>
      <c r="D419" s="88"/>
      <c r="E419" s="88"/>
      <c r="F419" s="88"/>
      <c r="G419" s="88"/>
      <c r="H419" s="106"/>
      <c r="I419" s="88"/>
      <c r="J419" s="88"/>
      <c r="K419" s="107"/>
      <c r="L419" s="107"/>
      <c r="M419" s="108"/>
      <c r="Q419" s="82"/>
      <c r="R419" s="82"/>
      <c r="S419" s="82"/>
      <c r="T419" s="82"/>
      <c r="U419" s="82"/>
      <c r="V419" s="82"/>
      <c r="W419" s="82"/>
    </row>
    <row r="420" spans="1:23" customFormat="1">
      <c r="A420" s="105"/>
      <c r="B420" s="105"/>
      <c r="C420" s="105"/>
      <c r="D420" s="88"/>
      <c r="E420" s="88"/>
      <c r="F420" s="88"/>
      <c r="G420" s="88"/>
      <c r="H420" s="106"/>
      <c r="I420" s="88"/>
      <c r="J420" s="88"/>
      <c r="K420" s="107"/>
      <c r="L420" s="107"/>
      <c r="M420" s="108"/>
      <c r="Q420" s="82"/>
      <c r="R420" s="82"/>
      <c r="S420" s="82"/>
      <c r="T420" s="82"/>
      <c r="U420" s="82"/>
      <c r="V420" s="82"/>
      <c r="W420" s="82"/>
    </row>
    <row r="421" spans="1:23" customFormat="1">
      <c r="A421" s="105"/>
      <c r="B421" s="105"/>
      <c r="C421" s="105"/>
      <c r="D421" s="88"/>
      <c r="E421" s="88"/>
      <c r="F421" s="88"/>
      <c r="G421" s="88"/>
      <c r="H421" s="106"/>
      <c r="I421" s="88"/>
      <c r="J421" s="88"/>
      <c r="K421" s="107"/>
      <c r="L421" s="107"/>
      <c r="M421" s="108"/>
      <c r="Q421" s="82"/>
      <c r="R421" s="82"/>
      <c r="S421" s="82"/>
      <c r="T421" s="82"/>
      <c r="U421" s="82"/>
      <c r="V421" s="82"/>
      <c r="W421" s="82"/>
    </row>
    <row r="422" spans="1:23" customFormat="1">
      <c r="A422" s="105"/>
      <c r="B422" s="105"/>
      <c r="C422" s="105"/>
      <c r="D422" s="88"/>
      <c r="E422" s="88"/>
      <c r="F422" s="88"/>
      <c r="G422" s="88"/>
      <c r="H422" s="106"/>
      <c r="I422" s="88"/>
      <c r="J422" s="88"/>
      <c r="K422" s="107"/>
      <c r="L422" s="107"/>
      <c r="M422" s="108"/>
      <c r="Q422" s="82"/>
      <c r="R422" s="82"/>
      <c r="S422" s="82"/>
      <c r="T422" s="82"/>
      <c r="U422" s="82"/>
      <c r="V422" s="82"/>
      <c r="W422" s="82"/>
    </row>
    <row r="423" spans="1:23" customFormat="1">
      <c r="A423" s="105"/>
      <c r="B423" s="105"/>
      <c r="C423" s="105"/>
      <c r="D423" s="88"/>
      <c r="E423" s="88"/>
      <c r="F423" s="88"/>
      <c r="G423" s="88"/>
      <c r="H423" s="106"/>
      <c r="I423" s="88"/>
      <c r="J423" s="88"/>
      <c r="K423" s="107"/>
      <c r="L423" s="107"/>
      <c r="M423" s="108"/>
      <c r="Q423" s="82"/>
      <c r="R423" s="82"/>
      <c r="S423" s="82"/>
      <c r="T423" s="82"/>
      <c r="U423" s="82"/>
      <c r="V423" s="82"/>
      <c r="W423" s="82"/>
    </row>
    <row r="424" spans="1:23" customFormat="1">
      <c r="A424" s="105"/>
      <c r="B424" s="105"/>
      <c r="C424" s="105"/>
      <c r="D424" s="88"/>
      <c r="E424" s="88"/>
      <c r="F424" s="88"/>
      <c r="G424" s="88"/>
      <c r="H424" s="106"/>
      <c r="I424" s="88"/>
      <c r="J424" s="88"/>
      <c r="K424" s="107"/>
      <c r="L424" s="107"/>
      <c r="M424" s="108"/>
      <c r="Q424" s="82"/>
      <c r="R424" s="82"/>
      <c r="S424" s="82"/>
      <c r="T424" s="82"/>
      <c r="U424" s="82"/>
      <c r="V424" s="82"/>
      <c r="W424" s="82"/>
    </row>
    <row r="425" spans="1:23" customFormat="1">
      <c r="A425" s="105"/>
      <c r="B425" s="105"/>
      <c r="C425" s="105"/>
      <c r="D425" s="88"/>
      <c r="E425" s="88"/>
      <c r="F425" s="88"/>
      <c r="G425" s="88"/>
      <c r="H425" s="106"/>
      <c r="I425" s="88"/>
      <c r="J425" s="88"/>
      <c r="K425" s="107"/>
      <c r="L425" s="107"/>
      <c r="M425" s="108"/>
      <c r="Q425" s="82"/>
      <c r="R425" s="82"/>
      <c r="S425" s="82"/>
      <c r="T425" s="82"/>
      <c r="U425" s="82"/>
      <c r="V425" s="82"/>
      <c r="W425" s="82"/>
    </row>
    <row r="426" spans="1:23" customFormat="1">
      <c r="A426" s="105"/>
      <c r="B426" s="105"/>
      <c r="C426" s="105"/>
      <c r="D426" s="88"/>
      <c r="E426" s="88"/>
      <c r="F426" s="88"/>
      <c r="G426" s="88"/>
      <c r="H426" s="106"/>
      <c r="I426" s="88"/>
      <c r="J426" s="88"/>
      <c r="K426" s="107"/>
      <c r="L426" s="107"/>
      <c r="M426" s="108"/>
      <c r="Q426" s="82"/>
      <c r="R426" s="82"/>
      <c r="S426" s="82"/>
      <c r="T426" s="82"/>
      <c r="U426" s="82"/>
      <c r="V426" s="82"/>
      <c r="W426" s="82"/>
    </row>
    <row r="427" spans="1:23" customFormat="1">
      <c r="A427" s="105"/>
      <c r="B427" s="105"/>
      <c r="C427" s="105"/>
      <c r="D427" s="88"/>
      <c r="E427" s="88"/>
      <c r="F427" s="88"/>
      <c r="G427" s="88"/>
      <c r="H427" s="106"/>
      <c r="I427" s="88"/>
      <c r="J427" s="88"/>
      <c r="K427" s="107"/>
      <c r="L427" s="107"/>
      <c r="M427" s="108"/>
      <c r="Q427" s="82"/>
      <c r="R427" s="82"/>
      <c r="S427" s="82"/>
      <c r="T427" s="82"/>
      <c r="U427" s="82"/>
      <c r="V427" s="82"/>
      <c r="W427" s="82"/>
    </row>
    <row r="428" spans="1:23" customFormat="1">
      <c r="A428" s="105"/>
      <c r="B428" s="105"/>
      <c r="C428" s="105"/>
      <c r="D428" s="88"/>
      <c r="E428" s="88"/>
      <c r="F428" s="88"/>
      <c r="G428" s="88"/>
      <c r="H428" s="106"/>
      <c r="I428" s="88"/>
      <c r="J428" s="88"/>
      <c r="K428" s="107"/>
      <c r="L428" s="107"/>
      <c r="M428" s="108"/>
      <c r="Q428" s="82"/>
      <c r="R428" s="82"/>
      <c r="S428" s="82"/>
      <c r="T428" s="82"/>
      <c r="U428" s="82"/>
      <c r="V428" s="82"/>
      <c r="W428" s="82"/>
    </row>
    <row r="429" spans="1:23" customFormat="1">
      <c r="A429" s="105"/>
      <c r="B429" s="105"/>
      <c r="C429" s="105"/>
      <c r="D429" s="88"/>
      <c r="E429" s="88"/>
      <c r="F429" s="88"/>
      <c r="G429" s="88"/>
      <c r="H429" s="106"/>
      <c r="I429" s="88"/>
      <c r="J429" s="88"/>
      <c r="K429" s="107"/>
      <c r="L429" s="107"/>
      <c r="M429" s="108"/>
      <c r="Q429" s="82"/>
      <c r="R429" s="82"/>
      <c r="S429" s="82"/>
      <c r="T429" s="82"/>
      <c r="U429" s="82"/>
      <c r="V429" s="82"/>
      <c r="W429" s="82"/>
    </row>
    <row r="430" spans="1:23" customFormat="1">
      <c r="A430" s="105"/>
      <c r="B430" s="105"/>
      <c r="C430" s="105"/>
      <c r="D430" s="88"/>
      <c r="E430" s="88"/>
      <c r="F430" s="88"/>
      <c r="G430" s="88"/>
      <c r="H430" s="106"/>
      <c r="I430" s="88"/>
      <c r="J430" s="88"/>
      <c r="K430" s="107"/>
      <c r="L430" s="107"/>
      <c r="M430" s="108"/>
      <c r="Q430" s="82"/>
      <c r="R430" s="82"/>
      <c r="S430" s="82"/>
      <c r="T430" s="82"/>
      <c r="U430" s="82"/>
      <c r="V430" s="82"/>
      <c r="W430" s="82"/>
    </row>
    <row r="431" spans="1:23" customFormat="1">
      <c r="A431" s="105"/>
      <c r="B431" s="105"/>
      <c r="C431" s="105"/>
      <c r="D431" s="88"/>
      <c r="E431" s="88"/>
      <c r="F431" s="88"/>
      <c r="G431" s="88"/>
      <c r="H431" s="106"/>
      <c r="I431" s="88"/>
      <c r="J431" s="88"/>
      <c r="K431" s="107"/>
      <c r="L431" s="107"/>
      <c r="M431" s="108"/>
      <c r="Q431" s="82"/>
      <c r="R431" s="82"/>
      <c r="S431" s="82"/>
      <c r="T431" s="82"/>
      <c r="U431" s="82"/>
      <c r="V431" s="82"/>
      <c r="W431" s="82"/>
    </row>
    <row r="432" spans="1:23" customFormat="1">
      <c r="A432" s="105"/>
      <c r="B432" s="105"/>
      <c r="C432" s="105"/>
      <c r="D432" s="88"/>
      <c r="E432" s="88"/>
      <c r="F432" s="88"/>
      <c r="G432" s="88"/>
      <c r="H432" s="106"/>
      <c r="I432" s="88"/>
      <c r="J432" s="88"/>
      <c r="K432" s="107"/>
      <c r="L432" s="107"/>
      <c r="M432" s="108"/>
      <c r="Q432" s="82"/>
      <c r="R432" s="82"/>
      <c r="S432" s="82"/>
      <c r="T432" s="82"/>
      <c r="U432" s="82"/>
      <c r="V432" s="82"/>
      <c r="W432" s="82"/>
    </row>
    <row r="433" spans="1:23" customFormat="1">
      <c r="A433" s="105"/>
      <c r="B433" s="105"/>
      <c r="C433" s="105"/>
      <c r="D433" s="88"/>
      <c r="E433" s="88"/>
      <c r="F433" s="88"/>
      <c r="G433" s="88"/>
      <c r="H433" s="106"/>
      <c r="I433" s="88"/>
      <c r="J433" s="88"/>
      <c r="K433" s="107"/>
      <c r="L433" s="107"/>
      <c r="M433" s="108"/>
      <c r="Q433" s="82"/>
      <c r="R433" s="82"/>
      <c r="S433" s="82"/>
      <c r="T433" s="82"/>
      <c r="U433" s="82"/>
      <c r="V433" s="82"/>
      <c r="W433" s="82"/>
    </row>
    <row r="434" spans="1:23" customFormat="1">
      <c r="A434" s="105"/>
      <c r="B434" s="105"/>
      <c r="C434" s="105"/>
      <c r="D434" s="88"/>
      <c r="E434" s="88"/>
      <c r="F434" s="88"/>
      <c r="G434" s="88"/>
      <c r="H434" s="106"/>
      <c r="I434" s="88"/>
      <c r="J434" s="88"/>
      <c r="K434" s="107"/>
      <c r="L434" s="107"/>
      <c r="M434" s="108"/>
      <c r="Q434" s="82"/>
      <c r="R434" s="82"/>
      <c r="S434" s="82"/>
      <c r="T434" s="82"/>
      <c r="U434" s="82"/>
      <c r="V434" s="82"/>
      <c r="W434" s="82"/>
    </row>
    <row r="435" spans="1:23" customFormat="1">
      <c r="A435" s="105"/>
      <c r="B435" s="105"/>
      <c r="C435" s="105"/>
      <c r="D435" s="88"/>
      <c r="E435" s="88"/>
      <c r="F435" s="88"/>
      <c r="G435" s="88"/>
      <c r="H435" s="106"/>
      <c r="I435" s="88"/>
      <c r="J435" s="88"/>
      <c r="K435" s="107"/>
      <c r="L435" s="107"/>
      <c r="M435" s="108"/>
      <c r="Q435" s="82"/>
      <c r="R435" s="82"/>
      <c r="S435" s="82"/>
      <c r="T435" s="82"/>
      <c r="U435" s="82"/>
      <c r="V435" s="82"/>
      <c r="W435" s="82"/>
    </row>
    <row r="436" spans="1:23" customFormat="1">
      <c r="A436" s="105"/>
      <c r="B436" s="105"/>
      <c r="C436" s="105"/>
      <c r="D436" s="88"/>
      <c r="E436" s="88"/>
      <c r="F436" s="88"/>
      <c r="G436" s="88"/>
      <c r="H436" s="106"/>
      <c r="I436" s="88"/>
      <c r="J436" s="88"/>
      <c r="K436" s="107"/>
      <c r="L436" s="107"/>
      <c r="M436" s="108"/>
      <c r="Q436" s="82"/>
      <c r="R436" s="82"/>
      <c r="S436" s="82"/>
      <c r="T436" s="82"/>
      <c r="U436" s="82"/>
      <c r="V436" s="82"/>
      <c r="W436" s="82"/>
    </row>
    <row r="437" spans="1:23" customFormat="1">
      <c r="A437" s="105"/>
      <c r="B437" s="105"/>
      <c r="C437" s="105"/>
      <c r="D437" s="88"/>
      <c r="E437" s="88"/>
      <c r="F437" s="88"/>
      <c r="G437" s="88"/>
      <c r="H437" s="106"/>
      <c r="I437" s="88"/>
      <c r="J437" s="88"/>
      <c r="K437" s="107"/>
      <c r="L437" s="107"/>
      <c r="M437" s="108"/>
      <c r="Q437" s="82"/>
      <c r="R437" s="82"/>
      <c r="S437" s="82"/>
      <c r="T437" s="82"/>
      <c r="U437" s="82"/>
      <c r="V437" s="82"/>
      <c r="W437" s="82"/>
    </row>
    <row r="438" spans="1:23" customFormat="1">
      <c r="A438" s="105"/>
      <c r="B438" s="105"/>
      <c r="C438" s="105"/>
      <c r="D438" s="88"/>
      <c r="E438" s="88"/>
      <c r="F438" s="88"/>
      <c r="G438" s="88"/>
      <c r="H438" s="106"/>
      <c r="I438" s="88"/>
      <c r="J438" s="88"/>
      <c r="K438" s="107"/>
      <c r="L438" s="107"/>
      <c r="M438" s="108"/>
      <c r="Q438" s="82"/>
      <c r="R438" s="82"/>
      <c r="S438" s="82"/>
      <c r="T438" s="82"/>
      <c r="U438" s="82"/>
      <c r="V438" s="82"/>
      <c r="W438" s="82"/>
    </row>
    <row r="439" spans="1:23" customFormat="1">
      <c r="A439" s="105"/>
      <c r="B439" s="105"/>
      <c r="C439" s="105"/>
      <c r="D439" s="88"/>
      <c r="E439" s="88"/>
      <c r="F439" s="88"/>
      <c r="G439" s="88"/>
      <c r="H439" s="106"/>
      <c r="I439" s="88"/>
      <c r="J439" s="88"/>
      <c r="K439" s="107"/>
      <c r="L439" s="107"/>
      <c r="M439" s="108"/>
      <c r="Q439" s="82"/>
      <c r="R439" s="82"/>
      <c r="S439" s="82"/>
      <c r="T439" s="82"/>
      <c r="U439" s="82"/>
      <c r="V439" s="82"/>
      <c r="W439" s="82"/>
    </row>
    <row r="440" spans="1:23" customFormat="1">
      <c r="A440" s="105"/>
      <c r="B440" s="105"/>
      <c r="C440" s="105"/>
      <c r="D440" s="88"/>
      <c r="E440" s="88"/>
      <c r="F440" s="88"/>
      <c r="G440" s="88"/>
      <c r="H440" s="106"/>
      <c r="I440" s="88"/>
      <c r="J440" s="88"/>
      <c r="K440" s="107"/>
      <c r="L440" s="107"/>
      <c r="M440" s="108"/>
      <c r="Q440" s="82"/>
      <c r="R440" s="82"/>
      <c r="S440" s="82"/>
      <c r="T440" s="82"/>
      <c r="U440" s="82"/>
      <c r="V440" s="82"/>
      <c r="W440" s="82"/>
    </row>
    <row r="441" spans="1:23" customFormat="1">
      <c r="A441" s="105"/>
      <c r="B441" s="105"/>
      <c r="C441" s="105"/>
      <c r="D441" s="88"/>
      <c r="E441" s="88"/>
      <c r="F441" s="88"/>
      <c r="G441" s="88"/>
      <c r="H441" s="106"/>
      <c r="I441" s="88"/>
      <c r="J441" s="88"/>
      <c r="K441" s="107"/>
      <c r="L441" s="107"/>
      <c r="M441" s="108"/>
      <c r="Q441" s="82"/>
      <c r="R441" s="82"/>
      <c r="S441" s="82"/>
      <c r="T441" s="82"/>
      <c r="U441" s="82"/>
      <c r="V441" s="82"/>
      <c r="W441" s="82"/>
    </row>
    <row r="442" spans="1:23" customFormat="1">
      <c r="A442" s="105"/>
      <c r="B442" s="105"/>
      <c r="C442" s="105"/>
      <c r="D442" s="88"/>
      <c r="E442" s="88"/>
      <c r="F442" s="88"/>
      <c r="G442" s="88"/>
      <c r="H442" s="106"/>
      <c r="I442" s="88"/>
      <c r="J442" s="88"/>
      <c r="K442" s="107"/>
      <c r="L442" s="107"/>
      <c r="M442" s="108"/>
      <c r="Q442" s="82"/>
      <c r="R442" s="82"/>
      <c r="S442" s="82"/>
      <c r="T442" s="82"/>
      <c r="U442" s="82"/>
      <c r="V442" s="82"/>
      <c r="W442" s="82"/>
    </row>
    <row r="443" spans="1:23" customFormat="1">
      <c r="A443" s="105"/>
      <c r="B443" s="105"/>
      <c r="C443" s="105"/>
      <c r="D443" s="88"/>
      <c r="E443" s="88"/>
      <c r="F443" s="88"/>
      <c r="G443" s="88"/>
      <c r="H443" s="106"/>
      <c r="I443" s="88"/>
      <c r="J443" s="88"/>
      <c r="K443" s="107"/>
      <c r="L443" s="107"/>
      <c r="M443" s="108"/>
      <c r="Q443" s="82"/>
      <c r="R443" s="82"/>
      <c r="S443" s="82"/>
      <c r="T443" s="82"/>
      <c r="U443" s="82"/>
      <c r="V443" s="82"/>
      <c r="W443" s="82"/>
    </row>
    <row r="444" spans="1:23" customFormat="1">
      <c r="A444" s="105"/>
      <c r="B444" s="105"/>
      <c r="C444" s="105"/>
      <c r="D444" s="88"/>
      <c r="E444" s="88"/>
      <c r="F444" s="88"/>
      <c r="G444" s="88"/>
      <c r="H444" s="106"/>
      <c r="I444" s="88"/>
      <c r="J444" s="88"/>
      <c r="K444" s="107"/>
      <c r="L444" s="107"/>
      <c r="M444" s="108"/>
      <c r="Q444" s="82"/>
      <c r="R444" s="82"/>
      <c r="S444" s="82"/>
      <c r="T444" s="82"/>
      <c r="U444" s="82"/>
      <c r="V444" s="82"/>
      <c r="W444" s="82"/>
    </row>
    <row r="445" spans="1:23" customFormat="1">
      <c r="A445" s="105"/>
      <c r="B445" s="105"/>
      <c r="C445" s="105"/>
      <c r="D445" s="88"/>
      <c r="E445" s="88"/>
      <c r="F445" s="88"/>
      <c r="G445" s="88"/>
      <c r="H445" s="106"/>
      <c r="I445" s="88"/>
      <c r="J445" s="88"/>
      <c r="K445" s="107"/>
      <c r="L445" s="107"/>
      <c r="M445" s="108"/>
      <c r="Q445" s="82"/>
      <c r="R445" s="82"/>
      <c r="S445" s="82"/>
      <c r="T445" s="82"/>
      <c r="U445" s="82"/>
      <c r="V445" s="82"/>
      <c r="W445" s="82"/>
    </row>
    <row r="446" spans="1:23" customFormat="1">
      <c r="A446" s="105"/>
      <c r="B446" s="105"/>
      <c r="C446" s="105"/>
      <c r="D446" s="88"/>
      <c r="E446" s="88"/>
      <c r="F446" s="88"/>
      <c r="G446" s="88"/>
      <c r="H446" s="106"/>
      <c r="I446" s="88"/>
      <c r="J446" s="88"/>
      <c r="K446" s="107"/>
      <c r="L446" s="107"/>
      <c r="M446" s="108"/>
      <c r="Q446" s="82"/>
      <c r="R446" s="82"/>
      <c r="S446" s="82"/>
      <c r="T446" s="82"/>
      <c r="U446" s="82"/>
      <c r="V446" s="82"/>
      <c r="W446" s="82"/>
    </row>
    <row r="447" spans="1:23" customFormat="1">
      <c r="A447" s="105"/>
      <c r="B447" s="105"/>
      <c r="C447" s="105"/>
      <c r="D447" s="88"/>
      <c r="E447" s="88"/>
      <c r="F447" s="88"/>
      <c r="G447" s="88"/>
      <c r="H447" s="106"/>
      <c r="I447" s="88"/>
      <c r="J447" s="88"/>
      <c r="K447" s="107"/>
      <c r="L447" s="107"/>
      <c r="M447" s="108"/>
      <c r="Q447" s="82"/>
      <c r="R447" s="82"/>
      <c r="S447" s="82"/>
      <c r="T447" s="82"/>
      <c r="U447" s="82"/>
      <c r="V447" s="82"/>
      <c r="W447" s="82"/>
    </row>
    <row r="448" spans="1:23" customFormat="1">
      <c r="A448" s="105"/>
      <c r="B448" s="105"/>
      <c r="C448" s="105"/>
      <c r="D448" s="88"/>
      <c r="E448" s="88"/>
      <c r="F448" s="88"/>
      <c r="G448" s="88"/>
      <c r="H448" s="106"/>
      <c r="I448" s="88"/>
      <c r="J448" s="88"/>
      <c r="K448" s="107"/>
      <c r="L448" s="107"/>
      <c r="M448" s="108"/>
      <c r="Q448" s="82"/>
      <c r="R448" s="82"/>
      <c r="S448" s="82"/>
      <c r="T448" s="82"/>
      <c r="U448" s="82"/>
      <c r="V448" s="82"/>
      <c r="W448" s="82"/>
    </row>
    <row r="449" spans="1:23" customFormat="1">
      <c r="A449" s="105"/>
      <c r="B449" s="105"/>
      <c r="C449" s="105"/>
      <c r="D449" s="88"/>
      <c r="E449" s="88"/>
      <c r="F449" s="88"/>
      <c r="G449" s="88"/>
      <c r="H449" s="106"/>
      <c r="I449" s="88"/>
      <c r="J449" s="88"/>
      <c r="K449" s="107"/>
      <c r="L449" s="107"/>
      <c r="M449" s="108"/>
      <c r="Q449" s="82"/>
      <c r="R449" s="82"/>
      <c r="S449" s="82"/>
      <c r="T449" s="82"/>
      <c r="U449" s="82"/>
      <c r="V449" s="82"/>
      <c r="W449" s="82"/>
    </row>
    <row r="450" spans="1:23" customFormat="1">
      <c r="A450" s="105"/>
      <c r="B450" s="105"/>
      <c r="C450" s="105"/>
      <c r="D450" s="88"/>
      <c r="E450" s="88"/>
      <c r="F450" s="88"/>
      <c r="G450" s="88"/>
      <c r="H450" s="106"/>
      <c r="I450" s="88"/>
      <c r="J450" s="88"/>
      <c r="K450" s="107"/>
      <c r="L450" s="107"/>
      <c r="M450" s="108"/>
      <c r="Q450" s="82"/>
      <c r="R450" s="82"/>
      <c r="S450" s="82"/>
      <c r="T450" s="82"/>
      <c r="U450" s="82"/>
      <c r="V450" s="82"/>
      <c r="W450" s="82"/>
    </row>
    <row r="451" spans="1:23" customFormat="1">
      <c r="A451" s="105"/>
      <c r="B451" s="105"/>
      <c r="C451" s="105"/>
      <c r="D451" s="88"/>
      <c r="E451" s="88"/>
      <c r="F451" s="88"/>
      <c r="G451" s="88"/>
      <c r="H451" s="106"/>
      <c r="I451" s="88"/>
      <c r="J451" s="88"/>
      <c r="K451" s="107"/>
      <c r="L451" s="107"/>
      <c r="M451" s="108"/>
      <c r="Q451" s="82"/>
      <c r="R451" s="82"/>
      <c r="S451" s="82"/>
      <c r="T451" s="82"/>
      <c r="U451" s="82"/>
      <c r="V451" s="82"/>
      <c r="W451" s="82"/>
    </row>
    <row r="452" spans="1:23" customFormat="1">
      <c r="A452" s="105"/>
      <c r="B452" s="105"/>
      <c r="C452" s="105"/>
      <c r="D452" s="88"/>
      <c r="E452" s="88"/>
      <c r="F452" s="88"/>
      <c r="G452" s="88"/>
      <c r="H452" s="106"/>
      <c r="I452" s="88"/>
      <c r="J452" s="88"/>
      <c r="K452" s="107"/>
      <c r="L452" s="107"/>
      <c r="M452" s="108"/>
      <c r="Q452" s="82"/>
      <c r="R452" s="82"/>
      <c r="S452" s="82"/>
      <c r="T452" s="82"/>
      <c r="U452" s="82"/>
      <c r="V452" s="82"/>
      <c r="W452" s="82"/>
    </row>
    <row r="453" spans="1:23" customFormat="1">
      <c r="A453" s="105"/>
      <c r="B453" s="105"/>
      <c r="C453" s="105"/>
      <c r="D453" s="88"/>
      <c r="E453" s="88"/>
      <c r="F453" s="88"/>
      <c r="G453" s="88"/>
      <c r="H453" s="106"/>
      <c r="I453" s="88"/>
      <c r="J453" s="88"/>
      <c r="K453" s="107"/>
      <c r="L453" s="107"/>
      <c r="M453" s="108"/>
      <c r="Q453" s="82"/>
      <c r="R453" s="82"/>
      <c r="S453" s="82"/>
      <c r="T453" s="82"/>
      <c r="U453" s="82"/>
      <c r="V453" s="82"/>
      <c r="W453" s="82"/>
    </row>
    <row r="454" spans="1:23" customFormat="1">
      <c r="A454" s="105"/>
      <c r="B454" s="105"/>
      <c r="C454" s="105"/>
      <c r="D454" s="88"/>
      <c r="E454" s="88"/>
      <c r="F454" s="88"/>
      <c r="G454" s="88"/>
      <c r="H454" s="106"/>
      <c r="I454" s="88"/>
      <c r="J454" s="88"/>
      <c r="K454" s="107"/>
      <c r="L454" s="107"/>
      <c r="M454" s="108"/>
      <c r="Q454" s="82"/>
      <c r="R454" s="82"/>
      <c r="S454" s="82"/>
      <c r="T454" s="82"/>
      <c r="U454" s="82"/>
      <c r="V454" s="82"/>
      <c r="W454" s="82"/>
    </row>
    <row r="455" spans="1:23" customFormat="1">
      <c r="A455" s="105"/>
      <c r="B455" s="105"/>
      <c r="C455" s="105"/>
      <c r="D455" s="88"/>
      <c r="E455" s="88"/>
      <c r="F455" s="88"/>
      <c r="G455" s="88"/>
      <c r="H455" s="106"/>
      <c r="I455" s="88"/>
      <c r="J455" s="88"/>
      <c r="K455" s="107"/>
      <c r="L455" s="107"/>
      <c r="M455" s="108"/>
      <c r="Q455" s="82"/>
      <c r="R455" s="82"/>
      <c r="S455" s="82"/>
      <c r="T455" s="82"/>
      <c r="U455" s="82"/>
      <c r="V455" s="82"/>
      <c r="W455" s="82"/>
    </row>
    <row r="456" spans="1:23" customFormat="1">
      <c r="A456" s="105"/>
      <c r="B456" s="105"/>
      <c r="C456" s="105"/>
      <c r="D456" s="88"/>
      <c r="E456" s="88"/>
      <c r="F456" s="88"/>
      <c r="G456" s="88"/>
      <c r="H456" s="106"/>
      <c r="I456" s="88"/>
      <c r="J456" s="88"/>
      <c r="K456" s="107"/>
      <c r="L456" s="107"/>
      <c r="M456" s="108"/>
      <c r="Q456" s="82"/>
      <c r="R456" s="82"/>
      <c r="S456" s="82"/>
      <c r="T456" s="82"/>
      <c r="U456" s="82"/>
      <c r="V456" s="82"/>
      <c r="W456" s="82"/>
    </row>
    <row r="457" spans="1:23" customFormat="1">
      <c r="A457" s="105"/>
      <c r="B457" s="105"/>
      <c r="C457" s="105"/>
      <c r="D457" s="88"/>
      <c r="E457" s="88"/>
      <c r="F457" s="88"/>
      <c r="G457" s="88"/>
      <c r="H457" s="106"/>
      <c r="I457" s="88"/>
      <c r="J457" s="88"/>
      <c r="K457" s="107"/>
      <c r="L457" s="107"/>
      <c r="M457" s="108"/>
      <c r="Q457" s="82"/>
      <c r="R457" s="82"/>
      <c r="S457" s="82"/>
      <c r="T457" s="82"/>
      <c r="U457" s="82"/>
      <c r="V457" s="82"/>
      <c r="W457" s="82"/>
    </row>
    <row r="458" spans="1:23" customFormat="1">
      <c r="A458" s="105"/>
      <c r="B458" s="105"/>
      <c r="C458" s="105"/>
      <c r="D458" s="88"/>
      <c r="E458" s="88"/>
      <c r="F458" s="88"/>
      <c r="G458" s="88"/>
      <c r="H458" s="106"/>
      <c r="I458" s="88"/>
      <c r="J458" s="88"/>
      <c r="K458" s="107"/>
      <c r="L458" s="107"/>
      <c r="M458" s="108"/>
      <c r="Q458" s="82"/>
      <c r="R458" s="82"/>
      <c r="S458" s="82"/>
      <c r="T458" s="82"/>
      <c r="U458" s="82"/>
      <c r="V458" s="82"/>
      <c r="W458" s="82"/>
    </row>
    <row r="459" spans="1:23" customFormat="1">
      <c r="A459" s="105"/>
      <c r="B459" s="105"/>
      <c r="C459" s="105"/>
      <c r="D459" s="88"/>
      <c r="E459" s="88"/>
      <c r="F459" s="88"/>
      <c r="G459" s="88"/>
      <c r="H459" s="106"/>
      <c r="I459" s="88"/>
      <c r="J459" s="88"/>
      <c r="K459" s="107"/>
      <c r="L459" s="107"/>
      <c r="M459" s="108"/>
      <c r="Q459" s="82"/>
      <c r="R459" s="82"/>
      <c r="S459" s="82"/>
      <c r="T459" s="82"/>
      <c r="U459" s="82"/>
      <c r="V459" s="82"/>
      <c r="W459" s="82"/>
    </row>
    <row r="460" spans="1:23" customFormat="1">
      <c r="A460" s="105"/>
      <c r="B460" s="105"/>
      <c r="C460" s="105"/>
      <c r="D460" s="88"/>
      <c r="E460" s="88"/>
      <c r="F460" s="88"/>
      <c r="G460" s="88"/>
      <c r="H460" s="106"/>
      <c r="I460" s="88"/>
      <c r="J460" s="88"/>
      <c r="K460" s="107"/>
      <c r="L460" s="107"/>
      <c r="M460" s="108"/>
      <c r="Q460" s="82"/>
      <c r="R460" s="82"/>
      <c r="S460" s="82"/>
      <c r="T460" s="82"/>
      <c r="U460" s="82"/>
      <c r="V460" s="82"/>
      <c r="W460" s="82"/>
    </row>
    <row r="461" spans="1:23" customFormat="1">
      <c r="A461" s="105"/>
      <c r="B461" s="105"/>
      <c r="C461" s="105"/>
      <c r="D461" s="88"/>
      <c r="E461" s="88"/>
      <c r="F461" s="88"/>
      <c r="G461" s="88"/>
      <c r="H461" s="106"/>
      <c r="I461" s="88"/>
      <c r="J461" s="88"/>
      <c r="K461" s="107"/>
      <c r="L461" s="107"/>
      <c r="M461" s="108"/>
      <c r="Q461" s="82"/>
      <c r="R461" s="82"/>
      <c r="S461" s="82"/>
      <c r="T461" s="82"/>
      <c r="U461" s="82"/>
      <c r="V461" s="82"/>
      <c r="W461" s="82"/>
    </row>
    <row r="462" spans="1:23" customFormat="1">
      <c r="A462" s="105"/>
      <c r="B462" s="105"/>
      <c r="C462" s="105"/>
      <c r="D462" s="88"/>
      <c r="E462" s="88"/>
      <c r="F462" s="88"/>
      <c r="G462" s="88"/>
      <c r="H462" s="106"/>
      <c r="I462" s="88"/>
      <c r="J462" s="88"/>
      <c r="K462" s="107"/>
      <c r="L462" s="107"/>
      <c r="M462" s="108"/>
      <c r="Q462" s="82"/>
      <c r="R462" s="82"/>
      <c r="S462" s="82"/>
      <c r="T462" s="82"/>
      <c r="U462" s="82"/>
      <c r="V462" s="82"/>
      <c r="W462" s="82"/>
    </row>
    <row r="463" spans="1:23" customFormat="1">
      <c r="A463" s="105"/>
      <c r="B463" s="105"/>
      <c r="C463" s="105"/>
      <c r="D463" s="88"/>
      <c r="E463" s="88"/>
      <c r="F463" s="88"/>
      <c r="G463" s="88"/>
      <c r="H463" s="106"/>
      <c r="I463" s="88"/>
      <c r="J463" s="88"/>
      <c r="K463" s="107"/>
      <c r="L463" s="107"/>
      <c r="M463" s="108"/>
      <c r="Q463" s="82"/>
      <c r="R463" s="82"/>
      <c r="S463" s="82"/>
      <c r="T463" s="82"/>
      <c r="U463" s="82"/>
      <c r="V463" s="82"/>
      <c r="W463" s="82"/>
    </row>
    <row r="464" spans="1:23" customFormat="1">
      <c r="A464" s="105"/>
      <c r="B464" s="105"/>
      <c r="C464" s="105"/>
      <c r="D464" s="88"/>
      <c r="E464" s="88"/>
      <c r="F464" s="88"/>
      <c r="G464" s="88"/>
      <c r="H464" s="106"/>
      <c r="I464" s="88"/>
      <c r="J464" s="88"/>
      <c r="K464" s="107"/>
      <c r="L464" s="107"/>
      <c r="M464" s="108"/>
      <c r="Q464" s="82"/>
      <c r="R464" s="82"/>
      <c r="S464" s="82"/>
      <c r="T464" s="82"/>
      <c r="U464" s="82"/>
      <c r="V464" s="82"/>
      <c r="W464" s="82"/>
    </row>
    <row r="465" spans="1:23" customFormat="1">
      <c r="A465" s="105"/>
      <c r="B465" s="105"/>
      <c r="C465" s="105"/>
      <c r="D465" s="88"/>
      <c r="E465" s="88"/>
      <c r="F465" s="88"/>
      <c r="G465" s="88"/>
      <c r="H465" s="106"/>
      <c r="I465" s="88"/>
      <c r="J465" s="88"/>
      <c r="K465" s="107"/>
      <c r="L465" s="107"/>
      <c r="M465" s="108"/>
      <c r="Q465" s="82"/>
      <c r="R465" s="82"/>
      <c r="S465" s="82"/>
      <c r="T465" s="82"/>
      <c r="U465" s="82"/>
      <c r="V465" s="82"/>
      <c r="W465" s="82"/>
    </row>
    <row r="466" spans="1:23" customFormat="1">
      <c r="A466" s="105"/>
      <c r="B466" s="105"/>
      <c r="C466" s="105"/>
      <c r="D466" s="88"/>
      <c r="E466" s="88"/>
      <c r="F466" s="88"/>
      <c r="G466" s="88"/>
      <c r="H466" s="106"/>
      <c r="I466" s="88"/>
      <c r="J466" s="88"/>
      <c r="K466" s="107"/>
      <c r="L466" s="107"/>
      <c r="M466" s="108"/>
      <c r="Q466" s="82"/>
      <c r="R466" s="82"/>
      <c r="S466" s="82"/>
      <c r="T466" s="82"/>
      <c r="U466" s="82"/>
      <c r="V466" s="82"/>
      <c r="W466" s="82"/>
    </row>
    <row r="467" spans="1:23" customFormat="1">
      <c r="A467" s="105"/>
      <c r="B467" s="105"/>
      <c r="C467" s="105"/>
      <c r="D467" s="88"/>
      <c r="E467" s="88"/>
      <c r="F467" s="88"/>
      <c r="G467" s="88"/>
      <c r="H467" s="106"/>
      <c r="I467" s="88"/>
      <c r="J467" s="88"/>
      <c r="K467" s="107"/>
      <c r="L467" s="107"/>
      <c r="M467" s="108"/>
      <c r="Q467" s="82"/>
      <c r="R467" s="82"/>
      <c r="S467" s="82"/>
      <c r="T467" s="82"/>
      <c r="U467" s="82"/>
      <c r="V467" s="82"/>
      <c r="W467" s="82"/>
    </row>
    <row r="468" spans="1:23" customFormat="1">
      <c r="A468" s="105"/>
      <c r="B468" s="105"/>
      <c r="C468" s="105"/>
      <c r="D468" s="88"/>
      <c r="E468" s="88"/>
      <c r="F468" s="88"/>
      <c r="G468" s="88"/>
      <c r="H468" s="106"/>
      <c r="I468" s="88"/>
      <c r="J468" s="88"/>
      <c r="K468" s="107"/>
      <c r="L468" s="107"/>
      <c r="M468" s="108"/>
      <c r="Q468" s="82"/>
      <c r="R468" s="82"/>
      <c r="S468" s="82"/>
      <c r="T468" s="82"/>
      <c r="U468" s="82"/>
      <c r="V468" s="82"/>
      <c r="W468" s="82"/>
    </row>
    <row r="469" spans="1:23" customFormat="1">
      <c r="A469" s="105"/>
      <c r="B469" s="105"/>
      <c r="C469" s="105"/>
      <c r="D469" s="88"/>
      <c r="E469" s="88"/>
      <c r="F469" s="88"/>
      <c r="G469" s="88"/>
      <c r="H469" s="106"/>
      <c r="I469" s="88"/>
      <c r="J469" s="88"/>
      <c r="K469" s="107"/>
      <c r="L469" s="107"/>
      <c r="M469" s="108"/>
      <c r="Q469" s="82"/>
      <c r="R469" s="82"/>
      <c r="S469" s="82"/>
      <c r="T469" s="82"/>
      <c r="U469" s="82"/>
      <c r="V469" s="82"/>
      <c r="W469" s="82"/>
    </row>
    <row r="470" spans="1:23" customFormat="1">
      <c r="A470" s="105"/>
      <c r="B470" s="105"/>
      <c r="C470" s="105"/>
      <c r="D470" s="88"/>
      <c r="E470" s="88"/>
      <c r="F470" s="88"/>
      <c r="G470" s="88"/>
      <c r="H470" s="106"/>
      <c r="I470" s="88"/>
      <c r="J470" s="88"/>
      <c r="K470" s="107"/>
      <c r="L470" s="107"/>
      <c r="M470" s="108"/>
      <c r="Q470" s="82"/>
      <c r="R470" s="82"/>
      <c r="S470" s="82"/>
      <c r="T470" s="82"/>
      <c r="U470" s="82"/>
      <c r="V470" s="82"/>
      <c r="W470" s="82"/>
    </row>
    <row r="471" spans="1:23" customFormat="1">
      <c r="A471" s="105"/>
      <c r="B471" s="105"/>
      <c r="C471" s="105"/>
      <c r="D471" s="88"/>
      <c r="E471" s="88"/>
      <c r="F471" s="88"/>
      <c r="G471" s="88"/>
      <c r="H471" s="106"/>
      <c r="I471" s="88"/>
      <c r="J471" s="88"/>
      <c r="K471" s="107"/>
      <c r="L471" s="107"/>
      <c r="M471" s="108"/>
      <c r="Q471" s="82"/>
      <c r="R471" s="82"/>
      <c r="S471" s="82"/>
      <c r="T471" s="82"/>
      <c r="U471" s="82"/>
      <c r="V471" s="82"/>
      <c r="W471" s="82"/>
    </row>
    <row r="472" spans="1:23" customFormat="1">
      <c r="A472" s="105"/>
      <c r="B472" s="105"/>
      <c r="C472" s="105"/>
      <c r="D472" s="88"/>
      <c r="E472" s="88"/>
      <c r="F472" s="88"/>
      <c r="G472" s="88"/>
      <c r="H472" s="106"/>
      <c r="I472" s="88"/>
      <c r="J472" s="88"/>
      <c r="K472" s="107"/>
      <c r="L472" s="107"/>
      <c r="M472" s="108"/>
      <c r="Q472" s="82"/>
      <c r="R472" s="82"/>
      <c r="S472" s="82"/>
      <c r="T472" s="82"/>
      <c r="U472" s="82"/>
      <c r="V472" s="82"/>
      <c r="W472" s="82"/>
    </row>
    <row r="473" spans="1:23" customFormat="1">
      <c r="A473" s="105"/>
      <c r="B473" s="105"/>
      <c r="C473" s="105"/>
      <c r="D473" s="88"/>
      <c r="E473" s="88"/>
      <c r="F473" s="88"/>
      <c r="G473" s="88"/>
      <c r="H473" s="106"/>
      <c r="I473" s="88"/>
      <c r="J473" s="88"/>
      <c r="K473" s="107"/>
      <c r="L473" s="107"/>
      <c r="M473" s="108"/>
      <c r="Q473" s="82"/>
      <c r="R473" s="82"/>
      <c r="S473" s="82"/>
      <c r="T473" s="82"/>
      <c r="U473" s="82"/>
      <c r="V473" s="82"/>
      <c r="W473" s="82"/>
    </row>
    <row r="474" spans="1:23" customFormat="1">
      <c r="A474" s="105"/>
      <c r="B474" s="105"/>
      <c r="C474" s="105"/>
      <c r="D474" s="88"/>
      <c r="E474" s="88"/>
      <c r="F474" s="88"/>
      <c r="G474" s="88"/>
      <c r="H474" s="106"/>
      <c r="I474" s="88"/>
      <c r="J474" s="88"/>
      <c r="K474" s="107"/>
      <c r="L474" s="107"/>
      <c r="M474" s="108"/>
      <c r="Q474" s="82"/>
      <c r="R474" s="82"/>
      <c r="S474" s="82"/>
      <c r="T474" s="82"/>
      <c r="U474" s="82"/>
      <c r="V474" s="82"/>
      <c r="W474" s="82"/>
    </row>
    <row r="475" spans="1:23" customFormat="1">
      <c r="A475" s="105"/>
      <c r="B475" s="105"/>
      <c r="C475" s="105"/>
      <c r="D475" s="88"/>
      <c r="E475" s="88"/>
      <c r="F475" s="88"/>
      <c r="G475" s="88"/>
      <c r="H475" s="106"/>
      <c r="I475" s="88"/>
      <c r="J475" s="88"/>
      <c r="K475" s="107"/>
      <c r="L475" s="107"/>
      <c r="M475" s="108"/>
      <c r="Q475" s="82"/>
      <c r="R475" s="82"/>
      <c r="S475" s="82"/>
      <c r="T475" s="82"/>
      <c r="U475" s="82"/>
      <c r="V475" s="82"/>
      <c r="W475" s="82"/>
    </row>
    <row r="476" spans="1:23" customFormat="1">
      <c r="A476" s="105"/>
      <c r="B476" s="105"/>
      <c r="C476" s="105"/>
      <c r="D476" s="88"/>
      <c r="E476" s="88"/>
      <c r="F476" s="88"/>
      <c r="G476" s="88"/>
      <c r="H476" s="106"/>
      <c r="I476" s="88"/>
      <c r="J476" s="88"/>
      <c r="K476" s="107"/>
      <c r="L476" s="107"/>
      <c r="M476" s="108"/>
      <c r="Q476" s="82"/>
      <c r="R476" s="82"/>
      <c r="S476" s="82"/>
      <c r="T476" s="82"/>
      <c r="U476" s="82"/>
      <c r="V476" s="82"/>
      <c r="W476" s="82"/>
    </row>
    <row r="477" spans="1:23" customFormat="1">
      <c r="A477" s="105"/>
      <c r="B477" s="105"/>
      <c r="C477" s="105"/>
      <c r="D477" s="88"/>
      <c r="E477" s="88"/>
      <c r="F477" s="88"/>
      <c r="G477" s="88"/>
      <c r="H477" s="106"/>
      <c r="I477" s="88"/>
      <c r="J477" s="88"/>
      <c r="K477" s="107"/>
      <c r="L477" s="107"/>
      <c r="M477" s="108"/>
      <c r="Q477" s="82"/>
      <c r="R477" s="82"/>
      <c r="S477" s="82"/>
      <c r="T477" s="82"/>
      <c r="U477" s="82"/>
      <c r="V477" s="82"/>
      <c r="W477" s="82"/>
    </row>
    <row r="478" spans="1:23" customFormat="1">
      <c r="A478" s="105"/>
      <c r="B478" s="105"/>
      <c r="C478" s="105"/>
      <c r="D478" s="88"/>
      <c r="E478" s="88"/>
      <c r="F478" s="88"/>
      <c r="G478" s="88"/>
      <c r="H478" s="106"/>
      <c r="I478" s="88"/>
      <c r="J478" s="88"/>
      <c r="K478" s="107"/>
      <c r="L478" s="107"/>
      <c r="M478" s="108"/>
      <c r="Q478" s="82"/>
      <c r="R478" s="82"/>
      <c r="S478" s="82"/>
      <c r="T478" s="82"/>
      <c r="U478" s="82"/>
      <c r="V478" s="82"/>
      <c r="W478" s="82"/>
    </row>
    <row r="479" spans="1:23" customFormat="1">
      <c r="A479" s="105"/>
      <c r="B479" s="105"/>
      <c r="C479" s="105"/>
      <c r="D479" s="88"/>
      <c r="E479" s="88"/>
      <c r="F479" s="88"/>
      <c r="G479" s="88"/>
      <c r="H479" s="106"/>
      <c r="I479" s="88"/>
      <c r="J479" s="88"/>
      <c r="K479" s="107"/>
      <c r="L479" s="107"/>
      <c r="M479" s="108"/>
      <c r="Q479" s="82"/>
      <c r="R479" s="82"/>
      <c r="S479" s="82"/>
      <c r="T479" s="82"/>
      <c r="U479" s="82"/>
      <c r="V479" s="82"/>
      <c r="W479" s="82"/>
    </row>
    <row r="480" spans="1:23" customFormat="1">
      <c r="A480" s="105"/>
      <c r="B480" s="105"/>
      <c r="C480" s="105"/>
      <c r="D480" s="88"/>
      <c r="E480" s="88"/>
      <c r="F480" s="88"/>
      <c r="G480" s="88"/>
      <c r="H480" s="106"/>
      <c r="I480" s="88"/>
      <c r="J480" s="88"/>
      <c r="K480" s="107"/>
      <c r="L480" s="107"/>
      <c r="M480" s="108"/>
      <c r="Q480" s="82"/>
      <c r="R480" s="82"/>
      <c r="S480" s="82"/>
      <c r="T480" s="82"/>
      <c r="U480" s="82"/>
      <c r="V480" s="82"/>
      <c r="W480" s="82"/>
    </row>
    <row r="481" spans="1:23" customFormat="1">
      <c r="A481" s="105"/>
      <c r="B481" s="105"/>
      <c r="C481" s="105"/>
      <c r="D481" s="88"/>
      <c r="E481" s="88"/>
      <c r="F481" s="88"/>
      <c r="G481" s="88"/>
      <c r="H481" s="106"/>
      <c r="I481" s="88"/>
      <c r="J481" s="88"/>
      <c r="K481" s="107"/>
      <c r="L481" s="107"/>
      <c r="M481" s="108"/>
      <c r="Q481" s="82"/>
      <c r="R481" s="82"/>
      <c r="S481" s="82"/>
      <c r="T481" s="82"/>
      <c r="U481" s="82"/>
      <c r="V481" s="82"/>
      <c r="W481" s="82"/>
    </row>
    <row r="482" spans="1:23" customFormat="1">
      <c r="A482" s="105"/>
      <c r="B482" s="105"/>
      <c r="C482" s="105"/>
      <c r="D482" s="88"/>
      <c r="E482" s="88"/>
      <c r="F482" s="88"/>
      <c r="G482" s="88"/>
      <c r="H482" s="106"/>
      <c r="I482" s="88"/>
      <c r="J482" s="88"/>
      <c r="K482" s="107"/>
      <c r="L482" s="107"/>
      <c r="M482" s="108"/>
      <c r="Q482" s="82"/>
      <c r="R482" s="82"/>
      <c r="S482" s="82"/>
      <c r="T482" s="82"/>
      <c r="U482" s="82"/>
      <c r="V482" s="82"/>
      <c r="W482" s="82"/>
    </row>
    <row r="483" spans="1:23" customFormat="1">
      <c r="A483" s="105"/>
      <c r="B483" s="105"/>
      <c r="C483" s="105"/>
      <c r="D483" s="88"/>
      <c r="E483" s="88"/>
      <c r="F483" s="88"/>
      <c r="G483" s="88"/>
      <c r="H483" s="106"/>
      <c r="I483" s="88"/>
      <c r="J483" s="88"/>
      <c r="K483" s="107"/>
      <c r="L483" s="107"/>
      <c r="M483" s="108"/>
      <c r="Q483" s="82"/>
      <c r="R483" s="82"/>
      <c r="S483" s="82"/>
      <c r="T483" s="82"/>
      <c r="U483" s="82"/>
      <c r="V483" s="82"/>
      <c r="W483" s="82"/>
    </row>
    <row r="484" spans="1:23" customFormat="1">
      <c r="A484" s="105"/>
      <c r="B484" s="105"/>
      <c r="C484" s="105"/>
      <c r="D484" s="88"/>
      <c r="E484" s="88"/>
      <c r="F484" s="88"/>
      <c r="G484" s="88"/>
      <c r="H484" s="106"/>
      <c r="I484" s="88"/>
      <c r="J484" s="88"/>
      <c r="K484" s="107"/>
      <c r="L484" s="107"/>
      <c r="M484" s="108"/>
      <c r="Q484" s="82"/>
      <c r="R484" s="82"/>
      <c r="S484" s="82"/>
      <c r="T484" s="82"/>
      <c r="U484" s="82"/>
      <c r="V484" s="82"/>
      <c r="W484" s="82"/>
    </row>
    <row r="485" spans="1:23" customFormat="1">
      <c r="A485" s="105"/>
      <c r="B485" s="105"/>
      <c r="C485" s="105"/>
      <c r="D485" s="88"/>
      <c r="E485" s="88"/>
      <c r="F485" s="88"/>
      <c r="G485" s="88"/>
      <c r="H485" s="106"/>
      <c r="I485" s="88"/>
      <c r="J485" s="88"/>
      <c r="K485" s="107"/>
      <c r="L485" s="107"/>
      <c r="M485" s="108"/>
      <c r="Q485" s="82"/>
      <c r="R485" s="82"/>
      <c r="S485" s="82"/>
      <c r="T485" s="82"/>
      <c r="U485" s="82"/>
      <c r="V485" s="82"/>
      <c r="W485" s="82"/>
    </row>
    <row r="486" spans="1:23" customFormat="1">
      <c r="A486" s="105"/>
      <c r="B486" s="105"/>
      <c r="C486" s="105"/>
      <c r="D486" s="88"/>
      <c r="E486" s="88"/>
      <c r="F486" s="88"/>
      <c r="G486" s="88"/>
      <c r="H486" s="106"/>
      <c r="I486" s="88"/>
      <c r="J486" s="88"/>
      <c r="K486" s="107"/>
      <c r="L486" s="107"/>
      <c r="M486" s="108"/>
      <c r="Q486" s="82"/>
      <c r="R486" s="82"/>
      <c r="S486" s="82"/>
      <c r="T486" s="82"/>
      <c r="U486" s="82"/>
      <c r="V486" s="82"/>
      <c r="W486" s="82"/>
    </row>
    <row r="487" spans="1:23" customFormat="1">
      <c r="A487" s="105"/>
      <c r="B487" s="105"/>
      <c r="C487" s="105"/>
      <c r="D487" s="88"/>
      <c r="E487" s="88"/>
      <c r="F487" s="88"/>
      <c r="G487" s="88"/>
      <c r="H487" s="106"/>
      <c r="I487" s="88"/>
      <c r="J487" s="88"/>
      <c r="K487" s="107"/>
      <c r="L487" s="107"/>
      <c r="M487" s="108"/>
      <c r="Q487" s="82"/>
      <c r="R487" s="82"/>
      <c r="S487" s="82"/>
      <c r="T487" s="82"/>
      <c r="U487" s="82"/>
      <c r="V487" s="82"/>
      <c r="W487" s="82"/>
    </row>
    <row r="488" spans="1:23" customFormat="1">
      <c r="A488" s="105"/>
      <c r="B488" s="105"/>
      <c r="C488" s="105"/>
      <c r="D488" s="88"/>
      <c r="E488" s="88"/>
      <c r="F488" s="88"/>
      <c r="G488" s="88"/>
      <c r="H488" s="106"/>
      <c r="I488" s="88"/>
      <c r="J488" s="88"/>
      <c r="K488" s="107"/>
      <c r="L488" s="107"/>
      <c r="M488" s="108"/>
      <c r="Q488" s="82"/>
      <c r="R488" s="82"/>
      <c r="S488" s="82"/>
      <c r="T488" s="82"/>
      <c r="U488" s="82"/>
      <c r="V488" s="82"/>
      <c r="W488" s="82"/>
    </row>
    <row r="489" spans="1:23" customFormat="1">
      <c r="A489" s="105"/>
      <c r="B489" s="105"/>
      <c r="C489" s="105"/>
      <c r="D489" s="88"/>
      <c r="E489" s="88"/>
      <c r="F489" s="88"/>
      <c r="G489" s="88"/>
      <c r="H489" s="106"/>
      <c r="I489" s="88"/>
      <c r="J489" s="88"/>
      <c r="K489" s="107"/>
      <c r="L489" s="107"/>
      <c r="M489" s="108"/>
      <c r="Q489" s="82"/>
      <c r="R489" s="82"/>
      <c r="S489" s="82"/>
      <c r="T489" s="82"/>
      <c r="U489" s="82"/>
      <c r="V489" s="82"/>
      <c r="W489" s="82"/>
    </row>
    <row r="490" spans="1:23" customFormat="1">
      <c r="A490" s="105"/>
      <c r="B490" s="105"/>
      <c r="C490" s="105"/>
      <c r="D490" s="88"/>
      <c r="E490" s="88"/>
      <c r="F490" s="88"/>
      <c r="G490" s="88"/>
      <c r="H490" s="106"/>
      <c r="I490" s="88"/>
      <c r="J490" s="88"/>
      <c r="K490" s="107"/>
      <c r="L490" s="107"/>
      <c r="M490" s="108"/>
      <c r="Q490" s="82"/>
      <c r="R490" s="82"/>
      <c r="S490" s="82"/>
      <c r="T490" s="82"/>
      <c r="U490" s="82"/>
      <c r="V490" s="82"/>
      <c r="W490" s="82"/>
    </row>
    <row r="491" spans="1:23" customFormat="1">
      <c r="A491" s="105"/>
      <c r="B491" s="105"/>
      <c r="C491" s="105"/>
      <c r="D491" s="88"/>
      <c r="E491" s="88"/>
      <c r="F491" s="88"/>
      <c r="G491" s="88"/>
      <c r="H491" s="106"/>
      <c r="I491" s="88"/>
      <c r="J491" s="88"/>
      <c r="K491" s="107"/>
      <c r="L491" s="107"/>
      <c r="M491" s="108"/>
      <c r="Q491" s="82"/>
      <c r="R491" s="82"/>
      <c r="S491" s="82"/>
      <c r="T491" s="82"/>
      <c r="U491" s="82"/>
      <c r="V491" s="82"/>
      <c r="W491" s="82"/>
    </row>
    <row r="492" spans="1:23" customFormat="1">
      <c r="A492" s="105"/>
      <c r="B492" s="105"/>
      <c r="C492" s="105"/>
      <c r="D492" s="88"/>
      <c r="E492" s="88"/>
      <c r="F492" s="88"/>
      <c r="G492" s="88"/>
      <c r="H492" s="106"/>
      <c r="I492" s="88"/>
      <c r="J492" s="88"/>
      <c r="K492" s="107"/>
      <c r="L492" s="107"/>
      <c r="M492" s="108"/>
      <c r="Q492" s="82"/>
      <c r="R492" s="82"/>
      <c r="S492" s="82"/>
      <c r="T492" s="82"/>
      <c r="U492" s="82"/>
      <c r="V492" s="82"/>
      <c r="W492" s="82"/>
    </row>
    <row r="493" spans="1:23" customFormat="1">
      <c r="A493" s="105"/>
      <c r="B493" s="105"/>
      <c r="C493" s="105"/>
      <c r="D493" s="88"/>
      <c r="E493" s="88"/>
      <c r="F493" s="88"/>
      <c r="G493" s="88"/>
      <c r="H493" s="106"/>
      <c r="I493" s="88"/>
      <c r="J493" s="88"/>
      <c r="K493" s="107"/>
      <c r="L493" s="107"/>
      <c r="M493" s="108"/>
      <c r="Q493" s="82"/>
      <c r="R493" s="82"/>
      <c r="S493" s="82"/>
      <c r="T493" s="82"/>
      <c r="U493" s="82"/>
      <c r="V493" s="82"/>
      <c r="W493" s="82"/>
    </row>
    <row r="494" spans="1:23" customFormat="1">
      <c r="A494" s="105"/>
      <c r="B494" s="105"/>
      <c r="C494" s="105"/>
      <c r="D494" s="88"/>
      <c r="E494" s="88"/>
      <c r="F494" s="88"/>
      <c r="G494" s="88"/>
      <c r="H494" s="106"/>
      <c r="I494" s="88"/>
      <c r="J494" s="88"/>
      <c r="K494" s="107"/>
      <c r="L494" s="107"/>
      <c r="M494" s="108"/>
      <c r="Q494" s="82"/>
      <c r="R494" s="82"/>
      <c r="S494" s="82"/>
      <c r="T494" s="82"/>
      <c r="U494" s="82"/>
      <c r="V494" s="82"/>
      <c r="W494" s="82"/>
    </row>
    <row r="495" spans="1:23" customFormat="1">
      <c r="A495" s="105"/>
      <c r="B495" s="105"/>
      <c r="C495" s="105"/>
      <c r="D495" s="88"/>
      <c r="E495" s="88"/>
      <c r="F495" s="88"/>
      <c r="G495" s="88"/>
      <c r="H495" s="106"/>
      <c r="I495" s="88"/>
      <c r="J495" s="88"/>
      <c r="K495" s="107"/>
      <c r="L495" s="107"/>
      <c r="M495" s="108"/>
      <c r="Q495" s="82"/>
      <c r="R495" s="82"/>
      <c r="S495" s="82"/>
      <c r="T495" s="82"/>
      <c r="U495" s="82"/>
      <c r="V495" s="82"/>
      <c r="W495" s="82"/>
    </row>
    <row r="496" spans="1:23" customFormat="1">
      <c r="A496" s="105"/>
      <c r="B496" s="105"/>
      <c r="C496" s="105"/>
      <c r="D496" s="88"/>
      <c r="E496" s="88"/>
      <c r="F496" s="88"/>
      <c r="G496" s="88"/>
      <c r="H496" s="106"/>
      <c r="I496" s="88"/>
      <c r="J496" s="88"/>
      <c r="K496" s="107"/>
      <c r="L496" s="107"/>
      <c r="M496" s="108"/>
      <c r="Q496" s="82"/>
      <c r="R496" s="82"/>
      <c r="S496" s="82"/>
      <c r="T496" s="82"/>
      <c r="U496" s="82"/>
      <c r="V496" s="82"/>
      <c r="W496" s="82"/>
    </row>
    <row r="497" spans="1:23" customFormat="1">
      <c r="A497" s="105"/>
      <c r="B497" s="105"/>
      <c r="C497" s="105"/>
      <c r="D497" s="88"/>
      <c r="E497" s="88"/>
      <c r="F497" s="88"/>
      <c r="G497" s="88"/>
      <c r="H497" s="106"/>
      <c r="I497" s="88"/>
      <c r="J497" s="88"/>
      <c r="K497" s="107"/>
      <c r="L497" s="107"/>
      <c r="M497" s="108"/>
      <c r="Q497" s="82"/>
      <c r="R497" s="82"/>
      <c r="S497" s="82"/>
      <c r="T497" s="82"/>
      <c r="U497" s="82"/>
      <c r="V497" s="82"/>
      <c r="W497" s="82"/>
    </row>
    <row r="498" spans="1:23" customFormat="1">
      <c r="A498" s="105"/>
      <c r="B498" s="105"/>
      <c r="C498" s="105"/>
      <c r="D498" s="88"/>
      <c r="E498" s="88"/>
      <c r="F498" s="88"/>
      <c r="G498" s="88"/>
      <c r="H498" s="106"/>
      <c r="I498" s="88"/>
      <c r="J498" s="88"/>
      <c r="K498" s="107"/>
      <c r="L498" s="107"/>
      <c r="M498" s="108"/>
      <c r="Q498" s="82"/>
      <c r="R498" s="82"/>
      <c r="S498" s="82"/>
      <c r="T498" s="82"/>
      <c r="U498" s="82"/>
      <c r="V498" s="82"/>
      <c r="W498" s="82"/>
    </row>
    <row r="499" spans="1:23" customFormat="1">
      <c r="A499" s="105"/>
      <c r="B499" s="105"/>
      <c r="C499" s="105"/>
      <c r="D499" s="88"/>
      <c r="E499" s="88"/>
      <c r="F499" s="88"/>
      <c r="G499" s="88"/>
      <c r="H499" s="106"/>
      <c r="I499" s="88"/>
      <c r="J499" s="88"/>
      <c r="K499" s="107"/>
      <c r="L499" s="107"/>
      <c r="M499" s="108"/>
      <c r="Q499" s="82"/>
      <c r="R499" s="82"/>
      <c r="S499" s="82"/>
      <c r="T499" s="82"/>
      <c r="U499" s="82"/>
      <c r="V499" s="82"/>
      <c r="W499" s="82"/>
    </row>
    <row r="500" spans="1:23" customFormat="1">
      <c r="A500" s="105"/>
      <c r="B500" s="105"/>
      <c r="C500" s="105"/>
      <c r="D500" s="88"/>
      <c r="E500" s="88"/>
      <c r="F500" s="88"/>
      <c r="G500" s="88"/>
      <c r="H500" s="106"/>
      <c r="I500" s="88"/>
      <c r="J500" s="88"/>
      <c r="K500" s="107"/>
      <c r="L500" s="107"/>
      <c r="M500" s="108"/>
      <c r="Q500" s="82"/>
      <c r="R500" s="82"/>
      <c r="S500" s="82"/>
      <c r="T500" s="82"/>
      <c r="U500" s="82"/>
      <c r="V500" s="82"/>
      <c r="W500" s="82"/>
    </row>
    <row r="501" spans="1:23" customFormat="1">
      <c r="A501" s="105"/>
      <c r="B501" s="105"/>
      <c r="C501" s="105"/>
      <c r="D501" s="88"/>
      <c r="E501" s="88"/>
      <c r="F501" s="88"/>
      <c r="G501" s="88"/>
      <c r="H501" s="106"/>
      <c r="I501" s="88"/>
      <c r="J501" s="88"/>
      <c r="K501" s="107"/>
      <c r="L501" s="107"/>
      <c r="M501" s="108"/>
      <c r="Q501" s="82"/>
      <c r="R501" s="82"/>
      <c r="S501" s="82"/>
      <c r="T501" s="82"/>
      <c r="U501" s="82"/>
      <c r="V501" s="82"/>
      <c r="W501" s="82"/>
    </row>
    <row r="502" spans="1:23" customFormat="1">
      <c r="A502" s="105"/>
      <c r="B502" s="105"/>
      <c r="C502" s="105"/>
      <c r="D502" s="88"/>
      <c r="E502" s="88"/>
      <c r="F502" s="88"/>
      <c r="G502" s="88"/>
      <c r="H502" s="106"/>
      <c r="I502" s="88"/>
      <c r="J502" s="88"/>
      <c r="K502" s="107"/>
      <c r="L502" s="107"/>
      <c r="M502" s="108"/>
      <c r="Q502" s="82"/>
      <c r="R502" s="82"/>
      <c r="S502" s="82"/>
      <c r="T502" s="82"/>
      <c r="U502" s="82"/>
      <c r="V502" s="82"/>
      <c r="W502" s="82"/>
    </row>
    <row r="503" spans="1:23" customFormat="1">
      <c r="A503" s="105"/>
      <c r="B503" s="105"/>
      <c r="C503" s="105"/>
      <c r="D503" s="88"/>
      <c r="E503" s="88"/>
      <c r="F503" s="88"/>
      <c r="G503" s="88"/>
      <c r="H503" s="106"/>
      <c r="I503" s="88"/>
      <c r="J503" s="88"/>
      <c r="K503" s="107"/>
      <c r="L503" s="107"/>
      <c r="M503" s="108"/>
      <c r="Q503" s="82"/>
      <c r="R503" s="82"/>
      <c r="S503" s="82"/>
      <c r="T503" s="82"/>
      <c r="U503" s="82"/>
      <c r="V503" s="82"/>
      <c r="W503" s="82"/>
    </row>
    <row r="504" spans="1:23" customFormat="1">
      <c r="A504" s="105"/>
      <c r="B504" s="105"/>
      <c r="C504" s="105"/>
      <c r="D504" s="88"/>
      <c r="E504" s="88"/>
      <c r="F504" s="88"/>
      <c r="G504" s="88"/>
      <c r="H504" s="106"/>
      <c r="I504" s="88"/>
      <c r="J504" s="88"/>
      <c r="K504" s="107"/>
      <c r="L504" s="107"/>
      <c r="M504" s="108"/>
      <c r="Q504" s="82"/>
      <c r="R504" s="82"/>
      <c r="S504" s="82"/>
      <c r="T504" s="82"/>
      <c r="U504" s="82"/>
      <c r="V504" s="82"/>
      <c r="W504" s="82"/>
    </row>
    <row r="505" spans="1:23" customFormat="1">
      <c r="A505" s="105"/>
      <c r="B505" s="105"/>
      <c r="C505" s="105"/>
      <c r="D505" s="88"/>
      <c r="E505" s="88"/>
      <c r="F505" s="88"/>
      <c r="G505" s="88"/>
      <c r="H505" s="106"/>
      <c r="I505" s="88"/>
      <c r="J505" s="88"/>
      <c r="K505" s="107"/>
      <c r="L505" s="107"/>
      <c r="M505" s="108"/>
      <c r="Q505" s="82"/>
      <c r="R505" s="82"/>
      <c r="S505" s="82"/>
      <c r="T505" s="82"/>
      <c r="U505" s="82"/>
      <c r="V505" s="82"/>
      <c r="W505" s="82"/>
    </row>
    <row r="506" spans="1:23" customFormat="1">
      <c r="A506" s="105"/>
      <c r="B506" s="105"/>
      <c r="C506" s="105"/>
      <c r="D506" s="88"/>
      <c r="E506" s="88"/>
      <c r="F506" s="88"/>
      <c r="G506" s="88"/>
      <c r="H506" s="106"/>
      <c r="I506" s="88"/>
      <c r="J506" s="88"/>
      <c r="K506" s="107"/>
      <c r="L506" s="107"/>
      <c r="M506" s="108"/>
      <c r="Q506" s="82"/>
      <c r="R506" s="82"/>
      <c r="S506" s="82"/>
      <c r="T506" s="82"/>
      <c r="U506" s="82"/>
      <c r="V506" s="82"/>
      <c r="W506" s="82"/>
    </row>
    <row r="507" spans="1:23" customFormat="1">
      <c r="A507" s="105"/>
      <c r="B507" s="105"/>
      <c r="C507" s="105"/>
      <c r="D507" s="88"/>
      <c r="E507" s="88"/>
      <c r="F507" s="88"/>
      <c r="G507" s="88"/>
      <c r="H507" s="106"/>
      <c r="I507" s="88"/>
      <c r="J507" s="88"/>
      <c r="K507" s="107"/>
      <c r="L507" s="107"/>
      <c r="M507" s="108"/>
      <c r="Q507" s="82"/>
      <c r="R507" s="82"/>
      <c r="S507" s="82"/>
      <c r="T507" s="82"/>
      <c r="U507" s="82"/>
      <c r="V507" s="82"/>
      <c r="W507" s="82"/>
    </row>
    <row r="508" spans="1:23" customFormat="1">
      <c r="A508" s="105"/>
      <c r="B508" s="105"/>
      <c r="C508" s="105"/>
      <c r="D508" s="88"/>
      <c r="E508" s="88"/>
      <c r="F508" s="88"/>
      <c r="G508" s="88"/>
      <c r="H508" s="106"/>
      <c r="I508" s="88"/>
      <c r="J508" s="88"/>
      <c r="K508" s="107"/>
      <c r="L508" s="107"/>
      <c r="M508" s="108"/>
      <c r="Q508" s="82"/>
      <c r="R508" s="82"/>
      <c r="S508" s="82"/>
      <c r="T508" s="82"/>
      <c r="U508" s="82"/>
      <c r="V508" s="82"/>
      <c r="W508" s="82"/>
    </row>
    <row r="509" spans="1:23" customFormat="1">
      <c r="A509" s="105"/>
      <c r="B509" s="105"/>
      <c r="C509" s="105"/>
      <c r="D509" s="88"/>
      <c r="E509" s="88"/>
      <c r="F509" s="88"/>
      <c r="G509" s="88"/>
      <c r="H509" s="106"/>
      <c r="I509" s="88"/>
      <c r="J509" s="88"/>
      <c r="K509" s="107"/>
      <c r="L509" s="107"/>
      <c r="M509" s="108"/>
      <c r="Q509" s="82"/>
      <c r="R509" s="82"/>
      <c r="S509" s="82"/>
      <c r="T509" s="82"/>
      <c r="U509" s="82"/>
      <c r="V509" s="82"/>
      <c r="W509" s="82"/>
    </row>
    <row r="510" spans="1:23" customFormat="1">
      <c r="A510" s="105"/>
      <c r="B510" s="105"/>
      <c r="C510" s="105"/>
      <c r="D510" s="88"/>
      <c r="E510" s="88"/>
      <c r="F510" s="88"/>
      <c r="G510" s="88"/>
      <c r="H510" s="106"/>
      <c r="I510" s="88"/>
      <c r="J510" s="88"/>
      <c r="K510" s="107"/>
      <c r="L510" s="107"/>
      <c r="M510" s="108"/>
      <c r="Q510" s="82"/>
      <c r="R510" s="82"/>
      <c r="S510" s="82"/>
      <c r="T510" s="82"/>
      <c r="U510" s="82"/>
      <c r="V510" s="82"/>
      <c r="W510" s="82"/>
    </row>
    <row r="511" spans="1:23" customFormat="1">
      <c r="A511" s="105"/>
      <c r="B511" s="105"/>
      <c r="C511" s="105"/>
      <c r="D511" s="88"/>
      <c r="E511" s="88"/>
      <c r="F511" s="88"/>
      <c r="G511" s="88"/>
      <c r="H511" s="106"/>
      <c r="I511" s="88"/>
      <c r="J511" s="88"/>
      <c r="K511" s="107"/>
      <c r="L511" s="107"/>
      <c r="M511" s="108"/>
      <c r="Q511" s="82"/>
      <c r="R511" s="82"/>
      <c r="S511" s="82"/>
      <c r="T511" s="82"/>
      <c r="U511" s="82"/>
      <c r="V511" s="82"/>
      <c r="W511" s="82"/>
    </row>
    <row r="512" spans="1:23" customFormat="1">
      <c r="A512" s="105"/>
      <c r="B512" s="105"/>
      <c r="C512" s="105"/>
      <c r="D512" s="88"/>
      <c r="E512" s="88"/>
      <c r="F512" s="88"/>
      <c r="G512" s="88"/>
      <c r="H512" s="106"/>
      <c r="I512" s="88"/>
      <c r="J512" s="88"/>
      <c r="K512" s="107"/>
      <c r="L512" s="107"/>
      <c r="M512" s="108"/>
      <c r="Q512" s="82"/>
      <c r="R512" s="82"/>
      <c r="S512" s="82"/>
      <c r="T512" s="82"/>
      <c r="U512" s="82"/>
      <c r="V512" s="82"/>
      <c r="W512" s="82"/>
    </row>
    <row r="513" spans="1:23" customFormat="1">
      <c r="A513" s="105"/>
      <c r="B513" s="105"/>
      <c r="C513" s="105"/>
      <c r="D513" s="88"/>
      <c r="E513" s="88"/>
      <c r="F513" s="88"/>
      <c r="G513" s="88"/>
      <c r="H513" s="106"/>
      <c r="I513" s="88"/>
      <c r="J513" s="88"/>
      <c r="K513" s="107"/>
      <c r="L513" s="107"/>
      <c r="M513" s="108"/>
      <c r="Q513" s="82"/>
      <c r="R513" s="82"/>
      <c r="S513" s="82"/>
      <c r="T513" s="82"/>
      <c r="U513" s="82"/>
      <c r="V513" s="82"/>
      <c r="W513" s="82"/>
    </row>
    <row r="514" spans="1:23" customFormat="1">
      <c r="A514" s="105"/>
      <c r="B514" s="105"/>
      <c r="C514" s="105"/>
      <c r="D514" s="88"/>
      <c r="E514" s="88"/>
      <c r="F514" s="88"/>
      <c r="G514" s="88"/>
      <c r="H514" s="106"/>
      <c r="I514" s="88"/>
      <c r="J514" s="88"/>
      <c r="K514" s="107"/>
      <c r="L514" s="107"/>
      <c r="M514" s="108"/>
      <c r="Q514" s="82"/>
      <c r="R514" s="82"/>
      <c r="S514" s="82"/>
      <c r="T514" s="82"/>
      <c r="U514" s="82"/>
      <c r="V514" s="82"/>
      <c r="W514" s="82"/>
    </row>
    <row r="515" spans="1:23" customFormat="1">
      <c r="A515" s="105"/>
      <c r="B515" s="105"/>
      <c r="C515" s="105"/>
      <c r="D515" s="88"/>
      <c r="E515" s="88"/>
      <c r="F515" s="88"/>
      <c r="G515" s="88"/>
      <c r="H515" s="106"/>
      <c r="I515" s="88"/>
      <c r="J515" s="88"/>
      <c r="K515" s="107"/>
      <c r="L515" s="107"/>
      <c r="M515" s="108"/>
      <c r="Q515" s="82"/>
      <c r="R515" s="82"/>
      <c r="S515" s="82"/>
      <c r="T515" s="82"/>
      <c r="U515" s="82"/>
      <c r="V515" s="82"/>
      <c r="W515" s="82"/>
    </row>
    <row r="516" spans="1:23" customFormat="1">
      <c r="A516" s="105"/>
      <c r="B516" s="105"/>
      <c r="C516" s="105"/>
      <c r="D516" s="88"/>
      <c r="E516" s="88"/>
      <c r="F516" s="88"/>
      <c r="G516" s="88"/>
      <c r="H516" s="106"/>
      <c r="I516" s="88"/>
      <c r="J516" s="88"/>
      <c r="K516" s="107"/>
      <c r="L516" s="107"/>
      <c r="M516" s="108"/>
      <c r="Q516" s="82"/>
      <c r="R516" s="82"/>
      <c r="S516" s="82"/>
      <c r="T516" s="82"/>
      <c r="U516" s="82"/>
      <c r="V516" s="82"/>
      <c r="W516" s="82"/>
    </row>
    <row r="517" spans="1:23" customFormat="1">
      <c r="A517" s="105"/>
      <c r="B517" s="105"/>
      <c r="C517" s="105"/>
      <c r="D517" s="88"/>
      <c r="E517" s="88"/>
      <c r="F517" s="88"/>
      <c r="G517" s="88"/>
      <c r="H517" s="106"/>
      <c r="I517" s="88"/>
      <c r="J517" s="88"/>
      <c r="K517" s="107"/>
      <c r="L517" s="107"/>
      <c r="M517" s="108"/>
      <c r="Q517" s="82"/>
      <c r="R517" s="82"/>
      <c r="S517" s="82"/>
      <c r="T517" s="82"/>
      <c r="U517" s="82"/>
      <c r="V517" s="82"/>
      <c r="W517" s="82"/>
    </row>
    <row r="518" spans="1:23" customFormat="1">
      <c r="A518" s="105"/>
      <c r="B518" s="105"/>
      <c r="C518" s="105"/>
      <c r="D518" s="88"/>
      <c r="E518" s="88"/>
      <c r="F518" s="88"/>
      <c r="G518" s="88"/>
      <c r="H518" s="106"/>
      <c r="I518" s="88"/>
      <c r="J518" s="88"/>
      <c r="K518" s="107"/>
      <c r="L518" s="107"/>
      <c r="M518" s="108"/>
      <c r="Q518" s="82"/>
      <c r="R518" s="82"/>
      <c r="S518" s="82"/>
      <c r="T518" s="82"/>
      <c r="U518" s="82"/>
      <c r="V518" s="82"/>
      <c r="W518" s="82"/>
    </row>
    <row r="519" spans="1:23" customFormat="1">
      <c r="A519" s="105"/>
      <c r="B519" s="105"/>
      <c r="C519" s="105"/>
      <c r="D519" s="88"/>
      <c r="E519" s="88"/>
      <c r="F519" s="88"/>
      <c r="G519" s="88"/>
      <c r="H519" s="106"/>
      <c r="I519" s="88"/>
      <c r="J519" s="88"/>
      <c r="K519" s="107"/>
      <c r="L519" s="107"/>
      <c r="M519" s="108"/>
      <c r="Q519" s="82"/>
      <c r="R519" s="82"/>
      <c r="S519" s="82"/>
      <c r="T519" s="82"/>
      <c r="U519" s="82"/>
      <c r="V519" s="82"/>
      <c r="W519" s="82"/>
    </row>
    <row r="520" spans="1:23" customFormat="1">
      <c r="A520" s="105"/>
      <c r="B520" s="105"/>
      <c r="C520" s="105"/>
      <c r="D520" s="88"/>
      <c r="E520" s="88"/>
      <c r="F520" s="88"/>
      <c r="G520" s="88"/>
      <c r="H520" s="106"/>
      <c r="I520" s="88"/>
      <c r="J520" s="88"/>
      <c r="K520" s="107"/>
      <c r="L520" s="107"/>
      <c r="M520" s="108"/>
      <c r="Q520" s="82"/>
      <c r="R520" s="82"/>
      <c r="S520" s="82"/>
      <c r="T520" s="82"/>
      <c r="U520" s="82"/>
      <c r="V520" s="82"/>
      <c r="W520" s="82"/>
    </row>
    <row r="521" spans="1:23" customFormat="1">
      <c r="A521" s="105"/>
      <c r="B521" s="105"/>
      <c r="C521" s="105"/>
      <c r="D521" s="88"/>
      <c r="E521" s="88"/>
      <c r="F521" s="88"/>
      <c r="G521" s="88"/>
      <c r="H521" s="106"/>
      <c r="I521" s="88"/>
      <c r="J521" s="88"/>
      <c r="K521" s="107"/>
      <c r="L521" s="107"/>
      <c r="M521" s="108"/>
      <c r="Q521" s="82"/>
      <c r="R521" s="82"/>
      <c r="S521" s="82"/>
      <c r="T521" s="82"/>
      <c r="U521" s="82"/>
      <c r="V521" s="82"/>
      <c r="W521" s="82"/>
    </row>
    <row r="522" spans="1:23" customFormat="1">
      <c r="A522" s="105"/>
      <c r="B522" s="105"/>
      <c r="C522" s="105"/>
      <c r="D522" s="88"/>
      <c r="E522" s="88"/>
      <c r="F522" s="88"/>
      <c r="G522" s="88"/>
      <c r="H522" s="106"/>
      <c r="I522" s="88"/>
      <c r="J522" s="88"/>
      <c r="K522" s="107"/>
      <c r="L522" s="107"/>
      <c r="M522" s="108"/>
      <c r="Q522" s="82"/>
      <c r="R522" s="82"/>
      <c r="S522" s="82"/>
      <c r="T522" s="82"/>
      <c r="U522" s="82"/>
      <c r="V522" s="82"/>
      <c r="W522" s="82"/>
    </row>
    <row r="523" spans="1:23" customFormat="1">
      <c r="A523" s="105"/>
      <c r="B523" s="105"/>
      <c r="C523" s="105"/>
      <c r="D523" s="88"/>
      <c r="E523" s="88"/>
      <c r="F523" s="88"/>
      <c r="G523" s="88"/>
      <c r="H523" s="106"/>
      <c r="I523" s="88"/>
      <c r="J523" s="88"/>
      <c r="K523" s="107"/>
      <c r="L523" s="107"/>
      <c r="M523" s="108"/>
      <c r="Q523" s="82"/>
      <c r="R523" s="82"/>
      <c r="S523" s="82"/>
      <c r="T523" s="82"/>
      <c r="U523" s="82"/>
      <c r="V523" s="82"/>
      <c r="W523" s="82"/>
    </row>
    <row r="524" spans="1:23" customFormat="1">
      <c r="A524" s="105"/>
      <c r="B524" s="105"/>
      <c r="C524" s="105"/>
      <c r="D524" s="88"/>
      <c r="E524" s="88"/>
      <c r="F524" s="88"/>
      <c r="G524" s="88"/>
      <c r="H524" s="106"/>
      <c r="I524" s="88"/>
      <c r="J524" s="88"/>
      <c r="K524" s="107"/>
      <c r="L524" s="107"/>
      <c r="M524" s="108"/>
      <c r="Q524" s="82"/>
      <c r="R524" s="82"/>
      <c r="S524" s="82"/>
      <c r="T524" s="82"/>
      <c r="U524" s="82"/>
      <c r="V524" s="82"/>
      <c r="W524" s="82"/>
    </row>
    <row r="525" spans="1:23" customFormat="1">
      <c r="A525" s="105"/>
      <c r="B525" s="105"/>
      <c r="C525" s="105"/>
      <c r="D525" s="88"/>
      <c r="E525" s="88"/>
      <c r="F525" s="88"/>
      <c r="G525" s="88"/>
      <c r="H525" s="106"/>
      <c r="I525" s="88"/>
      <c r="J525" s="88"/>
      <c r="K525" s="107"/>
      <c r="L525" s="107"/>
      <c r="M525" s="108"/>
      <c r="Q525" s="82"/>
      <c r="R525" s="82"/>
      <c r="S525" s="82"/>
      <c r="T525" s="82"/>
      <c r="U525" s="82"/>
      <c r="V525" s="82"/>
      <c r="W525" s="82"/>
    </row>
    <row r="526" spans="1:23" customFormat="1">
      <c r="A526" s="105"/>
      <c r="B526" s="105"/>
      <c r="C526" s="105"/>
      <c r="D526" s="88"/>
      <c r="E526" s="88"/>
      <c r="F526" s="88"/>
      <c r="G526" s="88"/>
      <c r="H526" s="106"/>
      <c r="I526" s="88"/>
      <c r="J526" s="88"/>
      <c r="K526" s="107"/>
      <c r="L526" s="107"/>
      <c r="M526" s="108"/>
      <c r="Q526" s="82"/>
      <c r="R526" s="82"/>
      <c r="S526" s="82"/>
      <c r="T526" s="82"/>
      <c r="U526" s="82"/>
      <c r="V526" s="82"/>
      <c r="W526" s="82"/>
    </row>
    <row r="527" spans="1:23" customFormat="1">
      <c r="A527" s="105"/>
      <c r="B527" s="105"/>
      <c r="C527" s="105"/>
      <c r="D527" s="88"/>
      <c r="E527" s="88"/>
      <c r="F527" s="88"/>
      <c r="G527" s="88"/>
      <c r="H527" s="106"/>
      <c r="I527" s="88"/>
      <c r="J527" s="88"/>
      <c r="K527" s="107"/>
      <c r="L527" s="107"/>
      <c r="M527" s="108"/>
      <c r="Q527" s="82"/>
      <c r="R527" s="82"/>
      <c r="S527" s="82"/>
      <c r="T527" s="82"/>
      <c r="U527" s="82"/>
      <c r="V527" s="82"/>
      <c r="W527" s="82"/>
    </row>
    <row r="528" spans="1:23" customFormat="1">
      <c r="A528" s="105"/>
      <c r="B528" s="105"/>
      <c r="C528" s="105"/>
      <c r="D528" s="88"/>
      <c r="E528" s="88"/>
      <c r="F528" s="88"/>
      <c r="G528" s="88"/>
      <c r="H528" s="106"/>
      <c r="I528" s="88"/>
      <c r="J528" s="88"/>
      <c r="K528" s="107"/>
      <c r="L528" s="107"/>
      <c r="M528" s="108"/>
      <c r="Q528" s="82"/>
      <c r="R528" s="82"/>
      <c r="S528" s="82"/>
      <c r="T528" s="82"/>
      <c r="U528" s="82"/>
      <c r="V528" s="82"/>
      <c r="W528" s="82"/>
    </row>
    <row r="529" spans="1:23" customFormat="1">
      <c r="A529" s="105"/>
      <c r="B529" s="105"/>
      <c r="C529" s="105"/>
      <c r="D529" s="88"/>
      <c r="E529" s="88"/>
      <c r="F529" s="88"/>
      <c r="G529" s="88"/>
      <c r="H529" s="106"/>
      <c r="I529" s="88"/>
      <c r="J529" s="88"/>
      <c r="K529" s="107"/>
      <c r="L529" s="107"/>
      <c r="M529" s="108"/>
      <c r="Q529" s="82"/>
      <c r="R529" s="82"/>
      <c r="S529" s="82"/>
      <c r="T529" s="82"/>
      <c r="U529" s="82"/>
      <c r="V529" s="82"/>
      <c r="W529" s="82"/>
    </row>
    <row r="530" spans="1:23" customFormat="1">
      <c r="A530" s="105"/>
      <c r="B530" s="105"/>
      <c r="C530" s="105"/>
      <c r="D530" s="88"/>
      <c r="E530" s="88"/>
      <c r="F530" s="88"/>
      <c r="G530" s="88"/>
      <c r="H530" s="106"/>
      <c r="I530" s="88"/>
      <c r="J530" s="88"/>
      <c r="K530" s="107"/>
      <c r="L530" s="107"/>
      <c r="M530" s="108"/>
      <c r="Q530" s="82"/>
      <c r="R530" s="82"/>
      <c r="S530" s="82"/>
      <c r="T530" s="82"/>
      <c r="U530" s="82"/>
      <c r="V530" s="82"/>
      <c r="W530" s="82"/>
    </row>
    <row r="531" spans="1:23" customFormat="1">
      <c r="A531" s="105"/>
      <c r="B531" s="105"/>
      <c r="C531" s="105"/>
      <c r="D531" s="88"/>
      <c r="E531" s="88"/>
      <c r="F531" s="88"/>
      <c r="G531" s="88"/>
      <c r="H531" s="106"/>
      <c r="I531" s="88"/>
      <c r="J531" s="88"/>
      <c r="K531" s="107"/>
      <c r="L531" s="107"/>
      <c r="M531" s="108"/>
      <c r="Q531" s="82"/>
      <c r="R531" s="82"/>
      <c r="S531" s="82"/>
      <c r="T531" s="82"/>
      <c r="U531" s="82"/>
      <c r="V531" s="82"/>
      <c r="W531" s="82"/>
    </row>
    <row r="532" spans="1:23" customFormat="1">
      <c r="A532" s="105"/>
      <c r="B532" s="105"/>
      <c r="C532" s="105"/>
      <c r="D532" s="88"/>
      <c r="E532" s="88"/>
      <c r="F532" s="88"/>
      <c r="G532" s="88"/>
      <c r="H532" s="106"/>
      <c r="I532" s="88"/>
      <c r="J532" s="88"/>
      <c r="K532" s="107"/>
      <c r="L532" s="107"/>
      <c r="M532" s="108"/>
      <c r="Q532" s="82"/>
      <c r="R532" s="82"/>
      <c r="S532" s="82"/>
      <c r="T532" s="82"/>
      <c r="U532" s="82"/>
      <c r="V532" s="82"/>
      <c r="W532" s="82"/>
    </row>
    <row r="533" spans="1:23" customFormat="1">
      <c r="A533" s="105"/>
      <c r="B533" s="105"/>
      <c r="C533" s="105"/>
      <c r="D533" s="88"/>
      <c r="E533" s="88"/>
      <c r="F533" s="88"/>
      <c r="G533" s="88"/>
      <c r="H533" s="106"/>
      <c r="I533" s="88"/>
      <c r="J533" s="88"/>
      <c r="K533" s="107"/>
      <c r="L533" s="107"/>
      <c r="M533" s="108"/>
      <c r="Q533" s="82"/>
      <c r="R533" s="82"/>
      <c r="S533" s="82"/>
      <c r="T533" s="82"/>
      <c r="U533" s="82"/>
      <c r="V533" s="82"/>
      <c r="W533" s="82"/>
    </row>
    <row r="534" spans="1:23" customFormat="1">
      <c r="A534" s="105"/>
      <c r="B534" s="105"/>
      <c r="C534" s="105"/>
      <c r="D534" s="88"/>
      <c r="E534" s="88"/>
      <c r="F534" s="88"/>
      <c r="G534" s="88"/>
      <c r="H534" s="106"/>
      <c r="I534" s="88"/>
      <c r="J534" s="88"/>
      <c r="K534" s="107"/>
      <c r="L534" s="107"/>
      <c r="M534" s="108"/>
      <c r="Q534" s="82"/>
      <c r="R534" s="82"/>
      <c r="S534" s="82"/>
      <c r="T534" s="82"/>
      <c r="U534" s="82"/>
      <c r="V534" s="82"/>
      <c r="W534" s="82"/>
    </row>
    <row r="535" spans="1:23" customFormat="1">
      <c r="A535" s="105"/>
      <c r="B535" s="105"/>
      <c r="C535" s="105"/>
      <c r="D535" s="88"/>
      <c r="E535" s="88"/>
      <c r="F535" s="88"/>
      <c r="G535" s="88"/>
      <c r="H535" s="106"/>
      <c r="I535" s="88"/>
      <c r="J535" s="88"/>
      <c r="K535" s="107"/>
      <c r="L535" s="107"/>
      <c r="M535" s="108"/>
      <c r="Q535" s="82"/>
      <c r="R535" s="82"/>
      <c r="S535" s="82"/>
      <c r="T535" s="82"/>
      <c r="U535" s="82"/>
      <c r="V535" s="82"/>
      <c r="W535" s="82"/>
    </row>
    <row r="536" spans="1:23" customFormat="1">
      <c r="A536" s="105"/>
      <c r="B536" s="105"/>
      <c r="C536" s="105"/>
      <c r="D536" s="88"/>
      <c r="E536" s="88"/>
      <c r="F536" s="88"/>
      <c r="G536" s="88"/>
      <c r="H536" s="106"/>
      <c r="I536" s="88"/>
      <c r="J536" s="88"/>
      <c r="K536" s="107"/>
      <c r="L536" s="107"/>
      <c r="M536" s="108"/>
      <c r="Q536" s="82"/>
      <c r="R536" s="82"/>
      <c r="S536" s="82"/>
      <c r="T536" s="82"/>
      <c r="U536" s="82"/>
      <c r="V536" s="82"/>
      <c r="W536" s="82"/>
    </row>
    <row r="537" spans="1:23" customFormat="1">
      <c r="A537" s="105"/>
      <c r="B537" s="105"/>
      <c r="C537" s="105"/>
      <c r="D537" s="88"/>
      <c r="E537" s="88"/>
      <c r="F537" s="88"/>
      <c r="G537" s="88"/>
      <c r="H537" s="106"/>
      <c r="I537" s="88"/>
      <c r="J537" s="88"/>
      <c r="K537" s="107"/>
      <c r="L537" s="107"/>
      <c r="M537" s="108"/>
      <c r="Q537" s="82"/>
      <c r="R537" s="82"/>
      <c r="S537" s="82"/>
      <c r="T537" s="82"/>
      <c r="U537" s="82"/>
      <c r="V537" s="82"/>
      <c r="W537" s="82"/>
    </row>
    <row r="538" spans="1:23" customFormat="1">
      <c r="A538" s="105"/>
      <c r="B538" s="105"/>
      <c r="C538" s="105"/>
      <c r="D538" s="88"/>
      <c r="E538" s="88"/>
      <c r="F538" s="88"/>
      <c r="G538" s="88"/>
      <c r="H538" s="106"/>
      <c r="I538" s="88"/>
      <c r="J538" s="88"/>
      <c r="K538" s="107"/>
      <c r="L538" s="107"/>
      <c r="M538" s="108"/>
      <c r="Q538" s="82"/>
      <c r="R538" s="82"/>
      <c r="S538" s="82"/>
      <c r="T538" s="82"/>
      <c r="U538" s="82"/>
      <c r="V538" s="82"/>
      <c r="W538" s="82"/>
    </row>
    <row r="539" spans="1:23" customFormat="1">
      <c r="A539" s="105"/>
      <c r="B539" s="105"/>
      <c r="C539" s="105"/>
      <c r="D539" s="88"/>
      <c r="E539" s="88"/>
      <c r="F539" s="88"/>
      <c r="G539" s="88"/>
      <c r="H539" s="106"/>
      <c r="I539" s="88"/>
      <c r="J539" s="88"/>
      <c r="K539" s="107"/>
      <c r="L539" s="107"/>
      <c r="M539" s="108"/>
      <c r="Q539" s="82"/>
      <c r="R539" s="82"/>
      <c r="S539" s="82"/>
      <c r="T539" s="82"/>
      <c r="U539" s="82"/>
      <c r="V539" s="82"/>
      <c r="W539" s="82"/>
    </row>
    <row r="540" spans="1:23" customFormat="1">
      <c r="A540" s="105"/>
      <c r="B540" s="105"/>
      <c r="C540" s="105"/>
      <c r="D540" s="88"/>
      <c r="E540" s="88"/>
      <c r="F540" s="88"/>
      <c r="G540" s="88"/>
      <c r="H540" s="106"/>
      <c r="I540" s="88"/>
      <c r="J540" s="88"/>
      <c r="K540" s="107"/>
      <c r="L540" s="107"/>
      <c r="M540" s="108"/>
      <c r="Q540" s="82"/>
      <c r="R540" s="82"/>
      <c r="S540" s="82"/>
      <c r="T540" s="82"/>
      <c r="U540" s="82"/>
      <c r="V540" s="82"/>
      <c r="W540" s="82"/>
    </row>
    <row r="541" spans="1:23" customFormat="1">
      <c r="A541" s="105"/>
      <c r="B541" s="105"/>
      <c r="C541" s="105"/>
      <c r="D541" s="88"/>
      <c r="E541" s="88"/>
      <c r="F541" s="88"/>
      <c r="G541" s="88"/>
      <c r="H541" s="106"/>
      <c r="I541" s="88"/>
      <c r="J541" s="88"/>
      <c r="K541" s="107"/>
      <c r="L541" s="107"/>
      <c r="M541" s="108"/>
      <c r="Q541" s="82"/>
      <c r="R541" s="82"/>
      <c r="S541" s="82"/>
      <c r="T541" s="82"/>
      <c r="U541" s="82"/>
      <c r="V541" s="82"/>
      <c r="W541" s="82"/>
    </row>
    <row r="542" spans="1:23" customFormat="1">
      <c r="A542" s="105"/>
      <c r="B542" s="105"/>
      <c r="C542" s="105"/>
      <c r="D542" s="88"/>
      <c r="E542" s="88"/>
      <c r="F542" s="88"/>
      <c r="G542" s="88"/>
      <c r="H542" s="106"/>
      <c r="I542" s="88"/>
      <c r="J542" s="88"/>
      <c r="K542" s="107"/>
      <c r="L542" s="107"/>
      <c r="M542" s="108"/>
      <c r="Q542" s="82"/>
      <c r="R542" s="82"/>
      <c r="S542" s="82"/>
      <c r="T542" s="82"/>
      <c r="U542" s="82"/>
      <c r="V542" s="82"/>
      <c r="W542" s="82"/>
    </row>
    <row r="543" spans="1:23" customFormat="1">
      <c r="A543" s="105"/>
      <c r="B543" s="105"/>
      <c r="C543" s="105"/>
      <c r="D543" s="88"/>
      <c r="E543" s="88"/>
      <c r="F543" s="88"/>
      <c r="G543" s="88"/>
      <c r="H543" s="106"/>
      <c r="I543" s="88"/>
      <c r="J543" s="88"/>
      <c r="K543" s="107"/>
      <c r="L543" s="107"/>
      <c r="M543" s="108"/>
      <c r="Q543" s="82"/>
      <c r="R543" s="82"/>
      <c r="S543" s="82"/>
      <c r="T543" s="82"/>
      <c r="U543" s="82"/>
      <c r="V543" s="82"/>
      <c r="W543" s="82"/>
    </row>
    <row r="544" spans="1:23" customFormat="1">
      <c r="A544" s="105"/>
      <c r="B544" s="105"/>
      <c r="C544" s="105"/>
      <c r="D544" s="88"/>
      <c r="E544" s="88"/>
      <c r="F544" s="88"/>
      <c r="G544" s="88"/>
      <c r="H544" s="106"/>
      <c r="I544" s="88"/>
      <c r="J544" s="88"/>
      <c r="K544" s="107"/>
      <c r="L544" s="107"/>
      <c r="M544" s="108"/>
      <c r="Q544" s="82"/>
      <c r="R544" s="82"/>
      <c r="S544" s="82"/>
      <c r="T544" s="82"/>
      <c r="U544" s="82"/>
      <c r="V544" s="82"/>
      <c r="W544" s="82"/>
    </row>
    <row r="545" spans="1:23" customFormat="1">
      <c r="A545" s="105"/>
      <c r="B545" s="105"/>
      <c r="C545" s="105"/>
      <c r="D545" s="88"/>
      <c r="E545" s="88"/>
      <c r="F545" s="88"/>
      <c r="G545" s="88"/>
      <c r="H545" s="106"/>
      <c r="I545" s="88"/>
      <c r="J545" s="88"/>
      <c r="K545" s="107"/>
      <c r="L545" s="107"/>
      <c r="M545" s="108"/>
      <c r="Q545" s="82"/>
      <c r="R545" s="82"/>
      <c r="S545" s="82"/>
      <c r="T545" s="82"/>
      <c r="U545" s="82"/>
      <c r="V545" s="82"/>
      <c r="W545" s="82"/>
    </row>
    <row r="546" spans="1:23" customFormat="1">
      <c r="A546" s="105"/>
      <c r="B546" s="105"/>
      <c r="C546" s="105"/>
      <c r="D546" s="88"/>
      <c r="E546" s="88"/>
      <c r="F546" s="88"/>
      <c r="G546" s="88"/>
      <c r="H546" s="106"/>
      <c r="I546" s="88"/>
      <c r="J546" s="88"/>
      <c r="K546" s="107"/>
      <c r="L546" s="107"/>
      <c r="M546" s="108"/>
      <c r="Q546" s="82"/>
      <c r="R546" s="82"/>
      <c r="S546" s="82"/>
      <c r="T546" s="82"/>
      <c r="U546" s="82"/>
      <c r="V546" s="82"/>
      <c r="W546" s="82"/>
    </row>
    <row r="547" spans="1:23" customFormat="1">
      <c r="A547" s="105"/>
      <c r="B547" s="105"/>
      <c r="C547" s="105"/>
      <c r="D547" s="88"/>
      <c r="E547" s="88"/>
      <c r="F547" s="88"/>
      <c r="G547" s="88"/>
      <c r="H547" s="106"/>
      <c r="I547" s="88"/>
      <c r="J547" s="88"/>
      <c r="K547" s="107"/>
      <c r="L547" s="107"/>
      <c r="M547" s="108"/>
      <c r="Q547" s="82"/>
      <c r="R547" s="82"/>
      <c r="S547" s="82"/>
      <c r="T547" s="82"/>
      <c r="U547" s="82"/>
      <c r="V547" s="82"/>
      <c r="W547" s="82"/>
    </row>
    <row r="548" spans="1:23" customFormat="1">
      <c r="A548" s="105"/>
      <c r="B548" s="105"/>
      <c r="C548" s="105"/>
      <c r="D548" s="88"/>
      <c r="E548" s="88"/>
      <c r="F548" s="88"/>
      <c r="G548" s="88"/>
      <c r="H548" s="106"/>
      <c r="I548" s="88"/>
      <c r="J548" s="88"/>
      <c r="K548" s="107"/>
      <c r="L548" s="107"/>
      <c r="M548" s="108"/>
      <c r="Q548" s="82"/>
      <c r="R548" s="82"/>
      <c r="S548" s="82"/>
      <c r="T548" s="82"/>
      <c r="U548" s="82"/>
      <c r="V548" s="82"/>
      <c r="W548" s="82"/>
    </row>
    <row r="549" spans="1:23" customFormat="1">
      <c r="A549" s="105"/>
      <c r="B549" s="105"/>
      <c r="C549" s="105"/>
      <c r="D549" s="88"/>
      <c r="E549" s="88"/>
      <c r="F549" s="88"/>
      <c r="G549" s="88"/>
      <c r="H549" s="106"/>
      <c r="I549" s="88"/>
      <c r="J549" s="88"/>
      <c r="K549" s="107"/>
      <c r="L549" s="107"/>
      <c r="M549" s="108"/>
      <c r="Q549" s="82"/>
      <c r="R549" s="82"/>
      <c r="S549" s="82"/>
      <c r="T549" s="82"/>
      <c r="U549" s="82"/>
      <c r="V549" s="82"/>
      <c r="W549" s="82"/>
    </row>
    <row r="550" spans="1:23" customFormat="1">
      <c r="A550" s="105"/>
      <c r="B550" s="105"/>
      <c r="C550" s="105"/>
      <c r="D550" s="88"/>
      <c r="E550" s="88"/>
      <c r="F550" s="88"/>
      <c r="G550" s="88"/>
      <c r="H550" s="106"/>
      <c r="I550" s="88"/>
      <c r="J550" s="88"/>
      <c r="K550" s="107"/>
      <c r="L550" s="107"/>
      <c r="M550" s="108"/>
      <c r="Q550" s="82"/>
      <c r="R550" s="82"/>
      <c r="S550" s="82"/>
      <c r="T550" s="82"/>
      <c r="U550" s="82"/>
      <c r="V550" s="82"/>
      <c r="W550" s="82"/>
    </row>
    <row r="551" spans="1:23" customFormat="1">
      <c r="A551" s="105"/>
      <c r="B551" s="105"/>
      <c r="C551" s="105"/>
      <c r="D551" s="88"/>
      <c r="E551" s="88"/>
      <c r="F551" s="88"/>
      <c r="G551" s="88"/>
      <c r="H551" s="106"/>
      <c r="I551" s="88"/>
      <c r="J551" s="88"/>
      <c r="K551" s="107"/>
      <c r="L551" s="107"/>
      <c r="M551" s="108"/>
      <c r="Q551" s="82"/>
      <c r="R551" s="82"/>
      <c r="S551" s="82"/>
      <c r="T551" s="82"/>
      <c r="U551" s="82"/>
      <c r="V551" s="82"/>
      <c r="W551" s="82"/>
    </row>
    <row r="552" spans="1:23" customFormat="1">
      <c r="A552" s="105"/>
      <c r="B552" s="105"/>
      <c r="C552" s="105"/>
      <c r="D552" s="88"/>
      <c r="E552" s="88"/>
      <c r="F552" s="88"/>
      <c r="G552" s="88"/>
      <c r="H552" s="106"/>
      <c r="I552" s="88"/>
      <c r="J552" s="88"/>
      <c r="K552" s="107"/>
      <c r="L552" s="107"/>
      <c r="M552" s="108"/>
      <c r="Q552" s="82"/>
      <c r="R552" s="82"/>
      <c r="S552" s="82"/>
      <c r="T552" s="82"/>
      <c r="U552" s="82"/>
      <c r="V552" s="82"/>
      <c r="W552" s="82"/>
    </row>
    <row r="553" spans="1:23" customFormat="1">
      <c r="A553" s="105"/>
      <c r="B553" s="105"/>
      <c r="C553" s="105"/>
      <c r="D553" s="88"/>
      <c r="E553" s="88"/>
      <c r="F553" s="88"/>
      <c r="G553" s="88"/>
      <c r="H553" s="106"/>
      <c r="I553" s="88"/>
      <c r="J553" s="88"/>
      <c r="K553" s="107"/>
      <c r="L553" s="107"/>
      <c r="M553" s="108"/>
      <c r="Q553" s="82"/>
      <c r="R553" s="82"/>
      <c r="S553" s="82"/>
      <c r="T553" s="82"/>
      <c r="U553" s="82"/>
      <c r="V553" s="82"/>
      <c r="W553" s="82"/>
    </row>
    <row r="554" spans="1:23" customFormat="1">
      <c r="A554" s="105"/>
      <c r="B554" s="105"/>
      <c r="C554" s="105"/>
      <c r="D554" s="88"/>
      <c r="E554" s="88"/>
      <c r="F554" s="88"/>
      <c r="G554" s="88"/>
      <c r="H554" s="106"/>
      <c r="I554" s="88"/>
      <c r="J554" s="88"/>
      <c r="K554" s="107"/>
      <c r="L554" s="107"/>
      <c r="M554" s="108"/>
      <c r="Q554" s="82"/>
      <c r="R554" s="82"/>
      <c r="S554" s="82"/>
      <c r="T554" s="82"/>
      <c r="U554" s="82"/>
      <c r="V554" s="82"/>
      <c r="W554" s="82"/>
    </row>
    <row r="555" spans="1:23" customFormat="1">
      <c r="A555" s="105"/>
      <c r="B555" s="105"/>
      <c r="C555" s="105"/>
      <c r="D555" s="88"/>
      <c r="E555" s="88"/>
      <c r="F555" s="88"/>
      <c r="G555" s="88"/>
      <c r="H555" s="106"/>
      <c r="I555" s="88"/>
      <c r="J555" s="88"/>
      <c r="K555" s="107"/>
      <c r="L555" s="107"/>
      <c r="M555" s="108"/>
      <c r="Q555" s="82"/>
      <c r="R555" s="82"/>
      <c r="S555" s="82"/>
      <c r="T555" s="82"/>
      <c r="U555" s="82"/>
      <c r="V555" s="82"/>
      <c r="W555" s="82"/>
    </row>
    <row r="556" spans="1:23" customFormat="1">
      <c r="A556" s="105"/>
      <c r="B556" s="105"/>
      <c r="C556" s="105"/>
      <c r="D556" s="88"/>
      <c r="E556" s="88"/>
      <c r="F556" s="88"/>
      <c r="G556" s="88"/>
      <c r="H556" s="106"/>
      <c r="I556" s="88"/>
      <c r="J556" s="88"/>
      <c r="K556" s="107"/>
      <c r="L556" s="107"/>
      <c r="M556" s="108"/>
      <c r="Q556" s="82"/>
      <c r="R556" s="82"/>
      <c r="S556" s="82"/>
      <c r="T556" s="82"/>
      <c r="U556" s="82"/>
      <c r="V556" s="82"/>
      <c r="W556" s="82"/>
    </row>
    <row r="557" spans="1:23" customFormat="1">
      <c r="A557" s="105"/>
      <c r="B557" s="105"/>
      <c r="C557" s="105"/>
      <c r="D557" s="88"/>
      <c r="E557" s="88"/>
      <c r="F557" s="88"/>
      <c r="G557" s="88"/>
      <c r="H557" s="106"/>
      <c r="I557" s="88"/>
      <c r="J557" s="88"/>
      <c r="K557" s="107"/>
      <c r="L557" s="107"/>
      <c r="M557" s="108"/>
      <c r="Q557" s="82"/>
      <c r="R557" s="82"/>
      <c r="S557" s="82"/>
      <c r="T557" s="82"/>
      <c r="U557" s="82"/>
      <c r="V557" s="82"/>
      <c r="W557" s="82"/>
    </row>
    <row r="558" spans="1:23" customFormat="1">
      <c r="A558" s="105"/>
      <c r="B558" s="105"/>
      <c r="C558" s="105"/>
      <c r="D558" s="88"/>
      <c r="E558" s="88"/>
      <c r="F558" s="88"/>
      <c r="G558" s="88"/>
      <c r="H558" s="106"/>
      <c r="I558" s="88"/>
      <c r="J558" s="88"/>
      <c r="K558" s="107"/>
      <c r="L558" s="107"/>
      <c r="M558" s="108"/>
      <c r="Q558" s="82"/>
      <c r="R558" s="82"/>
      <c r="S558" s="82"/>
      <c r="T558" s="82"/>
      <c r="U558" s="82"/>
      <c r="V558" s="82"/>
      <c r="W558" s="82"/>
    </row>
    <row r="559" spans="1:23" customFormat="1">
      <c r="A559" s="105"/>
      <c r="B559" s="105"/>
      <c r="C559" s="105"/>
      <c r="D559" s="88"/>
      <c r="E559" s="88"/>
      <c r="F559" s="88"/>
      <c r="G559" s="88"/>
      <c r="H559" s="106"/>
      <c r="I559" s="88"/>
      <c r="J559" s="88"/>
      <c r="K559" s="107"/>
      <c r="L559" s="107"/>
      <c r="M559" s="108"/>
      <c r="Q559" s="82"/>
      <c r="R559" s="82"/>
      <c r="S559" s="82"/>
      <c r="T559" s="82"/>
      <c r="U559" s="82"/>
      <c r="V559" s="82"/>
      <c r="W559" s="82"/>
    </row>
    <row r="560" spans="1:23" customFormat="1">
      <c r="A560" s="105"/>
      <c r="B560" s="105"/>
      <c r="C560" s="105"/>
      <c r="D560" s="88"/>
      <c r="E560" s="88"/>
      <c r="F560" s="88"/>
      <c r="G560" s="88"/>
      <c r="H560" s="106"/>
      <c r="I560" s="88"/>
      <c r="J560" s="88"/>
      <c r="K560" s="107"/>
      <c r="L560" s="107"/>
      <c r="M560" s="108"/>
      <c r="Q560" s="82"/>
      <c r="R560" s="82"/>
      <c r="S560" s="82"/>
      <c r="T560" s="82"/>
      <c r="U560" s="82"/>
      <c r="V560" s="82"/>
      <c r="W560" s="82"/>
    </row>
    <row r="561" spans="1:23" customFormat="1">
      <c r="A561" s="105"/>
      <c r="B561" s="105"/>
      <c r="C561" s="105"/>
      <c r="D561" s="88"/>
      <c r="E561" s="88"/>
      <c r="F561" s="88"/>
      <c r="G561" s="88"/>
      <c r="H561" s="106"/>
      <c r="I561" s="88"/>
      <c r="J561" s="88"/>
      <c r="K561" s="107"/>
      <c r="L561" s="107"/>
      <c r="M561" s="108"/>
      <c r="Q561" s="82"/>
      <c r="R561" s="82"/>
      <c r="S561" s="82"/>
      <c r="T561" s="82"/>
      <c r="U561" s="82"/>
      <c r="V561" s="82"/>
      <c r="W561" s="82"/>
    </row>
    <row r="562" spans="1:23" customFormat="1">
      <c r="A562" s="105"/>
      <c r="B562" s="105"/>
      <c r="C562" s="105"/>
      <c r="D562" s="88"/>
      <c r="E562" s="88"/>
      <c r="F562" s="88"/>
      <c r="G562" s="88"/>
      <c r="H562" s="106"/>
      <c r="I562" s="88"/>
      <c r="J562" s="88"/>
      <c r="K562" s="107"/>
      <c r="L562" s="107"/>
      <c r="M562" s="108"/>
      <c r="Q562" s="82"/>
      <c r="R562" s="82"/>
      <c r="S562" s="82"/>
      <c r="T562" s="82"/>
      <c r="U562" s="82"/>
      <c r="V562" s="82"/>
      <c r="W562" s="82"/>
    </row>
    <row r="563" spans="1:23" customFormat="1">
      <c r="A563" s="105"/>
      <c r="B563" s="105"/>
      <c r="C563" s="105"/>
      <c r="D563" s="88"/>
      <c r="E563" s="88"/>
      <c r="F563" s="88"/>
      <c r="G563" s="88"/>
      <c r="H563" s="106"/>
      <c r="I563" s="88"/>
      <c r="J563" s="88"/>
      <c r="K563" s="107"/>
      <c r="L563" s="107"/>
      <c r="M563" s="108"/>
      <c r="Q563" s="82"/>
      <c r="R563" s="82"/>
      <c r="S563" s="82"/>
      <c r="T563" s="82"/>
      <c r="U563" s="82"/>
      <c r="V563" s="82"/>
      <c r="W563" s="82"/>
    </row>
    <row r="564" spans="1:23" customFormat="1">
      <c r="A564" s="105"/>
      <c r="B564" s="105"/>
      <c r="C564" s="105"/>
      <c r="D564" s="88"/>
      <c r="E564" s="88"/>
      <c r="F564" s="88"/>
      <c r="G564" s="88"/>
      <c r="H564" s="106"/>
      <c r="I564" s="88"/>
      <c r="J564" s="88"/>
      <c r="K564" s="107"/>
      <c r="L564" s="107"/>
      <c r="M564" s="108"/>
      <c r="Q564" s="82"/>
      <c r="R564" s="82"/>
      <c r="S564" s="82"/>
      <c r="T564" s="82"/>
      <c r="U564" s="82"/>
      <c r="V564" s="82"/>
      <c r="W564" s="82"/>
    </row>
    <row r="565" spans="1:23" customFormat="1">
      <c r="A565" s="105"/>
      <c r="B565" s="105"/>
      <c r="C565" s="105"/>
      <c r="D565" s="88"/>
      <c r="E565" s="88"/>
      <c r="F565" s="88"/>
      <c r="G565" s="88"/>
      <c r="H565" s="106"/>
      <c r="I565" s="88"/>
      <c r="J565" s="88"/>
      <c r="K565" s="107"/>
      <c r="L565" s="107"/>
      <c r="M565" s="108"/>
      <c r="Q565" s="82"/>
      <c r="R565" s="82"/>
      <c r="S565" s="82"/>
      <c r="T565" s="82"/>
      <c r="U565" s="82"/>
      <c r="V565" s="82"/>
      <c r="W565" s="82"/>
    </row>
    <row r="566" spans="1:23" customFormat="1">
      <c r="A566" s="105"/>
      <c r="B566" s="105"/>
      <c r="C566" s="105"/>
      <c r="D566" s="88"/>
      <c r="E566" s="88"/>
      <c r="F566" s="88"/>
      <c r="G566" s="88"/>
      <c r="H566" s="106"/>
      <c r="I566" s="88"/>
      <c r="J566" s="88"/>
      <c r="K566" s="107"/>
      <c r="L566" s="107"/>
      <c r="M566" s="108"/>
      <c r="Q566" s="82"/>
      <c r="R566" s="82"/>
      <c r="S566" s="82"/>
      <c r="T566" s="82"/>
      <c r="U566" s="82"/>
      <c r="V566" s="82"/>
      <c r="W566" s="82"/>
    </row>
    <row r="567" spans="1:23" customFormat="1">
      <c r="A567" s="105"/>
      <c r="B567" s="105"/>
      <c r="C567" s="105"/>
      <c r="D567" s="88"/>
      <c r="E567" s="88"/>
      <c r="F567" s="88"/>
      <c r="G567" s="88"/>
      <c r="H567" s="106"/>
      <c r="I567" s="88"/>
      <c r="J567" s="88"/>
      <c r="K567" s="107"/>
      <c r="L567" s="107"/>
      <c r="M567" s="108"/>
      <c r="Q567" s="82"/>
      <c r="R567" s="82"/>
      <c r="S567" s="82"/>
      <c r="T567" s="82"/>
      <c r="U567" s="82"/>
      <c r="V567" s="82"/>
      <c r="W567" s="82"/>
    </row>
    <row r="568" spans="1:23" customFormat="1">
      <c r="A568" s="105"/>
      <c r="B568" s="105"/>
      <c r="C568" s="105"/>
      <c r="D568" s="88"/>
      <c r="E568" s="88"/>
      <c r="F568" s="88"/>
      <c r="G568" s="88"/>
      <c r="H568" s="106"/>
      <c r="I568" s="88"/>
      <c r="J568" s="88"/>
      <c r="K568" s="107"/>
      <c r="L568" s="107"/>
      <c r="M568" s="108"/>
      <c r="Q568" s="82"/>
      <c r="R568" s="82"/>
      <c r="S568" s="82"/>
      <c r="T568" s="82"/>
      <c r="U568" s="82"/>
      <c r="V568" s="82"/>
      <c r="W568" s="82"/>
    </row>
    <row r="569" spans="1:23" customFormat="1">
      <c r="A569" s="105"/>
      <c r="B569" s="105"/>
      <c r="C569" s="105"/>
      <c r="D569" s="88"/>
      <c r="E569" s="88"/>
      <c r="F569" s="88"/>
      <c r="G569" s="88"/>
      <c r="H569" s="106"/>
      <c r="I569" s="88"/>
      <c r="J569" s="88"/>
      <c r="K569" s="107"/>
      <c r="L569" s="107"/>
      <c r="M569" s="108"/>
      <c r="Q569" s="82"/>
      <c r="R569" s="82"/>
      <c r="S569" s="82"/>
      <c r="T569" s="82"/>
      <c r="U569" s="82"/>
      <c r="V569" s="82"/>
      <c r="W569" s="82"/>
    </row>
    <row r="570" spans="1:23">
      <c r="E570" s="86">
        <f t="shared" ref="E570:E633" si="20">SUM(F570-C570)</f>
        <v>0</v>
      </c>
      <c r="M570" s="108"/>
      <c r="N570"/>
      <c r="O570"/>
      <c r="P570"/>
    </row>
    <row r="571" spans="1:23">
      <c r="E571" s="86">
        <f t="shared" si="20"/>
        <v>0</v>
      </c>
    </row>
    <row r="572" spans="1:23">
      <c r="E572" s="86">
        <f t="shared" si="20"/>
        <v>0</v>
      </c>
    </row>
    <row r="573" spans="1:23">
      <c r="E573" s="86">
        <f t="shared" si="20"/>
        <v>0</v>
      </c>
    </row>
    <row r="574" spans="1:23">
      <c r="E574" s="86">
        <f t="shared" si="20"/>
        <v>0</v>
      </c>
    </row>
    <row r="575" spans="1:23">
      <c r="E575" s="86">
        <f t="shared" si="20"/>
        <v>0</v>
      </c>
    </row>
    <row r="576" spans="1:23">
      <c r="E576" s="86">
        <f t="shared" si="20"/>
        <v>0</v>
      </c>
    </row>
    <row r="577" spans="1:23">
      <c r="E577" s="86">
        <f t="shared" si="20"/>
        <v>0</v>
      </c>
    </row>
    <row r="578" spans="1:23">
      <c r="E578" s="86">
        <f t="shared" si="20"/>
        <v>0</v>
      </c>
    </row>
    <row r="579" spans="1:23">
      <c r="E579" s="86">
        <f t="shared" si="20"/>
        <v>0</v>
      </c>
    </row>
    <row r="580" spans="1:23">
      <c r="A580" s="59"/>
      <c r="B580" s="59"/>
      <c r="C580" s="59"/>
      <c r="D580" s="59"/>
      <c r="E580" s="86">
        <f t="shared" si="20"/>
        <v>0</v>
      </c>
      <c r="F580" s="59"/>
      <c r="G580" s="59"/>
      <c r="H580" s="59"/>
      <c r="I580" s="59"/>
      <c r="J580" s="59"/>
      <c r="K580" s="59"/>
      <c r="L580" s="59"/>
      <c r="M580" s="59"/>
      <c r="P580" s="59"/>
      <c r="Q580" s="59"/>
      <c r="R580" s="59"/>
      <c r="S580" s="59"/>
      <c r="T580" s="59"/>
      <c r="U580" s="59"/>
      <c r="V580" s="59"/>
      <c r="W580" s="59"/>
    </row>
    <row r="581" spans="1:23">
      <c r="A581" s="59"/>
      <c r="B581" s="59"/>
      <c r="C581" s="59"/>
      <c r="D581" s="59"/>
      <c r="E581" s="86">
        <f t="shared" si="20"/>
        <v>0</v>
      </c>
      <c r="F581" s="59"/>
      <c r="G581" s="59"/>
      <c r="H581" s="59"/>
      <c r="I581" s="59"/>
      <c r="J581" s="59"/>
      <c r="K581" s="59"/>
      <c r="L581" s="59"/>
      <c r="M581" s="59"/>
      <c r="P581" s="59"/>
      <c r="Q581" s="59"/>
      <c r="R581" s="59"/>
      <c r="S581" s="59"/>
      <c r="T581" s="59"/>
      <c r="U581" s="59"/>
      <c r="V581" s="59"/>
      <c r="W581" s="59"/>
    </row>
    <row r="582" spans="1:23">
      <c r="A582" s="59"/>
      <c r="B582" s="59"/>
      <c r="C582" s="59"/>
      <c r="D582" s="59"/>
      <c r="E582" s="86">
        <f t="shared" si="20"/>
        <v>0</v>
      </c>
      <c r="F582" s="59"/>
      <c r="G582" s="59"/>
      <c r="H582" s="59"/>
      <c r="I582" s="59"/>
      <c r="J582" s="59"/>
      <c r="K582" s="59"/>
      <c r="L582" s="59"/>
      <c r="M582" s="59"/>
      <c r="P582" s="59"/>
      <c r="Q582" s="59"/>
      <c r="R582" s="59"/>
      <c r="S582" s="59"/>
      <c r="T582" s="59"/>
      <c r="U582" s="59"/>
      <c r="V582" s="59"/>
      <c r="W582" s="59"/>
    </row>
    <row r="583" spans="1:23">
      <c r="A583" s="59"/>
      <c r="B583" s="59"/>
      <c r="C583" s="59"/>
      <c r="D583" s="59"/>
      <c r="E583" s="86">
        <f t="shared" si="20"/>
        <v>0</v>
      </c>
      <c r="F583" s="59"/>
      <c r="G583" s="59"/>
      <c r="H583" s="59"/>
      <c r="I583" s="59"/>
      <c r="J583" s="59"/>
      <c r="K583" s="59"/>
      <c r="L583" s="59"/>
      <c r="M583" s="59"/>
      <c r="P583" s="59"/>
      <c r="Q583" s="59"/>
      <c r="R583" s="59"/>
      <c r="S583" s="59"/>
      <c r="T583" s="59"/>
      <c r="U583" s="59"/>
      <c r="V583" s="59"/>
      <c r="W583" s="59"/>
    </row>
    <row r="584" spans="1:23">
      <c r="A584" s="59"/>
      <c r="B584" s="59"/>
      <c r="C584" s="59"/>
      <c r="D584" s="59"/>
      <c r="E584" s="86">
        <f t="shared" si="20"/>
        <v>0</v>
      </c>
      <c r="F584" s="59"/>
      <c r="G584" s="59"/>
      <c r="H584" s="59"/>
      <c r="I584" s="59"/>
      <c r="J584" s="59"/>
      <c r="K584" s="59"/>
      <c r="L584" s="59"/>
      <c r="M584" s="59"/>
      <c r="P584" s="59"/>
      <c r="Q584" s="59"/>
      <c r="R584" s="59"/>
      <c r="S584" s="59"/>
      <c r="T584" s="59"/>
      <c r="U584" s="59"/>
      <c r="V584" s="59"/>
      <c r="W584" s="59"/>
    </row>
    <row r="585" spans="1:23">
      <c r="A585" s="59"/>
      <c r="B585" s="59"/>
      <c r="C585" s="59"/>
      <c r="D585" s="59"/>
      <c r="E585" s="86">
        <f t="shared" si="20"/>
        <v>0</v>
      </c>
      <c r="F585" s="59"/>
      <c r="G585" s="59"/>
      <c r="H585" s="59"/>
      <c r="I585" s="59"/>
      <c r="J585" s="59"/>
      <c r="K585" s="59"/>
      <c r="L585" s="59"/>
      <c r="M585" s="59"/>
      <c r="P585" s="59"/>
      <c r="Q585" s="59"/>
      <c r="R585" s="59"/>
      <c r="S585" s="59"/>
      <c r="T585" s="59"/>
      <c r="U585" s="59"/>
      <c r="V585" s="59"/>
      <c r="W585" s="59"/>
    </row>
    <row r="586" spans="1:23">
      <c r="A586" s="59"/>
      <c r="B586" s="59"/>
      <c r="C586" s="59"/>
      <c r="D586" s="59"/>
      <c r="E586" s="86">
        <f t="shared" si="20"/>
        <v>0</v>
      </c>
      <c r="F586" s="59"/>
      <c r="G586" s="59"/>
      <c r="H586" s="59"/>
      <c r="I586" s="59"/>
      <c r="J586" s="59"/>
      <c r="K586" s="59"/>
      <c r="L586" s="59"/>
      <c r="M586" s="59"/>
      <c r="P586" s="59"/>
      <c r="Q586" s="59"/>
      <c r="R586" s="59"/>
      <c r="S586" s="59"/>
      <c r="T586" s="59"/>
      <c r="U586" s="59"/>
      <c r="V586" s="59"/>
      <c r="W586" s="59"/>
    </row>
    <row r="587" spans="1:23">
      <c r="A587" s="59"/>
      <c r="B587" s="59"/>
      <c r="C587" s="59"/>
      <c r="D587" s="59"/>
      <c r="E587" s="86">
        <f t="shared" si="20"/>
        <v>0</v>
      </c>
      <c r="F587" s="59"/>
      <c r="G587" s="59"/>
      <c r="H587" s="59"/>
      <c r="I587" s="59"/>
      <c r="J587" s="59"/>
      <c r="K587" s="59"/>
      <c r="L587" s="59"/>
      <c r="M587" s="59"/>
      <c r="P587" s="59"/>
      <c r="Q587" s="59"/>
      <c r="R587" s="59"/>
      <c r="S587" s="59"/>
      <c r="T587" s="59"/>
      <c r="U587" s="59"/>
      <c r="V587" s="59"/>
      <c r="W587" s="59"/>
    </row>
    <row r="588" spans="1:23">
      <c r="A588" s="59"/>
      <c r="B588" s="59"/>
      <c r="C588" s="59"/>
      <c r="D588" s="59"/>
      <c r="E588" s="86">
        <f t="shared" si="20"/>
        <v>0</v>
      </c>
      <c r="F588" s="59"/>
      <c r="G588" s="59"/>
      <c r="H588" s="59"/>
      <c r="I588" s="59"/>
      <c r="J588" s="59"/>
      <c r="K588" s="59"/>
      <c r="L588" s="59"/>
      <c r="M588" s="59"/>
      <c r="P588" s="59"/>
      <c r="Q588" s="59"/>
      <c r="R588" s="59"/>
      <c r="S588" s="59"/>
      <c r="T588" s="59"/>
      <c r="U588" s="59"/>
      <c r="V588" s="59"/>
      <c r="W588" s="59"/>
    </row>
    <row r="589" spans="1:23">
      <c r="A589" s="59"/>
      <c r="B589" s="59"/>
      <c r="C589" s="59"/>
      <c r="D589" s="59"/>
      <c r="E589" s="86">
        <f t="shared" si="20"/>
        <v>0</v>
      </c>
      <c r="F589" s="59"/>
      <c r="G589" s="59"/>
      <c r="H589" s="59"/>
      <c r="I589" s="59"/>
      <c r="J589" s="59"/>
      <c r="K589" s="59"/>
      <c r="L589" s="59"/>
      <c r="M589" s="59"/>
      <c r="P589" s="59"/>
      <c r="Q589" s="59"/>
      <c r="R589" s="59"/>
      <c r="S589" s="59"/>
      <c r="T589" s="59"/>
      <c r="U589" s="59"/>
      <c r="V589" s="59"/>
      <c r="W589" s="59"/>
    </row>
    <row r="590" spans="1:23">
      <c r="A590" s="59"/>
      <c r="B590" s="59"/>
      <c r="C590" s="59"/>
      <c r="D590" s="59"/>
      <c r="E590" s="86">
        <f t="shared" si="20"/>
        <v>0</v>
      </c>
      <c r="F590" s="59"/>
      <c r="G590" s="59"/>
      <c r="H590" s="59"/>
      <c r="I590" s="59"/>
      <c r="J590" s="59"/>
      <c r="K590" s="59"/>
      <c r="L590" s="59"/>
      <c r="M590" s="59"/>
      <c r="P590" s="59"/>
      <c r="Q590" s="59"/>
      <c r="R590" s="59"/>
      <c r="S590" s="59"/>
      <c r="T590" s="59"/>
      <c r="U590" s="59"/>
      <c r="V590" s="59"/>
      <c r="W590" s="59"/>
    </row>
    <row r="591" spans="1:23">
      <c r="A591" s="59"/>
      <c r="B591" s="59"/>
      <c r="C591" s="59"/>
      <c r="D591" s="59"/>
      <c r="E591" s="86">
        <f t="shared" si="20"/>
        <v>0</v>
      </c>
      <c r="F591" s="59"/>
      <c r="G591" s="59"/>
      <c r="H591" s="59"/>
      <c r="I591" s="59"/>
      <c r="J591" s="59"/>
      <c r="K591" s="59"/>
      <c r="L591" s="59"/>
      <c r="M591" s="59"/>
      <c r="P591" s="59"/>
      <c r="Q591" s="59"/>
      <c r="R591" s="59"/>
      <c r="S591" s="59"/>
      <c r="T591" s="59"/>
      <c r="U591" s="59"/>
      <c r="V591" s="59"/>
      <c r="W591" s="59"/>
    </row>
    <row r="592" spans="1:23">
      <c r="A592" s="59"/>
      <c r="B592" s="59"/>
      <c r="C592" s="59"/>
      <c r="D592" s="59"/>
      <c r="E592" s="86">
        <f t="shared" si="20"/>
        <v>0</v>
      </c>
      <c r="F592" s="59"/>
      <c r="G592" s="59"/>
      <c r="H592" s="59"/>
      <c r="I592" s="59"/>
      <c r="J592" s="59"/>
      <c r="K592" s="59"/>
      <c r="L592" s="59"/>
      <c r="M592" s="59"/>
      <c r="P592" s="59"/>
      <c r="Q592" s="59"/>
      <c r="R592" s="59"/>
      <c r="S592" s="59"/>
      <c r="T592" s="59"/>
      <c r="U592" s="59"/>
      <c r="V592" s="59"/>
      <c r="W592" s="59"/>
    </row>
    <row r="593" spans="1:23">
      <c r="A593" s="59"/>
      <c r="B593" s="59"/>
      <c r="C593" s="59"/>
      <c r="D593" s="59"/>
      <c r="E593" s="86">
        <f t="shared" si="20"/>
        <v>0</v>
      </c>
      <c r="F593" s="59"/>
      <c r="G593" s="59"/>
      <c r="H593" s="59"/>
      <c r="I593" s="59"/>
      <c r="J593" s="59"/>
      <c r="K593" s="59"/>
      <c r="L593" s="59"/>
      <c r="M593" s="59"/>
      <c r="P593" s="59"/>
      <c r="Q593" s="59"/>
      <c r="R593" s="59"/>
      <c r="S593" s="59"/>
      <c r="T593" s="59"/>
      <c r="U593" s="59"/>
      <c r="V593" s="59"/>
      <c r="W593" s="59"/>
    </row>
    <row r="594" spans="1:23">
      <c r="A594" s="59"/>
      <c r="B594" s="59"/>
      <c r="C594" s="59"/>
      <c r="D594" s="59"/>
      <c r="E594" s="86">
        <f t="shared" si="20"/>
        <v>0</v>
      </c>
      <c r="F594" s="59"/>
      <c r="G594" s="59"/>
      <c r="H594" s="59"/>
      <c r="I594" s="59"/>
      <c r="J594" s="59"/>
      <c r="K594" s="59"/>
      <c r="L594" s="59"/>
      <c r="M594" s="59"/>
      <c r="P594" s="59"/>
      <c r="Q594" s="59"/>
      <c r="R594" s="59"/>
      <c r="S594" s="59"/>
      <c r="T594" s="59"/>
      <c r="U594" s="59"/>
      <c r="V594" s="59"/>
      <c r="W594" s="59"/>
    </row>
    <row r="595" spans="1:23">
      <c r="A595" s="59"/>
      <c r="B595" s="59"/>
      <c r="C595" s="59"/>
      <c r="D595" s="59"/>
      <c r="E595" s="86">
        <f t="shared" si="20"/>
        <v>0</v>
      </c>
      <c r="F595" s="59"/>
      <c r="G595" s="59"/>
      <c r="H595" s="59"/>
      <c r="I595" s="59"/>
      <c r="J595" s="59"/>
      <c r="K595" s="59"/>
      <c r="L595" s="59"/>
      <c r="M595" s="59"/>
      <c r="P595" s="59"/>
      <c r="Q595" s="59"/>
      <c r="R595" s="59"/>
      <c r="S595" s="59"/>
      <c r="T595" s="59"/>
      <c r="U595" s="59"/>
      <c r="V595" s="59"/>
      <c r="W595" s="59"/>
    </row>
    <row r="596" spans="1:23">
      <c r="A596" s="59"/>
      <c r="B596" s="59"/>
      <c r="C596" s="59"/>
      <c r="D596" s="59"/>
      <c r="E596" s="86">
        <f t="shared" si="20"/>
        <v>0</v>
      </c>
      <c r="F596" s="59"/>
      <c r="G596" s="59"/>
      <c r="H596" s="59"/>
      <c r="I596" s="59"/>
      <c r="J596" s="59"/>
      <c r="K596" s="59"/>
      <c r="L596" s="59"/>
      <c r="M596" s="59"/>
      <c r="P596" s="59"/>
      <c r="Q596" s="59"/>
      <c r="R596" s="59"/>
      <c r="S596" s="59"/>
      <c r="T596" s="59"/>
      <c r="U596" s="59"/>
      <c r="V596" s="59"/>
      <c r="W596" s="59"/>
    </row>
    <row r="597" spans="1:23">
      <c r="A597" s="59"/>
      <c r="B597" s="59"/>
      <c r="C597" s="59"/>
      <c r="D597" s="59"/>
      <c r="E597" s="86">
        <f t="shared" si="20"/>
        <v>0</v>
      </c>
      <c r="F597" s="59"/>
      <c r="G597" s="59"/>
      <c r="H597" s="59"/>
      <c r="I597" s="59"/>
      <c r="J597" s="59"/>
      <c r="K597" s="59"/>
      <c r="L597" s="59"/>
      <c r="M597" s="59"/>
      <c r="P597" s="59"/>
      <c r="Q597" s="59"/>
      <c r="R597" s="59"/>
      <c r="S597" s="59"/>
      <c r="T597" s="59"/>
      <c r="U597" s="59"/>
      <c r="V597" s="59"/>
      <c r="W597" s="59"/>
    </row>
    <row r="598" spans="1:23">
      <c r="A598" s="59"/>
      <c r="B598" s="59"/>
      <c r="C598" s="59"/>
      <c r="D598" s="59"/>
      <c r="E598" s="86">
        <f t="shared" si="20"/>
        <v>0</v>
      </c>
      <c r="F598" s="59"/>
      <c r="G598" s="59"/>
      <c r="H598" s="59"/>
      <c r="I598" s="59"/>
      <c r="J598" s="59"/>
      <c r="K598" s="59"/>
      <c r="L598" s="59"/>
      <c r="M598" s="59"/>
      <c r="P598" s="59"/>
      <c r="Q598" s="59"/>
      <c r="R598" s="59"/>
      <c r="S598" s="59"/>
      <c r="T598" s="59"/>
      <c r="U598" s="59"/>
      <c r="V598" s="59"/>
      <c r="W598" s="59"/>
    </row>
    <row r="599" spans="1:23">
      <c r="A599" s="59"/>
      <c r="B599" s="59"/>
      <c r="C599" s="59"/>
      <c r="D599" s="59"/>
      <c r="E599" s="86">
        <f t="shared" si="20"/>
        <v>0</v>
      </c>
      <c r="F599" s="59"/>
      <c r="G599" s="59"/>
      <c r="H599" s="59"/>
      <c r="I599" s="59"/>
      <c r="J599" s="59"/>
      <c r="K599" s="59"/>
      <c r="L599" s="59"/>
      <c r="M599" s="59"/>
      <c r="P599" s="59"/>
      <c r="Q599" s="59"/>
      <c r="R599" s="59"/>
      <c r="S599" s="59"/>
      <c r="T599" s="59"/>
      <c r="U599" s="59"/>
      <c r="V599" s="59"/>
      <c r="W599" s="59"/>
    </row>
    <row r="600" spans="1:23">
      <c r="A600" s="59"/>
      <c r="B600" s="59"/>
      <c r="C600" s="59"/>
      <c r="D600" s="59"/>
      <c r="E600" s="86">
        <f t="shared" si="20"/>
        <v>0</v>
      </c>
      <c r="F600" s="59"/>
      <c r="G600" s="59"/>
      <c r="H600" s="59"/>
      <c r="I600" s="59"/>
      <c r="J600" s="59"/>
      <c r="K600" s="59"/>
      <c r="L600" s="59"/>
      <c r="M600" s="59"/>
      <c r="P600" s="59"/>
      <c r="Q600" s="59"/>
      <c r="R600" s="59"/>
      <c r="S600" s="59"/>
      <c r="T600" s="59"/>
      <c r="U600" s="59"/>
      <c r="V600" s="59"/>
      <c r="W600" s="59"/>
    </row>
    <row r="601" spans="1:23">
      <c r="A601" s="59"/>
      <c r="B601" s="59"/>
      <c r="C601" s="59"/>
      <c r="D601" s="59"/>
      <c r="E601" s="86">
        <f t="shared" si="20"/>
        <v>0</v>
      </c>
      <c r="F601" s="59"/>
      <c r="G601" s="59"/>
      <c r="H601" s="59"/>
      <c r="I601" s="59"/>
      <c r="J601" s="59"/>
      <c r="K601" s="59"/>
      <c r="L601" s="59"/>
      <c r="M601" s="59"/>
      <c r="P601" s="59"/>
      <c r="Q601" s="59"/>
      <c r="R601" s="59"/>
      <c r="S601" s="59"/>
      <c r="T601" s="59"/>
      <c r="U601" s="59"/>
      <c r="V601" s="59"/>
      <c r="W601" s="59"/>
    </row>
    <row r="602" spans="1:23">
      <c r="A602" s="59"/>
      <c r="B602" s="59"/>
      <c r="C602" s="59"/>
      <c r="D602" s="59"/>
      <c r="E602" s="86">
        <f t="shared" si="20"/>
        <v>0</v>
      </c>
      <c r="F602" s="59"/>
      <c r="G602" s="59"/>
      <c r="H602" s="59"/>
      <c r="I602" s="59"/>
      <c r="J602" s="59"/>
      <c r="K602" s="59"/>
      <c r="L602" s="59"/>
      <c r="M602" s="59"/>
      <c r="P602" s="59"/>
      <c r="Q602" s="59"/>
      <c r="R602" s="59"/>
      <c r="S602" s="59"/>
      <c r="T602" s="59"/>
      <c r="U602" s="59"/>
      <c r="V602" s="59"/>
      <c r="W602" s="59"/>
    </row>
    <row r="603" spans="1:23">
      <c r="A603" s="59"/>
      <c r="B603" s="59"/>
      <c r="C603" s="59"/>
      <c r="D603" s="59"/>
      <c r="E603" s="86">
        <f t="shared" si="20"/>
        <v>0</v>
      </c>
      <c r="F603" s="59"/>
      <c r="G603" s="59"/>
      <c r="H603" s="59"/>
      <c r="I603" s="59"/>
      <c r="J603" s="59"/>
      <c r="K603" s="59"/>
      <c r="L603" s="59"/>
      <c r="M603" s="59"/>
      <c r="P603" s="59"/>
      <c r="Q603" s="59"/>
      <c r="R603" s="59"/>
      <c r="S603" s="59"/>
      <c r="T603" s="59"/>
      <c r="U603" s="59"/>
      <c r="V603" s="59"/>
      <c r="W603" s="59"/>
    </row>
    <row r="604" spans="1:23">
      <c r="A604" s="59"/>
      <c r="B604" s="59"/>
      <c r="C604" s="59"/>
      <c r="D604" s="59"/>
      <c r="E604" s="86">
        <f t="shared" si="20"/>
        <v>0</v>
      </c>
      <c r="F604" s="59"/>
      <c r="G604" s="59"/>
      <c r="H604" s="59"/>
      <c r="I604" s="59"/>
      <c r="J604" s="59"/>
      <c r="K604" s="59"/>
      <c r="L604" s="59"/>
      <c r="M604" s="59"/>
      <c r="P604" s="59"/>
      <c r="Q604" s="59"/>
      <c r="R604" s="59"/>
      <c r="S604" s="59"/>
      <c r="T604" s="59"/>
      <c r="U604" s="59"/>
      <c r="V604" s="59"/>
      <c r="W604" s="59"/>
    </row>
    <row r="605" spans="1:23">
      <c r="A605" s="59"/>
      <c r="B605" s="59"/>
      <c r="C605" s="59"/>
      <c r="D605" s="59"/>
      <c r="E605" s="86">
        <f t="shared" si="20"/>
        <v>0</v>
      </c>
      <c r="F605" s="59"/>
      <c r="G605" s="59"/>
      <c r="H605" s="59"/>
      <c r="I605" s="59"/>
      <c r="J605" s="59"/>
      <c r="K605" s="59"/>
      <c r="L605" s="59"/>
      <c r="M605" s="59"/>
      <c r="P605" s="59"/>
      <c r="Q605" s="59"/>
      <c r="R605" s="59"/>
      <c r="S605" s="59"/>
      <c r="T605" s="59"/>
      <c r="U605" s="59"/>
      <c r="V605" s="59"/>
      <c r="W605" s="59"/>
    </row>
    <row r="606" spans="1:23">
      <c r="A606" s="59"/>
      <c r="B606" s="59"/>
      <c r="C606" s="59"/>
      <c r="D606" s="59"/>
      <c r="E606" s="86">
        <f t="shared" si="20"/>
        <v>0</v>
      </c>
      <c r="F606" s="59"/>
      <c r="G606" s="59"/>
      <c r="H606" s="59"/>
      <c r="I606" s="59"/>
      <c r="J606" s="59"/>
      <c r="K606" s="59"/>
      <c r="L606" s="59"/>
      <c r="M606" s="59"/>
      <c r="P606" s="59"/>
      <c r="Q606" s="59"/>
      <c r="R606" s="59"/>
      <c r="S606" s="59"/>
      <c r="T606" s="59"/>
      <c r="U606" s="59"/>
      <c r="V606" s="59"/>
      <c r="W606" s="59"/>
    </row>
    <row r="607" spans="1:23">
      <c r="A607" s="59"/>
      <c r="B607" s="59"/>
      <c r="C607" s="59"/>
      <c r="D607" s="59"/>
      <c r="E607" s="86">
        <f t="shared" si="20"/>
        <v>0</v>
      </c>
      <c r="F607" s="59"/>
      <c r="G607" s="59"/>
      <c r="H607" s="59"/>
      <c r="I607" s="59"/>
      <c r="J607" s="59"/>
      <c r="K607" s="59"/>
      <c r="L607" s="59"/>
      <c r="M607" s="59"/>
      <c r="P607" s="59"/>
      <c r="Q607" s="59"/>
      <c r="R607" s="59"/>
      <c r="S607" s="59"/>
      <c r="T607" s="59"/>
      <c r="U607" s="59"/>
      <c r="V607" s="59"/>
      <c r="W607" s="59"/>
    </row>
    <row r="608" spans="1:23">
      <c r="A608" s="59"/>
      <c r="B608" s="59"/>
      <c r="C608" s="59"/>
      <c r="D608" s="59"/>
      <c r="E608" s="86">
        <f t="shared" si="20"/>
        <v>0</v>
      </c>
      <c r="F608" s="59"/>
      <c r="G608" s="59"/>
      <c r="H608" s="59"/>
      <c r="I608" s="59"/>
      <c r="J608" s="59"/>
      <c r="K608" s="59"/>
      <c r="L608" s="59"/>
      <c r="M608" s="59"/>
      <c r="P608" s="59"/>
      <c r="Q608" s="59"/>
      <c r="R608" s="59"/>
      <c r="S608" s="59"/>
      <c r="T608" s="59"/>
      <c r="U608" s="59"/>
      <c r="V608" s="59"/>
      <c r="W608" s="59"/>
    </row>
    <row r="609" spans="1:23">
      <c r="A609" s="59"/>
      <c r="B609" s="59"/>
      <c r="C609" s="59"/>
      <c r="D609" s="59"/>
      <c r="E609" s="86">
        <f t="shared" si="20"/>
        <v>0</v>
      </c>
      <c r="F609" s="59"/>
      <c r="G609" s="59"/>
      <c r="H609" s="59"/>
      <c r="I609" s="59"/>
      <c r="J609" s="59"/>
      <c r="K609" s="59"/>
      <c r="L609" s="59"/>
      <c r="M609" s="59"/>
      <c r="P609" s="59"/>
      <c r="Q609" s="59"/>
      <c r="R609" s="59"/>
      <c r="S609" s="59"/>
      <c r="T609" s="59"/>
      <c r="U609" s="59"/>
      <c r="V609" s="59"/>
      <c r="W609" s="59"/>
    </row>
    <row r="610" spans="1:23">
      <c r="A610" s="59"/>
      <c r="B610" s="59"/>
      <c r="C610" s="59"/>
      <c r="D610" s="59"/>
      <c r="E610" s="86">
        <f t="shared" si="20"/>
        <v>0</v>
      </c>
      <c r="F610" s="59"/>
      <c r="G610" s="59"/>
      <c r="H610" s="59"/>
      <c r="I610" s="59"/>
      <c r="J610" s="59"/>
      <c r="K610" s="59"/>
      <c r="L610" s="59"/>
      <c r="M610" s="59"/>
      <c r="P610" s="59"/>
      <c r="Q610" s="59"/>
      <c r="R610" s="59"/>
      <c r="S610" s="59"/>
      <c r="T610" s="59"/>
      <c r="U610" s="59"/>
      <c r="V610" s="59"/>
      <c r="W610" s="59"/>
    </row>
    <row r="611" spans="1:23">
      <c r="A611" s="59"/>
      <c r="B611" s="59"/>
      <c r="C611" s="59"/>
      <c r="D611" s="59"/>
      <c r="E611" s="86">
        <f t="shared" si="20"/>
        <v>0</v>
      </c>
      <c r="F611" s="59"/>
      <c r="G611" s="59"/>
      <c r="H611" s="59"/>
      <c r="I611" s="59"/>
      <c r="J611" s="59"/>
      <c r="K611" s="59"/>
      <c r="L611" s="59"/>
      <c r="M611" s="59"/>
      <c r="P611" s="59"/>
      <c r="Q611" s="59"/>
      <c r="R611" s="59"/>
      <c r="S611" s="59"/>
      <c r="T611" s="59"/>
      <c r="U611" s="59"/>
      <c r="V611" s="59"/>
      <c r="W611" s="59"/>
    </row>
    <row r="612" spans="1:23">
      <c r="A612" s="59"/>
      <c r="B612" s="59"/>
      <c r="C612" s="59"/>
      <c r="D612" s="59"/>
      <c r="E612" s="86">
        <f t="shared" si="20"/>
        <v>0</v>
      </c>
      <c r="F612" s="59"/>
      <c r="G612" s="59"/>
      <c r="H612" s="59"/>
      <c r="I612" s="59"/>
      <c r="J612" s="59"/>
      <c r="K612" s="59"/>
      <c r="L612" s="59"/>
      <c r="M612" s="59"/>
      <c r="P612" s="59"/>
      <c r="Q612" s="59"/>
      <c r="R612" s="59"/>
      <c r="S612" s="59"/>
      <c r="T612" s="59"/>
      <c r="U612" s="59"/>
      <c r="V612" s="59"/>
      <c r="W612" s="59"/>
    </row>
    <row r="613" spans="1:23">
      <c r="A613" s="59"/>
      <c r="B613" s="59"/>
      <c r="C613" s="59"/>
      <c r="D613" s="59"/>
      <c r="E613" s="86">
        <f t="shared" si="20"/>
        <v>0</v>
      </c>
      <c r="F613" s="59"/>
      <c r="G613" s="59"/>
      <c r="H613" s="59"/>
      <c r="I613" s="59"/>
      <c r="J613" s="59"/>
      <c r="K613" s="59"/>
      <c r="L613" s="59"/>
      <c r="M613" s="59"/>
      <c r="P613" s="59"/>
      <c r="Q613" s="59"/>
      <c r="R613" s="59"/>
      <c r="S613" s="59"/>
      <c r="T613" s="59"/>
      <c r="U613" s="59"/>
      <c r="V613" s="59"/>
      <c r="W613" s="59"/>
    </row>
    <row r="614" spans="1:23">
      <c r="A614" s="59"/>
      <c r="B614" s="59"/>
      <c r="C614" s="59"/>
      <c r="D614" s="59"/>
      <c r="E614" s="86">
        <f t="shared" si="20"/>
        <v>0</v>
      </c>
      <c r="F614" s="59"/>
      <c r="G614" s="59"/>
      <c r="H614" s="59"/>
      <c r="I614" s="59"/>
      <c r="J614" s="59"/>
      <c r="K614" s="59"/>
      <c r="L614" s="59"/>
      <c r="M614" s="59"/>
      <c r="P614" s="59"/>
      <c r="Q614" s="59"/>
      <c r="R614" s="59"/>
      <c r="S614" s="59"/>
      <c r="T614" s="59"/>
      <c r="U614" s="59"/>
      <c r="V614" s="59"/>
      <c r="W614" s="59"/>
    </row>
    <row r="615" spans="1:23">
      <c r="A615" s="59"/>
      <c r="B615" s="59"/>
      <c r="C615" s="59"/>
      <c r="D615" s="59"/>
      <c r="E615" s="86">
        <f t="shared" si="20"/>
        <v>0</v>
      </c>
      <c r="F615" s="59"/>
      <c r="G615" s="59"/>
      <c r="H615" s="59"/>
      <c r="I615" s="59"/>
      <c r="J615" s="59"/>
      <c r="K615" s="59"/>
      <c r="L615" s="59"/>
      <c r="M615" s="59"/>
      <c r="P615" s="59"/>
      <c r="Q615" s="59"/>
      <c r="R615" s="59"/>
      <c r="S615" s="59"/>
      <c r="T615" s="59"/>
      <c r="U615" s="59"/>
      <c r="V615" s="59"/>
      <c r="W615" s="59"/>
    </row>
    <row r="616" spans="1:23">
      <c r="A616" s="59"/>
      <c r="B616" s="59"/>
      <c r="C616" s="59"/>
      <c r="D616" s="59"/>
      <c r="E616" s="86">
        <f t="shared" si="20"/>
        <v>0</v>
      </c>
      <c r="F616" s="59"/>
      <c r="G616" s="59"/>
      <c r="H616" s="59"/>
      <c r="I616" s="59"/>
      <c r="J616" s="59"/>
      <c r="K616" s="59"/>
      <c r="L616" s="59"/>
      <c r="M616" s="59"/>
      <c r="P616" s="59"/>
      <c r="Q616" s="59"/>
      <c r="R616" s="59"/>
      <c r="S616" s="59"/>
      <c r="T616" s="59"/>
      <c r="U616" s="59"/>
      <c r="V616" s="59"/>
      <c r="W616" s="59"/>
    </row>
    <row r="617" spans="1:23">
      <c r="A617" s="59"/>
      <c r="B617" s="59"/>
      <c r="C617" s="59"/>
      <c r="D617" s="59"/>
      <c r="E617" s="86">
        <f t="shared" si="20"/>
        <v>0</v>
      </c>
      <c r="F617" s="59"/>
      <c r="G617" s="59"/>
      <c r="H617" s="59"/>
      <c r="I617" s="59"/>
      <c r="J617" s="59"/>
      <c r="K617" s="59"/>
      <c r="L617" s="59"/>
      <c r="M617" s="59"/>
      <c r="P617" s="59"/>
      <c r="Q617" s="59"/>
      <c r="R617" s="59"/>
      <c r="S617" s="59"/>
      <c r="T617" s="59"/>
      <c r="U617" s="59"/>
      <c r="V617" s="59"/>
      <c r="W617" s="59"/>
    </row>
    <row r="618" spans="1:23">
      <c r="A618" s="59"/>
      <c r="B618" s="59"/>
      <c r="C618" s="59"/>
      <c r="D618" s="59"/>
      <c r="E618" s="86">
        <f t="shared" si="20"/>
        <v>0</v>
      </c>
      <c r="F618" s="59"/>
      <c r="G618" s="59"/>
      <c r="H618" s="59"/>
      <c r="I618" s="59"/>
      <c r="J618" s="59"/>
      <c r="K618" s="59"/>
      <c r="L618" s="59"/>
      <c r="M618" s="59"/>
      <c r="P618" s="59"/>
      <c r="Q618" s="59"/>
      <c r="R618" s="59"/>
      <c r="S618" s="59"/>
      <c r="T618" s="59"/>
      <c r="U618" s="59"/>
      <c r="V618" s="59"/>
      <c r="W618" s="59"/>
    </row>
    <row r="619" spans="1:23">
      <c r="A619" s="59"/>
      <c r="B619" s="59"/>
      <c r="C619" s="59"/>
      <c r="D619" s="59"/>
      <c r="E619" s="86">
        <f t="shared" si="20"/>
        <v>0</v>
      </c>
      <c r="F619" s="59"/>
      <c r="G619" s="59"/>
      <c r="H619" s="59"/>
      <c r="I619" s="59"/>
      <c r="J619" s="59"/>
      <c r="K619" s="59"/>
      <c r="L619" s="59"/>
      <c r="M619" s="59"/>
      <c r="P619" s="59"/>
      <c r="Q619" s="59"/>
      <c r="R619" s="59"/>
      <c r="S619" s="59"/>
      <c r="T619" s="59"/>
      <c r="U619" s="59"/>
      <c r="V619" s="59"/>
      <c r="W619" s="59"/>
    </row>
    <row r="620" spans="1:23">
      <c r="A620" s="59"/>
      <c r="B620" s="59"/>
      <c r="C620" s="59"/>
      <c r="D620" s="59"/>
      <c r="E620" s="86">
        <f t="shared" si="20"/>
        <v>0</v>
      </c>
      <c r="F620" s="59"/>
      <c r="G620" s="59"/>
      <c r="H620" s="59"/>
      <c r="I620" s="59"/>
      <c r="J620" s="59"/>
      <c r="K620" s="59"/>
      <c r="L620" s="59"/>
      <c r="M620" s="59"/>
      <c r="P620" s="59"/>
      <c r="Q620" s="59"/>
      <c r="R620" s="59"/>
      <c r="S620" s="59"/>
      <c r="T620" s="59"/>
      <c r="U620" s="59"/>
      <c r="V620" s="59"/>
      <c r="W620" s="59"/>
    </row>
    <row r="621" spans="1:23">
      <c r="A621" s="59"/>
      <c r="B621" s="59"/>
      <c r="C621" s="59"/>
      <c r="D621" s="59"/>
      <c r="E621" s="86">
        <f t="shared" si="20"/>
        <v>0</v>
      </c>
      <c r="F621" s="59"/>
      <c r="G621" s="59"/>
      <c r="H621" s="59"/>
      <c r="I621" s="59"/>
      <c r="J621" s="59"/>
      <c r="K621" s="59"/>
      <c r="L621" s="59"/>
      <c r="M621" s="59"/>
      <c r="P621" s="59"/>
      <c r="Q621" s="59"/>
      <c r="R621" s="59"/>
      <c r="S621" s="59"/>
      <c r="T621" s="59"/>
      <c r="U621" s="59"/>
      <c r="V621" s="59"/>
      <c r="W621" s="59"/>
    </row>
    <row r="622" spans="1:23">
      <c r="A622" s="59"/>
      <c r="B622" s="59"/>
      <c r="C622" s="59"/>
      <c r="D622" s="59"/>
      <c r="E622" s="86">
        <f t="shared" si="20"/>
        <v>0</v>
      </c>
      <c r="F622" s="59"/>
      <c r="G622" s="59"/>
      <c r="H622" s="59"/>
      <c r="I622" s="59"/>
      <c r="J622" s="59"/>
      <c r="K622" s="59"/>
      <c r="L622" s="59"/>
      <c r="M622" s="59"/>
      <c r="P622" s="59"/>
      <c r="Q622" s="59"/>
      <c r="R622" s="59"/>
      <c r="S622" s="59"/>
      <c r="T622" s="59"/>
      <c r="U622" s="59"/>
      <c r="V622" s="59"/>
      <c r="W622" s="59"/>
    </row>
    <row r="623" spans="1:23">
      <c r="A623" s="59"/>
      <c r="B623" s="59"/>
      <c r="C623" s="59"/>
      <c r="D623" s="59"/>
      <c r="E623" s="86">
        <f t="shared" si="20"/>
        <v>0</v>
      </c>
      <c r="F623" s="59"/>
      <c r="G623" s="59"/>
      <c r="H623" s="59"/>
      <c r="I623" s="59"/>
      <c r="J623" s="59"/>
      <c r="K623" s="59"/>
      <c r="L623" s="59"/>
      <c r="M623" s="59"/>
      <c r="P623" s="59"/>
      <c r="Q623" s="59"/>
      <c r="R623" s="59"/>
      <c r="S623" s="59"/>
      <c r="T623" s="59"/>
      <c r="U623" s="59"/>
      <c r="V623" s="59"/>
      <c r="W623" s="59"/>
    </row>
    <row r="624" spans="1:23">
      <c r="A624" s="59"/>
      <c r="B624" s="59"/>
      <c r="C624" s="59"/>
      <c r="D624" s="59"/>
      <c r="E624" s="86">
        <f t="shared" si="20"/>
        <v>0</v>
      </c>
      <c r="F624" s="59"/>
      <c r="G624" s="59"/>
      <c r="H624" s="59"/>
      <c r="I624" s="59"/>
      <c r="J624" s="59"/>
      <c r="K624" s="59"/>
      <c r="L624" s="59"/>
      <c r="M624" s="59"/>
      <c r="P624" s="59"/>
      <c r="Q624" s="59"/>
      <c r="R624" s="59"/>
      <c r="S624" s="59"/>
      <c r="T624" s="59"/>
      <c r="U624" s="59"/>
      <c r="V624" s="59"/>
      <c r="W624" s="59"/>
    </row>
    <row r="625" spans="1:23">
      <c r="A625" s="59"/>
      <c r="B625" s="59"/>
      <c r="C625" s="59"/>
      <c r="D625" s="59"/>
      <c r="E625" s="86">
        <f t="shared" si="20"/>
        <v>0</v>
      </c>
      <c r="F625" s="59"/>
      <c r="G625" s="59"/>
      <c r="H625" s="59"/>
      <c r="I625" s="59"/>
      <c r="J625" s="59"/>
      <c r="K625" s="59"/>
      <c r="L625" s="59"/>
      <c r="M625" s="59"/>
      <c r="P625" s="59"/>
      <c r="Q625" s="59"/>
      <c r="R625" s="59"/>
      <c r="S625" s="59"/>
      <c r="T625" s="59"/>
      <c r="U625" s="59"/>
      <c r="V625" s="59"/>
      <c r="W625" s="59"/>
    </row>
    <row r="626" spans="1:23">
      <c r="A626" s="59"/>
      <c r="B626" s="59"/>
      <c r="C626" s="59"/>
      <c r="D626" s="59"/>
      <c r="E626" s="86">
        <f t="shared" si="20"/>
        <v>0</v>
      </c>
      <c r="F626" s="59"/>
      <c r="G626" s="59"/>
      <c r="H626" s="59"/>
      <c r="I626" s="59"/>
      <c r="J626" s="59"/>
      <c r="K626" s="59"/>
      <c r="L626" s="59"/>
      <c r="M626" s="59"/>
      <c r="P626" s="59"/>
      <c r="Q626" s="59"/>
      <c r="R626" s="59"/>
      <c r="S626" s="59"/>
      <c r="T626" s="59"/>
      <c r="U626" s="59"/>
      <c r="V626" s="59"/>
      <c r="W626" s="59"/>
    </row>
    <row r="627" spans="1:23">
      <c r="A627" s="59"/>
      <c r="B627" s="59"/>
      <c r="C627" s="59"/>
      <c r="D627" s="59"/>
      <c r="E627" s="86">
        <f t="shared" si="20"/>
        <v>0</v>
      </c>
      <c r="F627" s="59"/>
      <c r="G627" s="59"/>
      <c r="H627" s="59"/>
      <c r="I627" s="59"/>
      <c r="J627" s="59"/>
      <c r="K627" s="59"/>
      <c r="L627" s="59"/>
      <c r="M627" s="59"/>
      <c r="P627" s="59"/>
      <c r="Q627" s="59"/>
      <c r="R627" s="59"/>
      <c r="S627" s="59"/>
      <c r="T627" s="59"/>
      <c r="U627" s="59"/>
      <c r="V627" s="59"/>
      <c r="W627" s="59"/>
    </row>
    <row r="628" spans="1:23">
      <c r="A628" s="59"/>
      <c r="B628" s="59"/>
      <c r="C628" s="59"/>
      <c r="D628" s="59"/>
      <c r="E628" s="86">
        <f t="shared" si="20"/>
        <v>0</v>
      </c>
      <c r="F628" s="59"/>
      <c r="G628" s="59"/>
      <c r="H628" s="59"/>
      <c r="I628" s="59"/>
      <c r="J628" s="59"/>
      <c r="K628" s="59"/>
      <c r="L628" s="59"/>
      <c r="M628" s="59"/>
      <c r="P628" s="59"/>
      <c r="Q628" s="59"/>
      <c r="R628" s="59"/>
      <c r="S628" s="59"/>
      <c r="T628" s="59"/>
      <c r="U628" s="59"/>
      <c r="V628" s="59"/>
      <c r="W628" s="59"/>
    </row>
    <row r="629" spans="1:23">
      <c r="A629" s="59"/>
      <c r="B629" s="59"/>
      <c r="C629" s="59"/>
      <c r="D629" s="59"/>
      <c r="E629" s="86">
        <f t="shared" si="20"/>
        <v>0</v>
      </c>
      <c r="F629" s="59"/>
      <c r="G629" s="59"/>
      <c r="H629" s="59"/>
      <c r="I629" s="59"/>
      <c r="J629" s="59"/>
      <c r="K629" s="59"/>
      <c r="L629" s="59"/>
      <c r="M629" s="59"/>
      <c r="P629" s="59"/>
      <c r="Q629" s="59"/>
      <c r="R629" s="59"/>
      <c r="S629" s="59"/>
      <c r="T629" s="59"/>
      <c r="U629" s="59"/>
      <c r="V629" s="59"/>
      <c r="W629" s="59"/>
    </row>
    <row r="630" spans="1:23">
      <c r="A630" s="59"/>
      <c r="B630" s="59"/>
      <c r="C630" s="59"/>
      <c r="D630" s="59"/>
      <c r="E630" s="86">
        <f t="shared" si="20"/>
        <v>0</v>
      </c>
      <c r="F630" s="59"/>
      <c r="G630" s="59"/>
      <c r="H630" s="59"/>
      <c r="I630" s="59"/>
      <c r="J630" s="59"/>
      <c r="K630" s="59"/>
      <c r="L630" s="59"/>
      <c r="M630" s="59"/>
      <c r="P630" s="59"/>
      <c r="Q630" s="59"/>
      <c r="R630" s="59"/>
      <c r="S630" s="59"/>
      <c r="T630" s="59"/>
      <c r="U630" s="59"/>
      <c r="V630" s="59"/>
      <c r="W630" s="59"/>
    </row>
    <row r="631" spans="1:23">
      <c r="A631" s="59"/>
      <c r="B631" s="59"/>
      <c r="C631" s="59"/>
      <c r="D631" s="59"/>
      <c r="E631" s="86">
        <f t="shared" si="20"/>
        <v>0</v>
      </c>
      <c r="F631" s="59"/>
      <c r="G631" s="59"/>
      <c r="H631" s="59"/>
      <c r="I631" s="59"/>
      <c r="J631" s="59"/>
      <c r="K631" s="59"/>
      <c r="L631" s="59"/>
      <c r="M631" s="59"/>
      <c r="P631" s="59"/>
      <c r="Q631" s="59"/>
      <c r="R631" s="59"/>
      <c r="S631" s="59"/>
      <c r="T631" s="59"/>
      <c r="U631" s="59"/>
      <c r="V631" s="59"/>
      <c r="W631" s="59"/>
    </row>
    <row r="632" spans="1:23">
      <c r="A632" s="59"/>
      <c r="B632" s="59"/>
      <c r="C632" s="59"/>
      <c r="D632" s="59"/>
      <c r="E632" s="86">
        <f t="shared" si="20"/>
        <v>0</v>
      </c>
      <c r="F632" s="59"/>
      <c r="G632" s="59"/>
      <c r="H632" s="59"/>
      <c r="I632" s="59"/>
      <c r="J632" s="59"/>
      <c r="K632" s="59"/>
      <c r="L632" s="59"/>
      <c r="M632" s="59"/>
      <c r="P632" s="59"/>
      <c r="Q632" s="59"/>
      <c r="R632" s="59"/>
      <c r="S632" s="59"/>
      <c r="T632" s="59"/>
      <c r="U632" s="59"/>
      <c r="V632" s="59"/>
      <c r="W632" s="59"/>
    </row>
    <row r="633" spans="1:23">
      <c r="A633" s="59"/>
      <c r="B633" s="59"/>
      <c r="C633" s="59"/>
      <c r="D633" s="59"/>
      <c r="E633" s="86">
        <f t="shared" si="20"/>
        <v>0</v>
      </c>
      <c r="F633" s="59"/>
      <c r="G633" s="59"/>
      <c r="H633" s="59"/>
      <c r="I633" s="59"/>
      <c r="J633" s="59"/>
      <c r="K633" s="59"/>
      <c r="L633" s="59"/>
      <c r="M633" s="59"/>
      <c r="P633" s="59"/>
      <c r="Q633" s="59"/>
      <c r="R633" s="59"/>
      <c r="S633" s="59"/>
      <c r="T633" s="59"/>
      <c r="U633" s="59"/>
      <c r="V633" s="59"/>
      <c r="W633" s="59"/>
    </row>
    <row r="634" spans="1:23">
      <c r="A634" s="59"/>
      <c r="B634" s="59"/>
      <c r="C634" s="59"/>
      <c r="D634" s="59"/>
      <c r="E634" s="86">
        <f t="shared" ref="E634:E654" si="21">SUM(F634-C634)</f>
        <v>0</v>
      </c>
      <c r="F634" s="59"/>
      <c r="G634" s="59"/>
      <c r="H634" s="59"/>
      <c r="I634" s="59"/>
      <c r="J634" s="59"/>
      <c r="K634" s="59"/>
      <c r="L634" s="59"/>
      <c r="M634" s="59"/>
      <c r="P634" s="59"/>
      <c r="Q634" s="59"/>
      <c r="R634" s="59"/>
      <c r="S634" s="59"/>
      <c r="T634" s="59"/>
      <c r="U634" s="59"/>
      <c r="V634" s="59"/>
      <c r="W634" s="59"/>
    </row>
    <row r="635" spans="1:23">
      <c r="A635" s="59"/>
      <c r="B635" s="59"/>
      <c r="C635" s="59"/>
      <c r="D635" s="59"/>
      <c r="E635" s="86">
        <f t="shared" si="21"/>
        <v>0</v>
      </c>
      <c r="F635" s="59"/>
      <c r="G635" s="59"/>
      <c r="H635" s="59"/>
      <c r="I635" s="59"/>
      <c r="J635" s="59"/>
      <c r="K635" s="59"/>
      <c r="L635" s="59"/>
      <c r="M635" s="59"/>
      <c r="P635" s="59"/>
      <c r="Q635" s="59"/>
      <c r="R635" s="59"/>
      <c r="S635" s="59"/>
      <c r="T635" s="59"/>
      <c r="U635" s="59"/>
      <c r="V635" s="59"/>
      <c r="W635" s="59"/>
    </row>
    <row r="636" spans="1:23">
      <c r="A636" s="59"/>
      <c r="B636" s="59"/>
      <c r="C636" s="59"/>
      <c r="D636" s="59"/>
      <c r="E636" s="86">
        <f t="shared" si="21"/>
        <v>0</v>
      </c>
      <c r="F636" s="59"/>
      <c r="G636" s="59"/>
      <c r="H636" s="59"/>
      <c r="I636" s="59"/>
      <c r="J636" s="59"/>
      <c r="K636" s="59"/>
      <c r="L636" s="59"/>
      <c r="M636" s="59"/>
      <c r="P636" s="59"/>
      <c r="Q636" s="59"/>
      <c r="R636" s="59"/>
      <c r="S636" s="59"/>
      <c r="T636" s="59"/>
      <c r="U636" s="59"/>
      <c r="V636" s="59"/>
      <c r="W636" s="59"/>
    </row>
    <row r="637" spans="1:23">
      <c r="A637" s="59"/>
      <c r="B637" s="59"/>
      <c r="C637" s="59"/>
      <c r="D637" s="59"/>
      <c r="E637" s="86">
        <f t="shared" si="21"/>
        <v>0</v>
      </c>
      <c r="F637" s="59"/>
      <c r="G637" s="59"/>
      <c r="H637" s="59"/>
      <c r="I637" s="59"/>
      <c r="J637" s="59"/>
      <c r="K637" s="59"/>
      <c r="L637" s="59"/>
      <c r="M637" s="59"/>
      <c r="P637" s="59"/>
      <c r="Q637" s="59"/>
      <c r="R637" s="59"/>
      <c r="S637" s="59"/>
      <c r="T637" s="59"/>
      <c r="U637" s="59"/>
      <c r="V637" s="59"/>
      <c r="W637" s="59"/>
    </row>
    <row r="638" spans="1:23">
      <c r="A638" s="59"/>
      <c r="B638" s="59"/>
      <c r="C638" s="59"/>
      <c r="D638" s="59"/>
      <c r="E638" s="86">
        <f t="shared" si="21"/>
        <v>0</v>
      </c>
      <c r="F638" s="59"/>
      <c r="G638" s="59"/>
      <c r="H638" s="59"/>
      <c r="I638" s="59"/>
      <c r="J638" s="59"/>
      <c r="K638" s="59"/>
      <c r="L638" s="59"/>
      <c r="M638" s="59"/>
      <c r="P638" s="59"/>
      <c r="Q638" s="59"/>
      <c r="R638" s="59"/>
      <c r="S638" s="59"/>
      <c r="T638" s="59"/>
      <c r="U638" s="59"/>
      <c r="V638" s="59"/>
      <c r="W638" s="59"/>
    </row>
    <row r="639" spans="1:23">
      <c r="A639" s="59"/>
      <c r="B639" s="59"/>
      <c r="C639" s="59"/>
      <c r="D639" s="59"/>
      <c r="E639" s="86">
        <f t="shared" si="21"/>
        <v>0</v>
      </c>
      <c r="F639" s="59"/>
      <c r="G639" s="59"/>
      <c r="H639" s="59"/>
      <c r="I639" s="59"/>
      <c r="J639" s="59"/>
      <c r="K639" s="59"/>
      <c r="L639" s="59"/>
      <c r="M639" s="59"/>
      <c r="P639" s="59"/>
      <c r="Q639" s="59"/>
      <c r="R639" s="59"/>
      <c r="S639" s="59"/>
      <c r="T639" s="59"/>
      <c r="U639" s="59"/>
      <c r="V639" s="59"/>
      <c r="W639" s="59"/>
    </row>
    <row r="640" spans="1:23">
      <c r="A640" s="59"/>
      <c r="B640" s="59"/>
      <c r="C640" s="59"/>
      <c r="D640" s="59"/>
      <c r="E640" s="86">
        <f t="shared" si="21"/>
        <v>0</v>
      </c>
      <c r="F640" s="59"/>
      <c r="G640" s="59"/>
      <c r="H640" s="59"/>
      <c r="I640" s="59"/>
      <c r="J640" s="59"/>
      <c r="K640" s="59"/>
      <c r="L640" s="59"/>
      <c r="M640" s="59"/>
      <c r="P640" s="59"/>
      <c r="Q640" s="59"/>
      <c r="R640" s="59"/>
      <c r="S640" s="59"/>
      <c r="T640" s="59"/>
      <c r="U640" s="59"/>
      <c r="V640" s="59"/>
      <c r="W640" s="59"/>
    </row>
    <row r="641" spans="1:23">
      <c r="A641" s="59"/>
      <c r="B641" s="59"/>
      <c r="C641" s="59"/>
      <c r="D641" s="59"/>
      <c r="E641" s="86">
        <f t="shared" si="21"/>
        <v>0</v>
      </c>
      <c r="F641" s="59"/>
      <c r="G641" s="59"/>
      <c r="H641" s="59"/>
      <c r="I641" s="59"/>
      <c r="J641" s="59"/>
      <c r="K641" s="59"/>
      <c r="L641" s="59"/>
      <c r="M641" s="59"/>
      <c r="P641" s="59"/>
      <c r="Q641" s="59"/>
      <c r="R641" s="59"/>
      <c r="S641" s="59"/>
      <c r="T641" s="59"/>
      <c r="U641" s="59"/>
      <c r="V641" s="59"/>
      <c r="W641" s="59"/>
    </row>
    <row r="642" spans="1:23">
      <c r="A642" s="59"/>
      <c r="B642" s="59"/>
      <c r="C642" s="59"/>
      <c r="D642" s="59"/>
      <c r="E642" s="86">
        <f t="shared" si="21"/>
        <v>0</v>
      </c>
      <c r="F642" s="59"/>
      <c r="G642" s="59"/>
      <c r="H642" s="59"/>
      <c r="I642" s="59"/>
      <c r="J642" s="59"/>
      <c r="K642" s="59"/>
      <c r="L642" s="59"/>
      <c r="M642" s="59"/>
      <c r="P642" s="59"/>
      <c r="Q642" s="59"/>
      <c r="R642" s="59"/>
      <c r="S642" s="59"/>
      <c r="T642" s="59"/>
      <c r="U642" s="59"/>
      <c r="V642" s="59"/>
      <c r="W642" s="59"/>
    </row>
    <row r="643" spans="1:23">
      <c r="A643" s="59"/>
      <c r="B643" s="59"/>
      <c r="C643" s="59"/>
      <c r="D643" s="59"/>
      <c r="E643" s="86">
        <f t="shared" si="21"/>
        <v>0</v>
      </c>
      <c r="F643" s="59"/>
      <c r="G643" s="59"/>
      <c r="H643" s="59"/>
      <c r="I643" s="59"/>
      <c r="J643" s="59"/>
      <c r="K643" s="59"/>
      <c r="L643" s="59"/>
      <c r="M643" s="59"/>
      <c r="P643" s="59"/>
      <c r="Q643" s="59"/>
      <c r="R643" s="59"/>
      <c r="S643" s="59"/>
      <c r="T643" s="59"/>
      <c r="U643" s="59"/>
      <c r="V643" s="59"/>
      <c r="W643" s="59"/>
    </row>
    <row r="644" spans="1:23">
      <c r="A644" s="59"/>
      <c r="B644" s="59"/>
      <c r="C644" s="59"/>
      <c r="D644" s="59"/>
      <c r="E644" s="86">
        <f t="shared" si="21"/>
        <v>0</v>
      </c>
      <c r="F644" s="59"/>
      <c r="G644" s="59"/>
      <c r="H644" s="59"/>
      <c r="I644" s="59"/>
      <c r="J644" s="59"/>
      <c r="K644" s="59"/>
      <c r="L644" s="59"/>
      <c r="M644" s="59"/>
      <c r="P644" s="59"/>
      <c r="Q644" s="59"/>
      <c r="R644" s="59"/>
      <c r="S644" s="59"/>
      <c r="T644" s="59"/>
      <c r="U644" s="59"/>
      <c r="V644" s="59"/>
      <c r="W644" s="59"/>
    </row>
    <row r="645" spans="1:23">
      <c r="A645" s="59"/>
      <c r="B645" s="59"/>
      <c r="C645" s="59"/>
      <c r="D645" s="59"/>
      <c r="E645" s="86">
        <f t="shared" si="21"/>
        <v>0</v>
      </c>
      <c r="F645" s="59"/>
      <c r="G645" s="59"/>
      <c r="H645" s="59"/>
      <c r="I645" s="59"/>
      <c r="J645" s="59"/>
      <c r="K645" s="59"/>
      <c r="L645" s="59"/>
      <c r="M645" s="59"/>
      <c r="P645" s="59"/>
      <c r="Q645" s="59"/>
      <c r="R645" s="59"/>
      <c r="S645" s="59"/>
      <c r="T645" s="59"/>
      <c r="U645" s="59"/>
      <c r="V645" s="59"/>
      <c r="W645" s="59"/>
    </row>
    <row r="646" spans="1:23">
      <c r="A646" s="59"/>
      <c r="B646" s="59"/>
      <c r="C646" s="59"/>
      <c r="D646" s="59"/>
      <c r="E646" s="86">
        <f t="shared" si="21"/>
        <v>0</v>
      </c>
      <c r="F646" s="59"/>
      <c r="G646" s="59"/>
      <c r="H646" s="59"/>
      <c r="I646" s="59"/>
      <c r="J646" s="59"/>
      <c r="K646" s="59"/>
      <c r="L646" s="59"/>
      <c r="M646" s="59"/>
      <c r="P646" s="59"/>
      <c r="Q646" s="59"/>
      <c r="R646" s="59"/>
      <c r="S646" s="59"/>
      <c r="T646" s="59"/>
      <c r="U646" s="59"/>
      <c r="V646" s="59"/>
      <c r="W646" s="59"/>
    </row>
    <row r="647" spans="1:23">
      <c r="A647" s="59"/>
      <c r="B647" s="59"/>
      <c r="C647" s="59"/>
      <c r="D647" s="59"/>
      <c r="E647" s="86">
        <f t="shared" si="21"/>
        <v>0</v>
      </c>
      <c r="F647" s="59"/>
      <c r="G647" s="59"/>
      <c r="H647" s="59"/>
      <c r="I647" s="59"/>
      <c r="J647" s="59"/>
      <c r="K647" s="59"/>
      <c r="L647" s="59"/>
      <c r="M647" s="59"/>
      <c r="P647" s="59"/>
      <c r="Q647" s="59"/>
      <c r="R647" s="59"/>
      <c r="S647" s="59"/>
      <c r="T647" s="59"/>
      <c r="U647" s="59"/>
      <c r="V647" s="59"/>
      <c r="W647" s="59"/>
    </row>
    <row r="648" spans="1:23">
      <c r="A648" s="59"/>
      <c r="B648" s="59"/>
      <c r="C648" s="59"/>
      <c r="D648" s="59"/>
      <c r="E648" s="86">
        <f t="shared" si="21"/>
        <v>0</v>
      </c>
      <c r="F648" s="59"/>
      <c r="G648" s="59"/>
      <c r="H648" s="59"/>
      <c r="I648" s="59"/>
      <c r="J648" s="59"/>
      <c r="K648" s="59"/>
      <c r="L648" s="59"/>
      <c r="M648" s="59"/>
      <c r="P648" s="59"/>
      <c r="Q648" s="59"/>
      <c r="R648" s="59"/>
      <c r="S648" s="59"/>
      <c r="T648" s="59"/>
      <c r="U648" s="59"/>
      <c r="V648" s="59"/>
      <c r="W648" s="59"/>
    </row>
    <row r="649" spans="1:23">
      <c r="A649" s="59"/>
      <c r="B649" s="59"/>
      <c r="C649" s="59"/>
      <c r="D649" s="59"/>
      <c r="E649" s="86">
        <f t="shared" si="21"/>
        <v>0</v>
      </c>
      <c r="F649" s="59"/>
      <c r="G649" s="59"/>
      <c r="H649" s="59"/>
      <c r="I649" s="59"/>
      <c r="J649" s="59"/>
      <c r="K649" s="59"/>
      <c r="L649" s="59"/>
      <c r="M649" s="59"/>
      <c r="P649" s="59"/>
      <c r="Q649" s="59"/>
      <c r="R649" s="59"/>
      <c r="S649" s="59"/>
      <c r="T649" s="59"/>
      <c r="U649" s="59"/>
      <c r="V649" s="59"/>
      <c r="W649" s="59"/>
    </row>
    <row r="650" spans="1:23">
      <c r="A650" s="59"/>
      <c r="B650" s="59"/>
      <c r="C650" s="59"/>
      <c r="D650" s="59"/>
      <c r="E650" s="86">
        <f t="shared" si="21"/>
        <v>0</v>
      </c>
      <c r="F650" s="59"/>
      <c r="G650" s="59"/>
      <c r="H650" s="59"/>
      <c r="I650" s="59"/>
      <c r="J650" s="59"/>
      <c r="K650" s="59"/>
      <c r="L650" s="59"/>
      <c r="M650" s="59"/>
      <c r="P650" s="59"/>
      <c r="Q650" s="59"/>
      <c r="R650" s="59"/>
      <c r="S650" s="59"/>
      <c r="T650" s="59"/>
      <c r="U650" s="59"/>
      <c r="V650" s="59"/>
      <c r="W650" s="59"/>
    </row>
    <row r="651" spans="1:23">
      <c r="A651" s="59"/>
      <c r="B651" s="59"/>
      <c r="C651" s="59"/>
      <c r="D651" s="59"/>
      <c r="E651" s="86">
        <f t="shared" si="21"/>
        <v>0</v>
      </c>
      <c r="F651" s="59"/>
      <c r="G651" s="59"/>
      <c r="H651" s="59"/>
      <c r="I651" s="59"/>
      <c r="J651" s="59"/>
      <c r="K651" s="59"/>
      <c r="L651" s="59"/>
      <c r="M651" s="59"/>
      <c r="P651" s="59"/>
      <c r="Q651" s="59"/>
      <c r="R651" s="59"/>
      <c r="S651" s="59"/>
      <c r="T651" s="59"/>
      <c r="U651" s="59"/>
      <c r="V651" s="59"/>
      <c r="W651" s="59"/>
    </row>
    <row r="652" spans="1:23">
      <c r="A652" s="59"/>
      <c r="B652" s="59"/>
      <c r="C652" s="59"/>
      <c r="D652" s="59"/>
      <c r="E652" s="86">
        <f t="shared" si="21"/>
        <v>0</v>
      </c>
      <c r="F652" s="59"/>
      <c r="G652" s="59"/>
      <c r="H652" s="59"/>
      <c r="I652" s="59"/>
      <c r="J652" s="59"/>
      <c r="K652" s="59"/>
      <c r="L652" s="59"/>
      <c r="M652" s="59"/>
      <c r="P652" s="59"/>
      <c r="Q652" s="59"/>
      <c r="R652" s="59"/>
      <c r="S652" s="59"/>
      <c r="T652" s="59"/>
      <c r="U652" s="59"/>
      <c r="V652" s="59"/>
      <c r="W652" s="59"/>
    </row>
    <row r="653" spans="1:23">
      <c r="A653" s="59"/>
      <c r="B653" s="59"/>
      <c r="C653" s="59"/>
      <c r="D653" s="59"/>
      <c r="E653" s="86">
        <f t="shared" si="21"/>
        <v>0</v>
      </c>
      <c r="F653" s="59"/>
      <c r="G653" s="59"/>
      <c r="H653" s="59"/>
      <c r="I653" s="59"/>
      <c r="J653" s="59"/>
      <c r="K653" s="59"/>
      <c r="L653" s="59"/>
      <c r="M653" s="59"/>
      <c r="P653" s="59"/>
      <c r="Q653" s="59"/>
      <c r="R653" s="59"/>
      <c r="S653" s="59"/>
      <c r="T653" s="59"/>
      <c r="U653" s="59"/>
      <c r="V653" s="59"/>
      <c r="W653" s="59"/>
    </row>
    <row r="654" spans="1:23">
      <c r="A654" s="59"/>
      <c r="B654" s="59"/>
      <c r="C654" s="59"/>
      <c r="D654" s="59"/>
      <c r="E654" s="86">
        <f t="shared" si="21"/>
        <v>0</v>
      </c>
      <c r="F654" s="59"/>
      <c r="G654" s="59"/>
      <c r="H654" s="59"/>
      <c r="I654" s="59"/>
      <c r="J654" s="59"/>
      <c r="K654" s="59"/>
      <c r="L654" s="59"/>
      <c r="M654" s="59"/>
      <c r="P654" s="59"/>
      <c r="Q654" s="59"/>
      <c r="R654" s="59"/>
      <c r="S654" s="59"/>
      <c r="T654" s="59"/>
      <c r="U654" s="59"/>
      <c r="V654" s="59"/>
      <c r="W654" s="59"/>
    </row>
  </sheetData>
  <mergeCells count="3">
    <mergeCell ref="L6:L7"/>
    <mergeCell ref="M6:M7"/>
    <mergeCell ref="A8:J8"/>
  </mergeCells>
  <dataValidations count="1">
    <dataValidation type="whole" allowBlank="1" showInputMessage="1" showErrorMessage="1" errorTitle="Erreur" error="Code TVA faux, _x000d_Choisir entre :&quot; 1 &quot; TVA 8,5%_x000d_                      &quot; 2&quot;&quot; TVA EXO_x000d_" sqref="M1:M1048576">
      <formula1>1</formula1>
      <formula2>2</formula2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</vt:lpstr>
      <vt:lpstr>Stock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HOARAU</dc:creator>
  <cp:lastModifiedBy>ARNAUD HOARAU</cp:lastModifiedBy>
  <dcterms:created xsi:type="dcterms:W3CDTF">2014-05-21T16:00:08Z</dcterms:created>
  <dcterms:modified xsi:type="dcterms:W3CDTF">2014-05-22T05:10:43Z</dcterms:modified>
</cp:coreProperties>
</file>