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375" windowWidth="20115" windowHeight="7695" activeTab="1"/>
  </bookViews>
  <sheets>
    <sheet name="Feuil2" sheetId="2" r:id="rId1"/>
    <sheet name="Code" sheetId="3" r:id="rId2"/>
    <sheet name="Base" sheetId="4" r:id="rId3"/>
  </sheets>
  <definedNames>
    <definedName name="BWeek1">Base!$B$7:$CY$24</definedName>
    <definedName name="W1Fri">Feuil2!$BP$14:$BR$25</definedName>
    <definedName name="W1Mon">Feuil2!$H$14:$J$25</definedName>
    <definedName name="W1Sat">Feuil2!$CE$14:$CG$25</definedName>
    <definedName name="W1Sun">Feuil2!$CT$14:$CV$25</definedName>
    <definedName name="W1Thu">Feuil2!$BA$14:$BC$25</definedName>
    <definedName name="W1Tue">Feuil2!$W$14:$Y$25</definedName>
    <definedName name="W1Wen">Feuil2!$AL$14:$AN$25</definedName>
    <definedName name="Week1">Feuil2!$B$12:$CY$29</definedName>
  </definedNames>
  <calcPr calcId="145621"/>
</workbook>
</file>

<file path=xl/calcChain.xml><?xml version="1.0" encoding="utf-8"?>
<calcChain xmlns="http://schemas.openxmlformats.org/spreadsheetml/2006/main">
  <c r="CU24" i="4" l="1"/>
  <c r="CF24" i="4"/>
  <c r="BQ24" i="4"/>
  <c r="BB24" i="4"/>
  <c r="AM24" i="4"/>
  <c r="X24" i="4"/>
  <c r="I24" i="4"/>
  <c r="CO21" i="4"/>
  <c r="CN21" i="4"/>
  <c r="BZ21" i="4"/>
  <c r="BY21" i="4"/>
  <c r="BK21" i="4"/>
  <c r="BJ21" i="4"/>
  <c r="AV21" i="4"/>
  <c r="AU21" i="4"/>
  <c r="AG21" i="4"/>
  <c r="AF21" i="4"/>
  <c r="R21" i="4"/>
  <c r="Q21" i="4"/>
  <c r="C21" i="4"/>
  <c r="B21" i="4"/>
  <c r="CW20" i="4"/>
  <c r="CT20" i="4"/>
  <c r="CH20" i="4"/>
  <c r="CE20" i="4"/>
  <c r="BS20" i="4"/>
  <c r="BP20" i="4"/>
  <c r="BD20" i="4"/>
  <c r="BA20" i="4"/>
  <c r="AO20" i="4"/>
  <c r="AL20" i="4"/>
  <c r="Z20" i="4"/>
  <c r="W20" i="4"/>
  <c r="K20" i="4"/>
  <c r="H20" i="4"/>
  <c r="CW19" i="4"/>
  <c r="CT19" i="4"/>
  <c r="CH19" i="4"/>
  <c r="CE19" i="4"/>
  <c r="BS19" i="4"/>
  <c r="BP19" i="4"/>
  <c r="BD19" i="4"/>
  <c r="BA19" i="4"/>
  <c r="AO19" i="4"/>
  <c r="AL19" i="4"/>
  <c r="Z19" i="4"/>
  <c r="W19" i="4"/>
  <c r="K19" i="4"/>
  <c r="H19" i="4"/>
  <c r="CW18" i="4"/>
  <c r="CT18" i="4"/>
  <c r="CH18" i="4"/>
  <c r="CE18" i="4"/>
  <c r="BS18" i="4"/>
  <c r="BP18" i="4"/>
  <c r="BD18" i="4"/>
  <c r="BA18" i="4"/>
  <c r="AO18" i="4"/>
  <c r="AL18" i="4"/>
  <c r="Z18" i="4"/>
  <c r="W18" i="4"/>
  <c r="K18" i="4"/>
  <c r="H18" i="4"/>
  <c r="CW17" i="4"/>
  <c r="CT17" i="4"/>
  <c r="CH17" i="4"/>
  <c r="CE17" i="4"/>
  <c r="BS17" i="4"/>
  <c r="BP17" i="4"/>
  <c r="BD17" i="4"/>
  <c r="BA17" i="4"/>
  <c r="AO17" i="4"/>
  <c r="AL17" i="4"/>
  <c r="Z17" i="4"/>
  <c r="W17" i="4"/>
  <c r="K17" i="4"/>
  <c r="H17" i="4"/>
  <c r="CW16" i="4"/>
  <c r="CT16" i="4"/>
  <c r="CH16" i="4"/>
  <c r="CE16" i="4"/>
  <c r="BS16" i="4"/>
  <c r="BP16" i="4"/>
  <c r="BD16" i="4"/>
  <c r="BA16" i="4"/>
  <c r="AO16" i="4"/>
  <c r="AL16" i="4"/>
  <c r="Z16" i="4"/>
  <c r="W16" i="4"/>
  <c r="K16" i="4"/>
  <c r="H16" i="4"/>
  <c r="CW15" i="4"/>
  <c r="CT15" i="4"/>
  <c r="CH15" i="4"/>
  <c r="CE15" i="4"/>
  <c r="BS15" i="4"/>
  <c r="BP15" i="4"/>
  <c r="BD15" i="4"/>
  <c r="BA15" i="4"/>
  <c r="AO15" i="4"/>
  <c r="AL15" i="4"/>
  <c r="Z15" i="4"/>
  <c r="W15" i="4"/>
  <c r="K15" i="4"/>
  <c r="H15" i="4"/>
  <c r="CW14" i="4"/>
  <c r="CT14" i="4"/>
  <c r="CH14" i="4"/>
  <c r="CE14" i="4"/>
  <c r="BS14" i="4"/>
  <c r="BP14" i="4"/>
  <c r="BD14" i="4"/>
  <c r="BA14" i="4"/>
  <c r="AO14" i="4"/>
  <c r="AL14" i="4"/>
  <c r="Z14" i="4"/>
  <c r="W14" i="4"/>
  <c r="K14" i="4"/>
  <c r="H14" i="4"/>
  <c r="CW13" i="4"/>
  <c r="CT13" i="4"/>
  <c r="CH13" i="4"/>
  <c r="CE13" i="4"/>
  <c r="BS13" i="4"/>
  <c r="BP13" i="4"/>
  <c r="BD13" i="4"/>
  <c r="BA13" i="4"/>
  <c r="AO13" i="4"/>
  <c r="AL13" i="4"/>
  <c r="Z13" i="4"/>
  <c r="W13" i="4"/>
  <c r="K13" i="4"/>
  <c r="H13" i="4"/>
  <c r="CW12" i="4"/>
  <c r="CT12" i="4"/>
  <c r="CH12" i="4"/>
  <c r="CE12" i="4"/>
  <c r="BS12" i="4"/>
  <c r="BP12" i="4"/>
  <c r="BD12" i="4"/>
  <c r="BA12" i="4"/>
  <c r="AO12" i="4"/>
  <c r="AL12" i="4"/>
  <c r="Z12" i="4"/>
  <c r="W12" i="4"/>
  <c r="K12" i="4"/>
  <c r="H12" i="4"/>
  <c r="CW11" i="4"/>
  <c r="CT11" i="4"/>
  <c r="CH11" i="4"/>
  <c r="CE11" i="4"/>
  <c r="BS11" i="4"/>
  <c r="BP11" i="4"/>
  <c r="BD11" i="4"/>
  <c r="BA11" i="4"/>
  <c r="AO11" i="4"/>
  <c r="AL11" i="4"/>
  <c r="Z11" i="4"/>
  <c r="W11" i="4"/>
  <c r="K11" i="4"/>
  <c r="H11" i="4"/>
  <c r="CW10" i="4"/>
  <c r="CT10" i="4"/>
  <c r="CH10" i="4"/>
  <c r="CE10" i="4"/>
  <c r="BS10" i="4"/>
  <c r="BP10" i="4"/>
  <c r="BD10" i="4"/>
  <c r="BA10" i="4"/>
  <c r="AO10" i="4"/>
  <c r="AL10" i="4"/>
  <c r="Z10" i="4"/>
  <c r="W10" i="4"/>
  <c r="K10" i="4"/>
  <c r="H10" i="4"/>
  <c r="CW9" i="4"/>
  <c r="CW21" i="4" s="1"/>
  <c r="CN23" i="4" s="1"/>
  <c r="CN24" i="4" s="1"/>
  <c r="CT9" i="4"/>
  <c r="CH9" i="4"/>
  <c r="CH21" i="4" s="1"/>
  <c r="BY23" i="4" s="1"/>
  <c r="BY24" i="4" s="1"/>
  <c r="CE9" i="4"/>
  <c r="BS9" i="4"/>
  <c r="BS21" i="4" s="1"/>
  <c r="BJ23" i="4" s="1"/>
  <c r="BJ24" i="4" s="1"/>
  <c r="BP9" i="4"/>
  <c r="BD9" i="4"/>
  <c r="BD21" i="4" s="1"/>
  <c r="AU23" i="4" s="1"/>
  <c r="AU24" i="4" s="1"/>
  <c r="BA9" i="4"/>
  <c r="AO9" i="4"/>
  <c r="AO21" i="4" s="1"/>
  <c r="AF23" i="4" s="1"/>
  <c r="AF24" i="4" s="1"/>
  <c r="AL9" i="4"/>
  <c r="Z9" i="4"/>
  <c r="Z21" i="4" s="1"/>
  <c r="Q23" i="4" s="1"/>
  <c r="Q24" i="4" s="1"/>
  <c r="W9" i="4"/>
  <c r="K9" i="4"/>
  <c r="K21" i="4" s="1"/>
  <c r="B23" i="4" s="1"/>
  <c r="B24" i="4" s="1"/>
  <c r="H9" i="4"/>
  <c r="DC111" i="2"/>
  <c r="DC110" i="2"/>
  <c r="DC109" i="2"/>
  <c r="DC108" i="2"/>
  <c r="DC107" i="2"/>
  <c r="DC106" i="2"/>
  <c r="DC105" i="2"/>
  <c r="DC104" i="2"/>
  <c r="DC103" i="2"/>
  <c r="DC102" i="2"/>
  <c r="DC101" i="2"/>
  <c r="DC100" i="2"/>
  <c r="DC99" i="2"/>
  <c r="DC98" i="2"/>
  <c r="DC97" i="2"/>
  <c r="DC96" i="2"/>
  <c r="DC95" i="2"/>
  <c r="DC94" i="2"/>
  <c r="DC93" i="2"/>
  <c r="DC92" i="2"/>
  <c r="DC91" i="2"/>
  <c r="DC90" i="2"/>
  <c r="DC89" i="2"/>
  <c r="DC88" i="2"/>
  <c r="DC81" i="2"/>
  <c r="DC80" i="2"/>
  <c r="DC79" i="2"/>
  <c r="DC78" i="2"/>
  <c r="DC77" i="2"/>
  <c r="DC76" i="2"/>
  <c r="DC75" i="2"/>
  <c r="DC74" i="2"/>
  <c r="DC73" i="2"/>
  <c r="DC72" i="2"/>
  <c r="DC71" i="2"/>
  <c r="DC70" i="2"/>
  <c r="DC69" i="2"/>
  <c r="DC68" i="2"/>
  <c r="DC67" i="2"/>
  <c r="DC66" i="2"/>
  <c r="DC65" i="2"/>
  <c r="DC64" i="2"/>
  <c r="DC63" i="2"/>
  <c r="DC62" i="2"/>
  <c r="DC61" i="2"/>
  <c r="DC60" i="2"/>
  <c r="DC59" i="2"/>
  <c r="DC58" i="2"/>
  <c r="DC57" i="2"/>
  <c r="DC56" i="2"/>
  <c r="DC55" i="2"/>
  <c r="DC54" i="2"/>
  <c r="DC53" i="2"/>
  <c r="DC52" i="2"/>
  <c r="DC51" i="2"/>
  <c r="DC50" i="2"/>
  <c r="DC49" i="2"/>
  <c r="DC48" i="2"/>
  <c r="DC47" i="2"/>
  <c r="DC46" i="2"/>
  <c r="DC45" i="2"/>
  <c r="DC44" i="2"/>
  <c r="DC43" i="2"/>
  <c r="DC42" i="2"/>
  <c r="DC41" i="2"/>
  <c r="DC40" i="2"/>
  <c r="DC39" i="2"/>
  <c r="DC38" i="2"/>
  <c r="DC37" i="2"/>
  <c r="DC36" i="2"/>
  <c r="DC35" i="2"/>
  <c r="DC34" i="2"/>
  <c r="DC33" i="2"/>
  <c r="DC32" i="2"/>
  <c r="DC31" i="2"/>
  <c r="DC30" i="2"/>
  <c r="DC29" i="2"/>
  <c r="DC28" i="2"/>
  <c r="DC27" i="2"/>
  <c r="DC26" i="2"/>
  <c r="DC25" i="2"/>
  <c r="DC24" i="2"/>
  <c r="DC23" i="2"/>
  <c r="DC22" i="2"/>
  <c r="CU29" i="2"/>
  <c r="CF29" i="2"/>
  <c r="BQ29" i="2"/>
  <c r="BB29" i="2"/>
  <c r="AM29" i="2"/>
  <c r="X29" i="2"/>
  <c r="I29" i="2"/>
  <c r="CO26" i="2"/>
  <c r="CN26" i="2"/>
  <c r="BZ26" i="2"/>
  <c r="BY26" i="2"/>
  <c r="BK26" i="2"/>
  <c r="BJ26" i="2"/>
  <c r="AV26" i="2"/>
  <c r="AU26" i="2"/>
  <c r="AG26" i="2"/>
  <c r="AF26" i="2"/>
  <c r="R26" i="2"/>
  <c r="Q26" i="2"/>
  <c r="C26" i="2"/>
  <c r="B26" i="2"/>
  <c r="CW25" i="2"/>
  <c r="CT25" i="2"/>
  <c r="CH25" i="2"/>
  <c r="CE25" i="2"/>
  <c r="BS25" i="2"/>
  <c r="BP25" i="2"/>
  <c r="BD25" i="2"/>
  <c r="BA25" i="2"/>
  <c r="AO25" i="2"/>
  <c r="AL25" i="2"/>
  <c r="Z25" i="2"/>
  <c r="W25" i="2"/>
  <c r="K25" i="2"/>
  <c r="H25" i="2"/>
  <c r="CW24" i="2"/>
  <c r="CT24" i="2"/>
  <c r="CH24" i="2"/>
  <c r="CE24" i="2"/>
  <c r="BS24" i="2"/>
  <c r="BP24" i="2"/>
  <c r="BD24" i="2"/>
  <c r="BA24" i="2"/>
  <c r="AO24" i="2"/>
  <c r="AL24" i="2"/>
  <c r="Z24" i="2"/>
  <c r="W24" i="2"/>
  <c r="K24" i="2"/>
  <c r="H24" i="2"/>
  <c r="CW23" i="2"/>
  <c r="CT23" i="2"/>
  <c r="CH23" i="2"/>
  <c r="CE23" i="2"/>
  <c r="BS23" i="2"/>
  <c r="BP23" i="2"/>
  <c r="BD23" i="2"/>
  <c r="BA23" i="2"/>
  <c r="AO23" i="2"/>
  <c r="AL23" i="2"/>
  <c r="Z23" i="2"/>
  <c r="W23" i="2"/>
  <c r="K23" i="2"/>
  <c r="H23" i="2"/>
  <c r="CW22" i="2"/>
  <c r="CT22" i="2"/>
  <c r="CH22" i="2"/>
  <c r="CE22" i="2"/>
  <c r="BS22" i="2"/>
  <c r="BP22" i="2"/>
  <c r="BD22" i="2"/>
  <c r="BA22" i="2"/>
  <c r="AO22" i="2"/>
  <c r="AL22" i="2"/>
  <c r="Z22" i="2"/>
  <c r="W22" i="2"/>
  <c r="K22" i="2"/>
  <c r="H22" i="2"/>
  <c r="CW21" i="2"/>
  <c r="CT21" i="2"/>
  <c r="CH21" i="2"/>
  <c r="CE21" i="2"/>
  <c r="BS21" i="2"/>
  <c r="BP21" i="2"/>
  <c r="BD21" i="2"/>
  <c r="BA21" i="2"/>
  <c r="AO21" i="2"/>
  <c r="AL21" i="2"/>
  <c r="Z21" i="2"/>
  <c r="W21" i="2"/>
  <c r="K21" i="2"/>
  <c r="H21" i="2"/>
  <c r="CW20" i="2"/>
  <c r="CT20" i="2"/>
  <c r="CH20" i="2"/>
  <c r="CE20" i="2"/>
  <c r="BS20" i="2"/>
  <c r="BP20" i="2"/>
  <c r="BD20" i="2"/>
  <c r="BA20" i="2"/>
  <c r="AO20" i="2"/>
  <c r="AL20" i="2"/>
  <c r="Z20" i="2"/>
  <c r="W20" i="2"/>
  <c r="K20" i="2"/>
  <c r="H20" i="2"/>
  <c r="CW19" i="2"/>
  <c r="CT19" i="2"/>
  <c r="CH19" i="2"/>
  <c r="CE19" i="2"/>
  <c r="BS19" i="2"/>
  <c r="BP19" i="2"/>
  <c r="BD19" i="2"/>
  <c r="BA19" i="2"/>
  <c r="AO19" i="2"/>
  <c r="AL19" i="2"/>
  <c r="Z19" i="2"/>
  <c r="W19" i="2"/>
  <c r="K19" i="2"/>
  <c r="H19" i="2"/>
  <c r="CW18" i="2"/>
  <c r="CT18" i="2"/>
  <c r="CH18" i="2"/>
  <c r="CE18" i="2"/>
  <c r="BS18" i="2"/>
  <c r="BP18" i="2"/>
  <c r="BD18" i="2"/>
  <c r="BA18" i="2"/>
  <c r="AO18" i="2"/>
  <c r="AL18" i="2"/>
  <c r="Z18" i="2"/>
  <c r="W18" i="2"/>
  <c r="K18" i="2"/>
  <c r="H18" i="2"/>
  <c r="CW17" i="2"/>
  <c r="CT17" i="2"/>
  <c r="CH17" i="2"/>
  <c r="CE17" i="2"/>
  <c r="BS17" i="2"/>
  <c r="BP17" i="2"/>
  <c r="BD17" i="2"/>
  <c r="BA17" i="2"/>
  <c r="AO17" i="2"/>
  <c r="AL17" i="2"/>
  <c r="Z17" i="2"/>
  <c r="W17" i="2"/>
  <c r="K17" i="2"/>
  <c r="H17" i="2"/>
  <c r="CW16" i="2"/>
  <c r="CT16" i="2"/>
  <c r="CH16" i="2"/>
  <c r="CE16" i="2"/>
  <c r="BS16" i="2"/>
  <c r="BP16" i="2"/>
  <c r="BD16" i="2"/>
  <c r="BA16" i="2"/>
  <c r="AO16" i="2"/>
  <c r="AL16" i="2"/>
  <c r="Z16" i="2"/>
  <c r="W16" i="2"/>
  <c r="K16" i="2"/>
  <c r="H16" i="2"/>
  <c r="CW15" i="2"/>
  <c r="CT15" i="2"/>
  <c r="CH15" i="2"/>
  <c r="CE15" i="2"/>
  <c r="BS15" i="2"/>
  <c r="BP15" i="2"/>
  <c r="BD15" i="2"/>
  <c r="BA15" i="2"/>
  <c r="AO15" i="2"/>
  <c r="AL15" i="2"/>
  <c r="Z15" i="2"/>
  <c r="W15" i="2"/>
  <c r="K15" i="2"/>
  <c r="H15" i="2"/>
  <c r="CW14" i="2"/>
  <c r="CW26" i="2" s="1"/>
  <c r="CN28" i="2" s="1"/>
  <c r="CN29" i="2" s="1"/>
  <c r="CT14" i="2"/>
  <c r="CH14" i="2"/>
  <c r="CH26" i="2" s="1"/>
  <c r="BY28" i="2" s="1"/>
  <c r="BY29" i="2" s="1"/>
  <c r="CE14" i="2"/>
  <c r="BS14" i="2"/>
  <c r="BS26" i="2" s="1"/>
  <c r="BJ28" i="2" s="1"/>
  <c r="BJ29" i="2" s="1"/>
  <c r="BP14" i="2"/>
  <c r="BD14" i="2"/>
  <c r="BD26" i="2" s="1"/>
  <c r="AU28" i="2" s="1"/>
  <c r="AU29" i="2" s="1"/>
  <c r="BA14" i="2"/>
  <c r="AO14" i="2"/>
  <c r="AO26" i="2" s="1"/>
  <c r="AF28" i="2" s="1"/>
  <c r="AF29" i="2" s="1"/>
  <c r="AL14" i="2"/>
  <c r="Z14" i="2"/>
  <c r="Z26" i="2" s="1"/>
  <c r="Q28" i="2" s="1"/>
  <c r="Q29" i="2" s="1"/>
  <c r="W14" i="2"/>
  <c r="K14" i="2"/>
  <c r="K26" i="2" s="1"/>
  <c r="B28" i="2" s="1"/>
  <c r="B29" i="2" s="1"/>
  <c r="H14" i="2"/>
  <c r="AF3" i="4" l="1"/>
  <c r="AU3" i="4" s="1"/>
  <c r="BJ3" i="4" s="1"/>
  <c r="BY3" i="4" s="1"/>
  <c r="CN3" i="4" s="1"/>
  <c r="Q3" i="4"/>
  <c r="DF14" i="2" l="1"/>
  <c r="DD14" i="2" l="1"/>
  <c r="DE17" i="2" l="1"/>
  <c r="Q8" i="2"/>
  <c r="AF8" i="2" s="1"/>
  <c r="AU8" i="2" s="1"/>
  <c r="BJ8" i="2" s="1"/>
  <c r="BY8" i="2" s="1"/>
  <c r="CN8" i="2" s="1"/>
  <c r="DB19" i="2" l="1"/>
  <c r="DB18" i="2"/>
  <c r="DD18" i="2"/>
  <c r="DF18" i="2" l="1"/>
</calcChain>
</file>

<file path=xl/sharedStrings.xml><?xml version="1.0" encoding="utf-8"?>
<sst xmlns="http://schemas.openxmlformats.org/spreadsheetml/2006/main" count="167" uniqueCount="21">
  <si>
    <t>Code</t>
  </si>
  <si>
    <t>FERIE</t>
  </si>
  <si>
    <t>Time</t>
  </si>
  <si>
    <t>Start</t>
  </si>
  <si>
    <t>End</t>
  </si>
  <si>
    <t>OUTSIDE COUNTRY</t>
  </si>
  <si>
    <t>Time Spent</t>
  </si>
  <si>
    <t>Total Time</t>
  </si>
  <si>
    <t>WEEK 1</t>
  </si>
  <si>
    <t xml:space="preserve">    .</t>
  </si>
  <si>
    <t>15% Morning</t>
  </si>
  <si>
    <t>Taches</t>
  </si>
  <si>
    <t>OUTSIDE</t>
  </si>
  <si>
    <t>Domicile</t>
  </si>
  <si>
    <t>TOTAL W. HEURES</t>
  </si>
  <si>
    <t>TACHES</t>
  </si>
  <si>
    <t>Repassage</t>
  </si>
  <si>
    <t>Nettoyage</t>
  </si>
  <si>
    <t>Pause</t>
  </si>
  <si>
    <t>Balayage</t>
  </si>
  <si>
    <t>Lessive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</si>
</sst>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ddd\ d\ mmmm"/>
    <numFmt numFmtId="165" formatCode="00"/>
    <numFmt numFmtId="166" formatCode="0000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3"/>
      <name val="Calibri"/>
      <family val="2"/>
      <scheme val="minor"/>
    </font>
    <font>
      <sz val="9"/>
      <color theme="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Fill="1" applyBorder="1"/>
    <xf numFmtId="0" fontId="4" fillId="0" borderId="6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164" fontId="4" fillId="0" borderId="0" xfId="0" applyNumberFormat="1" applyFont="1" applyFill="1" applyBorder="1" applyAlignment="1">
      <alignment vertical="center" wrapText="1"/>
    </xf>
    <xf numFmtId="0" fontId="0" fillId="0" borderId="0" xfId="0" applyFill="1"/>
    <xf numFmtId="20" fontId="0" fillId="0" borderId="1" xfId="0" applyNumberFormat="1" applyFill="1" applyBorder="1"/>
    <xf numFmtId="0" fontId="0" fillId="0" borderId="8" xfId="0" applyFill="1" applyBorder="1"/>
    <xf numFmtId="0" fontId="0" fillId="0" borderId="12" xfId="0" applyFill="1" applyBorder="1"/>
    <xf numFmtId="0" fontId="4" fillId="0" borderId="13" xfId="0" applyFont="1" applyFill="1" applyBorder="1" applyAlignment="1">
      <alignment vertical="center"/>
    </xf>
    <xf numFmtId="0" fontId="0" fillId="0" borderId="0" xfId="0" applyFill="1" applyBorder="1" applyAlignment="1"/>
    <xf numFmtId="165" fontId="4" fillId="0" borderId="5" xfId="0" quotePrefix="1" applyNumberFormat="1" applyFont="1" applyBorder="1" applyAlignment="1">
      <alignment horizontal="center"/>
    </xf>
    <xf numFmtId="165" fontId="4" fillId="0" borderId="8" xfId="0" quotePrefix="1" applyNumberFormat="1" applyFont="1" applyBorder="1" applyAlignment="1">
      <alignment horizontal="center"/>
    </xf>
    <xf numFmtId="165" fontId="4" fillId="0" borderId="9" xfId="0" quotePrefix="1" applyNumberFormat="1" applyFont="1" applyFill="1" applyBorder="1" applyAlignment="1">
      <alignment horizontal="center"/>
    </xf>
    <xf numFmtId="9" fontId="0" fillId="0" borderId="0" xfId="0" applyNumberFormat="1" applyFill="1"/>
    <xf numFmtId="0" fontId="2" fillId="0" borderId="0" xfId="0" applyFont="1" applyFill="1"/>
    <xf numFmtId="9" fontId="0" fillId="0" borderId="0" xfId="0" applyNumberFormat="1" applyFill="1" applyAlignment="1">
      <alignment horizontal="right"/>
    </xf>
    <xf numFmtId="166" fontId="4" fillId="0" borderId="10" xfId="0" applyNumberFormat="1" applyFont="1" applyFill="1" applyBorder="1" applyAlignment="1">
      <alignment horizontal="left" vertical="center"/>
    </xf>
    <xf numFmtId="0" fontId="9" fillId="0" borderId="1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9" fontId="0" fillId="0" borderId="0" xfId="0" applyNumberFormat="1" applyFill="1" applyAlignment="1">
      <alignment horizontal="left"/>
    </xf>
    <xf numFmtId="0" fontId="0" fillId="0" borderId="0" xfId="0" applyFill="1" applyAlignment="1">
      <alignment horizontal="left"/>
    </xf>
    <xf numFmtId="9" fontId="0" fillId="0" borderId="0" xfId="0" applyNumberFormat="1" applyFill="1" applyAlignment="1">
      <alignment horizontal="center"/>
    </xf>
    <xf numFmtId="0" fontId="1" fillId="5" borderId="0" xfId="0" applyFont="1" applyFill="1" applyAlignment="1">
      <alignment horizontal="center"/>
    </xf>
    <xf numFmtId="164" fontId="10" fillId="4" borderId="0" xfId="0" applyNumberFormat="1" applyFont="1" applyFill="1" applyBorder="1" applyAlignment="1">
      <alignment horizontal="center" vertical="center"/>
    </xf>
    <xf numFmtId="165" fontId="0" fillId="0" borderId="2" xfId="0" quotePrefix="1" applyNumberFormat="1" applyFill="1" applyBorder="1" applyAlignment="1">
      <alignment horizontal="center"/>
    </xf>
    <xf numFmtId="165" fontId="0" fillId="0" borderId="4" xfId="0" quotePrefix="1" applyNumberFormat="1" applyFill="1" applyBorder="1" applyAlignment="1">
      <alignment horizontal="center"/>
    </xf>
    <xf numFmtId="20" fontId="0" fillId="0" borderId="2" xfId="0" applyNumberFormat="1" applyFill="1" applyBorder="1" applyAlignment="1">
      <alignment horizontal="center"/>
    </xf>
    <xf numFmtId="20" fontId="0" fillId="0" borderId="3" xfId="0" applyNumberFormat="1" applyFill="1" applyBorder="1" applyAlignment="1">
      <alignment horizontal="center"/>
    </xf>
    <xf numFmtId="20" fontId="0" fillId="0" borderId="4" xfId="0" applyNumberFormat="1" applyFill="1" applyBorder="1" applyAlignment="1">
      <alignment horizontal="center"/>
    </xf>
    <xf numFmtId="166" fontId="5" fillId="0" borderId="2" xfId="0" applyNumberFormat="1" applyFont="1" applyFill="1" applyBorder="1" applyAlignment="1">
      <alignment horizontal="center" vertical="center"/>
    </xf>
    <xf numFmtId="166" fontId="5" fillId="0" borderId="3" xfId="0" applyNumberFormat="1" applyFont="1" applyFill="1" applyBorder="1" applyAlignment="1">
      <alignment horizontal="center" vertical="center"/>
    </xf>
    <xf numFmtId="166" fontId="5" fillId="0" borderId="4" xfId="0" applyNumberFormat="1" applyFont="1" applyFill="1" applyBorder="1" applyAlignment="1">
      <alignment horizontal="center" vertical="center"/>
    </xf>
    <xf numFmtId="165" fontId="0" fillId="0" borderId="0" xfId="0" applyNumberFormat="1" applyFill="1" applyAlignment="1">
      <alignment horizontal="center"/>
    </xf>
    <xf numFmtId="0" fontId="0" fillId="0" borderId="6" xfId="0" applyFill="1" applyBorder="1" applyAlignment="1">
      <alignment horizontal="right"/>
    </xf>
    <xf numFmtId="1" fontId="0" fillId="0" borderId="6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4" fillId="0" borderId="13" xfId="0" applyFont="1" applyFill="1" applyBorder="1" applyAlignment="1">
      <alignment horizontal="left" vertical="center"/>
    </xf>
    <xf numFmtId="0" fontId="4" fillId="0" borderId="14" xfId="0" applyFont="1" applyFill="1" applyBorder="1" applyAlignment="1">
      <alignment horizontal="left" vertical="center"/>
    </xf>
    <xf numFmtId="0" fontId="4" fillId="0" borderId="13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center" wrapText="1"/>
    </xf>
    <xf numFmtId="0" fontId="9" fillId="0" borderId="9" xfId="0" applyFont="1" applyFill="1" applyBorder="1" applyAlignment="1">
      <alignment horizontal="center" vertical="center" wrapText="1"/>
    </xf>
    <xf numFmtId="0" fontId="9" fillId="0" borderId="10" xfId="0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15" fontId="0" fillId="0" borderId="0" xfId="0" applyNumberFormat="1" applyFill="1"/>
    <xf numFmtId="15" fontId="6" fillId="3" borderId="0" xfId="0" applyNumberFormat="1" applyFont="1" applyFill="1" applyAlignment="1">
      <alignment horizontal="right"/>
    </xf>
    <xf numFmtId="15" fontId="7" fillId="3" borderId="0" xfId="0" applyNumberFormat="1" applyFont="1" applyFill="1" applyAlignment="1">
      <alignment horizontal="right"/>
    </xf>
    <xf numFmtId="15" fontId="7" fillId="3" borderId="0" xfId="0" applyNumberFormat="1" applyFont="1" applyFill="1" applyAlignment="1">
      <alignment horizontal="right" vertical="center"/>
    </xf>
  </cellXfs>
  <cellStyles count="1">
    <cellStyle name="Normal" xfId="0" builtinId="0"/>
  </cellStyles>
  <dxfs count="94"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106</xdr:col>
          <xdr:colOff>0</xdr:colOff>
          <xdr:row>2</xdr:row>
          <xdr:rowOff>0</xdr:rowOff>
        </xdr:from>
        <xdr:to>
          <xdr:col>107</xdr:col>
          <xdr:colOff>9525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Refresh Sheet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107</xdr:col>
          <xdr:colOff>295275</xdr:colOff>
          <xdr:row>19</xdr:row>
          <xdr:rowOff>47625</xdr:rowOff>
        </xdr:from>
        <xdr:to>
          <xdr:col>108</xdr:col>
          <xdr:colOff>723900</xdr:colOff>
          <xdr:row>20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Run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DF111"/>
  <sheetViews>
    <sheetView zoomScaleNormal="100" workbookViewId="0">
      <selection activeCell="A10" sqref="A10:XFD10"/>
    </sheetView>
  </sheetViews>
  <sheetFormatPr baseColWidth="10" defaultRowHeight="15" x14ac:dyDescent="0.25"/>
  <cols>
    <col min="1" max="1" width="2.5703125" style="5" customWidth="1"/>
    <col min="2" max="3" width="2.42578125" style="5" customWidth="1"/>
    <col min="4" max="4" width="8.140625" style="5" customWidth="1"/>
    <col min="5" max="5" width="2.28515625" style="5" customWidth="1"/>
    <col min="6" max="6" width="2.42578125" style="5" customWidth="1"/>
    <col min="7" max="7" width="5" style="5" customWidth="1"/>
    <col min="8" max="8" width="4.140625" style="5" customWidth="1"/>
    <col min="9" max="9" width="2.140625" style="5" customWidth="1"/>
    <col min="10" max="10" width="2.28515625" style="5" customWidth="1"/>
    <col min="11" max="13" width="3.5703125" style="5" customWidth="1"/>
    <col min="14" max="14" width="2.5703125" style="5" customWidth="1"/>
    <col min="15" max="15" width="0.7109375" style="5" customWidth="1"/>
    <col min="16" max="16" width="2.5703125" style="5" customWidth="1"/>
    <col min="17" max="18" width="2.42578125" style="5" customWidth="1"/>
    <col min="19" max="19" width="8.140625" style="5" customWidth="1"/>
    <col min="20" max="20" width="2.28515625" style="5" customWidth="1"/>
    <col min="21" max="22" width="2.42578125" style="5" customWidth="1"/>
    <col min="23" max="23" width="4.140625" style="5" customWidth="1"/>
    <col min="24" max="24" width="2.140625" style="5" customWidth="1"/>
    <col min="25" max="25" width="2.28515625" style="5" customWidth="1"/>
    <col min="26" max="28" width="3.5703125" style="5" customWidth="1"/>
    <col min="29" max="29" width="2.5703125" style="5" customWidth="1"/>
    <col min="30" max="30" width="0.7109375" style="5" customWidth="1"/>
    <col min="31" max="31" width="2.5703125" style="5" customWidth="1"/>
    <col min="32" max="33" width="2.42578125" style="5" customWidth="1"/>
    <col min="34" max="34" width="8.140625" style="5" customWidth="1"/>
    <col min="35" max="35" width="2.28515625" style="5" customWidth="1"/>
    <col min="36" max="37" width="2.42578125" style="5" customWidth="1"/>
    <col min="38" max="38" width="4.140625" style="5" customWidth="1"/>
    <col min="39" max="39" width="2.140625" style="5" customWidth="1"/>
    <col min="40" max="40" width="2.28515625" style="5" customWidth="1"/>
    <col min="41" max="43" width="3.5703125" style="5" customWidth="1"/>
    <col min="44" max="44" width="2.5703125" style="5" customWidth="1"/>
    <col min="45" max="45" width="0.7109375" style="5" customWidth="1"/>
    <col min="46" max="46" width="2.5703125" style="5" customWidth="1"/>
    <col min="47" max="48" width="2.42578125" style="5" customWidth="1"/>
    <col min="49" max="49" width="8.140625" style="5" customWidth="1"/>
    <col min="50" max="50" width="2.28515625" style="5" customWidth="1"/>
    <col min="51" max="52" width="2.42578125" style="5" customWidth="1"/>
    <col min="53" max="53" width="4.140625" style="5" customWidth="1"/>
    <col min="54" max="54" width="2.140625" style="5" customWidth="1"/>
    <col min="55" max="55" width="2.28515625" style="5" customWidth="1"/>
    <col min="56" max="58" width="3" style="5" customWidth="1"/>
    <col min="59" max="59" width="2.5703125" style="5" customWidth="1"/>
    <col min="60" max="60" width="0.7109375" style="5" customWidth="1"/>
    <col min="61" max="61" width="2.5703125" style="5" customWidth="1"/>
    <col min="62" max="63" width="2.42578125" style="5" customWidth="1"/>
    <col min="64" max="64" width="8.140625" style="5" customWidth="1"/>
    <col min="65" max="65" width="2.28515625" style="5" customWidth="1"/>
    <col min="66" max="67" width="2.42578125" style="5" customWidth="1"/>
    <col min="68" max="68" width="4.140625" style="5" customWidth="1"/>
    <col min="69" max="69" width="2.140625" style="5" customWidth="1"/>
    <col min="70" max="70" width="2.28515625" style="5" customWidth="1"/>
    <col min="71" max="73" width="3.28515625" style="5" customWidth="1"/>
    <col min="74" max="74" width="2.5703125" style="5" customWidth="1"/>
    <col min="75" max="75" width="0.7109375" style="5" customWidth="1"/>
    <col min="76" max="76" width="2.5703125" style="5" customWidth="1"/>
    <col min="77" max="78" width="2.42578125" style="5" customWidth="1"/>
    <col min="79" max="79" width="7.85546875" style="5" customWidth="1"/>
    <col min="80" max="80" width="2.28515625" style="5" customWidth="1"/>
    <col min="81" max="82" width="2.42578125" style="5" customWidth="1"/>
    <col min="83" max="83" width="4.140625" style="5" customWidth="1"/>
    <col min="84" max="84" width="2.140625" style="5" customWidth="1"/>
    <col min="85" max="85" width="2.28515625" style="5" customWidth="1"/>
    <col min="86" max="88" width="3" style="5" customWidth="1"/>
    <col min="89" max="89" width="2.5703125" style="5" customWidth="1"/>
    <col min="90" max="90" width="0.7109375" style="5" customWidth="1"/>
    <col min="91" max="91" width="2.5703125" style="5" customWidth="1"/>
    <col min="92" max="93" width="2.42578125" style="5" customWidth="1"/>
    <col min="94" max="94" width="8.140625" style="5" customWidth="1"/>
    <col min="95" max="95" width="2.28515625" style="5" customWidth="1"/>
    <col min="96" max="97" width="2.42578125" style="5" customWidth="1"/>
    <col min="98" max="98" width="4.140625" style="5" customWidth="1"/>
    <col min="99" max="99" width="2.140625" style="5" customWidth="1"/>
    <col min="100" max="100" width="2.28515625" style="5" customWidth="1"/>
    <col min="101" max="103" width="3.28515625" style="5" customWidth="1"/>
    <col min="104" max="104" width="2.5703125" style="5" customWidth="1"/>
    <col min="105" max="105" width="0.7109375" style="5" customWidth="1"/>
    <col min="106" max="106" width="11.42578125" style="5"/>
    <col min="107" max="107" width="13.42578125" style="5" customWidth="1"/>
    <col min="108" max="108" width="4.5703125" style="5" customWidth="1"/>
    <col min="109" max="109" width="11.42578125" style="5"/>
    <col min="110" max="110" width="3" style="5" bestFit="1" customWidth="1"/>
    <col min="111" max="16384" width="11.42578125" style="5"/>
  </cols>
  <sheetData>
    <row r="1" spans="1:110" x14ac:dyDescent="0.25">
      <c r="CR1" s="56"/>
      <c r="CS1" s="56"/>
      <c r="CT1" s="56"/>
      <c r="CU1" s="56"/>
      <c r="CV1" s="56"/>
      <c r="CW1" s="56"/>
      <c r="CX1" s="56"/>
      <c r="CY1" s="56"/>
      <c r="CZ1" s="57"/>
    </row>
    <row r="2" spans="1:110" x14ac:dyDescent="0.25">
      <c r="CR2" s="56"/>
      <c r="CS2" s="56"/>
      <c r="CT2" s="56"/>
      <c r="CU2" s="56"/>
      <c r="CV2" s="56"/>
      <c r="CW2" s="56"/>
      <c r="CX2" s="56"/>
      <c r="CY2" s="56"/>
      <c r="CZ2" s="58"/>
    </row>
    <row r="3" spans="1:110" x14ac:dyDescent="0.25">
      <c r="CR3" s="56"/>
      <c r="CS3" s="56"/>
      <c r="CT3" s="56"/>
      <c r="CU3" s="56"/>
      <c r="CV3" s="56"/>
      <c r="CW3" s="56"/>
      <c r="CX3" s="56"/>
      <c r="CY3" s="56"/>
      <c r="CZ3" s="58"/>
    </row>
    <row r="4" spans="1:110" x14ac:dyDescent="0.25">
      <c r="CR4" s="56"/>
      <c r="CS4" s="56"/>
      <c r="CT4" s="56"/>
      <c r="CU4" s="56"/>
      <c r="CV4" s="56"/>
      <c r="CW4" s="56"/>
      <c r="CX4" s="56"/>
      <c r="CY4" s="56"/>
      <c r="CZ4" s="59"/>
    </row>
    <row r="5" spans="1:110" x14ac:dyDescent="0.25">
      <c r="CR5" s="56"/>
      <c r="CS5" s="56"/>
      <c r="CT5" s="56"/>
      <c r="CU5" s="56"/>
      <c r="CV5" s="56"/>
      <c r="CW5" s="56"/>
      <c r="CX5" s="56"/>
      <c r="CY5" s="56"/>
      <c r="CZ5" s="59"/>
    </row>
    <row r="6" spans="1:110" x14ac:dyDescent="0.25">
      <c r="A6" s="23" t="s">
        <v>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  <c r="BO6" s="23"/>
      <c r="BP6" s="23"/>
      <c r="BQ6" s="23"/>
      <c r="BR6" s="23"/>
      <c r="BS6" s="23"/>
      <c r="BT6" s="23"/>
      <c r="BU6" s="23"/>
      <c r="BV6" s="23"/>
      <c r="BW6" s="23"/>
      <c r="BX6" s="23"/>
      <c r="BY6" s="23"/>
      <c r="BZ6" s="23"/>
      <c r="CA6" s="23"/>
      <c r="CB6" s="23"/>
      <c r="CC6" s="23"/>
      <c r="CD6" s="23"/>
      <c r="CE6" s="23"/>
      <c r="CF6" s="23"/>
      <c r="CG6" s="23"/>
      <c r="CH6" s="23"/>
      <c r="CI6" s="23"/>
      <c r="CJ6" s="23"/>
      <c r="CK6" s="23"/>
      <c r="CL6" s="23"/>
      <c r="CM6" s="23"/>
      <c r="CN6" s="23"/>
      <c r="CO6" s="23"/>
      <c r="CP6" s="23"/>
      <c r="CQ6" s="23"/>
      <c r="CR6" s="23"/>
      <c r="CS6" s="23"/>
      <c r="CT6" s="23"/>
      <c r="CU6" s="23"/>
      <c r="CV6" s="23"/>
      <c r="CW6" s="23"/>
      <c r="CX6" s="23"/>
      <c r="CY6" s="23"/>
      <c r="CZ6" s="23"/>
    </row>
    <row r="7" spans="1:110" ht="11.25" customHeight="1" x14ac:dyDescent="0.35">
      <c r="B7" s="1"/>
      <c r="C7" s="1"/>
      <c r="D7" s="1"/>
      <c r="E7" s="36"/>
      <c r="F7" s="36"/>
      <c r="G7" s="36"/>
      <c r="H7" s="36"/>
      <c r="I7" s="36"/>
      <c r="J7" s="36"/>
      <c r="K7" s="36"/>
      <c r="L7" s="36"/>
      <c r="M7" s="37"/>
      <c r="N7" s="37"/>
      <c r="Q7" s="1"/>
      <c r="R7" s="1"/>
      <c r="S7" s="1"/>
      <c r="T7" s="36"/>
      <c r="U7" s="36"/>
      <c r="V7" s="36"/>
      <c r="W7" s="36"/>
      <c r="X7" s="36"/>
      <c r="Y7" s="36"/>
      <c r="Z7" s="36"/>
      <c r="AA7" s="36"/>
      <c r="AB7" s="37"/>
      <c r="AC7" s="37"/>
      <c r="AF7" s="1"/>
      <c r="AG7" s="1"/>
      <c r="AH7" s="1"/>
      <c r="AI7" s="36"/>
      <c r="AJ7" s="36"/>
      <c r="AK7" s="36"/>
      <c r="AL7" s="36"/>
      <c r="AM7" s="36"/>
      <c r="AN7" s="36"/>
      <c r="AO7" s="36"/>
      <c r="AP7" s="36"/>
      <c r="AQ7" s="37"/>
      <c r="AR7" s="37"/>
      <c r="AU7" s="1"/>
      <c r="AV7" s="1"/>
      <c r="AW7" s="1"/>
      <c r="AX7" s="36"/>
      <c r="AY7" s="36"/>
      <c r="AZ7" s="36"/>
      <c r="BA7" s="36"/>
      <c r="BB7" s="36"/>
      <c r="BC7" s="36"/>
      <c r="BD7" s="36"/>
      <c r="BE7" s="36"/>
      <c r="BF7" s="37"/>
      <c r="BG7" s="37"/>
      <c r="BJ7" s="1"/>
      <c r="BK7" s="1"/>
      <c r="BL7" s="1"/>
      <c r="BM7" s="36"/>
      <c r="BN7" s="36"/>
      <c r="BO7" s="36"/>
      <c r="BP7" s="36"/>
      <c r="BQ7" s="36"/>
      <c r="BR7" s="36"/>
      <c r="BS7" s="36"/>
      <c r="BT7" s="36"/>
      <c r="BU7" s="37"/>
      <c r="BV7" s="37"/>
      <c r="BY7" s="1"/>
      <c r="BZ7" s="1"/>
      <c r="CA7" s="1"/>
      <c r="CB7" s="36"/>
      <c r="CC7" s="36"/>
      <c r="CD7" s="36"/>
      <c r="CE7" s="36"/>
      <c r="CF7" s="36"/>
      <c r="CG7" s="36"/>
      <c r="CH7" s="36"/>
      <c r="CI7" s="36"/>
      <c r="CJ7" s="37"/>
      <c r="CK7" s="37"/>
      <c r="CN7" s="1"/>
      <c r="CO7" s="1"/>
      <c r="CP7" s="1"/>
      <c r="CQ7" s="36"/>
      <c r="CR7" s="36"/>
      <c r="CS7" s="36"/>
      <c r="CT7" s="36"/>
      <c r="CU7" s="36"/>
      <c r="CV7" s="36"/>
      <c r="CW7" s="36"/>
      <c r="CX7" s="36"/>
      <c r="CY7" s="37"/>
      <c r="CZ7" s="37"/>
    </row>
    <row r="8" spans="1:110" ht="18.75" customHeight="1" x14ac:dyDescent="0.25">
      <c r="B8" s="24">
        <v>41876</v>
      </c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O8" s="7"/>
      <c r="Q8" s="24">
        <f>B8+1</f>
        <v>41877</v>
      </c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D8" s="7"/>
      <c r="AF8" s="24">
        <f>Q8+1</f>
        <v>41878</v>
      </c>
      <c r="AG8" s="24"/>
      <c r="AH8" s="24"/>
      <c r="AI8" s="24"/>
      <c r="AJ8" s="24"/>
      <c r="AK8" s="24"/>
      <c r="AL8" s="24"/>
      <c r="AM8" s="24"/>
      <c r="AN8" s="24"/>
      <c r="AO8" s="24"/>
      <c r="AP8" s="24"/>
      <c r="AQ8" s="24"/>
      <c r="AS8" s="7"/>
      <c r="AU8" s="24">
        <f>AF8+1</f>
        <v>41879</v>
      </c>
      <c r="AV8" s="24"/>
      <c r="AW8" s="24"/>
      <c r="AX8" s="24"/>
      <c r="AY8" s="24"/>
      <c r="AZ8" s="24"/>
      <c r="BA8" s="24"/>
      <c r="BB8" s="24"/>
      <c r="BC8" s="24"/>
      <c r="BD8" s="24"/>
      <c r="BE8" s="24"/>
      <c r="BF8" s="24"/>
      <c r="BH8" s="7"/>
      <c r="BJ8" s="24">
        <f>AU8+1</f>
        <v>41880</v>
      </c>
      <c r="BK8" s="24"/>
      <c r="BL8" s="24"/>
      <c r="BM8" s="24"/>
      <c r="BN8" s="24"/>
      <c r="BO8" s="24"/>
      <c r="BP8" s="24"/>
      <c r="BQ8" s="24"/>
      <c r="BR8" s="24"/>
      <c r="BS8" s="24"/>
      <c r="BT8" s="24"/>
      <c r="BU8" s="24"/>
      <c r="BW8" s="7"/>
      <c r="BY8" s="24">
        <f>BJ8+1</f>
        <v>41881</v>
      </c>
      <c r="BZ8" s="24"/>
      <c r="CA8" s="24"/>
      <c r="CB8" s="24"/>
      <c r="CC8" s="24"/>
      <c r="CD8" s="24"/>
      <c r="CE8" s="24"/>
      <c r="CF8" s="24"/>
      <c r="CG8" s="24"/>
      <c r="CH8" s="24"/>
      <c r="CI8" s="24"/>
      <c r="CJ8" s="24"/>
      <c r="CL8" s="7"/>
      <c r="CN8" s="24">
        <f>BY8+1</f>
        <v>41882</v>
      </c>
      <c r="CO8" s="24"/>
      <c r="CP8" s="24"/>
      <c r="CQ8" s="24"/>
      <c r="CR8" s="24"/>
      <c r="CS8" s="24"/>
      <c r="CT8" s="24"/>
      <c r="CU8" s="24"/>
      <c r="CV8" s="24"/>
      <c r="CW8" s="24"/>
      <c r="CX8" s="24"/>
      <c r="CY8" s="24"/>
      <c r="DA8" s="7"/>
    </row>
    <row r="9" spans="1:110" ht="7.5" customHeight="1" thickBot="1" x14ac:dyDescent="0.3">
      <c r="O9" s="7"/>
      <c r="AD9" s="7"/>
      <c r="AS9" s="7"/>
      <c r="BH9" s="7"/>
      <c r="BW9" s="7"/>
      <c r="CL9" s="7"/>
      <c r="DA9" s="7"/>
    </row>
    <row r="10" spans="1:110" ht="12" customHeight="1" thickBot="1" x14ac:dyDescent="0.3">
      <c r="B10" s="8"/>
      <c r="C10" s="38" t="s">
        <v>13</v>
      </c>
      <c r="D10" s="39"/>
      <c r="E10" s="8"/>
      <c r="F10" s="9" t="s">
        <v>1</v>
      </c>
      <c r="G10" s="10"/>
      <c r="H10" s="10"/>
      <c r="I10" s="10"/>
      <c r="J10" s="8"/>
      <c r="K10" s="40" t="s">
        <v>5</v>
      </c>
      <c r="L10" s="41"/>
      <c r="M10" s="41"/>
      <c r="O10" s="7"/>
      <c r="Q10" s="8"/>
      <c r="R10" s="38" t="s">
        <v>13</v>
      </c>
      <c r="S10" s="39"/>
      <c r="T10" s="8"/>
      <c r="U10" s="9" t="s">
        <v>1</v>
      </c>
      <c r="V10" s="10"/>
      <c r="W10" s="10"/>
      <c r="X10" s="10"/>
      <c r="Y10" s="8"/>
      <c r="Z10" s="40" t="s">
        <v>5</v>
      </c>
      <c r="AA10" s="41"/>
      <c r="AB10" s="41"/>
      <c r="AD10" s="7"/>
      <c r="AF10" s="8"/>
      <c r="AG10" s="38" t="s">
        <v>13</v>
      </c>
      <c r="AH10" s="39"/>
      <c r="AI10" s="8"/>
      <c r="AJ10" s="9" t="s">
        <v>1</v>
      </c>
      <c r="AK10" s="10"/>
      <c r="AL10" s="10"/>
      <c r="AM10" s="10"/>
      <c r="AN10" s="8"/>
      <c r="AO10" s="40" t="s">
        <v>5</v>
      </c>
      <c r="AP10" s="41"/>
      <c r="AQ10" s="41"/>
      <c r="AS10" s="7"/>
      <c r="AU10" s="8"/>
      <c r="AV10" s="38" t="s">
        <v>13</v>
      </c>
      <c r="AW10" s="39"/>
      <c r="AX10" s="8"/>
      <c r="AY10" s="9" t="s">
        <v>1</v>
      </c>
      <c r="AZ10" s="10"/>
      <c r="BA10" s="10"/>
      <c r="BB10" s="10"/>
      <c r="BC10" s="8"/>
      <c r="BD10" s="40" t="s">
        <v>5</v>
      </c>
      <c r="BE10" s="41"/>
      <c r="BF10" s="41"/>
      <c r="BH10" s="7"/>
      <c r="BJ10" s="8"/>
      <c r="BK10" s="38" t="s">
        <v>13</v>
      </c>
      <c r="BL10" s="39"/>
      <c r="BM10" s="8"/>
      <c r="BN10" s="9" t="s">
        <v>1</v>
      </c>
      <c r="BO10" s="10"/>
      <c r="BP10" s="10"/>
      <c r="BQ10" s="10"/>
      <c r="BR10" s="8"/>
      <c r="BS10" s="40" t="s">
        <v>5</v>
      </c>
      <c r="BT10" s="41"/>
      <c r="BU10" s="41"/>
      <c r="BW10" s="7"/>
      <c r="BY10" s="8"/>
      <c r="BZ10" s="38" t="s">
        <v>13</v>
      </c>
      <c r="CA10" s="39"/>
      <c r="CB10" s="8"/>
      <c r="CC10" s="9" t="s">
        <v>1</v>
      </c>
      <c r="CD10" s="10"/>
      <c r="CE10" s="10"/>
      <c r="CF10" s="10"/>
      <c r="CG10" s="8"/>
      <c r="CH10" s="40" t="s">
        <v>5</v>
      </c>
      <c r="CI10" s="41"/>
      <c r="CJ10" s="41"/>
      <c r="CL10" s="7"/>
      <c r="CN10" s="8"/>
      <c r="CO10" s="38" t="s">
        <v>13</v>
      </c>
      <c r="CP10" s="39"/>
      <c r="CQ10" s="8"/>
      <c r="CR10" s="9" t="s">
        <v>1</v>
      </c>
      <c r="CS10" s="10"/>
      <c r="CT10" s="10"/>
      <c r="CU10" s="10"/>
      <c r="CV10" s="8"/>
      <c r="CW10" s="40" t="s">
        <v>5</v>
      </c>
      <c r="CX10" s="41"/>
      <c r="CY10" s="41"/>
      <c r="DA10" s="7"/>
    </row>
    <row r="11" spans="1:110" ht="6.75" customHeight="1" x14ac:dyDescent="0.25">
      <c r="O11" s="7"/>
      <c r="AD11" s="7"/>
      <c r="AS11" s="7"/>
      <c r="BH11" s="7"/>
      <c r="BW11" s="7"/>
      <c r="CL11" s="7"/>
      <c r="DA11" s="7"/>
    </row>
    <row r="12" spans="1:110" ht="14.25" customHeight="1" x14ac:dyDescent="0.25">
      <c r="B12" s="42" t="s">
        <v>0</v>
      </c>
      <c r="C12" s="43"/>
      <c r="D12" s="42" t="s">
        <v>2</v>
      </c>
      <c r="E12" s="46"/>
      <c r="F12" s="46"/>
      <c r="G12" s="43"/>
      <c r="H12" s="47" t="s">
        <v>11</v>
      </c>
      <c r="I12" s="48"/>
      <c r="J12" s="49"/>
      <c r="K12" s="47" t="s">
        <v>6</v>
      </c>
      <c r="L12" s="48"/>
      <c r="M12" s="49"/>
      <c r="O12" s="7"/>
      <c r="Q12" s="42" t="s">
        <v>0</v>
      </c>
      <c r="R12" s="43"/>
      <c r="S12" s="42" t="s">
        <v>2</v>
      </c>
      <c r="T12" s="46"/>
      <c r="U12" s="46"/>
      <c r="V12" s="43"/>
      <c r="W12" s="47" t="s">
        <v>11</v>
      </c>
      <c r="X12" s="48"/>
      <c r="Y12" s="49"/>
      <c r="Z12" s="47" t="s">
        <v>6</v>
      </c>
      <c r="AA12" s="48"/>
      <c r="AB12" s="49"/>
      <c r="AD12" s="7"/>
      <c r="AF12" s="42" t="s">
        <v>0</v>
      </c>
      <c r="AG12" s="43"/>
      <c r="AH12" s="42" t="s">
        <v>2</v>
      </c>
      <c r="AI12" s="46"/>
      <c r="AJ12" s="46"/>
      <c r="AK12" s="43"/>
      <c r="AL12" s="47" t="s">
        <v>11</v>
      </c>
      <c r="AM12" s="48"/>
      <c r="AN12" s="49"/>
      <c r="AO12" s="47" t="s">
        <v>6</v>
      </c>
      <c r="AP12" s="48"/>
      <c r="AQ12" s="49"/>
      <c r="AS12" s="7"/>
      <c r="AU12" s="42" t="s">
        <v>0</v>
      </c>
      <c r="AV12" s="43"/>
      <c r="AW12" s="42" t="s">
        <v>2</v>
      </c>
      <c r="AX12" s="46"/>
      <c r="AY12" s="46"/>
      <c r="AZ12" s="43"/>
      <c r="BA12" s="47" t="s">
        <v>11</v>
      </c>
      <c r="BB12" s="48"/>
      <c r="BC12" s="49"/>
      <c r="BD12" s="47" t="s">
        <v>6</v>
      </c>
      <c r="BE12" s="48"/>
      <c r="BF12" s="49"/>
      <c r="BH12" s="7"/>
      <c r="BJ12" s="42" t="s">
        <v>0</v>
      </c>
      <c r="BK12" s="43"/>
      <c r="BL12" s="42" t="s">
        <v>2</v>
      </c>
      <c r="BM12" s="46"/>
      <c r="BN12" s="46"/>
      <c r="BO12" s="43"/>
      <c r="BP12" s="47" t="s">
        <v>11</v>
      </c>
      <c r="BQ12" s="48"/>
      <c r="BR12" s="49"/>
      <c r="BS12" s="47" t="s">
        <v>6</v>
      </c>
      <c r="BT12" s="48"/>
      <c r="BU12" s="49"/>
      <c r="BW12" s="7"/>
      <c r="BY12" s="42" t="s">
        <v>0</v>
      </c>
      <c r="BZ12" s="43"/>
      <c r="CA12" s="42" t="s">
        <v>2</v>
      </c>
      <c r="CB12" s="46"/>
      <c r="CC12" s="46"/>
      <c r="CD12" s="43"/>
      <c r="CE12" s="47" t="s">
        <v>11</v>
      </c>
      <c r="CF12" s="48"/>
      <c r="CG12" s="49"/>
      <c r="CH12" s="47" t="s">
        <v>6</v>
      </c>
      <c r="CI12" s="48"/>
      <c r="CJ12" s="49"/>
      <c r="CL12" s="7"/>
      <c r="CN12" s="42" t="s">
        <v>0</v>
      </c>
      <c r="CO12" s="43"/>
      <c r="CP12" s="42" t="s">
        <v>2</v>
      </c>
      <c r="CQ12" s="46"/>
      <c r="CR12" s="46"/>
      <c r="CS12" s="43"/>
      <c r="CT12" s="47" t="s">
        <v>11</v>
      </c>
      <c r="CU12" s="48"/>
      <c r="CV12" s="49"/>
      <c r="CW12" s="47" t="s">
        <v>6</v>
      </c>
      <c r="CX12" s="48"/>
      <c r="CY12" s="49"/>
      <c r="DA12" s="7"/>
    </row>
    <row r="13" spans="1:110" ht="13.5" customHeight="1" x14ac:dyDescent="0.25">
      <c r="B13" s="44"/>
      <c r="C13" s="45"/>
      <c r="D13" s="18" t="s">
        <v>3</v>
      </c>
      <c r="E13" s="53" t="s">
        <v>4</v>
      </c>
      <c r="F13" s="53"/>
      <c r="G13" s="53"/>
      <c r="H13" s="50"/>
      <c r="I13" s="51"/>
      <c r="J13" s="52"/>
      <c r="K13" s="50"/>
      <c r="L13" s="51"/>
      <c r="M13" s="52"/>
      <c r="O13" s="7"/>
      <c r="Q13" s="44"/>
      <c r="R13" s="45"/>
      <c r="S13" s="18" t="s">
        <v>3</v>
      </c>
      <c r="T13" s="53" t="s">
        <v>4</v>
      </c>
      <c r="U13" s="53"/>
      <c r="V13" s="53"/>
      <c r="W13" s="50"/>
      <c r="X13" s="51"/>
      <c r="Y13" s="52"/>
      <c r="Z13" s="50"/>
      <c r="AA13" s="51"/>
      <c r="AB13" s="52"/>
      <c r="AD13" s="7"/>
      <c r="AF13" s="44"/>
      <c r="AG13" s="45"/>
      <c r="AH13" s="18" t="s">
        <v>3</v>
      </c>
      <c r="AI13" s="53" t="s">
        <v>4</v>
      </c>
      <c r="AJ13" s="53"/>
      <c r="AK13" s="53"/>
      <c r="AL13" s="50"/>
      <c r="AM13" s="51"/>
      <c r="AN13" s="52"/>
      <c r="AO13" s="50"/>
      <c r="AP13" s="51"/>
      <c r="AQ13" s="52"/>
      <c r="AS13" s="7"/>
      <c r="AU13" s="44"/>
      <c r="AV13" s="45"/>
      <c r="AW13" s="18" t="s">
        <v>3</v>
      </c>
      <c r="AX13" s="53" t="s">
        <v>4</v>
      </c>
      <c r="AY13" s="53"/>
      <c r="AZ13" s="53"/>
      <c r="BA13" s="50"/>
      <c r="BB13" s="51"/>
      <c r="BC13" s="52"/>
      <c r="BD13" s="50"/>
      <c r="BE13" s="51"/>
      <c r="BF13" s="52"/>
      <c r="BH13" s="7"/>
      <c r="BJ13" s="44"/>
      <c r="BK13" s="45"/>
      <c r="BL13" s="18" t="s">
        <v>3</v>
      </c>
      <c r="BM13" s="53" t="s">
        <v>4</v>
      </c>
      <c r="BN13" s="53"/>
      <c r="BO13" s="53"/>
      <c r="BP13" s="50"/>
      <c r="BQ13" s="51"/>
      <c r="BR13" s="52"/>
      <c r="BS13" s="50"/>
      <c r="BT13" s="51"/>
      <c r="BU13" s="52"/>
      <c r="BW13" s="7"/>
      <c r="BY13" s="44"/>
      <c r="BZ13" s="45"/>
      <c r="CA13" s="18" t="s">
        <v>3</v>
      </c>
      <c r="CB13" s="53" t="s">
        <v>4</v>
      </c>
      <c r="CC13" s="53"/>
      <c r="CD13" s="53"/>
      <c r="CE13" s="50"/>
      <c r="CF13" s="51"/>
      <c r="CG13" s="52"/>
      <c r="CH13" s="50"/>
      <c r="CI13" s="51"/>
      <c r="CJ13" s="52"/>
      <c r="CL13" s="7"/>
      <c r="CN13" s="44"/>
      <c r="CO13" s="45"/>
      <c r="CP13" s="18" t="s">
        <v>3</v>
      </c>
      <c r="CQ13" s="53" t="s">
        <v>4</v>
      </c>
      <c r="CR13" s="53"/>
      <c r="CS13" s="53"/>
      <c r="CT13" s="50"/>
      <c r="CU13" s="51"/>
      <c r="CV13" s="52"/>
      <c r="CW13" s="50"/>
      <c r="CX13" s="51"/>
      <c r="CY13" s="52"/>
      <c r="DA13" s="7"/>
    </row>
    <row r="14" spans="1:110" ht="13.5" customHeight="1" x14ac:dyDescent="0.25">
      <c r="B14" s="25"/>
      <c r="C14" s="26"/>
      <c r="D14" s="6"/>
      <c r="E14" s="27"/>
      <c r="F14" s="28"/>
      <c r="G14" s="29"/>
      <c r="H14" s="30" t="str">
        <f>VLOOKUP(B14,Code!$B$3:$C$8,2,FALSE)</f>
        <v xml:space="preserve">    .</v>
      </c>
      <c r="I14" s="31"/>
      <c r="J14" s="32"/>
      <c r="K14" s="27">
        <f t="shared" ref="K14:K20" si="0">IF(D14&gt;E14,(($B$8+1)+E14-$B$8-D14),E14-D14)</f>
        <v>0</v>
      </c>
      <c r="L14" s="28"/>
      <c r="M14" s="29"/>
      <c r="O14" s="7"/>
      <c r="Q14" s="25"/>
      <c r="R14" s="26"/>
      <c r="S14" s="6"/>
      <c r="T14" s="27"/>
      <c r="U14" s="28"/>
      <c r="V14" s="29"/>
      <c r="W14" s="30" t="str">
        <f>VLOOKUP(Q14,Code!$B$3:$C$8,2,FALSE)</f>
        <v xml:space="preserve">    .</v>
      </c>
      <c r="X14" s="31"/>
      <c r="Y14" s="32"/>
      <c r="Z14" s="27">
        <f t="shared" ref="Z14:Z20" si="1">IF(S14&gt;T14,(($B$8+1)+T14-$B$8-S14),T14-S14)</f>
        <v>0</v>
      </c>
      <c r="AA14" s="28"/>
      <c r="AB14" s="29"/>
      <c r="AD14" s="7"/>
      <c r="AF14" s="25"/>
      <c r="AG14" s="26"/>
      <c r="AH14" s="6"/>
      <c r="AI14" s="27"/>
      <c r="AJ14" s="28"/>
      <c r="AK14" s="29"/>
      <c r="AL14" s="30" t="str">
        <f>VLOOKUP(AF14,Code!$B$3:$C$8,2,FALSE)</f>
        <v xml:space="preserve">    .</v>
      </c>
      <c r="AM14" s="31"/>
      <c r="AN14" s="32"/>
      <c r="AO14" s="27">
        <f t="shared" ref="AO14:AO20" si="2">IF(AH14&gt;AI14,(($B$8+1)+AI14-$B$8-AH14),AI14-AH14)</f>
        <v>0</v>
      </c>
      <c r="AP14" s="28"/>
      <c r="AQ14" s="29"/>
      <c r="AS14" s="7"/>
      <c r="AU14" s="25"/>
      <c r="AV14" s="26"/>
      <c r="AW14" s="6"/>
      <c r="AX14" s="27"/>
      <c r="AY14" s="28"/>
      <c r="AZ14" s="29"/>
      <c r="BA14" s="30" t="str">
        <f>VLOOKUP(AU14,Code!$B$3:$C$8,2,FALSE)</f>
        <v xml:space="preserve">    .</v>
      </c>
      <c r="BB14" s="31"/>
      <c r="BC14" s="32"/>
      <c r="BD14" s="27">
        <f t="shared" ref="BD14:BD20" si="3">IF(AW14&gt;AX14,(($B$8+1)+AX14-$B$8-AW14),AX14-AW14)</f>
        <v>0</v>
      </c>
      <c r="BE14" s="28"/>
      <c r="BF14" s="29"/>
      <c r="BH14" s="7"/>
      <c r="BJ14" s="25"/>
      <c r="BK14" s="26"/>
      <c r="BL14" s="6"/>
      <c r="BM14" s="27"/>
      <c r="BN14" s="28"/>
      <c r="BO14" s="29"/>
      <c r="BP14" s="30" t="str">
        <f>VLOOKUP(BJ14,Code!$B$3:$C$8,2,FALSE)</f>
        <v xml:space="preserve">    .</v>
      </c>
      <c r="BQ14" s="31"/>
      <c r="BR14" s="32"/>
      <c r="BS14" s="27">
        <f t="shared" ref="BS14:BS20" si="4">IF(BL14&gt;BM14,(($B$8+1)+BM14-$B$8-BL14),BM14-BL14)</f>
        <v>0</v>
      </c>
      <c r="BT14" s="28"/>
      <c r="BU14" s="29"/>
      <c r="BW14" s="7"/>
      <c r="BY14" s="25"/>
      <c r="BZ14" s="26"/>
      <c r="CA14" s="6"/>
      <c r="CB14" s="27"/>
      <c r="CC14" s="28"/>
      <c r="CD14" s="29"/>
      <c r="CE14" s="30" t="str">
        <f>VLOOKUP(BY14,Code!$B$3:$C$8,2,FALSE)</f>
        <v xml:space="preserve">    .</v>
      </c>
      <c r="CF14" s="31"/>
      <c r="CG14" s="32"/>
      <c r="CH14" s="27">
        <f t="shared" ref="CH14:CH20" si="5">IF(CA14&gt;CB14,(($B$8+1)+CB14-$B$8-CA14),CB14-CA14)</f>
        <v>0</v>
      </c>
      <c r="CI14" s="28"/>
      <c r="CJ14" s="29"/>
      <c r="CL14" s="7"/>
      <c r="CN14" s="25"/>
      <c r="CO14" s="26"/>
      <c r="CP14" s="6"/>
      <c r="CQ14" s="27"/>
      <c r="CR14" s="28"/>
      <c r="CS14" s="29"/>
      <c r="CT14" s="30" t="str">
        <f>VLOOKUP(CN14,Code!$B$3:$C$8,2,FALSE)</f>
        <v xml:space="preserve">    .</v>
      </c>
      <c r="CU14" s="31"/>
      <c r="CV14" s="32"/>
      <c r="CW14" s="27">
        <f t="shared" ref="CW14:CW20" si="6">IF(CP14&gt;CQ14,(($B$8+1)+CQ14-$B$8-CP14),CQ14-CP14)</f>
        <v>0</v>
      </c>
      <c r="CX14" s="28"/>
      <c r="CY14" s="29"/>
      <c r="DA14" s="7"/>
      <c r="DC14" s="5" t="s">
        <v>13</v>
      </c>
      <c r="DD14" s="5">
        <f>B26+Q26+AF26+AU26+BJ26+BY26+CN26</f>
        <v>0</v>
      </c>
      <c r="DE14" s="5" t="s">
        <v>12</v>
      </c>
      <c r="DF14" s="5">
        <f>C26+R26+AG26+AV26+BK26+BZ26+CO26</f>
        <v>0</v>
      </c>
    </row>
    <row r="15" spans="1:110" x14ac:dyDescent="0.25">
      <c r="B15" s="25"/>
      <c r="C15" s="26"/>
      <c r="D15" s="6"/>
      <c r="E15" s="27"/>
      <c r="F15" s="28"/>
      <c r="G15" s="29"/>
      <c r="H15" s="30" t="str">
        <f>VLOOKUP(B15,Code!$B$3:$C$8,2,FALSE)</f>
        <v xml:space="preserve">    .</v>
      </c>
      <c r="I15" s="31"/>
      <c r="J15" s="32"/>
      <c r="K15" s="27">
        <f t="shared" si="0"/>
        <v>0</v>
      </c>
      <c r="L15" s="28"/>
      <c r="M15" s="29"/>
      <c r="O15" s="7"/>
      <c r="Q15" s="25"/>
      <c r="R15" s="26"/>
      <c r="S15" s="6"/>
      <c r="T15" s="27"/>
      <c r="U15" s="28"/>
      <c r="V15" s="29"/>
      <c r="W15" s="30" t="str">
        <f>VLOOKUP(Q15,Code!$B$3:$C$8,2,FALSE)</f>
        <v xml:space="preserve">    .</v>
      </c>
      <c r="X15" s="31"/>
      <c r="Y15" s="32"/>
      <c r="Z15" s="27">
        <f t="shared" si="1"/>
        <v>0</v>
      </c>
      <c r="AA15" s="28"/>
      <c r="AB15" s="29"/>
      <c r="AD15" s="7"/>
      <c r="AF15" s="25"/>
      <c r="AG15" s="26"/>
      <c r="AH15" s="6"/>
      <c r="AI15" s="27"/>
      <c r="AJ15" s="28"/>
      <c r="AK15" s="29"/>
      <c r="AL15" s="30" t="str">
        <f>VLOOKUP(AF15,Code!$B$3:$C$8,2,FALSE)</f>
        <v xml:space="preserve">    .</v>
      </c>
      <c r="AM15" s="31"/>
      <c r="AN15" s="32"/>
      <c r="AO15" s="27">
        <f t="shared" si="2"/>
        <v>0</v>
      </c>
      <c r="AP15" s="28"/>
      <c r="AQ15" s="29"/>
      <c r="AS15" s="7"/>
      <c r="AU15" s="25"/>
      <c r="AV15" s="26"/>
      <c r="AW15" s="6"/>
      <c r="AX15" s="27"/>
      <c r="AY15" s="28"/>
      <c r="AZ15" s="29"/>
      <c r="BA15" s="30" t="str">
        <f>VLOOKUP(AU15,Code!$B$3:$C$8,2,FALSE)</f>
        <v xml:space="preserve">    .</v>
      </c>
      <c r="BB15" s="31"/>
      <c r="BC15" s="32"/>
      <c r="BD15" s="27">
        <f t="shared" si="3"/>
        <v>0</v>
      </c>
      <c r="BE15" s="28"/>
      <c r="BF15" s="29"/>
      <c r="BH15" s="7"/>
      <c r="BJ15" s="25"/>
      <c r="BK15" s="26"/>
      <c r="BL15" s="6"/>
      <c r="BM15" s="27"/>
      <c r="BN15" s="28"/>
      <c r="BO15" s="29"/>
      <c r="BP15" s="30" t="str">
        <f>VLOOKUP(BJ15,Code!$B$3:$C$8,2,FALSE)</f>
        <v xml:space="preserve">    .</v>
      </c>
      <c r="BQ15" s="31"/>
      <c r="BR15" s="32"/>
      <c r="BS15" s="27">
        <f t="shared" si="4"/>
        <v>0</v>
      </c>
      <c r="BT15" s="28"/>
      <c r="BU15" s="29"/>
      <c r="BW15" s="7"/>
      <c r="BY15" s="25"/>
      <c r="BZ15" s="26"/>
      <c r="CA15" s="6"/>
      <c r="CB15" s="27"/>
      <c r="CC15" s="28"/>
      <c r="CD15" s="29"/>
      <c r="CE15" s="30" t="str">
        <f>VLOOKUP(BY15,Code!$B$3:$C$8,2,FALSE)</f>
        <v xml:space="preserve">    .</v>
      </c>
      <c r="CF15" s="31"/>
      <c r="CG15" s="32"/>
      <c r="CH15" s="27">
        <f t="shared" si="5"/>
        <v>0</v>
      </c>
      <c r="CI15" s="28"/>
      <c r="CJ15" s="29"/>
      <c r="CL15" s="7"/>
      <c r="CN15" s="25"/>
      <c r="CO15" s="26"/>
      <c r="CP15" s="6"/>
      <c r="CQ15" s="27"/>
      <c r="CR15" s="28"/>
      <c r="CS15" s="29"/>
      <c r="CT15" s="30" t="str">
        <f>VLOOKUP(CN15,Code!$B$3:$C$8,2,FALSE)</f>
        <v xml:space="preserve">    .</v>
      </c>
      <c r="CU15" s="31"/>
      <c r="CV15" s="32"/>
      <c r="CW15" s="27">
        <f t="shared" si="6"/>
        <v>0</v>
      </c>
      <c r="CX15" s="28"/>
      <c r="CY15" s="29"/>
      <c r="DA15" s="7"/>
    </row>
    <row r="16" spans="1:110" x14ac:dyDescent="0.25">
      <c r="B16" s="25"/>
      <c r="C16" s="26"/>
      <c r="D16" s="6"/>
      <c r="E16" s="27"/>
      <c r="F16" s="28"/>
      <c r="G16" s="29"/>
      <c r="H16" s="30" t="str">
        <f>VLOOKUP(B16,Code!$B$3:$C$8,2,FALSE)</f>
        <v xml:space="preserve">    .</v>
      </c>
      <c r="I16" s="31"/>
      <c r="J16" s="32"/>
      <c r="K16" s="27">
        <f t="shared" si="0"/>
        <v>0</v>
      </c>
      <c r="L16" s="28"/>
      <c r="M16" s="29"/>
      <c r="O16" s="7"/>
      <c r="Q16" s="25"/>
      <c r="R16" s="26"/>
      <c r="S16" s="6"/>
      <c r="T16" s="27"/>
      <c r="U16" s="28"/>
      <c r="V16" s="29"/>
      <c r="W16" s="30" t="str">
        <f>VLOOKUP(Q16,Code!$B$3:$C$8,2,FALSE)</f>
        <v xml:space="preserve">    .</v>
      </c>
      <c r="X16" s="31"/>
      <c r="Y16" s="32"/>
      <c r="Z16" s="27">
        <f t="shared" si="1"/>
        <v>0</v>
      </c>
      <c r="AA16" s="28"/>
      <c r="AB16" s="29"/>
      <c r="AD16" s="7"/>
      <c r="AF16" s="25"/>
      <c r="AG16" s="26"/>
      <c r="AH16" s="6"/>
      <c r="AI16" s="27"/>
      <c r="AJ16" s="28"/>
      <c r="AK16" s="29"/>
      <c r="AL16" s="30" t="str">
        <f>VLOOKUP(AF16,Code!$B$3:$C$8,2,FALSE)</f>
        <v xml:space="preserve">    .</v>
      </c>
      <c r="AM16" s="31"/>
      <c r="AN16" s="32"/>
      <c r="AO16" s="27">
        <f t="shared" si="2"/>
        <v>0</v>
      </c>
      <c r="AP16" s="28"/>
      <c r="AQ16" s="29"/>
      <c r="AS16" s="7"/>
      <c r="AU16" s="25"/>
      <c r="AV16" s="26"/>
      <c r="AW16" s="6"/>
      <c r="AX16" s="27"/>
      <c r="AY16" s="28"/>
      <c r="AZ16" s="29"/>
      <c r="BA16" s="30" t="str">
        <f>VLOOKUP(AU16,Code!$B$3:$C$8,2,FALSE)</f>
        <v xml:space="preserve">    .</v>
      </c>
      <c r="BB16" s="31"/>
      <c r="BC16" s="32"/>
      <c r="BD16" s="27">
        <f t="shared" si="3"/>
        <v>0</v>
      </c>
      <c r="BE16" s="28"/>
      <c r="BF16" s="29"/>
      <c r="BH16" s="7"/>
      <c r="BJ16" s="25"/>
      <c r="BK16" s="26"/>
      <c r="BL16" s="6"/>
      <c r="BM16" s="27"/>
      <c r="BN16" s="28"/>
      <c r="BO16" s="29"/>
      <c r="BP16" s="30" t="str">
        <f>VLOOKUP(BJ16,Code!$B$3:$C$8,2,FALSE)</f>
        <v xml:space="preserve">    .</v>
      </c>
      <c r="BQ16" s="31"/>
      <c r="BR16" s="32"/>
      <c r="BS16" s="27">
        <f t="shared" si="4"/>
        <v>0</v>
      </c>
      <c r="BT16" s="28"/>
      <c r="BU16" s="29"/>
      <c r="BW16" s="7"/>
      <c r="BY16" s="25"/>
      <c r="BZ16" s="26"/>
      <c r="CA16" s="6"/>
      <c r="CB16" s="27"/>
      <c r="CC16" s="28"/>
      <c r="CD16" s="29"/>
      <c r="CE16" s="30" t="str">
        <f>VLOOKUP(BY16,Code!$B$3:$C$8,2,FALSE)</f>
        <v xml:space="preserve">    .</v>
      </c>
      <c r="CF16" s="31"/>
      <c r="CG16" s="32"/>
      <c r="CH16" s="27">
        <f t="shared" si="5"/>
        <v>0</v>
      </c>
      <c r="CI16" s="28"/>
      <c r="CJ16" s="29"/>
      <c r="CL16" s="7"/>
      <c r="CN16" s="25"/>
      <c r="CO16" s="26"/>
      <c r="CP16" s="6"/>
      <c r="CQ16" s="27"/>
      <c r="CR16" s="28"/>
      <c r="CS16" s="29"/>
      <c r="CT16" s="30" t="str">
        <f>VLOOKUP(CN16,Code!$B$3:$C$8,2,FALSE)</f>
        <v xml:space="preserve">    .</v>
      </c>
      <c r="CU16" s="31"/>
      <c r="CV16" s="32"/>
      <c r="CW16" s="27">
        <f t="shared" si="6"/>
        <v>0</v>
      </c>
      <c r="CX16" s="28"/>
      <c r="CY16" s="29"/>
      <c r="DA16" s="7"/>
    </row>
    <row r="17" spans="2:110" x14ac:dyDescent="0.25">
      <c r="B17" s="25"/>
      <c r="C17" s="26"/>
      <c r="D17" s="6"/>
      <c r="E17" s="27"/>
      <c r="F17" s="28"/>
      <c r="G17" s="29"/>
      <c r="H17" s="30" t="str">
        <f>VLOOKUP(B17,Code!$B$3:$C$8,2,FALSE)</f>
        <v xml:space="preserve">    .</v>
      </c>
      <c r="I17" s="31"/>
      <c r="J17" s="32"/>
      <c r="K17" s="27">
        <f t="shared" si="0"/>
        <v>0</v>
      </c>
      <c r="L17" s="28"/>
      <c r="M17" s="29"/>
      <c r="O17" s="7"/>
      <c r="Q17" s="25"/>
      <c r="R17" s="26"/>
      <c r="S17" s="6"/>
      <c r="T17" s="27"/>
      <c r="U17" s="28"/>
      <c r="V17" s="29"/>
      <c r="W17" s="30" t="str">
        <f>VLOOKUP(Q17,Code!$B$3:$C$8,2,FALSE)</f>
        <v xml:space="preserve">    .</v>
      </c>
      <c r="X17" s="31"/>
      <c r="Y17" s="32"/>
      <c r="Z17" s="27">
        <f t="shared" si="1"/>
        <v>0</v>
      </c>
      <c r="AA17" s="28"/>
      <c r="AB17" s="29"/>
      <c r="AD17" s="7"/>
      <c r="AF17" s="25"/>
      <c r="AG17" s="26"/>
      <c r="AH17" s="6"/>
      <c r="AI17" s="27"/>
      <c r="AJ17" s="28"/>
      <c r="AK17" s="29"/>
      <c r="AL17" s="30" t="str">
        <f>VLOOKUP(AF17,Code!$B$3:$C$8,2,FALSE)</f>
        <v xml:space="preserve">    .</v>
      </c>
      <c r="AM17" s="31"/>
      <c r="AN17" s="32"/>
      <c r="AO17" s="27">
        <f t="shared" si="2"/>
        <v>0</v>
      </c>
      <c r="AP17" s="28"/>
      <c r="AQ17" s="29"/>
      <c r="AS17" s="7"/>
      <c r="AU17" s="25"/>
      <c r="AV17" s="26"/>
      <c r="AW17" s="6"/>
      <c r="AX17" s="27"/>
      <c r="AY17" s="28"/>
      <c r="AZ17" s="29"/>
      <c r="BA17" s="30" t="str">
        <f>VLOOKUP(AU17,Code!$B$3:$C$8,2,FALSE)</f>
        <v xml:space="preserve">    .</v>
      </c>
      <c r="BB17" s="31"/>
      <c r="BC17" s="32"/>
      <c r="BD17" s="27">
        <f t="shared" si="3"/>
        <v>0</v>
      </c>
      <c r="BE17" s="28"/>
      <c r="BF17" s="29"/>
      <c r="BH17" s="7"/>
      <c r="BJ17" s="25"/>
      <c r="BK17" s="26"/>
      <c r="BL17" s="6"/>
      <c r="BM17" s="27"/>
      <c r="BN17" s="28"/>
      <c r="BO17" s="29"/>
      <c r="BP17" s="30" t="str">
        <f>VLOOKUP(BJ17,Code!$B$3:$C$8,2,FALSE)</f>
        <v xml:space="preserve">    .</v>
      </c>
      <c r="BQ17" s="31"/>
      <c r="BR17" s="32"/>
      <c r="BS17" s="27">
        <f t="shared" si="4"/>
        <v>0</v>
      </c>
      <c r="BT17" s="28"/>
      <c r="BU17" s="29"/>
      <c r="BW17" s="7"/>
      <c r="BY17" s="25"/>
      <c r="BZ17" s="26"/>
      <c r="CA17" s="6"/>
      <c r="CB17" s="27"/>
      <c r="CC17" s="28"/>
      <c r="CD17" s="29"/>
      <c r="CE17" s="30" t="str">
        <f>VLOOKUP(BY17,Code!$B$3:$C$8,2,FALSE)</f>
        <v xml:space="preserve">    .</v>
      </c>
      <c r="CF17" s="31"/>
      <c r="CG17" s="32"/>
      <c r="CH17" s="27">
        <f t="shared" si="5"/>
        <v>0</v>
      </c>
      <c r="CI17" s="28"/>
      <c r="CJ17" s="29"/>
      <c r="CL17" s="7"/>
      <c r="CN17" s="25"/>
      <c r="CO17" s="26"/>
      <c r="CP17" s="6"/>
      <c r="CQ17" s="27"/>
      <c r="CR17" s="28"/>
      <c r="CS17" s="29"/>
      <c r="CT17" s="30" t="str">
        <f>VLOOKUP(CN17,Code!$B$3:$C$8,2,FALSE)</f>
        <v xml:space="preserve">    .</v>
      </c>
      <c r="CU17" s="31"/>
      <c r="CV17" s="32"/>
      <c r="CW17" s="27">
        <f t="shared" si="6"/>
        <v>0</v>
      </c>
      <c r="CX17" s="28"/>
      <c r="CY17" s="29"/>
      <c r="DA17" s="7"/>
      <c r="DC17" s="19" t="s">
        <v>14</v>
      </c>
      <c r="DD17" s="19"/>
      <c r="DE17" s="33">
        <f>K26+Z26+AO26+BD26+BS26+CH26+CW26</f>
        <v>-7</v>
      </c>
      <c r="DF17" s="33"/>
    </row>
    <row r="18" spans="2:110" x14ac:dyDescent="0.25">
      <c r="B18" s="25"/>
      <c r="C18" s="26"/>
      <c r="D18" s="6"/>
      <c r="E18" s="27"/>
      <c r="F18" s="28"/>
      <c r="G18" s="29"/>
      <c r="H18" s="30" t="str">
        <f>VLOOKUP(B18,Code!$B$3:$C$8,2,FALSE)</f>
        <v xml:space="preserve">    .</v>
      </c>
      <c r="I18" s="31"/>
      <c r="J18" s="32"/>
      <c r="K18" s="27">
        <f t="shared" si="0"/>
        <v>0</v>
      </c>
      <c r="L18" s="28"/>
      <c r="M18" s="29"/>
      <c r="O18" s="7"/>
      <c r="Q18" s="25"/>
      <c r="R18" s="26"/>
      <c r="S18" s="6"/>
      <c r="T18" s="27"/>
      <c r="U18" s="28"/>
      <c r="V18" s="29"/>
      <c r="W18" s="30" t="str">
        <f>VLOOKUP(Q18,Code!$B$3:$C$8,2,FALSE)</f>
        <v xml:space="preserve">    .</v>
      </c>
      <c r="X18" s="31"/>
      <c r="Y18" s="32"/>
      <c r="Z18" s="27">
        <f t="shared" si="1"/>
        <v>0</v>
      </c>
      <c r="AA18" s="28"/>
      <c r="AB18" s="29"/>
      <c r="AD18" s="7"/>
      <c r="AF18" s="25"/>
      <c r="AG18" s="26"/>
      <c r="AH18" s="6"/>
      <c r="AI18" s="27"/>
      <c r="AJ18" s="28"/>
      <c r="AK18" s="29"/>
      <c r="AL18" s="30" t="str">
        <f>VLOOKUP(AF18,Code!$B$3:$C$8,2,FALSE)</f>
        <v xml:space="preserve">    .</v>
      </c>
      <c r="AM18" s="31"/>
      <c r="AN18" s="32"/>
      <c r="AO18" s="27">
        <f t="shared" si="2"/>
        <v>0</v>
      </c>
      <c r="AP18" s="28"/>
      <c r="AQ18" s="29"/>
      <c r="AS18" s="7"/>
      <c r="AU18" s="25"/>
      <c r="AV18" s="26"/>
      <c r="AW18" s="6"/>
      <c r="AX18" s="27"/>
      <c r="AY18" s="28"/>
      <c r="AZ18" s="29"/>
      <c r="BA18" s="30" t="str">
        <f>VLOOKUP(AU18,Code!$B$3:$C$8,2,FALSE)</f>
        <v xml:space="preserve">    .</v>
      </c>
      <c r="BB18" s="31"/>
      <c r="BC18" s="32"/>
      <c r="BD18" s="27">
        <f t="shared" si="3"/>
        <v>0</v>
      </c>
      <c r="BE18" s="28"/>
      <c r="BF18" s="29"/>
      <c r="BH18" s="7"/>
      <c r="BJ18" s="25"/>
      <c r="BK18" s="26"/>
      <c r="BL18" s="6"/>
      <c r="BM18" s="27"/>
      <c r="BN18" s="28"/>
      <c r="BO18" s="29"/>
      <c r="BP18" s="30" t="str">
        <f>VLOOKUP(BJ18,Code!$B$3:$C$8,2,FALSE)</f>
        <v xml:space="preserve">    .</v>
      </c>
      <c r="BQ18" s="31"/>
      <c r="BR18" s="32"/>
      <c r="BS18" s="27">
        <f t="shared" si="4"/>
        <v>0</v>
      </c>
      <c r="BT18" s="28"/>
      <c r="BU18" s="29"/>
      <c r="BW18" s="7"/>
      <c r="BY18" s="25"/>
      <c r="BZ18" s="26"/>
      <c r="CA18" s="6"/>
      <c r="CB18" s="27"/>
      <c r="CC18" s="28"/>
      <c r="CD18" s="29"/>
      <c r="CE18" s="30" t="str">
        <f>VLOOKUP(BY18,Code!$B$3:$C$8,2,FALSE)</f>
        <v xml:space="preserve">    .</v>
      </c>
      <c r="CF18" s="31"/>
      <c r="CG18" s="32"/>
      <c r="CH18" s="27">
        <f t="shared" si="5"/>
        <v>0</v>
      </c>
      <c r="CI18" s="28"/>
      <c r="CJ18" s="29"/>
      <c r="CL18" s="7"/>
      <c r="CN18" s="25"/>
      <c r="CO18" s="26"/>
      <c r="CP18" s="6"/>
      <c r="CQ18" s="27"/>
      <c r="CR18" s="28"/>
      <c r="CS18" s="29"/>
      <c r="CT18" s="30" t="str">
        <f>VLOOKUP(CN18,Code!$B$3:$C$8,2,FALSE)</f>
        <v xml:space="preserve">    .</v>
      </c>
      <c r="CU18" s="31"/>
      <c r="CV18" s="32"/>
      <c r="CW18" s="27">
        <f t="shared" si="6"/>
        <v>0</v>
      </c>
      <c r="CX18" s="28"/>
      <c r="CY18" s="29"/>
      <c r="DA18" s="7"/>
      <c r="DB18" s="5">
        <f>B28+Q28+AF28+AU28+BJ28+BY28+CN28</f>
        <v>0</v>
      </c>
      <c r="DC18" s="16">
        <v>0.15</v>
      </c>
      <c r="DD18" s="5">
        <f>IF(DE17&gt;40,(B28+Q28+AF28+AU28+BJ28+BY28+CN28),0)</f>
        <v>0</v>
      </c>
      <c r="DE18" s="14">
        <v>0.75</v>
      </c>
      <c r="DF18" s="5">
        <f>IF(DE17&gt;40,(B29+Q29+AF29+AU29+BJ29+BY29+CN29),0)</f>
        <v>0</v>
      </c>
    </row>
    <row r="19" spans="2:110" x14ac:dyDescent="0.25">
      <c r="B19" s="25"/>
      <c r="C19" s="26"/>
      <c r="D19" s="6"/>
      <c r="E19" s="27"/>
      <c r="F19" s="28"/>
      <c r="G19" s="29"/>
      <c r="H19" s="30" t="str">
        <f>VLOOKUP(B19,Code!$B$3:$C$8,2,FALSE)</f>
        <v xml:space="preserve">    .</v>
      </c>
      <c r="I19" s="31"/>
      <c r="J19" s="32"/>
      <c r="K19" s="27">
        <f t="shared" si="0"/>
        <v>0</v>
      </c>
      <c r="L19" s="28"/>
      <c r="M19" s="29"/>
      <c r="O19" s="7"/>
      <c r="Q19" s="25"/>
      <c r="R19" s="26"/>
      <c r="S19" s="6"/>
      <c r="T19" s="27"/>
      <c r="U19" s="28"/>
      <c r="V19" s="29"/>
      <c r="W19" s="30" t="str">
        <f>VLOOKUP(Q19,Code!$B$3:$C$8,2,FALSE)</f>
        <v xml:space="preserve">    .</v>
      </c>
      <c r="X19" s="31"/>
      <c r="Y19" s="32"/>
      <c r="Z19" s="27">
        <f t="shared" si="1"/>
        <v>0</v>
      </c>
      <c r="AA19" s="28"/>
      <c r="AB19" s="29"/>
      <c r="AD19" s="7"/>
      <c r="AF19" s="25"/>
      <c r="AG19" s="26"/>
      <c r="AH19" s="6"/>
      <c r="AI19" s="27"/>
      <c r="AJ19" s="28"/>
      <c r="AK19" s="29"/>
      <c r="AL19" s="30" t="str">
        <f>VLOOKUP(AF19,Code!$B$3:$C$8,2,FALSE)</f>
        <v xml:space="preserve">    .</v>
      </c>
      <c r="AM19" s="31"/>
      <c r="AN19" s="32"/>
      <c r="AO19" s="27">
        <f t="shared" si="2"/>
        <v>0</v>
      </c>
      <c r="AP19" s="28"/>
      <c r="AQ19" s="29"/>
      <c r="AS19" s="7"/>
      <c r="AU19" s="25"/>
      <c r="AV19" s="26"/>
      <c r="AW19" s="6"/>
      <c r="AX19" s="27"/>
      <c r="AY19" s="28"/>
      <c r="AZ19" s="29"/>
      <c r="BA19" s="30" t="str">
        <f>VLOOKUP(AU19,Code!$B$3:$C$8,2,FALSE)</f>
        <v xml:space="preserve">    .</v>
      </c>
      <c r="BB19" s="31"/>
      <c r="BC19" s="32"/>
      <c r="BD19" s="27">
        <f t="shared" si="3"/>
        <v>0</v>
      </c>
      <c r="BE19" s="28"/>
      <c r="BF19" s="29"/>
      <c r="BH19" s="7"/>
      <c r="BJ19" s="25"/>
      <c r="BK19" s="26"/>
      <c r="BL19" s="6"/>
      <c r="BM19" s="27"/>
      <c r="BN19" s="28"/>
      <c r="BO19" s="29"/>
      <c r="BP19" s="30" t="str">
        <f>VLOOKUP(BJ19,Code!$B$3:$C$8,2,FALSE)</f>
        <v xml:space="preserve">    .</v>
      </c>
      <c r="BQ19" s="31"/>
      <c r="BR19" s="32"/>
      <c r="BS19" s="27">
        <f t="shared" si="4"/>
        <v>0</v>
      </c>
      <c r="BT19" s="28"/>
      <c r="BU19" s="29"/>
      <c r="BW19" s="7"/>
      <c r="BY19" s="25"/>
      <c r="BZ19" s="26"/>
      <c r="CA19" s="6"/>
      <c r="CB19" s="27"/>
      <c r="CC19" s="28"/>
      <c r="CD19" s="29"/>
      <c r="CE19" s="30" t="str">
        <f>VLOOKUP(BY19,Code!$B$3:$C$8,2,FALSE)</f>
        <v xml:space="preserve">    .</v>
      </c>
      <c r="CF19" s="31"/>
      <c r="CG19" s="32"/>
      <c r="CH19" s="27">
        <f t="shared" si="5"/>
        <v>0</v>
      </c>
      <c r="CI19" s="28"/>
      <c r="CJ19" s="29"/>
      <c r="CL19" s="7"/>
      <c r="CN19" s="25"/>
      <c r="CO19" s="26"/>
      <c r="CP19" s="6"/>
      <c r="CQ19" s="27"/>
      <c r="CR19" s="28"/>
      <c r="CS19" s="29"/>
      <c r="CT19" s="30" t="str">
        <f>VLOOKUP(CN19,Code!$B$3:$C$8,2,FALSE)</f>
        <v xml:space="preserve">    .</v>
      </c>
      <c r="CU19" s="31"/>
      <c r="CV19" s="32"/>
      <c r="CW19" s="27">
        <f t="shared" si="6"/>
        <v>0</v>
      </c>
      <c r="CX19" s="28"/>
      <c r="CY19" s="29"/>
      <c r="DA19" s="7"/>
      <c r="DB19" s="5">
        <f>B29+Q29+AF29+AU29+BJ29+BY29+CN29</f>
        <v>0</v>
      </c>
      <c r="DC19" s="16">
        <v>0.5</v>
      </c>
      <c r="DE19" s="14">
        <v>1</v>
      </c>
    </row>
    <row r="20" spans="2:110" x14ac:dyDescent="0.25">
      <c r="B20" s="25"/>
      <c r="C20" s="26"/>
      <c r="D20" s="6"/>
      <c r="E20" s="27"/>
      <c r="F20" s="28"/>
      <c r="G20" s="29"/>
      <c r="H20" s="30" t="str">
        <f>VLOOKUP(B20,Code!$B$3:$C$8,2,FALSE)</f>
        <v xml:space="preserve">    .</v>
      </c>
      <c r="I20" s="31"/>
      <c r="J20" s="32"/>
      <c r="K20" s="27">
        <f t="shared" si="0"/>
        <v>0</v>
      </c>
      <c r="L20" s="28"/>
      <c r="M20" s="29"/>
      <c r="O20" s="7"/>
      <c r="Q20" s="25"/>
      <c r="R20" s="26"/>
      <c r="S20" s="6"/>
      <c r="T20" s="27"/>
      <c r="U20" s="28"/>
      <c r="V20" s="29"/>
      <c r="W20" s="30" t="str">
        <f>VLOOKUP(Q20,Code!$B$3:$C$8,2,FALSE)</f>
        <v xml:space="preserve">    .</v>
      </c>
      <c r="X20" s="31"/>
      <c r="Y20" s="32"/>
      <c r="Z20" s="27">
        <f t="shared" si="1"/>
        <v>0</v>
      </c>
      <c r="AA20" s="28"/>
      <c r="AB20" s="29"/>
      <c r="AD20" s="7"/>
      <c r="AF20" s="25"/>
      <c r="AG20" s="26"/>
      <c r="AH20" s="6"/>
      <c r="AI20" s="27"/>
      <c r="AJ20" s="28"/>
      <c r="AK20" s="29"/>
      <c r="AL20" s="30" t="str">
        <f>VLOOKUP(AF20,Code!$B$3:$C$8,2,FALSE)</f>
        <v xml:space="preserve">    .</v>
      </c>
      <c r="AM20" s="31"/>
      <c r="AN20" s="32"/>
      <c r="AO20" s="27">
        <f t="shared" si="2"/>
        <v>0</v>
      </c>
      <c r="AP20" s="28"/>
      <c r="AQ20" s="29"/>
      <c r="AS20" s="7"/>
      <c r="AU20" s="25"/>
      <c r="AV20" s="26"/>
      <c r="AW20" s="6"/>
      <c r="AX20" s="27"/>
      <c r="AY20" s="28"/>
      <c r="AZ20" s="29"/>
      <c r="BA20" s="30" t="str">
        <f>VLOOKUP(AU20,Code!$B$3:$C$8,2,FALSE)</f>
        <v xml:space="preserve">    .</v>
      </c>
      <c r="BB20" s="31"/>
      <c r="BC20" s="32"/>
      <c r="BD20" s="27">
        <f t="shared" si="3"/>
        <v>0</v>
      </c>
      <c r="BE20" s="28"/>
      <c r="BF20" s="29"/>
      <c r="BH20" s="7"/>
      <c r="BJ20" s="25"/>
      <c r="BK20" s="26"/>
      <c r="BL20" s="6"/>
      <c r="BM20" s="27"/>
      <c r="BN20" s="28"/>
      <c r="BO20" s="29"/>
      <c r="BP20" s="30" t="str">
        <f>VLOOKUP(BJ20,Code!$B$3:$C$8,2,FALSE)</f>
        <v xml:space="preserve">    .</v>
      </c>
      <c r="BQ20" s="31"/>
      <c r="BR20" s="32"/>
      <c r="BS20" s="27">
        <f t="shared" si="4"/>
        <v>0</v>
      </c>
      <c r="BT20" s="28"/>
      <c r="BU20" s="29"/>
      <c r="BW20" s="7"/>
      <c r="BY20" s="25"/>
      <c r="BZ20" s="26"/>
      <c r="CA20" s="6"/>
      <c r="CB20" s="27"/>
      <c r="CC20" s="28"/>
      <c r="CD20" s="29"/>
      <c r="CE20" s="30" t="str">
        <f>VLOOKUP(BY20,Code!$B$3:$C$8,2,FALSE)</f>
        <v xml:space="preserve">    .</v>
      </c>
      <c r="CF20" s="31"/>
      <c r="CG20" s="32"/>
      <c r="CH20" s="27">
        <f t="shared" si="5"/>
        <v>0</v>
      </c>
      <c r="CI20" s="28"/>
      <c r="CJ20" s="29"/>
      <c r="CL20" s="7"/>
      <c r="CN20" s="25"/>
      <c r="CO20" s="26"/>
      <c r="CP20" s="6"/>
      <c r="CQ20" s="27"/>
      <c r="CR20" s="28"/>
      <c r="CS20" s="29"/>
      <c r="CT20" s="30" t="str">
        <f>VLOOKUP(CN20,Code!$B$3:$C$8,2,FALSE)</f>
        <v xml:space="preserve">    .</v>
      </c>
      <c r="CU20" s="31"/>
      <c r="CV20" s="32"/>
      <c r="CW20" s="27">
        <f t="shared" si="6"/>
        <v>0</v>
      </c>
      <c r="CX20" s="28"/>
      <c r="CY20" s="29"/>
      <c r="DA20" s="7"/>
    </row>
    <row r="21" spans="2:110" x14ac:dyDescent="0.25">
      <c r="B21" s="25"/>
      <c r="C21" s="26"/>
      <c r="D21" s="6"/>
      <c r="E21" s="27"/>
      <c r="F21" s="28"/>
      <c r="G21" s="29"/>
      <c r="H21" s="30" t="str">
        <f>VLOOKUP(B21,Code!$B$3:$C$8,2,FALSE)</f>
        <v xml:space="preserve">    .</v>
      </c>
      <c r="I21" s="31"/>
      <c r="J21" s="32"/>
      <c r="K21" s="27">
        <f>IF(D21&gt;E21,(($B$8+1)+E21-$B$8-D21),E21-D21)</f>
        <v>0</v>
      </c>
      <c r="L21" s="28"/>
      <c r="M21" s="29"/>
      <c r="O21" s="7"/>
      <c r="Q21" s="25"/>
      <c r="R21" s="26"/>
      <c r="S21" s="6"/>
      <c r="T21" s="27"/>
      <c r="U21" s="28"/>
      <c r="V21" s="29"/>
      <c r="W21" s="30" t="str">
        <f>VLOOKUP(Q21,Code!$B$3:$C$8,2,FALSE)</f>
        <v xml:space="preserve">    .</v>
      </c>
      <c r="X21" s="31"/>
      <c r="Y21" s="32"/>
      <c r="Z21" s="27">
        <f>IF(S21&gt;T21,(($B$8+1)+T21-$B$8-S21),T21-S21)</f>
        <v>0</v>
      </c>
      <c r="AA21" s="28"/>
      <c r="AB21" s="29"/>
      <c r="AD21" s="7"/>
      <c r="AF21" s="25"/>
      <c r="AG21" s="26"/>
      <c r="AH21" s="6"/>
      <c r="AI21" s="27"/>
      <c r="AJ21" s="28"/>
      <c r="AK21" s="29"/>
      <c r="AL21" s="30" t="str">
        <f>VLOOKUP(AF21,Code!$B$3:$C$8,2,FALSE)</f>
        <v xml:space="preserve">    .</v>
      </c>
      <c r="AM21" s="31"/>
      <c r="AN21" s="32"/>
      <c r="AO21" s="27">
        <f>IF(AH21&gt;AI21,(($B$8+1)+AI21-$B$8-AH21),AI21-AH21)</f>
        <v>0</v>
      </c>
      <c r="AP21" s="28"/>
      <c r="AQ21" s="29"/>
      <c r="AS21" s="7"/>
      <c r="AU21" s="25"/>
      <c r="AV21" s="26"/>
      <c r="AW21" s="6"/>
      <c r="AX21" s="27"/>
      <c r="AY21" s="28"/>
      <c r="AZ21" s="29"/>
      <c r="BA21" s="30" t="str">
        <f>VLOOKUP(AU21,Code!$B$3:$C$8,2,FALSE)</f>
        <v xml:space="preserve">    .</v>
      </c>
      <c r="BB21" s="31"/>
      <c r="BC21" s="32"/>
      <c r="BD21" s="27">
        <f>IF(AW21&gt;AX21,(($B$8+1)+AX21-$B$8-AW21),AX21-AW21)</f>
        <v>0</v>
      </c>
      <c r="BE21" s="28"/>
      <c r="BF21" s="29"/>
      <c r="BH21" s="7"/>
      <c r="BJ21" s="25"/>
      <c r="BK21" s="26"/>
      <c r="BL21" s="6"/>
      <c r="BM21" s="27"/>
      <c r="BN21" s="28"/>
      <c r="BO21" s="29"/>
      <c r="BP21" s="30" t="str">
        <f>VLOOKUP(BJ21,Code!$B$3:$C$8,2,FALSE)</f>
        <v xml:space="preserve">    .</v>
      </c>
      <c r="BQ21" s="31"/>
      <c r="BR21" s="32"/>
      <c r="BS21" s="27">
        <f>IF(BL21&gt;BM21,(($B$8+1)+BM21-$B$8-BL21),BM21-BL21)</f>
        <v>0</v>
      </c>
      <c r="BT21" s="28"/>
      <c r="BU21" s="29"/>
      <c r="BW21" s="7"/>
      <c r="BY21" s="25"/>
      <c r="BZ21" s="26"/>
      <c r="CA21" s="6"/>
      <c r="CB21" s="27"/>
      <c r="CC21" s="28"/>
      <c r="CD21" s="29"/>
      <c r="CE21" s="30" t="str">
        <f>VLOOKUP(BY21,Code!$B$3:$C$8,2,FALSE)</f>
        <v xml:space="preserve">    .</v>
      </c>
      <c r="CF21" s="31"/>
      <c r="CG21" s="32"/>
      <c r="CH21" s="27">
        <f>IF(CA21&gt;CB21,(($B$8+1)+CB21-$B$8-CA21),CB21-CA21)</f>
        <v>0</v>
      </c>
      <c r="CI21" s="28"/>
      <c r="CJ21" s="29"/>
      <c r="CL21" s="7"/>
      <c r="CN21" s="25"/>
      <c r="CO21" s="26"/>
      <c r="CP21" s="6"/>
      <c r="CQ21" s="27"/>
      <c r="CR21" s="28"/>
      <c r="CS21" s="29"/>
      <c r="CT21" s="30" t="str">
        <f>VLOOKUP(CN21,Code!$B$3:$C$8,2,FALSE)</f>
        <v xml:space="preserve">    .</v>
      </c>
      <c r="CU21" s="31"/>
      <c r="CV21" s="32"/>
      <c r="CW21" s="27">
        <f>IF(CP21&gt;CQ21,(($B$8+1)+CQ21-$B$8-CP21),CQ21-CP21)</f>
        <v>0</v>
      </c>
      <c r="CX21" s="28"/>
      <c r="CY21" s="29"/>
      <c r="DA21" s="7"/>
      <c r="DC21" s="5" t="s">
        <v>15</v>
      </c>
    </row>
    <row r="22" spans="2:110" x14ac:dyDescent="0.25">
      <c r="B22" s="25"/>
      <c r="C22" s="26"/>
      <c r="D22" s="6"/>
      <c r="E22" s="27"/>
      <c r="F22" s="28"/>
      <c r="G22" s="29"/>
      <c r="H22" s="30" t="str">
        <f>VLOOKUP(B22,Code!$B$3:$C$8,2,FALSE)</f>
        <v xml:space="preserve">    .</v>
      </c>
      <c r="I22" s="31"/>
      <c r="J22" s="32"/>
      <c r="K22" s="27">
        <f t="shared" ref="K22:K25" si="7">IF(D22&gt;E22,(($B$8+1)+E22-$B$8-D22),E22-D22)</f>
        <v>0</v>
      </c>
      <c r="L22" s="28"/>
      <c r="M22" s="29"/>
      <c r="O22" s="7"/>
      <c r="Q22" s="25"/>
      <c r="R22" s="26"/>
      <c r="S22" s="6"/>
      <c r="T22" s="27"/>
      <c r="U22" s="28"/>
      <c r="V22" s="29"/>
      <c r="W22" s="30" t="str">
        <f>VLOOKUP(Q22,Code!$B$3:$C$8,2,FALSE)</f>
        <v xml:space="preserve">    .</v>
      </c>
      <c r="X22" s="31"/>
      <c r="Y22" s="32"/>
      <c r="Z22" s="27">
        <f t="shared" ref="Z22:Z25" si="8">IF(S22&gt;T22,(($B$8+1)+T22-$B$8-S22),T22-S22)</f>
        <v>0</v>
      </c>
      <c r="AA22" s="28"/>
      <c r="AB22" s="29"/>
      <c r="AD22" s="7"/>
      <c r="AF22" s="25"/>
      <c r="AG22" s="26"/>
      <c r="AH22" s="6"/>
      <c r="AI22" s="27"/>
      <c r="AJ22" s="28"/>
      <c r="AK22" s="29"/>
      <c r="AL22" s="30" t="str">
        <f>VLOOKUP(AF22,Code!$B$3:$C$8,2,FALSE)</f>
        <v xml:space="preserve">    .</v>
      </c>
      <c r="AM22" s="31"/>
      <c r="AN22" s="32"/>
      <c r="AO22" s="27">
        <f t="shared" ref="AO22:AO25" si="9">IF(AH22&gt;AI22,(($B$8+1)+AI22-$B$8-AH22),AI22-AH22)</f>
        <v>0</v>
      </c>
      <c r="AP22" s="28"/>
      <c r="AQ22" s="29"/>
      <c r="AS22" s="7"/>
      <c r="AU22" s="25"/>
      <c r="AV22" s="26"/>
      <c r="AW22" s="6"/>
      <c r="AX22" s="27"/>
      <c r="AY22" s="28"/>
      <c r="AZ22" s="29"/>
      <c r="BA22" s="30" t="str">
        <f>VLOOKUP(AU22,Code!$B$3:$C$8,2,FALSE)</f>
        <v xml:space="preserve">    .</v>
      </c>
      <c r="BB22" s="31"/>
      <c r="BC22" s="32"/>
      <c r="BD22" s="27">
        <f t="shared" ref="BD22:BD25" si="10">IF(AW22&gt;AX22,(($B$8+1)+AX22-$B$8-AW22),AX22-AW22)</f>
        <v>0</v>
      </c>
      <c r="BE22" s="28"/>
      <c r="BF22" s="29"/>
      <c r="BH22" s="7"/>
      <c r="BJ22" s="25"/>
      <c r="BK22" s="26"/>
      <c r="BL22" s="6"/>
      <c r="BM22" s="27"/>
      <c r="BN22" s="28"/>
      <c r="BO22" s="29"/>
      <c r="BP22" s="30" t="str">
        <f>VLOOKUP(BJ22,Code!$B$3:$C$8,2,FALSE)</f>
        <v xml:space="preserve">    .</v>
      </c>
      <c r="BQ22" s="31"/>
      <c r="BR22" s="32"/>
      <c r="BS22" s="27">
        <f t="shared" ref="BS22:BS25" si="11">IF(BL22&gt;BM22,(($B$8+1)+BM22-$B$8-BL22),BM22-BL22)</f>
        <v>0</v>
      </c>
      <c r="BT22" s="28"/>
      <c r="BU22" s="29"/>
      <c r="BW22" s="7"/>
      <c r="BY22" s="25"/>
      <c r="BZ22" s="26"/>
      <c r="CA22" s="6"/>
      <c r="CB22" s="27"/>
      <c r="CC22" s="28"/>
      <c r="CD22" s="29"/>
      <c r="CE22" s="30" t="str">
        <f>VLOOKUP(BY22,Code!$B$3:$C$8,2,FALSE)</f>
        <v xml:space="preserve">    .</v>
      </c>
      <c r="CF22" s="31"/>
      <c r="CG22" s="32"/>
      <c r="CH22" s="27">
        <f t="shared" ref="CH22:CH25" si="12">IF(CA22&gt;CB22,(($B$8+1)+CB22-$B$8-CA22),CB22-CA22)</f>
        <v>0</v>
      </c>
      <c r="CI22" s="28"/>
      <c r="CJ22" s="29"/>
      <c r="CL22" s="7"/>
      <c r="CN22" s="25"/>
      <c r="CO22" s="26"/>
      <c r="CP22" s="6"/>
      <c r="CQ22" s="27"/>
      <c r="CR22" s="28"/>
      <c r="CS22" s="29"/>
      <c r="CT22" s="30" t="str">
        <f>VLOOKUP(CN22,Code!$B$3:$C$8,2,FALSE)</f>
        <v xml:space="preserve">    .</v>
      </c>
      <c r="CU22" s="31"/>
      <c r="CV22" s="32"/>
      <c r="CW22" s="27">
        <f t="shared" ref="CW22:CW25" si="13">IF(CP22&gt;CQ22,(($B$8+1)+CQ22-$B$8-CP22),CQ22-CP22)</f>
        <v>0</v>
      </c>
      <c r="CX22" s="28"/>
      <c r="CY22" s="29"/>
      <c r="DA22" s="7"/>
      <c r="DC22" s="30" t="str">
        <f>VLOOKUP(CW22,Code!$B$3:$C$8,2,FALSE)</f>
        <v xml:space="preserve">    .</v>
      </c>
      <c r="DD22" s="31"/>
      <c r="DE22" s="32"/>
    </row>
    <row r="23" spans="2:110" x14ac:dyDescent="0.25">
      <c r="B23" s="25"/>
      <c r="C23" s="26"/>
      <c r="D23" s="6"/>
      <c r="E23" s="27"/>
      <c r="F23" s="28"/>
      <c r="G23" s="29"/>
      <c r="H23" s="30" t="str">
        <f>VLOOKUP(B23,Code!$B$3:$C$8,2,FALSE)</f>
        <v xml:space="preserve">    .</v>
      </c>
      <c r="I23" s="31"/>
      <c r="J23" s="32"/>
      <c r="K23" s="27">
        <f t="shared" si="7"/>
        <v>0</v>
      </c>
      <c r="L23" s="28"/>
      <c r="M23" s="29"/>
      <c r="O23" s="7"/>
      <c r="Q23" s="25"/>
      <c r="R23" s="26"/>
      <c r="S23" s="6"/>
      <c r="T23" s="27"/>
      <c r="U23" s="28"/>
      <c r="V23" s="29"/>
      <c r="W23" s="30" t="str">
        <f>VLOOKUP(Q23,Code!$B$3:$C$8,2,FALSE)</f>
        <v xml:space="preserve">    .</v>
      </c>
      <c r="X23" s="31"/>
      <c r="Y23" s="32"/>
      <c r="Z23" s="27">
        <f t="shared" si="8"/>
        <v>0</v>
      </c>
      <c r="AA23" s="28"/>
      <c r="AB23" s="29"/>
      <c r="AD23" s="7"/>
      <c r="AF23" s="25"/>
      <c r="AG23" s="26"/>
      <c r="AH23" s="6"/>
      <c r="AI23" s="27"/>
      <c r="AJ23" s="28"/>
      <c r="AK23" s="29"/>
      <c r="AL23" s="30" t="str">
        <f>VLOOKUP(AF23,Code!$B$3:$C$8,2,FALSE)</f>
        <v xml:space="preserve">    .</v>
      </c>
      <c r="AM23" s="31"/>
      <c r="AN23" s="32"/>
      <c r="AO23" s="27">
        <f t="shared" si="9"/>
        <v>0</v>
      </c>
      <c r="AP23" s="28"/>
      <c r="AQ23" s="29"/>
      <c r="AS23" s="7"/>
      <c r="AU23" s="25"/>
      <c r="AV23" s="26"/>
      <c r="AW23" s="6"/>
      <c r="AX23" s="27"/>
      <c r="AY23" s="28"/>
      <c r="AZ23" s="29"/>
      <c r="BA23" s="30" t="str">
        <f>VLOOKUP(AU23,Code!$B$3:$C$8,2,FALSE)</f>
        <v xml:space="preserve">    .</v>
      </c>
      <c r="BB23" s="31"/>
      <c r="BC23" s="32"/>
      <c r="BD23" s="27">
        <f t="shared" si="10"/>
        <v>0</v>
      </c>
      <c r="BE23" s="28"/>
      <c r="BF23" s="29"/>
      <c r="BH23" s="7"/>
      <c r="BJ23" s="25"/>
      <c r="BK23" s="26"/>
      <c r="BL23" s="6"/>
      <c r="BM23" s="27"/>
      <c r="BN23" s="28"/>
      <c r="BO23" s="29"/>
      <c r="BP23" s="30" t="str">
        <f>VLOOKUP(BJ23,Code!$B$3:$C$8,2,FALSE)</f>
        <v xml:space="preserve">    .</v>
      </c>
      <c r="BQ23" s="31"/>
      <c r="BR23" s="32"/>
      <c r="BS23" s="27">
        <f t="shared" si="11"/>
        <v>0</v>
      </c>
      <c r="BT23" s="28"/>
      <c r="BU23" s="29"/>
      <c r="BW23" s="7"/>
      <c r="BY23" s="25"/>
      <c r="BZ23" s="26"/>
      <c r="CA23" s="6"/>
      <c r="CB23" s="27"/>
      <c r="CC23" s="28"/>
      <c r="CD23" s="29"/>
      <c r="CE23" s="30" t="str">
        <f>VLOOKUP(BY23,Code!$B$3:$C$8,2,FALSE)</f>
        <v xml:space="preserve">    .</v>
      </c>
      <c r="CF23" s="31"/>
      <c r="CG23" s="32"/>
      <c r="CH23" s="27">
        <f t="shared" si="12"/>
        <v>0</v>
      </c>
      <c r="CI23" s="28"/>
      <c r="CJ23" s="29"/>
      <c r="CL23" s="7"/>
      <c r="CN23" s="25"/>
      <c r="CO23" s="26"/>
      <c r="CP23" s="6"/>
      <c r="CQ23" s="27"/>
      <c r="CR23" s="28"/>
      <c r="CS23" s="29"/>
      <c r="CT23" s="30" t="str">
        <f>VLOOKUP(CN23,Code!$B$3:$C$8,2,FALSE)</f>
        <v xml:space="preserve">    .</v>
      </c>
      <c r="CU23" s="31"/>
      <c r="CV23" s="32"/>
      <c r="CW23" s="27">
        <f t="shared" si="13"/>
        <v>0</v>
      </c>
      <c r="CX23" s="28"/>
      <c r="CY23" s="29"/>
      <c r="DA23" s="7"/>
      <c r="DC23" s="30" t="str">
        <f>VLOOKUP(CW23,Code!$B$3:$C$8,2,FALSE)</f>
        <v xml:space="preserve">    .</v>
      </c>
      <c r="DD23" s="31"/>
      <c r="DE23" s="32"/>
    </row>
    <row r="24" spans="2:110" x14ac:dyDescent="0.25">
      <c r="B24" s="25"/>
      <c r="C24" s="26"/>
      <c r="D24" s="6"/>
      <c r="E24" s="27"/>
      <c r="F24" s="28"/>
      <c r="G24" s="29"/>
      <c r="H24" s="30" t="str">
        <f>VLOOKUP(B24,Code!$B$3:$C$8,2,FALSE)</f>
        <v xml:space="preserve">    .</v>
      </c>
      <c r="I24" s="31"/>
      <c r="J24" s="32"/>
      <c r="K24" s="27">
        <f t="shared" si="7"/>
        <v>0</v>
      </c>
      <c r="L24" s="28"/>
      <c r="M24" s="29"/>
      <c r="O24" s="7"/>
      <c r="Q24" s="25"/>
      <c r="R24" s="26"/>
      <c r="S24" s="6"/>
      <c r="T24" s="27"/>
      <c r="U24" s="28"/>
      <c r="V24" s="29"/>
      <c r="W24" s="30" t="str">
        <f>VLOOKUP(Q24,Code!$B$3:$C$8,2,FALSE)</f>
        <v xml:space="preserve">    .</v>
      </c>
      <c r="X24" s="31"/>
      <c r="Y24" s="32"/>
      <c r="Z24" s="27">
        <f t="shared" si="8"/>
        <v>0</v>
      </c>
      <c r="AA24" s="28"/>
      <c r="AB24" s="29"/>
      <c r="AD24" s="7"/>
      <c r="AF24" s="25"/>
      <c r="AG24" s="26"/>
      <c r="AH24" s="6"/>
      <c r="AI24" s="27"/>
      <c r="AJ24" s="28"/>
      <c r="AK24" s="29"/>
      <c r="AL24" s="30" t="str">
        <f>VLOOKUP(AF24,Code!$B$3:$C$8,2,FALSE)</f>
        <v xml:space="preserve">    .</v>
      </c>
      <c r="AM24" s="31"/>
      <c r="AN24" s="32"/>
      <c r="AO24" s="27">
        <f t="shared" si="9"/>
        <v>0</v>
      </c>
      <c r="AP24" s="28"/>
      <c r="AQ24" s="29"/>
      <c r="AS24" s="7"/>
      <c r="AU24" s="25"/>
      <c r="AV24" s="26"/>
      <c r="AW24" s="6"/>
      <c r="AX24" s="27"/>
      <c r="AY24" s="28"/>
      <c r="AZ24" s="29"/>
      <c r="BA24" s="30" t="str">
        <f>VLOOKUP(AU24,Code!$B$3:$C$8,2,FALSE)</f>
        <v xml:space="preserve">    .</v>
      </c>
      <c r="BB24" s="31"/>
      <c r="BC24" s="32"/>
      <c r="BD24" s="27">
        <f t="shared" si="10"/>
        <v>0</v>
      </c>
      <c r="BE24" s="28"/>
      <c r="BF24" s="29"/>
      <c r="BH24" s="7"/>
      <c r="BJ24" s="25"/>
      <c r="BK24" s="26"/>
      <c r="BL24" s="6"/>
      <c r="BM24" s="27"/>
      <c r="BN24" s="28"/>
      <c r="BO24" s="29"/>
      <c r="BP24" s="30" t="str">
        <f>VLOOKUP(BJ24,Code!$B$3:$C$8,2,FALSE)</f>
        <v xml:space="preserve">    .</v>
      </c>
      <c r="BQ24" s="31"/>
      <c r="BR24" s="32"/>
      <c r="BS24" s="27">
        <f t="shared" si="11"/>
        <v>0</v>
      </c>
      <c r="BT24" s="28"/>
      <c r="BU24" s="29"/>
      <c r="BW24" s="7"/>
      <c r="BY24" s="25"/>
      <c r="BZ24" s="26"/>
      <c r="CA24" s="6"/>
      <c r="CB24" s="27"/>
      <c r="CC24" s="28"/>
      <c r="CD24" s="29"/>
      <c r="CE24" s="30" t="str">
        <f>VLOOKUP(BY24,Code!$B$3:$C$8,2,FALSE)</f>
        <v xml:space="preserve">    .</v>
      </c>
      <c r="CF24" s="31"/>
      <c r="CG24" s="32"/>
      <c r="CH24" s="27">
        <f t="shared" si="12"/>
        <v>0</v>
      </c>
      <c r="CI24" s="28"/>
      <c r="CJ24" s="29"/>
      <c r="CL24" s="7"/>
      <c r="CN24" s="25"/>
      <c r="CO24" s="26"/>
      <c r="CP24" s="6"/>
      <c r="CQ24" s="27"/>
      <c r="CR24" s="28"/>
      <c r="CS24" s="29"/>
      <c r="CT24" s="30" t="str">
        <f>VLOOKUP(CN24,Code!$B$3:$C$8,2,FALSE)</f>
        <v xml:space="preserve">    .</v>
      </c>
      <c r="CU24" s="31"/>
      <c r="CV24" s="32"/>
      <c r="CW24" s="27">
        <f t="shared" si="13"/>
        <v>0</v>
      </c>
      <c r="CX24" s="28"/>
      <c r="CY24" s="29"/>
      <c r="DA24" s="7"/>
      <c r="DC24" s="30" t="str">
        <f>VLOOKUP(CW24,Code!$B$3:$C$8,2,FALSE)</f>
        <v xml:space="preserve">    .</v>
      </c>
      <c r="DD24" s="31"/>
      <c r="DE24" s="32"/>
    </row>
    <row r="25" spans="2:110" x14ac:dyDescent="0.25">
      <c r="B25" s="25"/>
      <c r="C25" s="26"/>
      <c r="D25" s="6"/>
      <c r="E25" s="27"/>
      <c r="F25" s="28"/>
      <c r="G25" s="29"/>
      <c r="H25" s="30" t="str">
        <f>VLOOKUP(B25,Code!$B$3:$C$8,2,FALSE)</f>
        <v xml:space="preserve">    .</v>
      </c>
      <c r="I25" s="31"/>
      <c r="J25" s="32"/>
      <c r="K25" s="27">
        <f t="shared" si="7"/>
        <v>0</v>
      </c>
      <c r="L25" s="28"/>
      <c r="M25" s="29"/>
      <c r="O25" s="7"/>
      <c r="Q25" s="25"/>
      <c r="R25" s="26"/>
      <c r="S25" s="6"/>
      <c r="T25" s="27"/>
      <c r="U25" s="28"/>
      <c r="V25" s="29"/>
      <c r="W25" s="30" t="str">
        <f>VLOOKUP(Q25,Code!$B$3:$C$8,2,FALSE)</f>
        <v xml:space="preserve">    .</v>
      </c>
      <c r="X25" s="31"/>
      <c r="Y25" s="32"/>
      <c r="Z25" s="27">
        <f t="shared" si="8"/>
        <v>0</v>
      </c>
      <c r="AA25" s="28"/>
      <c r="AB25" s="29"/>
      <c r="AD25" s="7"/>
      <c r="AF25" s="25"/>
      <c r="AG25" s="26"/>
      <c r="AH25" s="6"/>
      <c r="AI25" s="27"/>
      <c r="AJ25" s="28"/>
      <c r="AK25" s="29"/>
      <c r="AL25" s="30" t="str">
        <f>VLOOKUP(AF25,Code!$B$3:$C$8,2,FALSE)</f>
        <v xml:space="preserve">    .</v>
      </c>
      <c r="AM25" s="31"/>
      <c r="AN25" s="32"/>
      <c r="AO25" s="27">
        <f t="shared" si="9"/>
        <v>0</v>
      </c>
      <c r="AP25" s="28"/>
      <c r="AQ25" s="29"/>
      <c r="AS25" s="7"/>
      <c r="AU25" s="25"/>
      <c r="AV25" s="26"/>
      <c r="AW25" s="6"/>
      <c r="AX25" s="27"/>
      <c r="AY25" s="28"/>
      <c r="AZ25" s="29"/>
      <c r="BA25" s="30" t="str">
        <f>VLOOKUP(AU25,Code!$B$3:$C$8,2,FALSE)</f>
        <v xml:space="preserve">    .</v>
      </c>
      <c r="BB25" s="31"/>
      <c r="BC25" s="32"/>
      <c r="BD25" s="27">
        <f t="shared" si="10"/>
        <v>0</v>
      </c>
      <c r="BE25" s="28"/>
      <c r="BF25" s="29"/>
      <c r="BH25" s="7"/>
      <c r="BJ25" s="25"/>
      <c r="BK25" s="26"/>
      <c r="BL25" s="6"/>
      <c r="BM25" s="27"/>
      <c r="BN25" s="28"/>
      <c r="BO25" s="29"/>
      <c r="BP25" s="30" t="str">
        <f>VLOOKUP(BJ25,Code!$B$3:$C$8,2,FALSE)</f>
        <v xml:space="preserve">    .</v>
      </c>
      <c r="BQ25" s="31"/>
      <c r="BR25" s="32"/>
      <c r="BS25" s="27">
        <f t="shared" si="11"/>
        <v>0</v>
      </c>
      <c r="BT25" s="28"/>
      <c r="BU25" s="29"/>
      <c r="BW25" s="7"/>
      <c r="BY25" s="25"/>
      <c r="BZ25" s="26"/>
      <c r="CA25" s="6"/>
      <c r="CB25" s="27"/>
      <c r="CC25" s="28"/>
      <c r="CD25" s="29"/>
      <c r="CE25" s="30" t="str">
        <f>VLOOKUP(BY25,Code!$B$3:$C$8,2,FALSE)</f>
        <v xml:space="preserve">    .</v>
      </c>
      <c r="CF25" s="31"/>
      <c r="CG25" s="32"/>
      <c r="CH25" s="27">
        <f t="shared" si="12"/>
        <v>0</v>
      </c>
      <c r="CI25" s="28"/>
      <c r="CJ25" s="29"/>
      <c r="CL25" s="7"/>
      <c r="CN25" s="25"/>
      <c r="CO25" s="26"/>
      <c r="CP25" s="6"/>
      <c r="CQ25" s="27"/>
      <c r="CR25" s="28"/>
      <c r="CS25" s="29"/>
      <c r="CT25" s="30" t="str">
        <f>VLOOKUP(CN25,Code!$B$3:$C$8,2,FALSE)</f>
        <v xml:space="preserve">    .</v>
      </c>
      <c r="CU25" s="31"/>
      <c r="CV25" s="32"/>
      <c r="CW25" s="27">
        <f t="shared" si="13"/>
        <v>0</v>
      </c>
      <c r="CX25" s="28"/>
      <c r="CY25" s="29"/>
      <c r="DA25" s="7"/>
      <c r="DC25" s="30" t="str">
        <f>VLOOKUP(CW25,Code!$B$3:$C$8,2,FALSE)</f>
        <v xml:space="preserve">    .</v>
      </c>
      <c r="DD25" s="31"/>
      <c r="DE25" s="32"/>
    </row>
    <row r="26" spans="2:110" x14ac:dyDescent="0.25">
      <c r="B26" s="15">
        <f>IF(B10="",0,1)</f>
        <v>0</v>
      </c>
      <c r="C26" s="15">
        <f>IF(J10="",0,1)</f>
        <v>0</v>
      </c>
      <c r="E26" s="34" t="s">
        <v>7</v>
      </c>
      <c r="F26" s="34"/>
      <c r="G26" s="34"/>
      <c r="H26" s="34"/>
      <c r="I26" s="34"/>
      <c r="J26" s="34"/>
      <c r="K26" s="35">
        <f>(SUM(K14:M25)/"1:00")-1</f>
        <v>-1</v>
      </c>
      <c r="L26" s="35"/>
      <c r="M26" s="35"/>
      <c r="O26" s="7"/>
      <c r="Q26" s="15">
        <f>IF(Q10="",0,1)</f>
        <v>0</v>
      </c>
      <c r="R26" s="15">
        <f>IF(Y10="",0,1)</f>
        <v>0</v>
      </c>
      <c r="T26" s="34" t="s">
        <v>7</v>
      </c>
      <c r="U26" s="34"/>
      <c r="V26" s="34"/>
      <c r="W26" s="34"/>
      <c r="X26" s="34"/>
      <c r="Y26" s="34"/>
      <c r="Z26" s="35">
        <f>(SUM(Z14:AB25)/"1:00")-1</f>
        <v>-1</v>
      </c>
      <c r="AA26" s="35"/>
      <c r="AB26" s="35"/>
      <c r="AD26" s="7"/>
      <c r="AF26" s="15">
        <f>IF(AF10="",0,1)</f>
        <v>0</v>
      </c>
      <c r="AG26" s="15">
        <f>IF(AN10="",0,1)</f>
        <v>0</v>
      </c>
      <c r="AI26" s="34" t="s">
        <v>7</v>
      </c>
      <c r="AJ26" s="34"/>
      <c r="AK26" s="34"/>
      <c r="AL26" s="34"/>
      <c r="AM26" s="34"/>
      <c r="AN26" s="34"/>
      <c r="AO26" s="35">
        <f>(SUM(AO14:AQ25)/"1:00")-1</f>
        <v>-1</v>
      </c>
      <c r="AP26" s="35"/>
      <c r="AQ26" s="35"/>
      <c r="AS26" s="7"/>
      <c r="AU26" s="15">
        <f>IF(AU10="",0,1)</f>
        <v>0</v>
      </c>
      <c r="AV26" s="15">
        <f>IF(BC10="",0,1)</f>
        <v>0</v>
      </c>
      <c r="AX26" s="34" t="s">
        <v>7</v>
      </c>
      <c r="AY26" s="34"/>
      <c r="AZ26" s="34"/>
      <c r="BA26" s="34"/>
      <c r="BB26" s="34"/>
      <c r="BC26" s="34"/>
      <c r="BD26" s="35">
        <f>(SUM(BD14:BF25)/"1:00")-1</f>
        <v>-1</v>
      </c>
      <c r="BE26" s="35"/>
      <c r="BF26" s="35"/>
      <c r="BH26" s="7"/>
      <c r="BJ26" s="15">
        <f>IF(BJ10="",0,1)</f>
        <v>0</v>
      </c>
      <c r="BK26" s="15">
        <f>IF(BR10="",0,1)</f>
        <v>0</v>
      </c>
      <c r="BM26" s="34" t="s">
        <v>7</v>
      </c>
      <c r="BN26" s="34"/>
      <c r="BO26" s="34"/>
      <c r="BP26" s="34"/>
      <c r="BQ26" s="34"/>
      <c r="BR26" s="34"/>
      <c r="BS26" s="35">
        <f>(SUM(BS14:BU25)/"1:00")-1</f>
        <v>-1</v>
      </c>
      <c r="BT26" s="35"/>
      <c r="BU26" s="35"/>
      <c r="BW26" s="7"/>
      <c r="BY26" s="15">
        <f>IF(BY10="",0,1)</f>
        <v>0</v>
      </c>
      <c r="BZ26" s="15">
        <f>IF(CG10="",0,1)</f>
        <v>0</v>
      </c>
      <c r="CB26" s="34" t="s">
        <v>7</v>
      </c>
      <c r="CC26" s="34"/>
      <c r="CD26" s="34"/>
      <c r="CE26" s="34"/>
      <c r="CF26" s="34"/>
      <c r="CG26" s="34"/>
      <c r="CH26" s="35">
        <f>(SUM(CH14:CJ25)/"1:00")-1</f>
        <v>-1</v>
      </c>
      <c r="CI26" s="35"/>
      <c r="CJ26" s="35"/>
      <c r="CL26" s="7"/>
      <c r="CN26" s="15">
        <f>IF(CN10="",0,1)</f>
        <v>0</v>
      </c>
      <c r="CO26" s="15">
        <f>IF(CV10="",0,1)</f>
        <v>0</v>
      </c>
      <c r="CQ26" s="34" t="s">
        <v>7</v>
      </c>
      <c r="CR26" s="34"/>
      <c r="CS26" s="34"/>
      <c r="CT26" s="34"/>
      <c r="CU26" s="34"/>
      <c r="CV26" s="34"/>
      <c r="CW26" s="35">
        <f>(SUM(CW14:CY25)/"1:00")-1</f>
        <v>-1</v>
      </c>
      <c r="CX26" s="35"/>
      <c r="CY26" s="35"/>
      <c r="DA26" s="7"/>
      <c r="DC26" s="30" t="e">
        <f>VLOOKUP(CW26,Code!$B$3:$C$8,2,FALSE)</f>
        <v>#N/A</v>
      </c>
      <c r="DD26" s="31"/>
      <c r="DE26" s="32"/>
    </row>
    <row r="27" spans="2:110" x14ac:dyDescent="0.25">
      <c r="O27" s="7"/>
      <c r="AD27" s="7"/>
      <c r="AS27" s="7"/>
      <c r="BH27" s="7"/>
      <c r="BW27" s="7"/>
      <c r="CL27" s="7"/>
      <c r="DA27" s="7"/>
      <c r="DC27" s="30" t="str">
        <f>VLOOKUP(CW27,Code!$B$3:$C$8,2,FALSE)</f>
        <v xml:space="preserve">    .</v>
      </c>
      <c r="DD27" s="31"/>
      <c r="DE27" s="32"/>
    </row>
    <row r="28" spans="2:110" x14ac:dyDescent="0.25">
      <c r="B28" s="19">
        <f>IF(E10&lt;&gt;"",0,IF(K26&lt;=8,0,IF(K26&gt;12,4,K26-8)))</f>
        <v>0</v>
      </c>
      <c r="C28" s="19"/>
      <c r="D28" s="14">
        <v>0.15</v>
      </c>
      <c r="I28" s="19"/>
      <c r="J28" s="19"/>
      <c r="K28" s="19"/>
      <c r="L28" s="20" t="s">
        <v>10</v>
      </c>
      <c r="M28" s="21"/>
      <c r="O28" s="7"/>
      <c r="Q28" s="19">
        <f>IF(T10&lt;&gt;"",0,IF(Z26&lt;=8,0,IF(Z26&gt;12,4,Z26-8)))</f>
        <v>0</v>
      </c>
      <c r="R28" s="19"/>
      <c r="S28" s="14">
        <v>0.15</v>
      </c>
      <c r="X28" s="19"/>
      <c r="Y28" s="19"/>
      <c r="Z28" s="19"/>
      <c r="AA28" s="20" t="s">
        <v>10</v>
      </c>
      <c r="AB28" s="21"/>
      <c r="AF28" s="19">
        <f>IF(AI10&lt;&gt;"",0,IF(AO26&lt;=8,0,IF(AO26&gt;12,4,AO26-8)))</f>
        <v>0</v>
      </c>
      <c r="AG28" s="19"/>
      <c r="AH28" s="14">
        <v>0.15</v>
      </c>
      <c r="AM28" s="19"/>
      <c r="AN28" s="19"/>
      <c r="AO28" s="19"/>
      <c r="AP28" s="20" t="s">
        <v>10</v>
      </c>
      <c r="AQ28" s="21"/>
      <c r="AU28" s="19">
        <f>IF(AX10&lt;&gt;"",0,IF(BD26&lt;=8,0,IF(BD26&gt;12,4,BD26-8)))</f>
        <v>0</v>
      </c>
      <c r="AV28" s="19"/>
      <c r="AW28" s="14">
        <v>0.15</v>
      </c>
      <c r="BB28" s="19"/>
      <c r="BC28" s="19"/>
      <c r="BD28" s="19"/>
      <c r="BE28" s="20" t="s">
        <v>10</v>
      </c>
      <c r="BF28" s="21"/>
      <c r="BJ28" s="19">
        <f>IF(BM10&lt;&gt;"",0,IF(BS26&lt;=8,0,IF(BS26&gt;12,4,BS26-8)))</f>
        <v>0</v>
      </c>
      <c r="BK28" s="19"/>
      <c r="BL28" s="14">
        <v>0.15</v>
      </c>
      <c r="BQ28" s="19"/>
      <c r="BR28" s="19"/>
      <c r="BS28" s="19"/>
      <c r="BT28" s="20" t="s">
        <v>10</v>
      </c>
      <c r="BU28" s="21"/>
      <c r="BY28" s="19">
        <f>IF(CB10&lt;&gt;"",0,IF(CH26&lt;=8,0,IF(CH26&gt;12,4,CH26-8)))</f>
        <v>0</v>
      </c>
      <c r="BZ28" s="19"/>
      <c r="CA28" s="14">
        <v>0.15</v>
      </c>
      <c r="CF28" s="19"/>
      <c r="CG28" s="19"/>
      <c r="CH28" s="19"/>
      <c r="CI28" s="20" t="s">
        <v>10</v>
      </c>
      <c r="CJ28" s="21"/>
      <c r="CN28" s="19">
        <f>IF(CQ10&lt;&gt;"",0,IF(CW26&lt;=8,0,IF(CW26&gt;12,4,CW26-8)))</f>
        <v>0</v>
      </c>
      <c r="CO28" s="19"/>
      <c r="CP28" s="14">
        <v>0.15</v>
      </c>
      <c r="CU28" s="19"/>
      <c r="CV28" s="19"/>
      <c r="CW28" s="19"/>
      <c r="CX28" s="20" t="s">
        <v>10</v>
      </c>
      <c r="CY28" s="21"/>
      <c r="DC28" s="30" t="str">
        <f>VLOOKUP(CW28,Code!$B$3:$C$8,2,FALSE)</f>
        <v xml:space="preserve">    .</v>
      </c>
      <c r="DD28" s="31"/>
      <c r="DE28" s="32"/>
    </row>
    <row r="29" spans="2:110" x14ac:dyDescent="0.25">
      <c r="B29" s="19">
        <f>IF(B28=4,K26-8-4,IF(K26&gt;20,12,0))</f>
        <v>0</v>
      </c>
      <c r="C29" s="19"/>
      <c r="D29" s="14">
        <v>0.75</v>
      </c>
      <c r="I29" s="19">
        <f>IF(E10="",0,K26)</f>
        <v>0</v>
      </c>
      <c r="J29" s="19"/>
      <c r="K29" s="19"/>
      <c r="L29" s="22">
        <v>1</v>
      </c>
      <c r="M29" s="19"/>
      <c r="O29" s="7"/>
      <c r="Q29" s="19">
        <f>IF(Q28=4,Z26-8-4,IF(Z26&gt;20,12,0))</f>
        <v>0</v>
      </c>
      <c r="R29" s="19"/>
      <c r="S29" s="14">
        <v>0.75</v>
      </c>
      <c r="X29" s="19">
        <f>IF(T10="",0,Z26)</f>
        <v>0</v>
      </c>
      <c r="Y29" s="19"/>
      <c r="Z29" s="19"/>
      <c r="AA29" s="22">
        <v>1</v>
      </c>
      <c r="AB29" s="19"/>
      <c r="AF29" s="19">
        <f>IF(AF28=4,AO26-8-4,IF(AO26&gt;20,12,0))</f>
        <v>0</v>
      </c>
      <c r="AG29" s="19"/>
      <c r="AH29" s="14">
        <v>0.75</v>
      </c>
      <c r="AM29" s="19">
        <f>IF(AI10="",0,AO26)</f>
        <v>0</v>
      </c>
      <c r="AN29" s="19"/>
      <c r="AO29" s="19"/>
      <c r="AP29" s="22">
        <v>1</v>
      </c>
      <c r="AQ29" s="19"/>
      <c r="AU29" s="19">
        <f>IF(AU28=4,BD26-8-4,IF(BD26&gt;20,12,0))</f>
        <v>0</v>
      </c>
      <c r="AV29" s="19"/>
      <c r="AW29" s="14">
        <v>0.75</v>
      </c>
      <c r="BB29" s="19">
        <f>IF(AX10="",0,BD26)</f>
        <v>0</v>
      </c>
      <c r="BC29" s="19"/>
      <c r="BD29" s="19"/>
      <c r="BE29" s="22">
        <v>1</v>
      </c>
      <c r="BF29" s="19"/>
      <c r="BJ29" s="19">
        <f>IF(BJ28=4,BS26-8-4,IF(BS26&gt;20,12,0))</f>
        <v>0</v>
      </c>
      <c r="BK29" s="19"/>
      <c r="BL29" s="14">
        <v>0.75</v>
      </c>
      <c r="BQ29" s="19">
        <f>IF(BM10="",0,BS26)</f>
        <v>0</v>
      </c>
      <c r="BR29" s="19"/>
      <c r="BS29" s="19"/>
      <c r="BT29" s="22">
        <v>1</v>
      </c>
      <c r="BU29" s="19"/>
      <c r="BY29" s="19">
        <f>IF(BY28=4,CH26-8-4,IF(CH26&gt;20,12,0))</f>
        <v>0</v>
      </c>
      <c r="BZ29" s="19"/>
      <c r="CA29" s="14">
        <v>0.75</v>
      </c>
      <c r="CF29" s="19">
        <f>IF(CB10="",0,CH26)</f>
        <v>0</v>
      </c>
      <c r="CG29" s="19"/>
      <c r="CH29" s="19"/>
      <c r="CI29" s="22">
        <v>1</v>
      </c>
      <c r="CJ29" s="19"/>
      <c r="CN29" s="19">
        <f>IF(CN28=4,CW26-8-4,IF(CW26&gt;20,12,0))</f>
        <v>0</v>
      </c>
      <c r="CO29" s="19"/>
      <c r="CP29" s="14">
        <v>0.75</v>
      </c>
      <c r="CU29" s="19">
        <f>IF(CQ10="",0,CW26)</f>
        <v>0</v>
      </c>
      <c r="CV29" s="19"/>
      <c r="CW29" s="19"/>
      <c r="CX29" s="22">
        <v>1</v>
      </c>
      <c r="CY29" s="19"/>
      <c r="DC29" s="30" t="str">
        <f>VLOOKUP(CW29,Code!$B$3:$C$8,2,FALSE)</f>
        <v xml:space="preserve">    .</v>
      </c>
      <c r="DD29" s="31"/>
      <c r="DE29" s="32"/>
    </row>
    <row r="30" spans="2:110" x14ac:dyDescent="0.25">
      <c r="DC30" s="30" t="str">
        <f>VLOOKUP(CW30,Code!$B$3:$C$8,2,FALSE)</f>
        <v xml:space="preserve">    .</v>
      </c>
      <c r="DD30" s="31"/>
      <c r="DE30" s="32"/>
    </row>
    <row r="31" spans="2:110" x14ac:dyDescent="0.25">
      <c r="DC31" s="30" t="str">
        <f>VLOOKUP(CW31,Code!$B$3:$C$8,2,FALSE)</f>
        <v xml:space="preserve">    .</v>
      </c>
      <c r="DD31" s="31"/>
      <c r="DE31" s="32"/>
    </row>
    <row r="32" spans="2:110" x14ac:dyDescent="0.25">
      <c r="DC32" s="30" t="str">
        <f>VLOOKUP(CW32,Code!$B$3:$C$8,2,FALSE)</f>
        <v xml:space="preserve">    .</v>
      </c>
      <c r="DD32" s="31"/>
      <c r="DE32" s="32"/>
    </row>
    <row r="33" spans="107:109" x14ac:dyDescent="0.25">
      <c r="DC33" s="30" t="str">
        <f>VLOOKUP(CW33,Code!$B$3:$C$8,2,FALSE)</f>
        <v xml:space="preserve">    .</v>
      </c>
      <c r="DD33" s="31"/>
      <c r="DE33" s="32"/>
    </row>
    <row r="34" spans="107:109" x14ac:dyDescent="0.25">
      <c r="DC34" s="30" t="str">
        <f>VLOOKUP(CW34,Code!$B$3:$C$8,2,FALSE)</f>
        <v xml:space="preserve">    .</v>
      </c>
      <c r="DD34" s="31"/>
      <c r="DE34" s="32"/>
    </row>
    <row r="35" spans="107:109" x14ac:dyDescent="0.25">
      <c r="DC35" s="30" t="str">
        <f>VLOOKUP(CW35,Code!$B$3:$C$8,2,FALSE)</f>
        <v xml:space="preserve">    .</v>
      </c>
      <c r="DD35" s="31"/>
      <c r="DE35" s="32"/>
    </row>
    <row r="36" spans="107:109" x14ac:dyDescent="0.25">
      <c r="DC36" s="30" t="str">
        <f>VLOOKUP(CW36,Code!$B$3:$C$8,2,FALSE)</f>
        <v xml:space="preserve">    .</v>
      </c>
      <c r="DD36" s="31"/>
      <c r="DE36" s="32"/>
    </row>
    <row r="37" spans="107:109" x14ac:dyDescent="0.25">
      <c r="DC37" s="30" t="str">
        <f>VLOOKUP(CW37,Code!$B$3:$C$8,2,FALSE)</f>
        <v xml:space="preserve">    .</v>
      </c>
      <c r="DD37" s="31"/>
      <c r="DE37" s="32"/>
    </row>
    <row r="38" spans="107:109" x14ac:dyDescent="0.25">
      <c r="DC38" s="30" t="str">
        <f>VLOOKUP(CW38,Code!$B$3:$C$8,2,FALSE)</f>
        <v xml:space="preserve">    .</v>
      </c>
      <c r="DD38" s="31"/>
      <c r="DE38" s="32"/>
    </row>
    <row r="39" spans="107:109" x14ac:dyDescent="0.25">
      <c r="DC39" s="30" t="str">
        <f>VLOOKUP(CW39,Code!$B$3:$C$8,2,FALSE)</f>
        <v xml:space="preserve">    .</v>
      </c>
      <c r="DD39" s="31"/>
      <c r="DE39" s="32"/>
    </row>
    <row r="40" spans="107:109" x14ac:dyDescent="0.25">
      <c r="DC40" s="30" t="str">
        <f>VLOOKUP(CW40,Code!$B$3:$C$8,2,FALSE)</f>
        <v xml:space="preserve">    .</v>
      </c>
      <c r="DD40" s="31"/>
      <c r="DE40" s="32"/>
    </row>
    <row r="41" spans="107:109" x14ac:dyDescent="0.25">
      <c r="DC41" s="30" t="str">
        <f>VLOOKUP(CW41,Code!$B$3:$C$8,2,FALSE)</f>
        <v xml:space="preserve">    .</v>
      </c>
      <c r="DD41" s="31"/>
      <c r="DE41" s="32"/>
    </row>
    <row r="42" spans="107:109" x14ac:dyDescent="0.25">
      <c r="DC42" s="30" t="str">
        <f>VLOOKUP(CW42,Code!$B$3:$C$8,2,FALSE)</f>
        <v xml:space="preserve">    .</v>
      </c>
      <c r="DD42" s="31"/>
      <c r="DE42" s="32"/>
    </row>
    <row r="43" spans="107:109" x14ac:dyDescent="0.25">
      <c r="DC43" s="30" t="str">
        <f>VLOOKUP(CW43,Code!$B$3:$C$8,2,FALSE)</f>
        <v xml:space="preserve">    .</v>
      </c>
      <c r="DD43" s="31"/>
      <c r="DE43" s="32"/>
    </row>
    <row r="44" spans="107:109" x14ac:dyDescent="0.25">
      <c r="DC44" s="30" t="str">
        <f>VLOOKUP(CW44,Code!$B$3:$C$8,2,FALSE)</f>
        <v xml:space="preserve">    .</v>
      </c>
      <c r="DD44" s="31"/>
      <c r="DE44" s="32"/>
    </row>
    <row r="45" spans="107:109" x14ac:dyDescent="0.25">
      <c r="DC45" s="30" t="str">
        <f>VLOOKUP(CW45,Code!$B$3:$C$8,2,FALSE)</f>
        <v xml:space="preserve">    .</v>
      </c>
      <c r="DD45" s="31"/>
      <c r="DE45" s="32"/>
    </row>
    <row r="46" spans="107:109" x14ac:dyDescent="0.25">
      <c r="DC46" s="30" t="str">
        <f>VLOOKUP(CW46,Code!$B$3:$C$8,2,FALSE)</f>
        <v xml:space="preserve">    .</v>
      </c>
      <c r="DD46" s="31"/>
      <c r="DE46" s="32"/>
    </row>
    <row r="47" spans="107:109" x14ac:dyDescent="0.25">
      <c r="DC47" s="30" t="str">
        <f>VLOOKUP(CW47,Code!$B$3:$C$8,2,FALSE)</f>
        <v xml:space="preserve">    .</v>
      </c>
      <c r="DD47" s="31"/>
      <c r="DE47" s="32"/>
    </row>
    <row r="48" spans="107:109" x14ac:dyDescent="0.25">
      <c r="DC48" s="30" t="str">
        <f>VLOOKUP(CW48,Code!$B$3:$C$8,2,FALSE)</f>
        <v xml:space="preserve">    .</v>
      </c>
      <c r="DD48" s="31"/>
      <c r="DE48" s="32"/>
    </row>
    <row r="49" spans="107:109" x14ac:dyDescent="0.25">
      <c r="DC49" s="30" t="str">
        <f>VLOOKUP(CW49,Code!$B$3:$C$8,2,FALSE)</f>
        <v xml:space="preserve">    .</v>
      </c>
      <c r="DD49" s="31"/>
      <c r="DE49" s="32"/>
    </row>
    <row r="50" spans="107:109" x14ac:dyDescent="0.25">
      <c r="DC50" s="30" t="str">
        <f>VLOOKUP(CW50,Code!$B$3:$C$8,2,FALSE)</f>
        <v xml:space="preserve">    .</v>
      </c>
      <c r="DD50" s="31"/>
      <c r="DE50" s="32"/>
    </row>
    <row r="51" spans="107:109" x14ac:dyDescent="0.25">
      <c r="DC51" s="30" t="str">
        <f>VLOOKUP(CW51,Code!$B$3:$C$8,2,FALSE)</f>
        <v xml:space="preserve">    .</v>
      </c>
      <c r="DD51" s="31"/>
      <c r="DE51" s="32"/>
    </row>
    <row r="52" spans="107:109" x14ac:dyDescent="0.25">
      <c r="DC52" s="30" t="str">
        <f>VLOOKUP(CW52,Code!$B$3:$C$8,2,FALSE)</f>
        <v xml:space="preserve">    .</v>
      </c>
      <c r="DD52" s="31"/>
      <c r="DE52" s="32"/>
    </row>
    <row r="53" spans="107:109" x14ac:dyDescent="0.25">
      <c r="DC53" s="30" t="str">
        <f>VLOOKUP(CW53,Code!$B$3:$C$8,2,FALSE)</f>
        <v xml:space="preserve">    .</v>
      </c>
      <c r="DD53" s="31"/>
      <c r="DE53" s="32"/>
    </row>
    <row r="54" spans="107:109" x14ac:dyDescent="0.25">
      <c r="DC54" s="30" t="str">
        <f>VLOOKUP(CW54,Code!$B$3:$C$8,2,FALSE)</f>
        <v xml:space="preserve">    .</v>
      </c>
      <c r="DD54" s="31"/>
      <c r="DE54" s="32"/>
    </row>
    <row r="55" spans="107:109" x14ac:dyDescent="0.25">
      <c r="DC55" s="30" t="str">
        <f>VLOOKUP(CW55,Code!$B$3:$C$8,2,FALSE)</f>
        <v xml:space="preserve">    .</v>
      </c>
      <c r="DD55" s="31"/>
      <c r="DE55" s="32"/>
    </row>
    <row r="56" spans="107:109" x14ac:dyDescent="0.25">
      <c r="DC56" s="30" t="str">
        <f>VLOOKUP(CW56,Code!$B$3:$C$8,2,FALSE)</f>
        <v xml:space="preserve">    .</v>
      </c>
      <c r="DD56" s="31"/>
      <c r="DE56" s="32"/>
    </row>
    <row r="57" spans="107:109" x14ac:dyDescent="0.25">
      <c r="DC57" s="30" t="str">
        <f>VLOOKUP(CW57,Code!$B$3:$C$8,2,FALSE)</f>
        <v xml:space="preserve">    .</v>
      </c>
      <c r="DD57" s="31"/>
      <c r="DE57" s="32"/>
    </row>
    <row r="58" spans="107:109" x14ac:dyDescent="0.25">
      <c r="DC58" s="30" t="str">
        <f>VLOOKUP(CW58,Code!$B$3:$C$8,2,FALSE)</f>
        <v xml:space="preserve">    .</v>
      </c>
      <c r="DD58" s="31"/>
      <c r="DE58" s="32"/>
    </row>
    <row r="59" spans="107:109" x14ac:dyDescent="0.25">
      <c r="DC59" s="30" t="str">
        <f>VLOOKUP(CW59,Code!$B$3:$C$8,2,FALSE)</f>
        <v xml:space="preserve">    .</v>
      </c>
      <c r="DD59" s="31"/>
      <c r="DE59" s="32"/>
    </row>
    <row r="60" spans="107:109" x14ac:dyDescent="0.25">
      <c r="DC60" s="30" t="str">
        <f>VLOOKUP(CW60,Code!$B$3:$C$8,2,FALSE)</f>
        <v xml:space="preserve">    .</v>
      </c>
      <c r="DD60" s="31"/>
      <c r="DE60" s="32"/>
    </row>
    <row r="61" spans="107:109" x14ac:dyDescent="0.25">
      <c r="DC61" s="30" t="str">
        <f>VLOOKUP(CW61,Code!$B$3:$C$8,2,FALSE)</f>
        <v xml:space="preserve">    .</v>
      </c>
      <c r="DD61" s="31"/>
      <c r="DE61" s="32"/>
    </row>
    <row r="62" spans="107:109" x14ac:dyDescent="0.25">
      <c r="DC62" s="30" t="str">
        <f>VLOOKUP(CW62,Code!$B$3:$C$8,2,FALSE)</f>
        <v xml:space="preserve">    .</v>
      </c>
      <c r="DD62" s="31"/>
      <c r="DE62" s="32"/>
    </row>
    <row r="63" spans="107:109" x14ac:dyDescent="0.25">
      <c r="DC63" s="30" t="str">
        <f>VLOOKUP(CW63,Code!$B$3:$C$8,2,FALSE)</f>
        <v xml:space="preserve">    .</v>
      </c>
      <c r="DD63" s="31"/>
      <c r="DE63" s="32"/>
    </row>
    <row r="64" spans="107:109" x14ac:dyDescent="0.25">
      <c r="DC64" s="30" t="str">
        <f>VLOOKUP(CW64,Code!$B$3:$C$8,2,FALSE)</f>
        <v xml:space="preserve">    .</v>
      </c>
      <c r="DD64" s="31"/>
      <c r="DE64" s="32"/>
    </row>
    <row r="65" spans="107:109" x14ac:dyDescent="0.25">
      <c r="DC65" s="30" t="str">
        <f>VLOOKUP(CW65,Code!$B$3:$C$8,2,FALSE)</f>
        <v xml:space="preserve">    .</v>
      </c>
      <c r="DD65" s="31"/>
      <c r="DE65" s="32"/>
    </row>
    <row r="66" spans="107:109" x14ac:dyDescent="0.25">
      <c r="DC66" s="30" t="str">
        <f>VLOOKUP(CW66,Code!$B$3:$C$8,2,FALSE)</f>
        <v xml:space="preserve">    .</v>
      </c>
      <c r="DD66" s="31"/>
      <c r="DE66" s="32"/>
    </row>
    <row r="67" spans="107:109" x14ac:dyDescent="0.25">
      <c r="DC67" s="30" t="str">
        <f>VLOOKUP(CW67,Code!$B$3:$C$8,2,FALSE)</f>
        <v xml:space="preserve">    .</v>
      </c>
      <c r="DD67" s="31"/>
      <c r="DE67" s="32"/>
    </row>
    <row r="68" spans="107:109" x14ac:dyDescent="0.25">
      <c r="DC68" s="30" t="str">
        <f>VLOOKUP(CW68,Code!$B$3:$C$8,2,FALSE)</f>
        <v xml:space="preserve">    .</v>
      </c>
      <c r="DD68" s="31"/>
      <c r="DE68" s="32"/>
    </row>
    <row r="69" spans="107:109" x14ac:dyDescent="0.25">
      <c r="DC69" s="30" t="str">
        <f>VLOOKUP(CW69,Code!$B$3:$C$8,2,FALSE)</f>
        <v xml:space="preserve">    .</v>
      </c>
      <c r="DD69" s="31"/>
      <c r="DE69" s="32"/>
    </row>
    <row r="70" spans="107:109" x14ac:dyDescent="0.25">
      <c r="DC70" s="30" t="str">
        <f>VLOOKUP(CW70,Code!$B$3:$C$8,2,FALSE)</f>
        <v xml:space="preserve">    .</v>
      </c>
      <c r="DD70" s="31"/>
      <c r="DE70" s="32"/>
    </row>
    <row r="71" spans="107:109" x14ac:dyDescent="0.25">
      <c r="DC71" s="30" t="str">
        <f>VLOOKUP(CW71,Code!$B$3:$C$8,2,FALSE)</f>
        <v xml:space="preserve">    .</v>
      </c>
      <c r="DD71" s="31"/>
      <c r="DE71" s="32"/>
    </row>
    <row r="72" spans="107:109" x14ac:dyDescent="0.25">
      <c r="DC72" s="30" t="str">
        <f>VLOOKUP(CW72,Code!$B$3:$C$8,2,FALSE)</f>
        <v xml:space="preserve">    .</v>
      </c>
      <c r="DD72" s="31"/>
      <c r="DE72" s="32"/>
    </row>
    <row r="73" spans="107:109" x14ac:dyDescent="0.25">
      <c r="DC73" s="30" t="str">
        <f>VLOOKUP(CW73,Code!$B$3:$C$8,2,FALSE)</f>
        <v xml:space="preserve">    .</v>
      </c>
      <c r="DD73" s="31"/>
      <c r="DE73" s="32"/>
    </row>
    <row r="74" spans="107:109" x14ac:dyDescent="0.25">
      <c r="DC74" s="30" t="str">
        <f>VLOOKUP(CW74,Code!$B$3:$C$8,2,FALSE)</f>
        <v xml:space="preserve">    .</v>
      </c>
      <c r="DD74" s="31"/>
      <c r="DE74" s="32"/>
    </row>
    <row r="75" spans="107:109" x14ac:dyDescent="0.25">
      <c r="DC75" s="30" t="str">
        <f>VLOOKUP(CW75,Code!$B$3:$C$8,2,FALSE)</f>
        <v xml:space="preserve">    .</v>
      </c>
      <c r="DD75" s="31"/>
      <c r="DE75" s="32"/>
    </row>
    <row r="76" spans="107:109" x14ac:dyDescent="0.25">
      <c r="DC76" s="30" t="str">
        <f>VLOOKUP(CW76,Code!$B$3:$C$8,2,FALSE)</f>
        <v xml:space="preserve">    .</v>
      </c>
      <c r="DD76" s="31"/>
      <c r="DE76" s="32"/>
    </row>
    <row r="77" spans="107:109" x14ac:dyDescent="0.25">
      <c r="DC77" s="30" t="str">
        <f>VLOOKUP(CW77,Code!$B$3:$C$8,2,FALSE)</f>
        <v xml:space="preserve">    .</v>
      </c>
      <c r="DD77" s="31"/>
      <c r="DE77" s="32"/>
    </row>
    <row r="78" spans="107:109" x14ac:dyDescent="0.25">
      <c r="DC78" s="30" t="str">
        <f>VLOOKUP(CW78,Code!$B$3:$C$8,2,FALSE)</f>
        <v xml:space="preserve">    .</v>
      </c>
      <c r="DD78" s="31"/>
      <c r="DE78" s="32"/>
    </row>
    <row r="79" spans="107:109" x14ac:dyDescent="0.25">
      <c r="DC79" s="30" t="str">
        <f>VLOOKUP(CW79,Code!$B$3:$C$8,2,FALSE)</f>
        <v xml:space="preserve">    .</v>
      </c>
      <c r="DD79" s="31"/>
      <c r="DE79" s="32"/>
    </row>
    <row r="80" spans="107:109" x14ac:dyDescent="0.25">
      <c r="DC80" s="30" t="str">
        <f>VLOOKUP(CW80,Code!$B$3:$C$8,2,FALSE)</f>
        <v xml:space="preserve">    .</v>
      </c>
      <c r="DD80" s="31"/>
      <c r="DE80" s="32"/>
    </row>
    <row r="81" spans="107:109" x14ac:dyDescent="0.25">
      <c r="DC81" s="30" t="str">
        <f>VLOOKUP(CW81,Code!$B$3:$C$8,2,FALSE)</f>
        <v xml:space="preserve">    .</v>
      </c>
      <c r="DD81" s="31"/>
      <c r="DE81" s="32"/>
    </row>
    <row r="88" spans="107:109" x14ac:dyDescent="0.25">
      <c r="DC88" s="30" t="str">
        <f>VLOOKUP(CW88,Code!$B$3:$C$8,2,FALSE)</f>
        <v xml:space="preserve">    .</v>
      </c>
      <c r="DD88" s="31"/>
      <c r="DE88" s="32"/>
    </row>
    <row r="89" spans="107:109" x14ac:dyDescent="0.25">
      <c r="DC89" s="30" t="str">
        <f>VLOOKUP(CW89,Code!$B$3:$C$8,2,FALSE)</f>
        <v xml:space="preserve">    .</v>
      </c>
      <c r="DD89" s="31"/>
      <c r="DE89" s="32"/>
    </row>
    <row r="90" spans="107:109" x14ac:dyDescent="0.25">
      <c r="DC90" s="30" t="str">
        <f>VLOOKUP(CW90,Code!$B$3:$C$8,2,FALSE)</f>
        <v xml:space="preserve">    .</v>
      </c>
      <c r="DD90" s="31"/>
      <c r="DE90" s="32"/>
    </row>
    <row r="91" spans="107:109" x14ac:dyDescent="0.25">
      <c r="DC91" s="30" t="str">
        <f>VLOOKUP(CW91,Code!$B$3:$C$8,2,FALSE)</f>
        <v xml:space="preserve">    .</v>
      </c>
      <c r="DD91" s="31"/>
      <c r="DE91" s="32"/>
    </row>
    <row r="92" spans="107:109" x14ac:dyDescent="0.25">
      <c r="DC92" s="30" t="str">
        <f>VLOOKUP(CW92,Code!$B$3:$C$8,2,FALSE)</f>
        <v xml:space="preserve">    .</v>
      </c>
      <c r="DD92" s="31"/>
      <c r="DE92" s="32"/>
    </row>
    <row r="93" spans="107:109" x14ac:dyDescent="0.25">
      <c r="DC93" s="30" t="str">
        <f>VLOOKUP(CW93,Code!$B$3:$C$8,2,FALSE)</f>
        <v xml:space="preserve">    .</v>
      </c>
      <c r="DD93" s="31"/>
      <c r="DE93" s="32"/>
    </row>
    <row r="94" spans="107:109" x14ac:dyDescent="0.25">
      <c r="DC94" s="30" t="str">
        <f>VLOOKUP(CW94,Code!$B$3:$C$8,2,FALSE)</f>
        <v xml:space="preserve">    .</v>
      </c>
      <c r="DD94" s="31"/>
      <c r="DE94" s="32"/>
    </row>
    <row r="95" spans="107:109" x14ac:dyDescent="0.25">
      <c r="DC95" s="30" t="str">
        <f>VLOOKUP(CW95,Code!$B$3:$C$8,2,FALSE)</f>
        <v xml:space="preserve">    .</v>
      </c>
      <c r="DD95" s="31"/>
      <c r="DE95" s="32"/>
    </row>
    <row r="96" spans="107:109" x14ac:dyDescent="0.25">
      <c r="DC96" s="30" t="str">
        <f>VLOOKUP(CW96,Code!$B$3:$C$8,2,FALSE)</f>
        <v xml:space="preserve">    .</v>
      </c>
      <c r="DD96" s="31"/>
      <c r="DE96" s="32"/>
    </row>
    <row r="97" spans="107:109" x14ac:dyDescent="0.25">
      <c r="DC97" s="30" t="str">
        <f>VLOOKUP(CW97,Code!$B$3:$C$8,2,FALSE)</f>
        <v xml:space="preserve">    .</v>
      </c>
      <c r="DD97" s="31"/>
      <c r="DE97" s="32"/>
    </row>
    <row r="98" spans="107:109" x14ac:dyDescent="0.25">
      <c r="DC98" s="30" t="str">
        <f>VLOOKUP(CW98,Code!$B$3:$C$8,2,FALSE)</f>
        <v xml:space="preserve">    .</v>
      </c>
      <c r="DD98" s="31"/>
      <c r="DE98" s="32"/>
    </row>
    <row r="99" spans="107:109" x14ac:dyDescent="0.25">
      <c r="DC99" s="30" t="str">
        <f>VLOOKUP(CW99,Code!$B$3:$C$8,2,FALSE)</f>
        <v xml:space="preserve">    .</v>
      </c>
      <c r="DD99" s="31"/>
      <c r="DE99" s="32"/>
    </row>
    <row r="100" spans="107:109" x14ac:dyDescent="0.25">
      <c r="DC100" s="30" t="str">
        <f>VLOOKUP(CW100,Code!$B$3:$C$8,2,FALSE)</f>
        <v xml:space="preserve">    .</v>
      </c>
      <c r="DD100" s="31"/>
      <c r="DE100" s="32"/>
    </row>
    <row r="101" spans="107:109" x14ac:dyDescent="0.25">
      <c r="DC101" s="30" t="str">
        <f>VLOOKUP(CW101,Code!$B$3:$C$8,2,FALSE)</f>
        <v xml:space="preserve">    .</v>
      </c>
      <c r="DD101" s="31"/>
      <c r="DE101" s="32"/>
    </row>
    <row r="102" spans="107:109" x14ac:dyDescent="0.25">
      <c r="DC102" s="30" t="str">
        <f>VLOOKUP(CW102,Code!$B$3:$C$8,2,FALSE)</f>
        <v xml:space="preserve">    .</v>
      </c>
      <c r="DD102" s="31"/>
      <c r="DE102" s="32"/>
    </row>
    <row r="103" spans="107:109" x14ac:dyDescent="0.25">
      <c r="DC103" s="30" t="str">
        <f>VLOOKUP(CW103,Code!$B$3:$C$8,2,FALSE)</f>
        <v xml:space="preserve">    .</v>
      </c>
      <c r="DD103" s="31"/>
      <c r="DE103" s="32"/>
    </row>
    <row r="104" spans="107:109" x14ac:dyDescent="0.25">
      <c r="DC104" s="30" t="str">
        <f>VLOOKUP(CW104,Code!$B$3:$C$8,2,FALSE)</f>
        <v xml:space="preserve">    .</v>
      </c>
      <c r="DD104" s="31"/>
      <c r="DE104" s="32"/>
    </row>
    <row r="105" spans="107:109" x14ac:dyDescent="0.25">
      <c r="DC105" s="30" t="str">
        <f>VLOOKUP(CW105,Code!$B$3:$C$8,2,FALSE)</f>
        <v xml:space="preserve">    .</v>
      </c>
      <c r="DD105" s="31"/>
      <c r="DE105" s="32"/>
    </row>
    <row r="106" spans="107:109" x14ac:dyDescent="0.25">
      <c r="DC106" s="30" t="str">
        <f>VLOOKUP(CW106,Code!$B$3:$C$8,2,FALSE)</f>
        <v xml:space="preserve">    .</v>
      </c>
      <c r="DD106" s="31"/>
      <c r="DE106" s="32"/>
    </row>
    <row r="107" spans="107:109" x14ac:dyDescent="0.25">
      <c r="DC107" s="30" t="str">
        <f>VLOOKUP(CW107,Code!$B$3:$C$8,2,FALSE)</f>
        <v xml:space="preserve">    .</v>
      </c>
      <c r="DD107" s="31"/>
      <c r="DE107" s="32"/>
    </row>
    <row r="108" spans="107:109" x14ac:dyDescent="0.25">
      <c r="DC108" s="30" t="str">
        <f>VLOOKUP(CW108,Code!$B$3:$C$8,2,FALSE)</f>
        <v xml:space="preserve">    .</v>
      </c>
      <c r="DD108" s="31"/>
      <c r="DE108" s="32"/>
    </row>
    <row r="109" spans="107:109" x14ac:dyDescent="0.25">
      <c r="DC109" s="30" t="str">
        <f>VLOOKUP(CW109,Code!$B$3:$C$8,2,FALSE)</f>
        <v xml:space="preserve">    .</v>
      </c>
      <c r="DD109" s="31"/>
      <c r="DE109" s="32"/>
    </row>
    <row r="110" spans="107:109" x14ac:dyDescent="0.25">
      <c r="DC110" s="30" t="str">
        <f>VLOOKUP(CW110,Code!$B$3:$C$8,2,FALSE)</f>
        <v xml:space="preserve">    .</v>
      </c>
      <c r="DD110" s="31"/>
      <c r="DE110" s="32"/>
    </row>
    <row r="111" spans="107:109" x14ac:dyDescent="0.25">
      <c r="DC111" s="30" t="str">
        <f>VLOOKUP(CW111,Code!$B$3:$C$8,2,FALSE)</f>
        <v xml:space="preserve">    .</v>
      </c>
      <c r="DD111" s="31"/>
      <c r="DE111" s="32"/>
    </row>
  </sheetData>
  <mergeCells count="549">
    <mergeCell ref="DC109:DE109"/>
    <mergeCell ref="DC110:DE110"/>
    <mergeCell ref="DC111:DE111"/>
    <mergeCell ref="DC100:DE100"/>
    <mergeCell ref="DC101:DE101"/>
    <mergeCell ref="DC102:DE102"/>
    <mergeCell ref="DC103:DE103"/>
    <mergeCell ref="DC104:DE104"/>
    <mergeCell ref="DC105:DE105"/>
    <mergeCell ref="DC106:DE106"/>
    <mergeCell ref="DC107:DE107"/>
    <mergeCell ref="DC108:DE108"/>
    <mergeCell ref="DC91:DE91"/>
    <mergeCell ref="DC92:DE92"/>
    <mergeCell ref="DC93:DE93"/>
    <mergeCell ref="DC94:DE94"/>
    <mergeCell ref="DC95:DE95"/>
    <mergeCell ref="DC96:DE96"/>
    <mergeCell ref="DC97:DE97"/>
    <mergeCell ref="DC98:DE98"/>
    <mergeCell ref="DC99:DE99"/>
    <mergeCell ref="DC76:DE76"/>
    <mergeCell ref="DC77:DE77"/>
    <mergeCell ref="DC78:DE78"/>
    <mergeCell ref="DC79:DE79"/>
    <mergeCell ref="DC80:DE80"/>
    <mergeCell ref="DC81:DE81"/>
    <mergeCell ref="DC88:DE88"/>
    <mergeCell ref="DC89:DE89"/>
    <mergeCell ref="DC90:DE90"/>
    <mergeCell ref="DC67:DE67"/>
    <mergeCell ref="DC68:DE68"/>
    <mergeCell ref="DC69:DE69"/>
    <mergeCell ref="DC70:DE70"/>
    <mergeCell ref="DC71:DE71"/>
    <mergeCell ref="DC72:DE72"/>
    <mergeCell ref="DC73:DE73"/>
    <mergeCell ref="DC74:DE74"/>
    <mergeCell ref="DC75:DE75"/>
    <mergeCell ref="DC58:DE58"/>
    <mergeCell ref="DC59:DE59"/>
    <mergeCell ref="DC60:DE60"/>
    <mergeCell ref="DC61:DE61"/>
    <mergeCell ref="DC62:DE62"/>
    <mergeCell ref="DC63:DE63"/>
    <mergeCell ref="DC64:DE64"/>
    <mergeCell ref="DC65:DE65"/>
    <mergeCell ref="DC66:DE66"/>
    <mergeCell ref="DC49:DE49"/>
    <mergeCell ref="DC50:DE50"/>
    <mergeCell ref="DC51:DE51"/>
    <mergeCell ref="DC52:DE52"/>
    <mergeCell ref="DC53:DE53"/>
    <mergeCell ref="DC54:DE54"/>
    <mergeCell ref="DC55:DE55"/>
    <mergeCell ref="DC56:DE56"/>
    <mergeCell ref="DC57:DE57"/>
    <mergeCell ref="DC40:DE40"/>
    <mergeCell ref="DC41:DE41"/>
    <mergeCell ref="DC42:DE42"/>
    <mergeCell ref="DC43:DE43"/>
    <mergeCell ref="DC44:DE44"/>
    <mergeCell ref="DC45:DE45"/>
    <mergeCell ref="DC46:DE46"/>
    <mergeCell ref="DC47:DE47"/>
    <mergeCell ref="DC48:DE48"/>
    <mergeCell ref="DC31:DE31"/>
    <mergeCell ref="DC32:DE32"/>
    <mergeCell ref="DC33:DE33"/>
    <mergeCell ref="DC34:DE34"/>
    <mergeCell ref="DC35:DE35"/>
    <mergeCell ref="DC36:DE36"/>
    <mergeCell ref="DC37:DE37"/>
    <mergeCell ref="DC38:DE38"/>
    <mergeCell ref="DC39:DE39"/>
    <mergeCell ref="DC22:DE22"/>
    <mergeCell ref="DC23:DE23"/>
    <mergeCell ref="DC24:DE24"/>
    <mergeCell ref="DC25:DE25"/>
    <mergeCell ref="DC26:DE26"/>
    <mergeCell ref="DC27:DE27"/>
    <mergeCell ref="DC28:DE28"/>
    <mergeCell ref="DC29:DE29"/>
    <mergeCell ref="DC30:DE30"/>
    <mergeCell ref="B12:C13"/>
    <mergeCell ref="K12:M13"/>
    <mergeCell ref="E7:L7"/>
    <mergeCell ref="M7:N7"/>
    <mergeCell ref="B15:C15"/>
    <mergeCell ref="E15:G15"/>
    <mergeCell ref="K15:M15"/>
    <mergeCell ref="B14:C14"/>
    <mergeCell ref="E14:G14"/>
    <mergeCell ref="K14:M14"/>
    <mergeCell ref="C10:D10"/>
    <mergeCell ref="K10:M10"/>
    <mergeCell ref="H12:J13"/>
    <mergeCell ref="H14:J14"/>
    <mergeCell ref="H15:J15"/>
    <mergeCell ref="D12:G12"/>
    <mergeCell ref="E13:G13"/>
    <mergeCell ref="AF19:AG19"/>
    <mergeCell ref="Q19:R19"/>
    <mergeCell ref="B18:C18"/>
    <mergeCell ref="E18:G18"/>
    <mergeCell ref="K18:M18"/>
    <mergeCell ref="W25:Y25"/>
    <mergeCell ref="B17:C17"/>
    <mergeCell ref="E17:G17"/>
    <mergeCell ref="K17:M17"/>
    <mergeCell ref="B23:C23"/>
    <mergeCell ref="E23:G23"/>
    <mergeCell ref="K23:M23"/>
    <mergeCell ref="W24:Y24"/>
    <mergeCell ref="T24:V24"/>
    <mergeCell ref="T17:V17"/>
    <mergeCell ref="W17:Y17"/>
    <mergeCell ref="Q22:R22"/>
    <mergeCell ref="T22:V22"/>
    <mergeCell ref="Q23:R23"/>
    <mergeCell ref="T23:V23"/>
    <mergeCell ref="W23:Y23"/>
    <mergeCell ref="W18:Y18"/>
    <mergeCell ref="T19:V19"/>
    <mergeCell ref="B22:C22"/>
    <mergeCell ref="B16:C16"/>
    <mergeCell ref="E16:G16"/>
    <mergeCell ref="K16:M16"/>
    <mergeCell ref="B21:C21"/>
    <mergeCell ref="E21:G21"/>
    <mergeCell ref="K21:M21"/>
    <mergeCell ref="W22:Y22"/>
    <mergeCell ref="B20:C20"/>
    <mergeCell ref="E20:G20"/>
    <mergeCell ref="K20:M20"/>
    <mergeCell ref="H20:J20"/>
    <mergeCell ref="B19:C19"/>
    <mergeCell ref="E19:G19"/>
    <mergeCell ref="K19:M19"/>
    <mergeCell ref="H16:J16"/>
    <mergeCell ref="H17:J17"/>
    <mergeCell ref="H18:J18"/>
    <mergeCell ref="H19:J19"/>
    <mergeCell ref="Q21:R21"/>
    <mergeCell ref="T21:V21"/>
    <mergeCell ref="Q18:R18"/>
    <mergeCell ref="T18:V18"/>
    <mergeCell ref="W16:Y16"/>
    <mergeCell ref="Q17:R17"/>
    <mergeCell ref="E22:G22"/>
    <mergeCell ref="K22:M22"/>
    <mergeCell ref="AL23:AN23"/>
    <mergeCell ref="K26:M26"/>
    <mergeCell ref="E26:J26"/>
    <mergeCell ref="H21:J21"/>
    <mergeCell ref="H22:J22"/>
    <mergeCell ref="H23:J23"/>
    <mergeCell ref="H24:J24"/>
    <mergeCell ref="H25:J25"/>
    <mergeCell ref="T26:Y26"/>
    <mergeCell ref="W21:Y21"/>
    <mergeCell ref="AF25:AG25"/>
    <mergeCell ref="AI25:AK25"/>
    <mergeCell ref="AI26:AN26"/>
    <mergeCell ref="B25:C25"/>
    <mergeCell ref="E25:G25"/>
    <mergeCell ref="K25:M25"/>
    <mergeCell ref="B24:C24"/>
    <mergeCell ref="E24:G24"/>
    <mergeCell ref="K24:M24"/>
    <mergeCell ref="Q25:R25"/>
    <mergeCell ref="T25:V25"/>
    <mergeCell ref="Z25:AB25"/>
    <mergeCell ref="Q24:R24"/>
    <mergeCell ref="AX16:AZ16"/>
    <mergeCell ref="AU15:AV15"/>
    <mergeCell ref="AX14:AZ14"/>
    <mergeCell ref="AU14:AV14"/>
    <mergeCell ref="Z24:AB24"/>
    <mergeCell ref="AF23:AG23"/>
    <mergeCell ref="AI23:AK23"/>
    <mergeCell ref="AF24:AG24"/>
    <mergeCell ref="Z21:AB21"/>
    <mergeCell ref="AF22:AG22"/>
    <mergeCell ref="AI22:AK22"/>
    <mergeCell ref="AI19:AK19"/>
    <mergeCell ref="AL19:AN19"/>
    <mergeCell ref="AF16:AG16"/>
    <mergeCell ref="AI16:AK16"/>
    <mergeCell ref="AL21:AN21"/>
    <mergeCell ref="AI17:AK17"/>
    <mergeCell ref="Z16:AB16"/>
    <mergeCell ref="Z17:AB17"/>
    <mergeCell ref="Z22:AB22"/>
    <mergeCell ref="Z23:AB23"/>
    <mergeCell ref="Z18:AB18"/>
    <mergeCell ref="AL17:AN17"/>
    <mergeCell ref="AO17:AQ17"/>
    <mergeCell ref="AX26:BC26"/>
    <mergeCell ref="AX23:AZ23"/>
    <mergeCell ref="AX24:AZ24"/>
    <mergeCell ref="AO23:AQ23"/>
    <mergeCell ref="AU23:AV23"/>
    <mergeCell ref="AX21:AZ21"/>
    <mergeCell ref="AX22:AZ22"/>
    <mergeCell ref="AO22:AQ22"/>
    <mergeCell ref="AU22:AV22"/>
    <mergeCell ref="AU25:AV25"/>
    <mergeCell ref="BA25:BC25"/>
    <mergeCell ref="AO25:AQ25"/>
    <mergeCell ref="AO26:AQ26"/>
    <mergeCell ref="CH12:CJ13"/>
    <mergeCell ref="BM24:BO24"/>
    <mergeCell ref="BP24:BR24"/>
    <mergeCell ref="BY23:BZ23"/>
    <mergeCell ref="BM21:BO21"/>
    <mergeCell ref="BP21:BR21"/>
    <mergeCell ref="BM16:BO16"/>
    <mergeCell ref="BP16:BR16"/>
    <mergeCell ref="BM13:BO13"/>
    <mergeCell ref="BP18:BR18"/>
    <mergeCell ref="BS18:BU18"/>
    <mergeCell ref="BY17:BZ17"/>
    <mergeCell ref="CB17:CD17"/>
    <mergeCell ref="BY18:BZ18"/>
    <mergeCell ref="CB18:CD18"/>
    <mergeCell ref="BY19:BZ19"/>
    <mergeCell ref="CB19:CD19"/>
    <mergeCell ref="BY14:BZ14"/>
    <mergeCell ref="CB14:CD14"/>
    <mergeCell ref="BY15:BZ15"/>
    <mergeCell ref="CB15:CD15"/>
    <mergeCell ref="BY16:BZ16"/>
    <mergeCell ref="CB16:CD16"/>
    <mergeCell ref="BY24:BZ24"/>
    <mergeCell ref="R10:S10"/>
    <mergeCell ref="Z10:AB10"/>
    <mergeCell ref="Q12:R13"/>
    <mergeCell ref="CN24:CO24"/>
    <mergeCell ref="CQ24:CS24"/>
    <mergeCell ref="CN22:CO22"/>
    <mergeCell ref="CQ22:CS22"/>
    <mergeCell ref="CN20:CO20"/>
    <mergeCell ref="CQ20:CS20"/>
    <mergeCell ref="CN18:CO18"/>
    <mergeCell ref="CQ18:CS18"/>
    <mergeCell ref="CN16:CO16"/>
    <mergeCell ref="CQ16:CS16"/>
    <mergeCell ref="CN14:CO14"/>
    <mergeCell ref="CE24:CG24"/>
    <mergeCell ref="CH24:CJ24"/>
    <mergeCell ref="CE22:CG22"/>
    <mergeCell ref="CH22:CJ22"/>
    <mergeCell ref="CE23:CG23"/>
    <mergeCell ref="CH23:CJ23"/>
    <mergeCell ref="CB23:CD23"/>
    <mergeCell ref="CE20:CG20"/>
    <mergeCell ref="CH20:CJ20"/>
    <mergeCell ref="CE21:CG21"/>
    <mergeCell ref="T14:V14"/>
    <mergeCell ref="W14:Y14"/>
    <mergeCell ref="Z14:AB14"/>
    <mergeCell ref="Q15:R15"/>
    <mergeCell ref="T15:V15"/>
    <mergeCell ref="W15:Y15"/>
    <mergeCell ref="Z15:AB15"/>
    <mergeCell ref="Q16:R16"/>
    <mergeCell ref="T16:V16"/>
    <mergeCell ref="Q14:R14"/>
    <mergeCell ref="W19:Y19"/>
    <mergeCell ref="Z19:AB19"/>
    <mergeCell ref="Q20:R20"/>
    <mergeCell ref="T20:V20"/>
    <mergeCell ref="W20:Y20"/>
    <mergeCell ref="Z20:AB20"/>
    <mergeCell ref="Z26:AB26"/>
    <mergeCell ref="AI7:AP7"/>
    <mergeCell ref="AQ7:AR7"/>
    <mergeCell ref="AG10:AH10"/>
    <mergeCell ref="AO10:AQ10"/>
    <mergeCell ref="AF12:AG13"/>
    <mergeCell ref="AH12:AK12"/>
    <mergeCell ref="AL12:AN13"/>
    <mergeCell ref="AO12:AQ13"/>
    <mergeCell ref="T7:AA7"/>
    <mergeCell ref="AB7:AC7"/>
    <mergeCell ref="AO19:AQ19"/>
    <mergeCell ref="Z12:AB13"/>
    <mergeCell ref="S12:V12"/>
    <mergeCell ref="W12:Y13"/>
    <mergeCell ref="T13:V13"/>
    <mergeCell ref="AL25:AN25"/>
    <mergeCell ref="AF17:AG17"/>
    <mergeCell ref="AF18:AG18"/>
    <mergeCell ref="AI18:AK18"/>
    <mergeCell ref="AL18:AN18"/>
    <mergeCell ref="AO18:AQ18"/>
    <mergeCell ref="AI13:AK13"/>
    <mergeCell ref="AF14:AG14"/>
    <mergeCell ref="AI14:AK14"/>
    <mergeCell ref="AL14:AN14"/>
    <mergeCell ref="AO14:AQ14"/>
    <mergeCell ref="AF15:AG15"/>
    <mergeCell ref="AI15:AK15"/>
    <mergeCell ref="AL15:AN15"/>
    <mergeCell ref="AO15:AQ15"/>
    <mergeCell ref="AF20:AG20"/>
    <mergeCell ref="AI20:AK20"/>
    <mergeCell ref="AL20:AN20"/>
    <mergeCell ref="AO20:AQ20"/>
    <mergeCell ref="AF21:AG21"/>
    <mergeCell ref="AI21:AK21"/>
    <mergeCell ref="AO21:AQ21"/>
    <mergeCell ref="AL24:AN24"/>
    <mergeCell ref="AL22:AN22"/>
    <mergeCell ref="BF7:BG7"/>
    <mergeCell ref="AV10:AW10"/>
    <mergeCell ref="BD10:BF10"/>
    <mergeCell ref="AU12:AV13"/>
    <mergeCell ref="AW12:AZ12"/>
    <mergeCell ref="BA12:BC13"/>
    <mergeCell ref="BD12:BF13"/>
    <mergeCell ref="AX13:AZ13"/>
    <mergeCell ref="AI24:AK24"/>
    <mergeCell ref="AO24:AQ24"/>
    <mergeCell ref="AL16:AN16"/>
    <mergeCell ref="AO16:AQ16"/>
    <mergeCell ref="BA22:BC22"/>
    <mergeCell ref="BD22:BF22"/>
    <mergeCell ref="BA18:BC18"/>
    <mergeCell ref="BD18:BF18"/>
    <mergeCell ref="BA14:BC14"/>
    <mergeCell ref="BD14:BF14"/>
    <mergeCell ref="AX7:BE7"/>
    <mergeCell ref="AX20:AZ20"/>
    <mergeCell ref="AX19:AZ19"/>
    <mergeCell ref="AU19:AV19"/>
    <mergeCell ref="AX17:AZ17"/>
    <mergeCell ref="AX18:AZ18"/>
    <mergeCell ref="BD25:BF25"/>
    <mergeCell ref="BA19:BC19"/>
    <mergeCell ref="BD19:BF19"/>
    <mergeCell ref="AU20:AV20"/>
    <mergeCell ref="BA20:BC20"/>
    <mergeCell ref="BD20:BF20"/>
    <mergeCell ref="AU21:AV21"/>
    <mergeCell ref="BA21:BC21"/>
    <mergeCell ref="BD21:BF21"/>
    <mergeCell ref="AX25:AZ25"/>
    <mergeCell ref="BK10:BL10"/>
    <mergeCell ref="BS10:BU10"/>
    <mergeCell ref="BJ12:BK13"/>
    <mergeCell ref="BL12:BO12"/>
    <mergeCell ref="BP12:BR13"/>
    <mergeCell ref="BS12:BU13"/>
    <mergeCell ref="BA23:BC23"/>
    <mergeCell ref="BD23:BF23"/>
    <mergeCell ref="AU24:AV24"/>
    <mergeCell ref="BA24:BC24"/>
    <mergeCell ref="BD24:BF24"/>
    <mergeCell ref="BA15:BC15"/>
    <mergeCell ref="BD15:BF15"/>
    <mergeCell ref="AU16:AV16"/>
    <mergeCell ref="BA16:BC16"/>
    <mergeCell ref="BD16:BF16"/>
    <mergeCell ref="AU17:AV17"/>
    <mergeCell ref="BA17:BC17"/>
    <mergeCell ref="BD17:BF17"/>
    <mergeCell ref="BJ24:BK24"/>
    <mergeCell ref="BJ21:BK21"/>
    <mergeCell ref="BJ16:BK16"/>
    <mergeCell ref="AU18:AV18"/>
    <mergeCell ref="AX15:AZ15"/>
    <mergeCell ref="BJ14:BK14"/>
    <mergeCell ref="BM14:BO14"/>
    <mergeCell ref="BP14:BR14"/>
    <mergeCell ref="BS14:BU14"/>
    <mergeCell ref="BJ15:BK15"/>
    <mergeCell ref="BM15:BO15"/>
    <mergeCell ref="BP15:BR15"/>
    <mergeCell ref="BS15:BU15"/>
    <mergeCell ref="BD26:BF26"/>
    <mergeCell ref="BJ19:BK19"/>
    <mergeCell ref="BM19:BO19"/>
    <mergeCell ref="BP19:BR19"/>
    <mergeCell ref="BS19:BU19"/>
    <mergeCell ref="BJ20:BK20"/>
    <mergeCell ref="BM20:BO20"/>
    <mergeCell ref="BP20:BR20"/>
    <mergeCell ref="BS20:BU20"/>
    <mergeCell ref="BS16:BU16"/>
    <mergeCell ref="BJ17:BK17"/>
    <mergeCell ref="BM17:BO17"/>
    <mergeCell ref="BP17:BR17"/>
    <mergeCell ref="BS17:BU17"/>
    <mergeCell ref="BJ18:BK18"/>
    <mergeCell ref="BM18:BO18"/>
    <mergeCell ref="BJ25:BK25"/>
    <mergeCell ref="BM25:BO25"/>
    <mergeCell ref="BP25:BR25"/>
    <mergeCell ref="BS25:BU25"/>
    <mergeCell ref="BM26:BR26"/>
    <mergeCell ref="BS26:BU26"/>
    <mergeCell ref="BS21:BU21"/>
    <mergeCell ref="BJ22:BK22"/>
    <mergeCell ref="BM22:BO22"/>
    <mergeCell ref="BP22:BR22"/>
    <mergeCell ref="BS22:BU22"/>
    <mergeCell ref="BJ23:BK23"/>
    <mergeCell ref="BM23:BO23"/>
    <mergeCell ref="BP23:BR23"/>
    <mergeCell ref="BS23:BU23"/>
    <mergeCell ref="CB7:CI7"/>
    <mergeCell ref="CJ7:CK7"/>
    <mergeCell ref="BZ10:CA10"/>
    <mergeCell ref="CH10:CJ10"/>
    <mergeCell ref="BY12:BZ13"/>
    <mergeCell ref="CA12:CD12"/>
    <mergeCell ref="CE12:CG13"/>
    <mergeCell ref="CB13:CD13"/>
    <mergeCell ref="BS24:BU24"/>
    <mergeCell ref="BM7:BT7"/>
    <mergeCell ref="BU7:BV7"/>
    <mergeCell ref="CH21:CJ21"/>
    <mergeCell ref="CE18:CG18"/>
    <mergeCell ref="CH18:CJ18"/>
    <mergeCell ref="CE19:CG19"/>
    <mergeCell ref="CH19:CJ19"/>
    <mergeCell ref="CE16:CG16"/>
    <mergeCell ref="CH16:CJ16"/>
    <mergeCell ref="CE17:CG17"/>
    <mergeCell ref="CH17:CJ17"/>
    <mergeCell ref="CE14:CG14"/>
    <mergeCell ref="CH14:CJ14"/>
    <mergeCell ref="CE15:CG15"/>
    <mergeCell ref="CH15:CJ15"/>
    <mergeCell ref="CB24:CD24"/>
    <mergeCell ref="BY25:BZ25"/>
    <mergeCell ref="CB25:CD25"/>
    <mergeCell ref="CB26:CG26"/>
    <mergeCell ref="CH26:CJ26"/>
    <mergeCell ref="BY20:BZ20"/>
    <mergeCell ref="CB20:CD20"/>
    <mergeCell ref="BY21:BZ21"/>
    <mergeCell ref="CB21:CD21"/>
    <mergeCell ref="BY22:BZ22"/>
    <mergeCell ref="CB22:CD22"/>
    <mergeCell ref="CE25:CG25"/>
    <mergeCell ref="CH25:CJ25"/>
    <mergeCell ref="CQ14:CS14"/>
    <mergeCell ref="CT14:CV14"/>
    <mergeCell ref="CW14:CY14"/>
    <mergeCell ref="CN15:CO15"/>
    <mergeCell ref="CQ15:CS15"/>
    <mergeCell ref="CT15:CV15"/>
    <mergeCell ref="CW15:CY15"/>
    <mergeCell ref="CQ7:CX7"/>
    <mergeCell ref="CY7:CZ7"/>
    <mergeCell ref="CO10:CP10"/>
    <mergeCell ref="CW10:CY10"/>
    <mergeCell ref="CN12:CO13"/>
    <mergeCell ref="CP12:CS12"/>
    <mergeCell ref="CT12:CV13"/>
    <mergeCell ref="CW12:CY13"/>
    <mergeCell ref="CQ13:CS13"/>
    <mergeCell ref="DC17:DD17"/>
    <mergeCell ref="DE17:DF17"/>
    <mergeCell ref="CQ26:CV26"/>
    <mergeCell ref="CW26:CY26"/>
    <mergeCell ref="CT24:CV24"/>
    <mergeCell ref="CW24:CY24"/>
    <mergeCell ref="CN25:CO25"/>
    <mergeCell ref="CQ25:CS25"/>
    <mergeCell ref="CT25:CV25"/>
    <mergeCell ref="CW25:CY25"/>
    <mergeCell ref="CT22:CV22"/>
    <mergeCell ref="CW22:CY22"/>
    <mergeCell ref="CN23:CO23"/>
    <mergeCell ref="CQ23:CS23"/>
    <mergeCell ref="CT23:CV23"/>
    <mergeCell ref="CW23:CY23"/>
    <mergeCell ref="CT20:CV20"/>
    <mergeCell ref="CW20:CY20"/>
    <mergeCell ref="CN21:CO21"/>
    <mergeCell ref="CQ21:CS21"/>
    <mergeCell ref="CT21:CV21"/>
    <mergeCell ref="CW21:CY21"/>
    <mergeCell ref="CT18:CV18"/>
    <mergeCell ref="CW18:CY18"/>
    <mergeCell ref="B28:C28"/>
    <mergeCell ref="B29:C29"/>
    <mergeCell ref="L28:M28"/>
    <mergeCell ref="L29:M29"/>
    <mergeCell ref="I28:K28"/>
    <mergeCell ref="I29:K29"/>
    <mergeCell ref="A6:CZ6"/>
    <mergeCell ref="B8:M8"/>
    <mergeCell ref="Q8:AB8"/>
    <mergeCell ref="AF8:AQ8"/>
    <mergeCell ref="AU8:BF8"/>
    <mergeCell ref="BJ8:BU8"/>
    <mergeCell ref="BY8:CJ8"/>
    <mergeCell ref="CN8:CY8"/>
    <mergeCell ref="CN19:CO19"/>
    <mergeCell ref="CQ19:CS19"/>
    <mergeCell ref="CT19:CV19"/>
    <mergeCell ref="CW19:CY19"/>
    <mergeCell ref="CT16:CV16"/>
    <mergeCell ref="CW16:CY16"/>
    <mergeCell ref="CN17:CO17"/>
    <mergeCell ref="CQ17:CS17"/>
    <mergeCell ref="CT17:CV17"/>
    <mergeCell ref="CW17:CY17"/>
    <mergeCell ref="AF28:AG28"/>
    <mergeCell ref="AM28:AO28"/>
    <mergeCell ref="AP28:AQ28"/>
    <mergeCell ref="AF29:AG29"/>
    <mergeCell ref="AM29:AO29"/>
    <mergeCell ref="AP29:AQ29"/>
    <mergeCell ref="Q28:R28"/>
    <mergeCell ref="X28:Z28"/>
    <mergeCell ref="AA28:AB28"/>
    <mergeCell ref="Q29:R29"/>
    <mergeCell ref="X29:Z29"/>
    <mergeCell ref="AA29:AB29"/>
    <mergeCell ref="BJ28:BK28"/>
    <mergeCell ref="BQ28:BS28"/>
    <mergeCell ref="BT28:BU28"/>
    <mergeCell ref="BJ29:BK29"/>
    <mergeCell ref="BQ29:BS29"/>
    <mergeCell ref="BT29:BU29"/>
    <mergeCell ref="AU28:AV28"/>
    <mergeCell ref="BB28:BD28"/>
    <mergeCell ref="BE28:BF28"/>
    <mergeCell ref="AU29:AV29"/>
    <mergeCell ref="BB29:BD29"/>
    <mergeCell ref="BE29:BF29"/>
    <mergeCell ref="CN28:CO28"/>
    <mergeCell ref="CU28:CW28"/>
    <mergeCell ref="CX28:CY28"/>
    <mergeCell ref="CN29:CO29"/>
    <mergeCell ref="CU29:CW29"/>
    <mergeCell ref="CX29:CY29"/>
    <mergeCell ref="BY28:BZ28"/>
    <mergeCell ref="CF28:CH28"/>
    <mergeCell ref="CI28:CJ28"/>
    <mergeCell ref="BY29:BZ29"/>
    <mergeCell ref="CF29:CH29"/>
    <mergeCell ref="CI29:CJ29"/>
  </mergeCells>
  <conditionalFormatting sqref="DC22:DE33">
    <cfRule type="cellIs" dxfId="83" priority="7" operator="equal">
      <formula>0</formula>
    </cfRule>
  </conditionalFormatting>
  <conditionalFormatting sqref="DC34:DE45">
    <cfRule type="cellIs" dxfId="82" priority="6" operator="equal">
      <formula>0</formula>
    </cfRule>
  </conditionalFormatting>
  <conditionalFormatting sqref="DC46:DE57">
    <cfRule type="cellIs" dxfId="81" priority="5" operator="equal">
      <formula>0</formula>
    </cfRule>
  </conditionalFormatting>
  <conditionalFormatting sqref="DC58:DE69">
    <cfRule type="cellIs" dxfId="80" priority="4" operator="equal">
      <formula>0</formula>
    </cfRule>
  </conditionalFormatting>
  <conditionalFormatting sqref="H14:J25">
    <cfRule type="cellIs" dxfId="78" priority="58" operator="equal">
      <formula>0</formula>
    </cfRule>
  </conditionalFormatting>
  <conditionalFormatting sqref="W14:Y25">
    <cfRule type="cellIs" dxfId="77" priority="57" operator="equal">
      <formula>0</formula>
    </cfRule>
  </conditionalFormatting>
  <conditionalFormatting sqref="AL14:AN25">
    <cfRule type="cellIs" dxfId="76" priority="56" operator="equal">
      <formula>0</formula>
    </cfRule>
  </conditionalFormatting>
  <conditionalFormatting sqref="BA14:BC25">
    <cfRule type="cellIs" dxfId="75" priority="55" operator="equal">
      <formula>0</formula>
    </cfRule>
  </conditionalFormatting>
  <conditionalFormatting sqref="BP14:BR25">
    <cfRule type="cellIs" dxfId="74" priority="54" operator="equal">
      <formula>0</formula>
    </cfRule>
  </conditionalFormatting>
  <conditionalFormatting sqref="CE14:CG25">
    <cfRule type="cellIs" dxfId="73" priority="53" operator="equal">
      <formula>0</formula>
    </cfRule>
  </conditionalFormatting>
  <conditionalFormatting sqref="CT14:CV25">
    <cfRule type="cellIs" dxfId="72" priority="52" operator="equal">
      <formula>0</formula>
    </cfRule>
  </conditionalFormatting>
  <conditionalFormatting sqref="DC88:DE99">
    <cfRule type="cellIs" dxfId="71" priority="2" operator="equal">
      <formula>0</formula>
    </cfRule>
  </conditionalFormatting>
  <conditionalFormatting sqref="DC70:DE81">
    <cfRule type="cellIs" dxfId="23" priority="3" operator="equal">
      <formula>0</formula>
    </cfRule>
  </conditionalFormatting>
  <conditionalFormatting sqref="DC100:DE111">
    <cfRule type="cellIs" dxfId="21" priority="1" operator="equal">
      <formula>0</formula>
    </cfRule>
  </conditionalFormatting>
  <pageMargins left="0.7" right="0.7" top="0.75" bottom="0.75" header="0.3" footer="0.3"/>
  <pageSetup paperSize="9" scale="2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fresh">
                <anchor moveWithCells="1" sizeWithCells="1">
                  <from>
                    <xdr:col>106</xdr:col>
                    <xdr:colOff>0</xdr:colOff>
                    <xdr:row>2</xdr:row>
                    <xdr:rowOff>0</xdr:rowOff>
                  </from>
                  <to>
                    <xdr:col>107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learDoublons">
                <anchor moveWithCells="1" sizeWithCells="1">
                  <from>
                    <xdr:col>107</xdr:col>
                    <xdr:colOff>295275</xdr:colOff>
                    <xdr:row>19</xdr:row>
                    <xdr:rowOff>47625</xdr:rowOff>
                  </from>
                  <to>
                    <xdr:col>108</xdr:col>
                    <xdr:colOff>723900</xdr:colOff>
                    <xdr:row>20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8"/>
  <sheetViews>
    <sheetView tabSelected="1" workbookViewId="0">
      <selection activeCell="I20" sqref="I20"/>
    </sheetView>
  </sheetViews>
  <sheetFormatPr baseColWidth="10" defaultRowHeight="15" x14ac:dyDescent="0.25"/>
  <cols>
    <col min="3" max="3" width="36.28515625" bestFit="1" customWidth="1"/>
  </cols>
  <sheetData>
    <row r="2" spans="2:3" x14ac:dyDescent="0.25">
      <c r="B2" s="54" t="s">
        <v>15</v>
      </c>
      <c r="C2" s="55"/>
    </row>
    <row r="3" spans="2:3" x14ac:dyDescent="0.25">
      <c r="B3" s="12">
        <v>0</v>
      </c>
      <c r="C3" s="4" t="s">
        <v>9</v>
      </c>
    </row>
    <row r="4" spans="2:3" x14ac:dyDescent="0.25">
      <c r="B4" s="11">
        <v>1</v>
      </c>
      <c r="C4" s="2" t="s">
        <v>16</v>
      </c>
    </row>
    <row r="5" spans="2:3" x14ac:dyDescent="0.25">
      <c r="B5" s="12">
        <v>2</v>
      </c>
      <c r="C5" s="3" t="s">
        <v>17</v>
      </c>
    </row>
    <row r="6" spans="2:3" x14ac:dyDescent="0.25">
      <c r="B6" s="12">
        <v>4</v>
      </c>
      <c r="C6" s="4" t="s">
        <v>18</v>
      </c>
    </row>
    <row r="7" spans="2:3" x14ac:dyDescent="0.25">
      <c r="B7" s="12">
        <v>5</v>
      </c>
      <c r="C7" s="3" t="s">
        <v>19</v>
      </c>
    </row>
    <row r="8" spans="2:3" x14ac:dyDescent="0.25">
      <c r="B8" s="13">
        <v>9</v>
      </c>
      <c r="C8" s="17" t="s">
        <v>20</v>
      </c>
    </row>
  </sheetData>
  <mergeCells count="1">
    <mergeCell ref="B2:C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DF24"/>
  <sheetViews>
    <sheetView zoomScaleNormal="100" workbookViewId="0">
      <selection activeCell="W26" sqref="W26"/>
    </sheetView>
  </sheetViews>
  <sheetFormatPr baseColWidth="10" defaultRowHeight="15" x14ac:dyDescent="0.25"/>
  <cols>
    <col min="1" max="1" width="2.5703125" style="5" customWidth="1"/>
    <col min="2" max="3" width="2.42578125" style="5" customWidth="1"/>
    <col min="4" max="4" width="8.140625" style="5" customWidth="1"/>
    <col min="5" max="5" width="2.28515625" style="5" customWidth="1"/>
    <col min="6" max="6" width="2.42578125" style="5" customWidth="1"/>
    <col min="7" max="7" width="5" style="5" customWidth="1"/>
    <col min="8" max="8" width="4.140625" style="5" customWidth="1"/>
    <col min="9" max="9" width="2.140625" style="5" customWidth="1"/>
    <col min="10" max="10" width="2.28515625" style="5" customWidth="1"/>
    <col min="11" max="13" width="3.5703125" style="5" customWidth="1"/>
    <col min="14" max="14" width="2.5703125" style="5" customWidth="1"/>
    <col min="15" max="15" width="0.7109375" style="5" customWidth="1"/>
    <col min="16" max="16" width="2.5703125" style="5" customWidth="1"/>
    <col min="17" max="18" width="2.42578125" style="5" customWidth="1"/>
    <col min="19" max="19" width="8.140625" style="5" customWidth="1"/>
    <col min="20" max="20" width="2.28515625" style="5" customWidth="1"/>
    <col min="21" max="22" width="2.42578125" style="5" customWidth="1"/>
    <col min="23" max="23" width="4.140625" style="5" customWidth="1"/>
    <col min="24" max="24" width="2.140625" style="5" customWidth="1"/>
    <col min="25" max="25" width="2.28515625" style="5" customWidth="1"/>
    <col min="26" max="28" width="3.5703125" style="5" customWidth="1"/>
    <col min="29" max="29" width="2.5703125" style="5" customWidth="1"/>
    <col min="30" max="30" width="0.7109375" style="5" customWidth="1"/>
    <col min="31" max="31" width="2.5703125" style="5" customWidth="1"/>
    <col min="32" max="33" width="2.42578125" style="5" customWidth="1"/>
    <col min="34" max="34" width="8.140625" style="5" customWidth="1"/>
    <col min="35" max="35" width="2.28515625" style="5" customWidth="1"/>
    <col min="36" max="37" width="2.42578125" style="5" customWidth="1"/>
    <col min="38" max="38" width="4.140625" style="5" customWidth="1"/>
    <col min="39" max="39" width="2.140625" style="5" customWidth="1"/>
    <col min="40" max="40" width="2.28515625" style="5" customWidth="1"/>
    <col min="41" max="43" width="3.5703125" style="5" customWidth="1"/>
    <col min="44" max="44" width="2.5703125" style="5" customWidth="1"/>
    <col min="45" max="45" width="0.7109375" style="5" customWidth="1"/>
    <col min="46" max="46" width="2.5703125" style="5" customWidth="1"/>
    <col min="47" max="48" width="2.42578125" style="5" customWidth="1"/>
    <col min="49" max="49" width="8.140625" style="5" customWidth="1"/>
    <col min="50" max="50" width="2.28515625" style="5" customWidth="1"/>
    <col min="51" max="52" width="2.42578125" style="5" customWidth="1"/>
    <col min="53" max="53" width="4.140625" style="5" customWidth="1"/>
    <col min="54" max="54" width="2.140625" style="5" customWidth="1"/>
    <col min="55" max="55" width="2.28515625" style="5" customWidth="1"/>
    <col min="56" max="58" width="3" style="5" customWidth="1"/>
    <col min="59" max="59" width="2.5703125" style="5" customWidth="1"/>
    <col min="60" max="60" width="0.7109375" style="5" customWidth="1"/>
    <col min="61" max="61" width="2.5703125" style="5" customWidth="1"/>
    <col min="62" max="63" width="2.42578125" style="5" customWidth="1"/>
    <col min="64" max="64" width="8.140625" style="5" customWidth="1"/>
    <col min="65" max="65" width="2.28515625" style="5" customWidth="1"/>
    <col min="66" max="67" width="2.42578125" style="5" customWidth="1"/>
    <col min="68" max="68" width="4.140625" style="5" customWidth="1"/>
    <col min="69" max="69" width="2.140625" style="5" customWidth="1"/>
    <col min="70" max="70" width="2.28515625" style="5" customWidth="1"/>
    <col min="71" max="73" width="3.28515625" style="5" customWidth="1"/>
    <col min="74" max="74" width="2.5703125" style="5" customWidth="1"/>
    <col min="75" max="75" width="0.7109375" style="5" customWidth="1"/>
    <col min="76" max="76" width="2.5703125" style="5" customWidth="1"/>
    <col min="77" max="78" width="2.42578125" style="5" customWidth="1"/>
    <col min="79" max="79" width="7.85546875" style="5" customWidth="1"/>
    <col min="80" max="80" width="2.28515625" style="5" customWidth="1"/>
    <col min="81" max="82" width="2.42578125" style="5" customWidth="1"/>
    <col min="83" max="83" width="4.140625" style="5" customWidth="1"/>
    <col min="84" max="84" width="2.140625" style="5" customWidth="1"/>
    <col min="85" max="85" width="2.28515625" style="5" customWidth="1"/>
    <col min="86" max="88" width="3" style="5" customWidth="1"/>
    <col min="89" max="89" width="2.5703125" style="5" customWidth="1"/>
    <col min="90" max="90" width="0.7109375" style="5" customWidth="1"/>
    <col min="91" max="91" width="2.5703125" style="5" customWidth="1"/>
    <col min="92" max="93" width="2.42578125" style="5" customWidth="1"/>
    <col min="94" max="94" width="8.140625" style="5" customWidth="1"/>
    <col min="95" max="95" width="2.28515625" style="5" customWidth="1"/>
    <col min="96" max="97" width="2.42578125" style="5" customWidth="1"/>
    <col min="98" max="98" width="4.140625" style="5" customWidth="1"/>
    <col min="99" max="99" width="2.140625" style="5" customWidth="1"/>
    <col min="100" max="100" width="2.28515625" style="5" customWidth="1"/>
    <col min="101" max="103" width="3.28515625" style="5" customWidth="1"/>
    <col min="104" max="104" width="2.5703125" style="5" customWidth="1"/>
    <col min="105" max="105" width="0.7109375" style="5" customWidth="1"/>
    <col min="106" max="106" width="11.42578125" style="5"/>
    <col min="107" max="107" width="13.42578125" style="5" customWidth="1"/>
    <col min="108" max="108" width="4.5703125" style="5" customWidth="1"/>
    <col min="109" max="109" width="11.42578125" style="5"/>
    <col min="110" max="110" width="3" style="5" bestFit="1" customWidth="1"/>
    <col min="111" max="16384" width="11.42578125" style="5"/>
  </cols>
  <sheetData>
    <row r="1" spans="1:110" x14ac:dyDescent="0.25">
      <c r="A1" s="23" t="s">
        <v>8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  <c r="AI1" s="23"/>
      <c r="AJ1" s="23"/>
      <c r="AK1" s="23"/>
      <c r="AL1" s="23"/>
      <c r="AM1" s="23"/>
      <c r="AN1" s="23"/>
      <c r="AO1" s="23"/>
      <c r="AP1" s="23"/>
      <c r="AQ1" s="23"/>
      <c r="AR1" s="23"/>
      <c r="AS1" s="23"/>
      <c r="AT1" s="23"/>
      <c r="AU1" s="23"/>
      <c r="AV1" s="23"/>
      <c r="AW1" s="23"/>
      <c r="AX1" s="23"/>
      <c r="AY1" s="23"/>
      <c r="AZ1" s="23"/>
      <c r="BA1" s="23"/>
      <c r="BB1" s="23"/>
      <c r="BC1" s="23"/>
      <c r="BD1" s="23"/>
      <c r="BE1" s="23"/>
      <c r="BF1" s="23"/>
      <c r="BG1" s="23"/>
      <c r="BH1" s="23"/>
      <c r="BI1" s="23"/>
      <c r="BJ1" s="23"/>
      <c r="BK1" s="23"/>
      <c r="BL1" s="23"/>
      <c r="BM1" s="23"/>
      <c r="BN1" s="23"/>
      <c r="BO1" s="23"/>
      <c r="BP1" s="23"/>
      <c r="BQ1" s="23"/>
      <c r="BR1" s="23"/>
      <c r="BS1" s="23"/>
      <c r="BT1" s="23"/>
      <c r="BU1" s="23"/>
      <c r="BV1" s="23"/>
      <c r="BW1" s="23"/>
      <c r="BX1" s="23"/>
      <c r="BY1" s="23"/>
      <c r="BZ1" s="23"/>
      <c r="CA1" s="23"/>
      <c r="CB1" s="23"/>
      <c r="CC1" s="23"/>
      <c r="CD1" s="23"/>
      <c r="CE1" s="23"/>
      <c r="CF1" s="23"/>
      <c r="CG1" s="23"/>
      <c r="CH1" s="23"/>
      <c r="CI1" s="23"/>
      <c r="CJ1" s="23"/>
      <c r="CK1" s="23"/>
      <c r="CL1" s="23"/>
      <c r="CM1" s="23"/>
      <c r="CN1" s="23"/>
      <c r="CO1" s="23"/>
      <c r="CP1" s="23"/>
      <c r="CQ1" s="23"/>
      <c r="CR1" s="23"/>
      <c r="CS1" s="23"/>
      <c r="CT1" s="23"/>
      <c r="CU1" s="23"/>
      <c r="CV1" s="23"/>
      <c r="CW1" s="23"/>
      <c r="CX1" s="23"/>
      <c r="CY1" s="23"/>
      <c r="CZ1" s="23"/>
    </row>
    <row r="2" spans="1:110" ht="11.25" customHeight="1" x14ac:dyDescent="0.35">
      <c r="B2" s="1"/>
      <c r="C2" s="1"/>
      <c r="D2" s="1"/>
      <c r="E2" s="36"/>
      <c r="F2" s="36"/>
      <c r="G2" s="36"/>
      <c r="H2" s="36"/>
      <c r="I2" s="36"/>
      <c r="J2" s="36"/>
      <c r="K2" s="36"/>
      <c r="L2" s="36"/>
      <c r="M2" s="37"/>
      <c r="N2" s="37"/>
      <c r="Q2" s="1"/>
      <c r="R2" s="1"/>
      <c r="S2" s="1"/>
      <c r="T2" s="36"/>
      <c r="U2" s="36"/>
      <c r="V2" s="36"/>
      <c r="W2" s="36"/>
      <c r="X2" s="36"/>
      <c r="Y2" s="36"/>
      <c r="Z2" s="36"/>
      <c r="AA2" s="36"/>
      <c r="AB2" s="37"/>
      <c r="AC2" s="37"/>
      <c r="AF2" s="1"/>
      <c r="AG2" s="1"/>
      <c r="AH2" s="1"/>
      <c r="AI2" s="36"/>
      <c r="AJ2" s="36"/>
      <c r="AK2" s="36"/>
      <c r="AL2" s="36"/>
      <c r="AM2" s="36"/>
      <c r="AN2" s="36"/>
      <c r="AO2" s="36"/>
      <c r="AP2" s="36"/>
      <c r="AQ2" s="37"/>
      <c r="AR2" s="37"/>
      <c r="AU2" s="1"/>
      <c r="AV2" s="1"/>
      <c r="AW2" s="1"/>
      <c r="AX2" s="36"/>
      <c r="AY2" s="36"/>
      <c r="AZ2" s="36"/>
      <c r="BA2" s="36"/>
      <c r="BB2" s="36"/>
      <c r="BC2" s="36"/>
      <c r="BD2" s="36"/>
      <c r="BE2" s="36"/>
      <c r="BF2" s="37"/>
      <c r="BG2" s="37"/>
      <c r="BJ2" s="1"/>
      <c r="BK2" s="1"/>
      <c r="BL2" s="1"/>
      <c r="BM2" s="36"/>
      <c r="BN2" s="36"/>
      <c r="BO2" s="36"/>
      <c r="BP2" s="36"/>
      <c r="BQ2" s="36"/>
      <c r="BR2" s="36"/>
      <c r="BS2" s="36"/>
      <c r="BT2" s="36"/>
      <c r="BU2" s="37"/>
      <c r="BV2" s="37"/>
      <c r="BY2" s="1"/>
      <c r="BZ2" s="1"/>
      <c r="CA2" s="1"/>
      <c r="CB2" s="36"/>
      <c r="CC2" s="36"/>
      <c r="CD2" s="36"/>
      <c r="CE2" s="36"/>
      <c r="CF2" s="36"/>
      <c r="CG2" s="36"/>
      <c r="CH2" s="36"/>
      <c r="CI2" s="36"/>
      <c r="CJ2" s="37"/>
      <c r="CK2" s="37"/>
      <c r="CN2" s="1"/>
      <c r="CO2" s="1"/>
      <c r="CP2" s="1"/>
      <c r="CQ2" s="36"/>
      <c r="CR2" s="36"/>
      <c r="CS2" s="36"/>
      <c r="CT2" s="36"/>
      <c r="CU2" s="36"/>
      <c r="CV2" s="36"/>
      <c r="CW2" s="36"/>
      <c r="CX2" s="36"/>
      <c r="CY2" s="37"/>
      <c r="CZ2" s="37"/>
    </row>
    <row r="3" spans="1:110" ht="18.75" customHeight="1" x14ac:dyDescent="0.25">
      <c r="B3" s="24">
        <v>41876</v>
      </c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O3" s="7"/>
      <c r="Q3" s="24">
        <f>B3+1</f>
        <v>41877</v>
      </c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D3" s="7"/>
      <c r="AF3" s="24">
        <f>Q3+1</f>
        <v>41878</v>
      </c>
      <c r="AG3" s="24"/>
      <c r="AH3" s="24"/>
      <c r="AI3" s="24"/>
      <c r="AJ3" s="24"/>
      <c r="AK3" s="24"/>
      <c r="AL3" s="24"/>
      <c r="AM3" s="24"/>
      <c r="AN3" s="24"/>
      <c r="AO3" s="24"/>
      <c r="AP3" s="24"/>
      <c r="AQ3" s="24"/>
      <c r="AS3" s="7"/>
      <c r="AU3" s="24">
        <f>AF3+1</f>
        <v>41879</v>
      </c>
      <c r="AV3" s="24"/>
      <c r="AW3" s="24"/>
      <c r="AX3" s="24"/>
      <c r="AY3" s="24"/>
      <c r="AZ3" s="24"/>
      <c r="BA3" s="24"/>
      <c r="BB3" s="24"/>
      <c r="BC3" s="24"/>
      <c r="BD3" s="24"/>
      <c r="BE3" s="24"/>
      <c r="BF3" s="24"/>
      <c r="BH3" s="7"/>
      <c r="BJ3" s="24">
        <f>AU3+1</f>
        <v>41880</v>
      </c>
      <c r="BK3" s="24"/>
      <c r="BL3" s="24"/>
      <c r="BM3" s="24"/>
      <c r="BN3" s="24"/>
      <c r="BO3" s="24"/>
      <c r="BP3" s="24"/>
      <c r="BQ3" s="24"/>
      <c r="BR3" s="24"/>
      <c r="BS3" s="24"/>
      <c r="BT3" s="24"/>
      <c r="BU3" s="24"/>
      <c r="BW3" s="7"/>
      <c r="BY3" s="24">
        <f>BJ3+1</f>
        <v>41881</v>
      </c>
      <c r="BZ3" s="24"/>
      <c r="CA3" s="24"/>
      <c r="CB3" s="24"/>
      <c r="CC3" s="24"/>
      <c r="CD3" s="24"/>
      <c r="CE3" s="24"/>
      <c r="CF3" s="24"/>
      <c r="CG3" s="24"/>
      <c r="CH3" s="24"/>
      <c r="CI3" s="24"/>
      <c r="CJ3" s="24"/>
      <c r="CL3" s="7"/>
      <c r="CN3" s="24">
        <f>BY3+1</f>
        <v>41882</v>
      </c>
      <c r="CO3" s="24"/>
      <c r="CP3" s="24"/>
      <c r="CQ3" s="24"/>
      <c r="CR3" s="24"/>
      <c r="CS3" s="24"/>
      <c r="CT3" s="24"/>
      <c r="CU3" s="24"/>
      <c r="CV3" s="24"/>
      <c r="CW3" s="24"/>
      <c r="CX3" s="24"/>
      <c r="CY3" s="24"/>
      <c r="DA3" s="7"/>
    </row>
    <row r="4" spans="1:110" ht="7.5" customHeight="1" thickBot="1" x14ac:dyDescent="0.3">
      <c r="O4" s="7"/>
      <c r="AD4" s="7"/>
      <c r="AS4" s="7"/>
      <c r="BH4" s="7"/>
      <c r="BW4" s="7"/>
      <c r="CL4" s="7"/>
      <c r="DA4" s="7"/>
    </row>
    <row r="5" spans="1:110" ht="12" customHeight="1" thickBot="1" x14ac:dyDescent="0.3">
      <c r="B5" s="8"/>
      <c r="C5" s="38" t="s">
        <v>13</v>
      </c>
      <c r="D5" s="39"/>
      <c r="E5" s="8"/>
      <c r="F5" s="9" t="s">
        <v>1</v>
      </c>
      <c r="G5" s="10"/>
      <c r="H5" s="10"/>
      <c r="I5" s="10"/>
      <c r="J5" s="8"/>
      <c r="K5" s="40" t="s">
        <v>5</v>
      </c>
      <c r="L5" s="41"/>
      <c r="M5" s="41"/>
      <c r="O5" s="7"/>
      <c r="Q5" s="8"/>
      <c r="R5" s="38" t="s">
        <v>13</v>
      </c>
      <c r="S5" s="39"/>
      <c r="T5" s="8"/>
      <c r="U5" s="9" t="s">
        <v>1</v>
      </c>
      <c r="V5" s="10"/>
      <c r="W5" s="10"/>
      <c r="X5" s="10"/>
      <c r="Y5" s="8"/>
      <c r="Z5" s="40" t="s">
        <v>5</v>
      </c>
      <c r="AA5" s="41"/>
      <c r="AB5" s="41"/>
      <c r="AD5" s="7"/>
      <c r="AF5" s="8"/>
      <c r="AG5" s="38" t="s">
        <v>13</v>
      </c>
      <c r="AH5" s="39"/>
      <c r="AI5" s="8"/>
      <c r="AJ5" s="9" t="s">
        <v>1</v>
      </c>
      <c r="AK5" s="10"/>
      <c r="AL5" s="10"/>
      <c r="AM5" s="10"/>
      <c r="AN5" s="8"/>
      <c r="AO5" s="40" t="s">
        <v>5</v>
      </c>
      <c r="AP5" s="41"/>
      <c r="AQ5" s="41"/>
      <c r="AS5" s="7"/>
      <c r="AU5" s="8"/>
      <c r="AV5" s="38" t="s">
        <v>13</v>
      </c>
      <c r="AW5" s="39"/>
      <c r="AX5" s="8"/>
      <c r="AY5" s="9" t="s">
        <v>1</v>
      </c>
      <c r="AZ5" s="10"/>
      <c r="BA5" s="10"/>
      <c r="BB5" s="10"/>
      <c r="BC5" s="8"/>
      <c r="BD5" s="40" t="s">
        <v>5</v>
      </c>
      <c r="BE5" s="41"/>
      <c r="BF5" s="41"/>
      <c r="BH5" s="7"/>
      <c r="BJ5" s="8"/>
      <c r="BK5" s="38" t="s">
        <v>13</v>
      </c>
      <c r="BL5" s="39"/>
      <c r="BM5" s="8"/>
      <c r="BN5" s="9" t="s">
        <v>1</v>
      </c>
      <c r="BO5" s="10"/>
      <c r="BP5" s="10"/>
      <c r="BQ5" s="10"/>
      <c r="BR5" s="8"/>
      <c r="BS5" s="40" t="s">
        <v>5</v>
      </c>
      <c r="BT5" s="41"/>
      <c r="BU5" s="41"/>
      <c r="BW5" s="7"/>
      <c r="BY5" s="8"/>
      <c r="BZ5" s="38" t="s">
        <v>13</v>
      </c>
      <c r="CA5" s="39"/>
      <c r="CB5" s="8"/>
      <c r="CC5" s="9" t="s">
        <v>1</v>
      </c>
      <c r="CD5" s="10"/>
      <c r="CE5" s="10"/>
      <c r="CF5" s="10"/>
      <c r="CG5" s="8"/>
      <c r="CH5" s="40" t="s">
        <v>5</v>
      </c>
      <c r="CI5" s="41"/>
      <c r="CJ5" s="41"/>
      <c r="CL5" s="7"/>
      <c r="CN5" s="8"/>
      <c r="CO5" s="38" t="s">
        <v>13</v>
      </c>
      <c r="CP5" s="39"/>
      <c r="CQ5" s="8"/>
      <c r="CR5" s="9" t="s">
        <v>1</v>
      </c>
      <c r="CS5" s="10"/>
      <c r="CT5" s="10"/>
      <c r="CU5" s="10"/>
      <c r="CV5" s="8"/>
      <c r="CW5" s="40" t="s">
        <v>5</v>
      </c>
      <c r="CX5" s="41"/>
      <c r="CY5" s="41"/>
      <c r="DA5" s="7"/>
    </row>
    <row r="6" spans="1:110" ht="6.75" customHeight="1" x14ac:dyDescent="0.25">
      <c r="O6" s="7"/>
      <c r="AD6" s="7"/>
      <c r="AS6" s="7"/>
      <c r="BH6" s="7"/>
      <c r="BW6" s="7"/>
      <c r="CL6" s="7"/>
      <c r="DA6" s="7"/>
    </row>
    <row r="7" spans="1:110" ht="14.25" customHeight="1" x14ac:dyDescent="0.25">
      <c r="B7" s="42" t="s">
        <v>0</v>
      </c>
      <c r="C7" s="43"/>
      <c r="D7" s="42" t="s">
        <v>2</v>
      </c>
      <c r="E7" s="46"/>
      <c r="F7" s="46"/>
      <c r="G7" s="43"/>
      <c r="H7" s="47" t="s">
        <v>11</v>
      </c>
      <c r="I7" s="48"/>
      <c r="J7" s="49"/>
      <c r="K7" s="47" t="s">
        <v>6</v>
      </c>
      <c r="L7" s="48"/>
      <c r="M7" s="49"/>
      <c r="O7" s="7"/>
      <c r="Q7" s="42" t="s">
        <v>0</v>
      </c>
      <c r="R7" s="43"/>
      <c r="S7" s="42" t="s">
        <v>2</v>
      </c>
      <c r="T7" s="46"/>
      <c r="U7" s="46"/>
      <c r="V7" s="43"/>
      <c r="W7" s="47" t="s">
        <v>11</v>
      </c>
      <c r="X7" s="48"/>
      <c r="Y7" s="49"/>
      <c r="Z7" s="47" t="s">
        <v>6</v>
      </c>
      <c r="AA7" s="48"/>
      <c r="AB7" s="49"/>
      <c r="AD7" s="7"/>
      <c r="AF7" s="42" t="s">
        <v>0</v>
      </c>
      <c r="AG7" s="43"/>
      <c r="AH7" s="42" t="s">
        <v>2</v>
      </c>
      <c r="AI7" s="46"/>
      <c r="AJ7" s="46"/>
      <c r="AK7" s="43"/>
      <c r="AL7" s="47" t="s">
        <v>11</v>
      </c>
      <c r="AM7" s="48"/>
      <c r="AN7" s="49"/>
      <c r="AO7" s="47" t="s">
        <v>6</v>
      </c>
      <c r="AP7" s="48"/>
      <c r="AQ7" s="49"/>
      <c r="AS7" s="7"/>
      <c r="AU7" s="42" t="s">
        <v>0</v>
      </c>
      <c r="AV7" s="43"/>
      <c r="AW7" s="42" t="s">
        <v>2</v>
      </c>
      <c r="AX7" s="46"/>
      <c r="AY7" s="46"/>
      <c r="AZ7" s="43"/>
      <c r="BA7" s="47" t="s">
        <v>11</v>
      </c>
      <c r="BB7" s="48"/>
      <c r="BC7" s="49"/>
      <c r="BD7" s="47" t="s">
        <v>6</v>
      </c>
      <c r="BE7" s="48"/>
      <c r="BF7" s="49"/>
      <c r="BH7" s="7"/>
      <c r="BJ7" s="42" t="s">
        <v>0</v>
      </c>
      <c r="BK7" s="43"/>
      <c r="BL7" s="42" t="s">
        <v>2</v>
      </c>
      <c r="BM7" s="46"/>
      <c r="BN7" s="46"/>
      <c r="BO7" s="43"/>
      <c r="BP7" s="47" t="s">
        <v>11</v>
      </c>
      <c r="BQ7" s="48"/>
      <c r="BR7" s="49"/>
      <c r="BS7" s="47" t="s">
        <v>6</v>
      </c>
      <c r="BT7" s="48"/>
      <c r="BU7" s="49"/>
      <c r="BW7" s="7"/>
      <c r="BY7" s="42" t="s">
        <v>0</v>
      </c>
      <c r="BZ7" s="43"/>
      <c r="CA7" s="42" t="s">
        <v>2</v>
      </c>
      <c r="CB7" s="46"/>
      <c r="CC7" s="46"/>
      <c r="CD7" s="43"/>
      <c r="CE7" s="47" t="s">
        <v>11</v>
      </c>
      <c r="CF7" s="48"/>
      <c r="CG7" s="49"/>
      <c r="CH7" s="47" t="s">
        <v>6</v>
      </c>
      <c r="CI7" s="48"/>
      <c r="CJ7" s="49"/>
      <c r="CL7" s="7"/>
      <c r="CN7" s="42" t="s">
        <v>0</v>
      </c>
      <c r="CO7" s="43"/>
      <c r="CP7" s="42" t="s">
        <v>2</v>
      </c>
      <c r="CQ7" s="46"/>
      <c r="CR7" s="46"/>
      <c r="CS7" s="43"/>
      <c r="CT7" s="47" t="s">
        <v>11</v>
      </c>
      <c r="CU7" s="48"/>
      <c r="CV7" s="49"/>
      <c r="CW7" s="47" t="s">
        <v>6</v>
      </c>
      <c r="CX7" s="48"/>
      <c r="CY7" s="49"/>
      <c r="DA7" s="7"/>
    </row>
    <row r="8" spans="1:110" ht="13.5" customHeight="1" x14ac:dyDescent="0.25">
      <c r="B8" s="44"/>
      <c r="C8" s="45"/>
      <c r="D8" s="18" t="s">
        <v>3</v>
      </c>
      <c r="E8" s="53" t="s">
        <v>4</v>
      </c>
      <c r="F8" s="53"/>
      <c r="G8" s="53"/>
      <c r="H8" s="50"/>
      <c r="I8" s="51"/>
      <c r="J8" s="52"/>
      <c r="K8" s="50"/>
      <c r="L8" s="51"/>
      <c r="M8" s="52"/>
      <c r="O8" s="7"/>
      <c r="Q8" s="44"/>
      <c r="R8" s="45"/>
      <c r="S8" s="18" t="s">
        <v>3</v>
      </c>
      <c r="T8" s="53" t="s">
        <v>4</v>
      </c>
      <c r="U8" s="53"/>
      <c r="V8" s="53"/>
      <c r="W8" s="50"/>
      <c r="X8" s="51"/>
      <c r="Y8" s="52"/>
      <c r="Z8" s="50"/>
      <c r="AA8" s="51"/>
      <c r="AB8" s="52"/>
      <c r="AD8" s="7"/>
      <c r="AF8" s="44"/>
      <c r="AG8" s="45"/>
      <c r="AH8" s="18" t="s">
        <v>3</v>
      </c>
      <c r="AI8" s="53" t="s">
        <v>4</v>
      </c>
      <c r="AJ8" s="53"/>
      <c r="AK8" s="53"/>
      <c r="AL8" s="50"/>
      <c r="AM8" s="51"/>
      <c r="AN8" s="52"/>
      <c r="AO8" s="50"/>
      <c r="AP8" s="51"/>
      <c r="AQ8" s="52"/>
      <c r="AS8" s="7"/>
      <c r="AU8" s="44"/>
      <c r="AV8" s="45"/>
      <c r="AW8" s="18" t="s">
        <v>3</v>
      </c>
      <c r="AX8" s="53" t="s">
        <v>4</v>
      </c>
      <c r="AY8" s="53"/>
      <c r="AZ8" s="53"/>
      <c r="BA8" s="50"/>
      <c r="BB8" s="51"/>
      <c r="BC8" s="52"/>
      <c r="BD8" s="50"/>
      <c r="BE8" s="51"/>
      <c r="BF8" s="52"/>
      <c r="BH8" s="7"/>
      <c r="BJ8" s="44"/>
      <c r="BK8" s="45"/>
      <c r="BL8" s="18" t="s">
        <v>3</v>
      </c>
      <c r="BM8" s="53" t="s">
        <v>4</v>
      </c>
      <c r="BN8" s="53"/>
      <c r="BO8" s="53"/>
      <c r="BP8" s="50"/>
      <c r="BQ8" s="51"/>
      <c r="BR8" s="52"/>
      <c r="BS8" s="50"/>
      <c r="BT8" s="51"/>
      <c r="BU8" s="52"/>
      <c r="BW8" s="7"/>
      <c r="BY8" s="44"/>
      <c r="BZ8" s="45"/>
      <c r="CA8" s="18" t="s">
        <v>3</v>
      </c>
      <c r="CB8" s="53" t="s">
        <v>4</v>
      </c>
      <c r="CC8" s="53"/>
      <c r="CD8" s="53"/>
      <c r="CE8" s="50"/>
      <c r="CF8" s="51"/>
      <c r="CG8" s="52"/>
      <c r="CH8" s="50"/>
      <c r="CI8" s="51"/>
      <c r="CJ8" s="52"/>
      <c r="CL8" s="7"/>
      <c r="CN8" s="44"/>
      <c r="CO8" s="45"/>
      <c r="CP8" s="18" t="s">
        <v>3</v>
      </c>
      <c r="CQ8" s="53" t="s">
        <v>4</v>
      </c>
      <c r="CR8" s="53"/>
      <c r="CS8" s="53"/>
      <c r="CT8" s="50"/>
      <c r="CU8" s="51"/>
      <c r="CV8" s="52"/>
      <c r="CW8" s="50"/>
      <c r="CX8" s="51"/>
      <c r="CY8" s="52"/>
      <c r="DA8" s="7"/>
    </row>
    <row r="9" spans="1:110" ht="13.5" customHeight="1" x14ac:dyDescent="0.25">
      <c r="B9" s="25"/>
      <c r="C9" s="26"/>
      <c r="D9" s="6"/>
      <c r="E9" s="27"/>
      <c r="F9" s="28"/>
      <c r="G9" s="29"/>
      <c r="H9" s="30" t="str">
        <f>VLOOKUP(B9,Code!$B$3:$C$8,2,FALSE)</f>
        <v xml:space="preserve">    .</v>
      </c>
      <c r="I9" s="31"/>
      <c r="J9" s="32"/>
      <c r="K9" s="27">
        <f t="shared" ref="K9:K15" si="0">IF(D9&gt;E9,(($B$3+1)+E9-$B$3-D9),E9-D9)</f>
        <v>0</v>
      </c>
      <c r="L9" s="28"/>
      <c r="M9" s="29"/>
      <c r="O9" s="7"/>
      <c r="Q9" s="25"/>
      <c r="R9" s="26"/>
      <c r="S9" s="6"/>
      <c r="T9" s="27"/>
      <c r="U9" s="28"/>
      <c r="V9" s="29"/>
      <c r="W9" s="30" t="str">
        <f>VLOOKUP(Q9,Code!$B$3:$C$8,2,FALSE)</f>
        <v xml:space="preserve">    .</v>
      </c>
      <c r="X9" s="31"/>
      <c r="Y9" s="32"/>
      <c r="Z9" s="27">
        <f t="shared" ref="Z9:Z15" si="1">IF(S9&gt;T9,(($B$3+1)+T9-$B$3-S9),T9-S9)</f>
        <v>0</v>
      </c>
      <c r="AA9" s="28"/>
      <c r="AB9" s="29"/>
      <c r="AD9" s="7"/>
      <c r="AF9" s="25"/>
      <c r="AG9" s="26"/>
      <c r="AH9" s="6"/>
      <c r="AI9" s="27"/>
      <c r="AJ9" s="28"/>
      <c r="AK9" s="29"/>
      <c r="AL9" s="30" t="str">
        <f>VLOOKUP(AF9,Code!$B$3:$C$8,2,FALSE)</f>
        <v xml:space="preserve">    .</v>
      </c>
      <c r="AM9" s="31"/>
      <c r="AN9" s="32"/>
      <c r="AO9" s="27">
        <f t="shared" ref="AO9:AO15" si="2">IF(AH9&gt;AI9,(($B$3+1)+AI9-$B$3-AH9),AI9-AH9)</f>
        <v>0</v>
      </c>
      <c r="AP9" s="28"/>
      <c r="AQ9" s="29"/>
      <c r="AS9" s="7"/>
      <c r="AU9" s="25"/>
      <c r="AV9" s="26"/>
      <c r="AW9" s="6"/>
      <c r="AX9" s="27"/>
      <c r="AY9" s="28"/>
      <c r="AZ9" s="29"/>
      <c r="BA9" s="30" t="str">
        <f>VLOOKUP(AU9,Code!$B$3:$C$8,2,FALSE)</f>
        <v xml:space="preserve">    .</v>
      </c>
      <c r="BB9" s="31"/>
      <c r="BC9" s="32"/>
      <c r="BD9" s="27">
        <f t="shared" ref="BD9:BD15" si="3">IF(AW9&gt;AX9,(($B$3+1)+AX9-$B$3-AW9),AX9-AW9)</f>
        <v>0</v>
      </c>
      <c r="BE9" s="28"/>
      <c r="BF9" s="29"/>
      <c r="BH9" s="7"/>
      <c r="BJ9" s="25"/>
      <c r="BK9" s="26"/>
      <c r="BL9" s="6"/>
      <c r="BM9" s="27"/>
      <c r="BN9" s="28"/>
      <c r="BO9" s="29"/>
      <c r="BP9" s="30" t="str">
        <f>VLOOKUP(BJ9,Code!$B$3:$C$8,2,FALSE)</f>
        <v xml:space="preserve">    .</v>
      </c>
      <c r="BQ9" s="31"/>
      <c r="BR9" s="32"/>
      <c r="BS9" s="27">
        <f t="shared" ref="BS9:BS15" si="4">IF(BL9&gt;BM9,(($B$3+1)+BM9-$B$3-BL9),BM9-BL9)</f>
        <v>0</v>
      </c>
      <c r="BT9" s="28"/>
      <c r="BU9" s="29"/>
      <c r="BW9" s="7"/>
      <c r="BY9" s="25"/>
      <c r="BZ9" s="26"/>
      <c r="CA9" s="6"/>
      <c r="CB9" s="27"/>
      <c r="CC9" s="28"/>
      <c r="CD9" s="29"/>
      <c r="CE9" s="30" t="str">
        <f>VLOOKUP(BY9,Code!$B$3:$C$8,2,FALSE)</f>
        <v xml:space="preserve">    .</v>
      </c>
      <c r="CF9" s="31"/>
      <c r="CG9" s="32"/>
      <c r="CH9" s="27">
        <f t="shared" ref="CH9:CH15" si="5">IF(CA9&gt;CB9,(($B$3+1)+CB9-$B$3-CA9),CB9-CA9)</f>
        <v>0</v>
      </c>
      <c r="CI9" s="28"/>
      <c r="CJ9" s="29"/>
      <c r="CL9" s="7"/>
      <c r="CN9" s="25"/>
      <c r="CO9" s="26"/>
      <c r="CP9" s="6"/>
      <c r="CQ9" s="27"/>
      <c r="CR9" s="28"/>
      <c r="CS9" s="29"/>
      <c r="CT9" s="30" t="str">
        <f>VLOOKUP(CN9,Code!$B$3:$C$8,2,FALSE)</f>
        <v xml:space="preserve">    .</v>
      </c>
      <c r="CU9" s="31"/>
      <c r="CV9" s="32"/>
      <c r="CW9" s="27">
        <f t="shared" ref="CW9:CW15" si="6">IF(CP9&gt;CQ9,(($B$3+1)+CQ9-$B$3-CP9),CQ9-CP9)</f>
        <v>0</v>
      </c>
      <c r="CX9" s="28"/>
      <c r="CY9" s="29"/>
      <c r="DA9" s="7"/>
    </row>
    <row r="10" spans="1:110" x14ac:dyDescent="0.25">
      <c r="B10" s="25"/>
      <c r="C10" s="26"/>
      <c r="D10" s="6"/>
      <c r="E10" s="27"/>
      <c r="F10" s="28"/>
      <c r="G10" s="29"/>
      <c r="H10" s="30" t="str">
        <f>VLOOKUP(B10,Code!$B$3:$C$8,2,FALSE)</f>
        <v xml:space="preserve">    .</v>
      </c>
      <c r="I10" s="31"/>
      <c r="J10" s="32"/>
      <c r="K10" s="27">
        <f t="shared" si="0"/>
        <v>0</v>
      </c>
      <c r="L10" s="28"/>
      <c r="M10" s="29"/>
      <c r="O10" s="7"/>
      <c r="Q10" s="25"/>
      <c r="R10" s="26"/>
      <c r="S10" s="6"/>
      <c r="T10" s="27"/>
      <c r="U10" s="28"/>
      <c r="V10" s="29"/>
      <c r="W10" s="30" t="str">
        <f>VLOOKUP(Q10,Code!$B$3:$C$8,2,FALSE)</f>
        <v xml:space="preserve">    .</v>
      </c>
      <c r="X10" s="31"/>
      <c r="Y10" s="32"/>
      <c r="Z10" s="27">
        <f t="shared" si="1"/>
        <v>0</v>
      </c>
      <c r="AA10" s="28"/>
      <c r="AB10" s="29"/>
      <c r="AD10" s="7"/>
      <c r="AF10" s="25"/>
      <c r="AG10" s="26"/>
      <c r="AH10" s="6"/>
      <c r="AI10" s="27"/>
      <c r="AJ10" s="28"/>
      <c r="AK10" s="29"/>
      <c r="AL10" s="30" t="str">
        <f>VLOOKUP(AF10,Code!$B$3:$C$8,2,FALSE)</f>
        <v xml:space="preserve">    .</v>
      </c>
      <c r="AM10" s="31"/>
      <c r="AN10" s="32"/>
      <c r="AO10" s="27">
        <f t="shared" si="2"/>
        <v>0</v>
      </c>
      <c r="AP10" s="28"/>
      <c r="AQ10" s="29"/>
      <c r="AS10" s="7"/>
      <c r="AU10" s="25"/>
      <c r="AV10" s="26"/>
      <c r="AW10" s="6"/>
      <c r="AX10" s="27"/>
      <c r="AY10" s="28"/>
      <c r="AZ10" s="29"/>
      <c r="BA10" s="30" t="str">
        <f>VLOOKUP(AU10,Code!$B$3:$C$8,2,FALSE)</f>
        <v xml:space="preserve">    .</v>
      </c>
      <c r="BB10" s="31"/>
      <c r="BC10" s="32"/>
      <c r="BD10" s="27">
        <f t="shared" si="3"/>
        <v>0</v>
      </c>
      <c r="BE10" s="28"/>
      <c r="BF10" s="29"/>
      <c r="BH10" s="7"/>
      <c r="BJ10" s="25"/>
      <c r="BK10" s="26"/>
      <c r="BL10" s="6"/>
      <c r="BM10" s="27"/>
      <c r="BN10" s="28"/>
      <c r="BO10" s="29"/>
      <c r="BP10" s="30" t="str">
        <f>VLOOKUP(BJ10,Code!$B$3:$C$8,2,FALSE)</f>
        <v xml:space="preserve">    .</v>
      </c>
      <c r="BQ10" s="31"/>
      <c r="BR10" s="32"/>
      <c r="BS10" s="27">
        <f t="shared" si="4"/>
        <v>0</v>
      </c>
      <c r="BT10" s="28"/>
      <c r="BU10" s="29"/>
      <c r="BW10" s="7"/>
      <c r="BY10" s="25"/>
      <c r="BZ10" s="26"/>
      <c r="CA10" s="6"/>
      <c r="CB10" s="27"/>
      <c r="CC10" s="28"/>
      <c r="CD10" s="29"/>
      <c r="CE10" s="30" t="str">
        <f>VLOOKUP(BY10,Code!$B$3:$C$8,2,FALSE)</f>
        <v xml:space="preserve">    .</v>
      </c>
      <c r="CF10" s="31"/>
      <c r="CG10" s="32"/>
      <c r="CH10" s="27">
        <f t="shared" si="5"/>
        <v>0</v>
      </c>
      <c r="CI10" s="28"/>
      <c r="CJ10" s="29"/>
      <c r="CL10" s="7"/>
      <c r="CN10" s="25"/>
      <c r="CO10" s="26"/>
      <c r="CP10" s="6"/>
      <c r="CQ10" s="27"/>
      <c r="CR10" s="28"/>
      <c r="CS10" s="29"/>
      <c r="CT10" s="30" t="str">
        <f>VLOOKUP(CN10,Code!$B$3:$C$8,2,FALSE)</f>
        <v xml:space="preserve">    .</v>
      </c>
      <c r="CU10" s="31"/>
      <c r="CV10" s="32"/>
      <c r="CW10" s="27">
        <f t="shared" si="6"/>
        <v>0</v>
      </c>
      <c r="CX10" s="28"/>
      <c r="CY10" s="29"/>
      <c r="DA10" s="7"/>
    </row>
    <row r="11" spans="1:110" x14ac:dyDescent="0.25">
      <c r="B11" s="25"/>
      <c r="C11" s="26"/>
      <c r="D11" s="6"/>
      <c r="E11" s="27"/>
      <c r="F11" s="28"/>
      <c r="G11" s="29"/>
      <c r="H11" s="30" t="str">
        <f>VLOOKUP(B11,Code!$B$3:$C$8,2,FALSE)</f>
        <v xml:space="preserve">    .</v>
      </c>
      <c r="I11" s="31"/>
      <c r="J11" s="32"/>
      <c r="K11" s="27">
        <f t="shared" si="0"/>
        <v>0</v>
      </c>
      <c r="L11" s="28"/>
      <c r="M11" s="29"/>
      <c r="O11" s="7"/>
      <c r="Q11" s="25"/>
      <c r="R11" s="26"/>
      <c r="S11" s="6"/>
      <c r="T11" s="27"/>
      <c r="U11" s="28"/>
      <c r="V11" s="29"/>
      <c r="W11" s="30" t="str">
        <f>VLOOKUP(Q11,Code!$B$3:$C$8,2,FALSE)</f>
        <v xml:space="preserve">    .</v>
      </c>
      <c r="X11" s="31"/>
      <c r="Y11" s="32"/>
      <c r="Z11" s="27">
        <f t="shared" si="1"/>
        <v>0</v>
      </c>
      <c r="AA11" s="28"/>
      <c r="AB11" s="29"/>
      <c r="AD11" s="7"/>
      <c r="AF11" s="25"/>
      <c r="AG11" s="26"/>
      <c r="AH11" s="6"/>
      <c r="AI11" s="27"/>
      <c r="AJ11" s="28"/>
      <c r="AK11" s="29"/>
      <c r="AL11" s="30" t="str">
        <f>VLOOKUP(AF11,Code!$B$3:$C$8,2,FALSE)</f>
        <v xml:space="preserve">    .</v>
      </c>
      <c r="AM11" s="31"/>
      <c r="AN11" s="32"/>
      <c r="AO11" s="27">
        <f t="shared" si="2"/>
        <v>0</v>
      </c>
      <c r="AP11" s="28"/>
      <c r="AQ11" s="29"/>
      <c r="AS11" s="7"/>
      <c r="AU11" s="25"/>
      <c r="AV11" s="26"/>
      <c r="AW11" s="6"/>
      <c r="AX11" s="27"/>
      <c r="AY11" s="28"/>
      <c r="AZ11" s="29"/>
      <c r="BA11" s="30" t="str">
        <f>VLOOKUP(AU11,Code!$B$3:$C$8,2,FALSE)</f>
        <v xml:space="preserve">    .</v>
      </c>
      <c r="BB11" s="31"/>
      <c r="BC11" s="32"/>
      <c r="BD11" s="27">
        <f t="shared" si="3"/>
        <v>0</v>
      </c>
      <c r="BE11" s="28"/>
      <c r="BF11" s="29"/>
      <c r="BH11" s="7"/>
      <c r="BJ11" s="25"/>
      <c r="BK11" s="26"/>
      <c r="BL11" s="6"/>
      <c r="BM11" s="27"/>
      <c r="BN11" s="28"/>
      <c r="BO11" s="29"/>
      <c r="BP11" s="30" t="str">
        <f>VLOOKUP(BJ11,Code!$B$3:$C$8,2,FALSE)</f>
        <v xml:space="preserve">    .</v>
      </c>
      <c r="BQ11" s="31"/>
      <c r="BR11" s="32"/>
      <c r="BS11" s="27">
        <f t="shared" si="4"/>
        <v>0</v>
      </c>
      <c r="BT11" s="28"/>
      <c r="BU11" s="29"/>
      <c r="BW11" s="7"/>
      <c r="BY11" s="25"/>
      <c r="BZ11" s="26"/>
      <c r="CA11" s="6"/>
      <c r="CB11" s="27"/>
      <c r="CC11" s="28"/>
      <c r="CD11" s="29"/>
      <c r="CE11" s="30" t="str">
        <f>VLOOKUP(BY11,Code!$B$3:$C$8,2,FALSE)</f>
        <v xml:space="preserve">    .</v>
      </c>
      <c r="CF11" s="31"/>
      <c r="CG11" s="32"/>
      <c r="CH11" s="27">
        <f t="shared" si="5"/>
        <v>0</v>
      </c>
      <c r="CI11" s="28"/>
      <c r="CJ11" s="29"/>
      <c r="CL11" s="7"/>
      <c r="CN11" s="25"/>
      <c r="CO11" s="26"/>
      <c r="CP11" s="6"/>
      <c r="CQ11" s="27"/>
      <c r="CR11" s="28"/>
      <c r="CS11" s="29"/>
      <c r="CT11" s="30" t="str">
        <f>VLOOKUP(CN11,Code!$B$3:$C$8,2,FALSE)</f>
        <v xml:space="preserve">    .</v>
      </c>
      <c r="CU11" s="31"/>
      <c r="CV11" s="32"/>
      <c r="CW11" s="27">
        <f t="shared" si="6"/>
        <v>0</v>
      </c>
      <c r="CX11" s="28"/>
      <c r="CY11" s="29"/>
      <c r="DA11" s="7"/>
    </row>
    <row r="12" spans="1:110" x14ac:dyDescent="0.25">
      <c r="B12" s="25"/>
      <c r="C12" s="26"/>
      <c r="D12" s="6"/>
      <c r="E12" s="27"/>
      <c r="F12" s="28"/>
      <c r="G12" s="29"/>
      <c r="H12" s="30" t="str">
        <f>VLOOKUP(B12,Code!$B$3:$C$8,2,FALSE)</f>
        <v xml:space="preserve">    .</v>
      </c>
      <c r="I12" s="31"/>
      <c r="J12" s="32"/>
      <c r="K12" s="27">
        <f t="shared" si="0"/>
        <v>0</v>
      </c>
      <c r="L12" s="28"/>
      <c r="M12" s="29"/>
      <c r="O12" s="7"/>
      <c r="Q12" s="25"/>
      <c r="R12" s="26"/>
      <c r="S12" s="6"/>
      <c r="T12" s="27"/>
      <c r="U12" s="28"/>
      <c r="V12" s="29"/>
      <c r="W12" s="30" t="str">
        <f>VLOOKUP(Q12,Code!$B$3:$C$8,2,FALSE)</f>
        <v xml:space="preserve">    .</v>
      </c>
      <c r="X12" s="31"/>
      <c r="Y12" s="32"/>
      <c r="Z12" s="27">
        <f t="shared" si="1"/>
        <v>0</v>
      </c>
      <c r="AA12" s="28"/>
      <c r="AB12" s="29"/>
      <c r="AD12" s="7"/>
      <c r="AF12" s="25"/>
      <c r="AG12" s="26"/>
      <c r="AH12" s="6"/>
      <c r="AI12" s="27"/>
      <c r="AJ12" s="28"/>
      <c r="AK12" s="29"/>
      <c r="AL12" s="30" t="str">
        <f>VLOOKUP(AF12,Code!$B$3:$C$8,2,FALSE)</f>
        <v xml:space="preserve">    .</v>
      </c>
      <c r="AM12" s="31"/>
      <c r="AN12" s="32"/>
      <c r="AO12" s="27">
        <f t="shared" si="2"/>
        <v>0</v>
      </c>
      <c r="AP12" s="28"/>
      <c r="AQ12" s="29"/>
      <c r="AS12" s="7"/>
      <c r="AU12" s="25"/>
      <c r="AV12" s="26"/>
      <c r="AW12" s="6"/>
      <c r="AX12" s="27"/>
      <c r="AY12" s="28"/>
      <c r="AZ12" s="29"/>
      <c r="BA12" s="30" t="str">
        <f>VLOOKUP(AU12,Code!$B$3:$C$8,2,FALSE)</f>
        <v xml:space="preserve">    .</v>
      </c>
      <c r="BB12" s="31"/>
      <c r="BC12" s="32"/>
      <c r="BD12" s="27">
        <f t="shared" si="3"/>
        <v>0</v>
      </c>
      <c r="BE12" s="28"/>
      <c r="BF12" s="29"/>
      <c r="BH12" s="7"/>
      <c r="BJ12" s="25"/>
      <c r="BK12" s="26"/>
      <c r="BL12" s="6"/>
      <c r="BM12" s="27"/>
      <c r="BN12" s="28"/>
      <c r="BO12" s="29"/>
      <c r="BP12" s="30" t="str">
        <f>VLOOKUP(BJ12,Code!$B$3:$C$8,2,FALSE)</f>
        <v xml:space="preserve">    .</v>
      </c>
      <c r="BQ12" s="31"/>
      <c r="BR12" s="32"/>
      <c r="BS12" s="27">
        <f t="shared" si="4"/>
        <v>0</v>
      </c>
      <c r="BT12" s="28"/>
      <c r="BU12" s="29"/>
      <c r="BW12" s="7"/>
      <c r="BY12" s="25"/>
      <c r="BZ12" s="26"/>
      <c r="CA12" s="6"/>
      <c r="CB12" s="27"/>
      <c r="CC12" s="28"/>
      <c r="CD12" s="29"/>
      <c r="CE12" s="30" t="str">
        <f>VLOOKUP(BY12,Code!$B$3:$C$8,2,FALSE)</f>
        <v xml:space="preserve">    .</v>
      </c>
      <c r="CF12" s="31"/>
      <c r="CG12" s="32"/>
      <c r="CH12" s="27">
        <f t="shared" si="5"/>
        <v>0</v>
      </c>
      <c r="CI12" s="28"/>
      <c r="CJ12" s="29"/>
      <c r="CL12" s="7"/>
      <c r="CN12" s="25"/>
      <c r="CO12" s="26"/>
      <c r="CP12" s="6"/>
      <c r="CQ12" s="27"/>
      <c r="CR12" s="28"/>
      <c r="CS12" s="29"/>
      <c r="CT12" s="30" t="str">
        <f>VLOOKUP(CN12,Code!$B$3:$C$8,2,FALSE)</f>
        <v xml:space="preserve">    .</v>
      </c>
      <c r="CU12" s="31"/>
      <c r="CV12" s="32"/>
      <c r="CW12" s="27">
        <f t="shared" si="6"/>
        <v>0</v>
      </c>
      <c r="CX12" s="28"/>
      <c r="CY12" s="29"/>
      <c r="DA12" s="7"/>
      <c r="DC12" s="19"/>
      <c r="DD12" s="19"/>
      <c r="DE12" s="33"/>
      <c r="DF12" s="33"/>
    </row>
    <row r="13" spans="1:110" x14ac:dyDescent="0.25">
      <c r="B13" s="25"/>
      <c r="C13" s="26"/>
      <c r="D13" s="6"/>
      <c r="E13" s="27"/>
      <c r="F13" s="28"/>
      <c r="G13" s="29"/>
      <c r="H13" s="30" t="str">
        <f>VLOOKUP(B13,Code!$B$3:$C$8,2,FALSE)</f>
        <v xml:space="preserve">    .</v>
      </c>
      <c r="I13" s="31"/>
      <c r="J13" s="32"/>
      <c r="K13" s="27">
        <f t="shared" si="0"/>
        <v>0</v>
      </c>
      <c r="L13" s="28"/>
      <c r="M13" s="29"/>
      <c r="O13" s="7"/>
      <c r="Q13" s="25"/>
      <c r="R13" s="26"/>
      <c r="S13" s="6"/>
      <c r="T13" s="27"/>
      <c r="U13" s="28"/>
      <c r="V13" s="29"/>
      <c r="W13" s="30" t="str">
        <f>VLOOKUP(Q13,Code!$B$3:$C$8,2,FALSE)</f>
        <v xml:space="preserve">    .</v>
      </c>
      <c r="X13" s="31"/>
      <c r="Y13" s="32"/>
      <c r="Z13" s="27">
        <f t="shared" si="1"/>
        <v>0</v>
      </c>
      <c r="AA13" s="28"/>
      <c r="AB13" s="29"/>
      <c r="AD13" s="7"/>
      <c r="AF13" s="25"/>
      <c r="AG13" s="26"/>
      <c r="AH13" s="6"/>
      <c r="AI13" s="27"/>
      <c r="AJ13" s="28"/>
      <c r="AK13" s="29"/>
      <c r="AL13" s="30" t="str">
        <f>VLOOKUP(AF13,Code!$B$3:$C$8,2,FALSE)</f>
        <v xml:space="preserve">    .</v>
      </c>
      <c r="AM13" s="31"/>
      <c r="AN13" s="32"/>
      <c r="AO13" s="27">
        <f t="shared" si="2"/>
        <v>0</v>
      </c>
      <c r="AP13" s="28"/>
      <c r="AQ13" s="29"/>
      <c r="AS13" s="7"/>
      <c r="AU13" s="25"/>
      <c r="AV13" s="26"/>
      <c r="AW13" s="6"/>
      <c r="AX13" s="27"/>
      <c r="AY13" s="28"/>
      <c r="AZ13" s="29"/>
      <c r="BA13" s="30" t="str">
        <f>VLOOKUP(AU13,Code!$B$3:$C$8,2,FALSE)</f>
        <v xml:space="preserve">    .</v>
      </c>
      <c r="BB13" s="31"/>
      <c r="BC13" s="32"/>
      <c r="BD13" s="27">
        <f t="shared" si="3"/>
        <v>0</v>
      </c>
      <c r="BE13" s="28"/>
      <c r="BF13" s="29"/>
      <c r="BH13" s="7"/>
      <c r="BJ13" s="25"/>
      <c r="BK13" s="26"/>
      <c r="BL13" s="6"/>
      <c r="BM13" s="27"/>
      <c r="BN13" s="28"/>
      <c r="BO13" s="29"/>
      <c r="BP13" s="30" t="str">
        <f>VLOOKUP(BJ13,Code!$B$3:$C$8,2,FALSE)</f>
        <v xml:space="preserve">    .</v>
      </c>
      <c r="BQ13" s="31"/>
      <c r="BR13" s="32"/>
      <c r="BS13" s="27">
        <f t="shared" si="4"/>
        <v>0</v>
      </c>
      <c r="BT13" s="28"/>
      <c r="BU13" s="29"/>
      <c r="BW13" s="7"/>
      <c r="BY13" s="25"/>
      <c r="BZ13" s="26"/>
      <c r="CA13" s="6"/>
      <c r="CB13" s="27"/>
      <c r="CC13" s="28"/>
      <c r="CD13" s="29"/>
      <c r="CE13" s="30" t="str">
        <f>VLOOKUP(BY13,Code!$B$3:$C$8,2,FALSE)</f>
        <v xml:space="preserve">    .</v>
      </c>
      <c r="CF13" s="31"/>
      <c r="CG13" s="32"/>
      <c r="CH13" s="27">
        <f t="shared" si="5"/>
        <v>0</v>
      </c>
      <c r="CI13" s="28"/>
      <c r="CJ13" s="29"/>
      <c r="CL13" s="7"/>
      <c r="CN13" s="25"/>
      <c r="CO13" s="26"/>
      <c r="CP13" s="6"/>
      <c r="CQ13" s="27"/>
      <c r="CR13" s="28"/>
      <c r="CS13" s="29"/>
      <c r="CT13" s="30" t="str">
        <f>VLOOKUP(CN13,Code!$B$3:$C$8,2,FALSE)</f>
        <v xml:space="preserve">    .</v>
      </c>
      <c r="CU13" s="31"/>
      <c r="CV13" s="32"/>
      <c r="CW13" s="27">
        <f t="shared" si="6"/>
        <v>0</v>
      </c>
      <c r="CX13" s="28"/>
      <c r="CY13" s="29"/>
      <c r="DA13" s="7"/>
      <c r="DC13" s="16"/>
      <c r="DE13" s="14"/>
    </row>
    <row r="14" spans="1:110" x14ac:dyDescent="0.25">
      <c r="B14" s="25"/>
      <c r="C14" s="26"/>
      <c r="D14" s="6"/>
      <c r="E14" s="27"/>
      <c r="F14" s="28"/>
      <c r="G14" s="29"/>
      <c r="H14" s="30" t="str">
        <f>VLOOKUP(B14,Code!$B$3:$C$8,2,FALSE)</f>
        <v xml:space="preserve">    .</v>
      </c>
      <c r="I14" s="31"/>
      <c r="J14" s="32"/>
      <c r="K14" s="27">
        <f t="shared" si="0"/>
        <v>0</v>
      </c>
      <c r="L14" s="28"/>
      <c r="M14" s="29"/>
      <c r="O14" s="7"/>
      <c r="Q14" s="25"/>
      <c r="R14" s="26"/>
      <c r="S14" s="6"/>
      <c r="T14" s="27"/>
      <c r="U14" s="28"/>
      <c r="V14" s="29"/>
      <c r="W14" s="30" t="str">
        <f>VLOOKUP(Q14,Code!$B$3:$C$8,2,FALSE)</f>
        <v xml:space="preserve">    .</v>
      </c>
      <c r="X14" s="31"/>
      <c r="Y14" s="32"/>
      <c r="Z14" s="27">
        <f t="shared" si="1"/>
        <v>0</v>
      </c>
      <c r="AA14" s="28"/>
      <c r="AB14" s="29"/>
      <c r="AD14" s="7"/>
      <c r="AF14" s="25"/>
      <c r="AG14" s="26"/>
      <c r="AH14" s="6"/>
      <c r="AI14" s="27"/>
      <c r="AJ14" s="28"/>
      <c r="AK14" s="29"/>
      <c r="AL14" s="30" t="str">
        <f>VLOOKUP(AF14,Code!$B$3:$C$8,2,FALSE)</f>
        <v xml:space="preserve">    .</v>
      </c>
      <c r="AM14" s="31"/>
      <c r="AN14" s="32"/>
      <c r="AO14" s="27">
        <f t="shared" si="2"/>
        <v>0</v>
      </c>
      <c r="AP14" s="28"/>
      <c r="AQ14" s="29"/>
      <c r="AS14" s="7"/>
      <c r="AU14" s="25"/>
      <c r="AV14" s="26"/>
      <c r="AW14" s="6"/>
      <c r="AX14" s="27"/>
      <c r="AY14" s="28"/>
      <c r="AZ14" s="29"/>
      <c r="BA14" s="30" t="str">
        <f>VLOOKUP(AU14,Code!$B$3:$C$8,2,FALSE)</f>
        <v xml:space="preserve">    .</v>
      </c>
      <c r="BB14" s="31"/>
      <c r="BC14" s="32"/>
      <c r="BD14" s="27">
        <f t="shared" si="3"/>
        <v>0</v>
      </c>
      <c r="BE14" s="28"/>
      <c r="BF14" s="29"/>
      <c r="BH14" s="7"/>
      <c r="BJ14" s="25"/>
      <c r="BK14" s="26"/>
      <c r="BL14" s="6"/>
      <c r="BM14" s="27"/>
      <c r="BN14" s="28"/>
      <c r="BO14" s="29"/>
      <c r="BP14" s="30" t="str">
        <f>VLOOKUP(BJ14,Code!$B$3:$C$8,2,FALSE)</f>
        <v xml:space="preserve">    .</v>
      </c>
      <c r="BQ14" s="31"/>
      <c r="BR14" s="32"/>
      <c r="BS14" s="27">
        <f t="shared" si="4"/>
        <v>0</v>
      </c>
      <c r="BT14" s="28"/>
      <c r="BU14" s="29"/>
      <c r="BW14" s="7"/>
      <c r="BY14" s="25"/>
      <c r="BZ14" s="26"/>
      <c r="CA14" s="6"/>
      <c r="CB14" s="27"/>
      <c r="CC14" s="28"/>
      <c r="CD14" s="29"/>
      <c r="CE14" s="30" t="str">
        <f>VLOOKUP(BY14,Code!$B$3:$C$8,2,FALSE)</f>
        <v xml:space="preserve">    .</v>
      </c>
      <c r="CF14" s="31"/>
      <c r="CG14" s="32"/>
      <c r="CH14" s="27">
        <f t="shared" si="5"/>
        <v>0</v>
      </c>
      <c r="CI14" s="28"/>
      <c r="CJ14" s="29"/>
      <c r="CL14" s="7"/>
      <c r="CN14" s="25"/>
      <c r="CO14" s="26"/>
      <c r="CP14" s="6"/>
      <c r="CQ14" s="27"/>
      <c r="CR14" s="28"/>
      <c r="CS14" s="29"/>
      <c r="CT14" s="30" t="str">
        <f>VLOOKUP(CN14,Code!$B$3:$C$8,2,FALSE)</f>
        <v xml:space="preserve">    .</v>
      </c>
      <c r="CU14" s="31"/>
      <c r="CV14" s="32"/>
      <c r="CW14" s="27">
        <f t="shared" si="6"/>
        <v>0</v>
      </c>
      <c r="CX14" s="28"/>
      <c r="CY14" s="29"/>
      <c r="DA14" s="7"/>
      <c r="DC14" s="16"/>
      <c r="DE14" s="14"/>
    </row>
    <row r="15" spans="1:110" x14ac:dyDescent="0.25">
      <c r="B15" s="25"/>
      <c r="C15" s="26"/>
      <c r="D15" s="6"/>
      <c r="E15" s="27"/>
      <c r="F15" s="28"/>
      <c r="G15" s="29"/>
      <c r="H15" s="30" t="str">
        <f>VLOOKUP(B15,Code!$B$3:$C$8,2,FALSE)</f>
        <v xml:space="preserve">    .</v>
      </c>
      <c r="I15" s="31"/>
      <c r="J15" s="32"/>
      <c r="K15" s="27">
        <f t="shared" si="0"/>
        <v>0</v>
      </c>
      <c r="L15" s="28"/>
      <c r="M15" s="29"/>
      <c r="O15" s="7"/>
      <c r="Q15" s="25"/>
      <c r="R15" s="26"/>
      <c r="S15" s="6"/>
      <c r="T15" s="27"/>
      <c r="U15" s="28"/>
      <c r="V15" s="29"/>
      <c r="W15" s="30" t="str">
        <f>VLOOKUP(Q15,Code!$B$3:$C$8,2,FALSE)</f>
        <v xml:space="preserve">    .</v>
      </c>
      <c r="X15" s="31"/>
      <c r="Y15" s="32"/>
      <c r="Z15" s="27">
        <f t="shared" si="1"/>
        <v>0</v>
      </c>
      <c r="AA15" s="28"/>
      <c r="AB15" s="29"/>
      <c r="AD15" s="7"/>
      <c r="AF15" s="25"/>
      <c r="AG15" s="26"/>
      <c r="AH15" s="6"/>
      <c r="AI15" s="27"/>
      <c r="AJ15" s="28"/>
      <c r="AK15" s="29"/>
      <c r="AL15" s="30" t="str">
        <f>VLOOKUP(AF15,Code!$B$3:$C$8,2,FALSE)</f>
        <v xml:space="preserve">    .</v>
      </c>
      <c r="AM15" s="31"/>
      <c r="AN15" s="32"/>
      <c r="AO15" s="27">
        <f t="shared" si="2"/>
        <v>0</v>
      </c>
      <c r="AP15" s="28"/>
      <c r="AQ15" s="29"/>
      <c r="AS15" s="7"/>
      <c r="AU15" s="25"/>
      <c r="AV15" s="26"/>
      <c r="AW15" s="6"/>
      <c r="AX15" s="27"/>
      <c r="AY15" s="28"/>
      <c r="AZ15" s="29"/>
      <c r="BA15" s="30" t="str">
        <f>VLOOKUP(AU15,Code!$B$3:$C$8,2,FALSE)</f>
        <v xml:space="preserve">    .</v>
      </c>
      <c r="BB15" s="31"/>
      <c r="BC15" s="32"/>
      <c r="BD15" s="27">
        <f t="shared" si="3"/>
        <v>0</v>
      </c>
      <c r="BE15" s="28"/>
      <c r="BF15" s="29"/>
      <c r="BH15" s="7"/>
      <c r="BJ15" s="25"/>
      <c r="BK15" s="26"/>
      <c r="BL15" s="6"/>
      <c r="BM15" s="27"/>
      <c r="BN15" s="28"/>
      <c r="BO15" s="29"/>
      <c r="BP15" s="30" t="str">
        <f>VLOOKUP(BJ15,Code!$B$3:$C$8,2,FALSE)</f>
        <v xml:space="preserve">    .</v>
      </c>
      <c r="BQ15" s="31"/>
      <c r="BR15" s="32"/>
      <c r="BS15" s="27">
        <f t="shared" si="4"/>
        <v>0</v>
      </c>
      <c r="BT15" s="28"/>
      <c r="BU15" s="29"/>
      <c r="BW15" s="7"/>
      <c r="BY15" s="25"/>
      <c r="BZ15" s="26"/>
      <c r="CA15" s="6"/>
      <c r="CB15" s="27"/>
      <c r="CC15" s="28"/>
      <c r="CD15" s="29"/>
      <c r="CE15" s="30" t="str">
        <f>VLOOKUP(BY15,Code!$B$3:$C$8,2,FALSE)</f>
        <v xml:space="preserve">    .</v>
      </c>
      <c r="CF15" s="31"/>
      <c r="CG15" s="32"/>
      <c r="CH15" s="27">
        <f t="shared" si="5"/>
        <v>0</v>
      </c>
      <c r="CI15" s="28"/>
      <c r="CJ15" s="29"/>
      <c r="CL15" s="7"/>
      <c r="CN15" s="25"/>
      <c r="CO15" s="26"/>
      <c r="CP15" s="6"/>
      <c r="CQ15" s="27"/>
      <c r="CR15" s="28"/>
      <c r="CS15" s="29"/>
      <c r="CT15" s="30" t="str">
        <f>VLOOKUP(CN15,Code!$B$3:$C$8,2,FALSE)</f>
        <v xml:space="preserve">    .</v>
      </c>
      <c r="CU15" s="31"/>
      <c r="CV15" s="32"/>
      <c r="CW15" s="27">
        <f t="shared" si="6"/>
        <v>0</v>
      </c>
      <c r="CX15" s="28"/>
      <c r="CY15" s="29"/>
      <c r="DA15" s="7"/>
    </row>
    <row r="16" spans="1:110" x14ac:dyDescent="0.25">
      <c r="B16" s="25"/>
      <c r="C16" s="26"/>
      <c r="D16" s="6"/>
      <c r="E16" s="27"/>
      <c r="F16" s="28"/>
      <c r="G16" s="29"/>
      <c r="H16" s="30" t="str">
        <f>VLOOKUP(B16,Code!$B$3:$C$8,2,FALSE)</f>
        <v xml:space="preserve">    .</v>
      </c>
      <c r="I16" s="31"/>
      <c r="J16" s="32"/>
      <c r="K16" s="27">
        <f>IF(D16&gt;E16,(($B$3+1)+E16-$B$3-D16),E16-D16)</f>
        <v>0</v>
      </c>
      <c r="L16" s="28"/>
      <c r="M16" s="29"/>
      <c r="O16" s="7"/>
      <c r="Q16" s="25"/>
      <c r="R16" s="26"/>
      <c r="S16" s="6"/>
      <c r="T16" s="27"/>
      <c r="U16" s="28"/>
      <c r="V16" s="29"/>
      <c r="W16" s="30" t="str">
        <f>VLOOKUP(Q16,Code!$B$3:$C$8,2,FALSE)</f>
        <v xml:space="preserve">    .</v>
      </c>
      <c r="X16" s="31"/>
      <c r="Y16" s="32"/>
      <c r="Z16" s="27">
        <f>IF(S16&gt;T16,(($B$3+1)+T16-$B$3-S16),T16-S16)</f>
        <v>0</v>
      </c>
      <c r="AA16" s="28"/>
      <c r="AB16" s="29"/>
      <c r="AD16" s="7"/>
      <c r="AF16" s="25"/>
      <c r="AG16" s="26"/>
      <c r="AH16" s="6"/>
      <c r="AI16" s="27"/>
      <c r="AJ16" s="28"/>
      <c r="AK16" s="29"/>
      <c r="AL16" s="30" t="str">
        <f>VLOOKUP(AF16,Code!$B$3:$C$8,2,FALSE)</f>
        <v xml:space="preserve">    .</v>
      </c>
      <c r="AM16" s="31"/>
      <c r="AN16" s="32"/>
      <c r="AO16" s="27">
        <f>IF(AH16&gt;AI16,(($B$3+1)+AI16-$B$3-AH16),AI16-AH16)</f>
        <v>0</v>
      </c>
      <c r="AP16" s="28"/>
      <c r="AQ16" s="29"/>
      <c r="AS16" s="7"/>
      <c r="AU16" s="25"/>
      <c r="AV16" s="26"/>
      <c r="AW16" s="6"/>
      <c r="AX16" s="27"/>
      <c r="AY16" s="28"/>
      <c r="AZ16" s="29"/>
      <c r="BA16" s="30" t="str">
        <f>VLOOKUP(AU16,Code!$B$3:$C$8,2,FALSE)</f>
        <v xml:space="preserve">    .</v>
      </c>
      <c r="BB16" s="31"/>
      <c r="BC16" s="32"/>
      <c r="BD16" s="27">
        <f>IF(AW16&gt;AX16,(($B$3+1)+AX16-$B$3-AW16),AX16-AW16)</f>
        <v>0</v>
      </c>
      <c r="BE16" s="28"/>
      <c r="BF16" s="29"/>
      <c r="BH16" s="7"/>
      <c r="BJ16" s="25"/>
      <c r="BK16" s="26"/>
      <c r="BL16" s="6"/>
      <c r="BM16" s="27"/>
      <c r="BN16" s="28"/>
      <c r="BO16" s="29"/>
      <c r="BP16" s="30" t="str">
        <f>VLOOKUP(BJ16,Code!$B$3:$C$8,2,FALSE)</f>
        <v xml:space="preserve">    .</v>
      </c>
      <c r="BQ16" s="31"/>
      <c r="BR16" s="32"/>
      <c r="BS16" s="27">
        <f>IF(BL16&gt;BM16,(($B$3+1)+BM16-$B$3-BL16),BM16-BL16)</f>
        <v>0</v>
      </c>
      <c r="BT16" s="28"/>
      <c r="BU16" s="29"/>
      <c r="BW16" s="7"/>
      <c r="BY16" s="25"/>
      <c r="BZ16" s="26"/>
      <c r="CA16" s="6"/>
      <c r="CB16" s="27"/>
      <c r="CC16" s="28"/>
      <c r="CD16" s="29"/>
      <c r="CE16" s="30" t="str">
        <f>VLOOKUP(BY16,Code!$B$3:$C$8,2,FALSE)</f>
        <v xml:space="preserve">    .</v>
      </c>
      <c r="CF16" s="31"/>
      <c r="CG16" s="32"/>
      <c r="CH16" s="27">
        <f>IF(CA16&gt;CB16,(($B$3+1)+CB16-$B$3-CA16),CB16-CA16)</f>
        <v>0</v>
      </c>
      <c r="CI16" s="28"/>
      <c r="CJ16" s="29"/>
      <c r="CL16" s="7"/>
      <c r="CN16" s="25"/>
      <c r="CO16" s="26"/>
      <c r="CP16" s="6"/>
      <c r="CQ16" s="27"/>
      <c r="CR16" s="28"/>
      <c r="CS16" s="29"/>
      <c r="CT16" s="30" t="str">
        <f>VLOOKUP(CN16,Code!$B$3:$C$8,2,FALSE)</f>
        <v xml:space="preserve">    .</v>
      </c>
      <c r="CU16" s="31"/>
      <c r="CV16" s="32"/>
      <c r="CW16" s="27">
        <f>IF(CP16&gt;CQ16,(($B$3+1)+CQ16-$B$3-CP16),CQ16-CP16)</f>
        <v>0</v>
      </c>
      <c r="CX16" s="28"/>
      <c r="CY16" s="29"/>
      <c r="DA16" s="7"/>
    </row>
    <row r="17" spans="2:105" x14ac:dyDescent="0.25">
      <c r="B17" s="25"/>
      <c r="C17" s="26"/>
      <c r="D17" s="6"/>
      <c r="E17" s="27"/>
      <c r="F17" s="28"/>
      <c r="G17" s="29"/>
      <c r="H17" s="30" t="str">
        <f>VLOOKUP(B17,Code!$B$3:$C$8,2,FALSE)</f>
        <v xml:space="preserve">    .</v>
      </c>
      <c r="I17" s="31"/>
      <c r="J17" s="32"/>
      <c r="K17" s="27">
        <f t="shared" ref="K17:K20" si="7">IF(D17&gt;E17,(($B$3+1)+E17-$B$3-D17),E17-D17)</f>
        <v>0</v>
      </c>
      <c r="L17" s="28"/>
      <c r="M17" s="29"/>
      <c r="O17" s="7"/>
      <c r="Q17" s="25"/>
      <c r="R17" s="26"/>
      <c r="S17" s="6"/>
      <c r="T17" s="27"/>
      <c r="U17" s="28"/>
      <c r="V17" s="29"/>
      <c r="W17" s="30" t="str">
        <f>VLOOKUP(Q17,Code!$B$3:$C$8,2,FALSE)</f>
        <v xml:space="preserve">    .</v>
      </c>
      <c r="X17" s="31"/>
      <c r="Y17" s="32"/>
      <c r="Z17" s="27">
        <f t="shared" ref="Z17:Z20" si="8">IF(S17&gt;T17,(($B$3+1)+T17-$B$3-S17),T17-S17)</f>
        <v>0</v>
      </c>
      <c r="AA17" s="28"/>
      <c r="AB17" s="29"/>
      <c r="AD17" s="7"/>
      <c r="AF17" s="25"/>
      <c r="AG17" s="26"/>
      <c r="AH17" s="6"/>
      <c r="AI17" s="27"/>
      <c r="AJ17" s="28"/>
      <c r="AK17" s="29"/>
      <c r="AL17" s="30" t="str">
        <f>VLOOKUP(AF17,Code!$B$3:$C$8,2,FALSE)</f>
        <v xml:space="preserve">    .</v>
      </c>
      <c r="AM17" s="31"/>
      <c r="AN17" s="32"/>
      <c r="AO17" s="27">
        <f t="shared" ref="AO17:AO20" si="9">IF(AH17&gt;AI17,(($B$3+1)+AI17-$B$3-AH17),AI17-AH17)</f>
        <v>0</v>
      </c>
      <c r="AP17" s="28"/>
      <c r="AQ17" s="29"/>
      <c r="AS17" s="7"/>
      <c r="AU17" s="25"/>
      <c r="AV17" s="26"/>
      <c r="AW17" s="6"/>
      <c r="AX17" s="27"/>
      <c r="AY17" s="28"/>
      <c r="AZ17" s="29"/>
      <c r="BA17" s="30" t="str">
        <f>VLOOKUP(AU17,Code!$B$3:$C$8,2,FALSE)</f>
        <v xml:space="preserve">    .</v>
      </c>
      <c r="BB17" s="31"/>
      <c r="BC17" s="32"/>
      <c r="BD17" s="27">
        <f t="shared" ref="BD17:BD20" si="10">IF(AW17&gt;AX17,(($B$3+1)+AX17-$B$3-AW17),AX17-AW17)</f>
        <v>0</v>
      </c>
      <c r="BE17" s="28"/>
      <c r="BF17" s="29"/>
      <c r="BH17" s="7"/>
      <c r="BJ17" s="25"/>
      <c r="BK17" s="26"/>
      <c r="BL17" s="6"/>
      <c r="BM17" s="27"/>
      <c r="BN17" s="28"/>
      <c r="BO17" s="29"/>
      <c r="BP17" s="30" t="str">
        <f>VLOOKUP(BJ17,Code!$B$3:$C$8,2,FALSE)</f>
        <v xml:space="preserve">    .</v>
      </c>
      <c r="BQ17" s="31"/>
      <c r="BR17" s="32"/>
      <c r="BS17" s="27">
        <f t="shared" ref="BS17:BS20" si="11">IF(BL17&gt;BM17,(($B$3+1)+BM17-$B$3-BL17),BM17-BL17)</f>
        <v>0</v>
      </c>
      <c r="BT17" s="28"/>
      <c r="BU17" s="29"/>
      <c r="BW17" s="7"/>
      <c r="BY17" s="25"/>
      <c r="BZ17" s="26"/>
      <c r="CA17" s="6"/>
      <c r="CB17" s="27"/>
      <c r="CC17" s="28"/>
      <c r="CD17" s="29"/>
      <c r="CE17" s="30" t="str">
        <f>VLOOKUP(BY17,Code!$B$3:$C$8,2,FALSE)</f>
        <v xml:space="preserve">    .</v>
      </c>
      <c r="CF17" s="31"/>
      <c r="CG17" s="32"/>
      <c r="CH17" s="27">
        <f t="shared" ref="CH17:CH20" si="12">IF(CA17&gt;CB17,(($B$3+1)+CB17-$B$3-CA17),CB17-CA17)</f>
        <v>0</v>
      </c>
      <c r="CI17" s="28"/>
      <c r="CJ17" s="29"/>
      <c r="CL17" s="7"/>
      <c r="CN17" s="25"/>
      <c r="CO17" s="26"/>
      <c r="CP17" s="6"/>
      <c r="CQ17" s="27"/>
      <c r="CR17" s="28"/>
      <c r="CS17" s="29"/>
      <c r="CT17" s="30" t="str">
        <f>VLOOKUP(CN17,Code!$B$3:$C$8,2,FALSE)</f>
        <v xml:space="preserve">    .</v>
      </c>
      <c r="CU17" s="31"/>
      <c r="CV17" s="32"/>
      <c r="CW17" s="27">
        <f t="shared" ref="CW17:CW20" si="13">IF(CP17&gt;CQ17,(($B$3+1)+CQ17-$B$3-CP17),CQ17-CP17)</f>
        <v>0</v>
      </c>
      <c r="CX17" s="28"/>
      <c r="CY17" s="29"/>
      <c r="DA17" s="7"/>
    </row>
    <row r="18" spans="2:105" x14ac:dyDescent="0.25">
      <c r="B18" s="25"/>
      <c r="C18" s="26"/>
      <c r="D18" s="6"/>
      <c r="E18" s="27"/>
      <c r="F18" s="28"/>
      <c r="G18" s="29"/>
      <c r="H18" s="30" t="str">
        <f>VLOOKUP(B18,Code!$B$3:$C$8,2,FALSE)</f>
        <v xml:space="preserve">    .</v>
      </c>
      <c r="I18" s="31"/>
      <c r="J18" s="32"/>
      <c r="K18" s="27">
        <f t="shared" si="7"/>
        <v>0</v>
      </c>
      <c r="L18" s="28"/>
      <c r="M18" s="29"/>
      <c r="O18" s="7"/>
      <c r="Q18" s="25"/>
      <c r="R18" s="26"/>
      <c r="S18" s="6"/>
      <c r="T18" s="27"/>
      <c r="U18" s="28"/>
      <c r="V18" s="29"/>
      <c r="W18" s="30" t="str">
        <f>VLOOKUP(Q18,Code!$B$3:$C$8,2,FALSE)</f>
        <v xml:space="preserve">    .</v>
      </c>
      <c r="X18" s="31"/>
      <c r="Y18" s="32"/>
      <c r="Z18" s="27">
        <f t="shared" si="8"/>
        <v>0</v>
      </c>
      <c r="AA18" s="28"/>
      <c r="AB18" s="29"/>
      <c r="AD18" s="7"/>
      <c r="AF18" s="25"/>
      <c r="AG18" s="26"/>
      <c r="AH18" s="6"/>
      <c r="AI18" s="27"/>
      <c r="AJ18" s="28"/>
      <c r="AK18" s="29"/>
      <c r="AL18" s="30" t="str">
        <f>VLOOKUP(AF18,Code!$B$3:$C$8,2,FALSE)</f>
        <v xml:space="preserve">    .</v>
      </c>
      <c r="AM18" s="31"/>
      <c r="AN18" s="32"/>
      <c r="AO18" s="27">
        <f t="shared" si="9"/>
        <v>0</v>
      </c>
      <c r="AP18" s="28"/>
      <c r="AQ18" s="29"/>
      <c r="AS18" s="7"/>
      <c r="AU18" s="25"/>
      <c r="AV18" s="26"/>
      <c r="AW18" s="6"/>
      <c r="AX18" s="27"/>
      <c r="AY18" s="28"/>
      <c r="AZ18" s="29"/>
      <c r="BA18" s="30" t="str">
        <f>VLOOKUP(AU18,Code!$B$3:$C$8,2,FALSE)</f>
        <v xml:space="preserve">    .</v>
      </c>
      <c r="BB18" s="31"/>
      <c r="BC18" s="32"/>
      <c r="BD18" s="27">
        <f t="shared" si="10"/>
        <v>0</v>
      </c>
      <c r="BE18" s="28"/>
      <c r="BF18" s="29"/>
      <c r="BH18" s="7"/>
      <c r="BJ18" s="25"/>
      <c r="BK18" s="26"/>
      <c r="BL18" s="6"/>
      <c r="BM18" s="27"/>
      <c r="BN18" s="28"/>
      <c r="BO18" s="29"/>
      <c r="BP18" s="30" t="str">
        <f>VLOOKUP(BJ18,Code!$B$3:$C$8,2,FALSE)</f>
        <v xml:space="preserve">    .</v>
      </c>
      <c r="BQ18" s="31"/>
      <c r="BR18" s="32"/>
      <c r="BS18" s="27">
        <f t="shared" si="11"/>
        <v>0</v>
      </c>
      <c r="BT18" s="28"/>
      <c r="BU18" s="29"/>
      <c r="BW18" s="7"/>
      <c r="BY18" s="25"/>
      <c r="BZ18" s="26"/>
      <c r="CA18" s="6"/>
      <c r="CB18" s="27"/>
      <c r="CC18" s="28"/>
      <c r="CD18" s="29"/>
      <c r="CE18" s="30" t="str">
        <f>VLOOKUP(BY18,Code!$B$3:$C$8,2,FALSE)</f>
        <v xml:space="preserve">    .</v>
      </c>
      <c r="CF18" s="31"/>
      <c r="CG18" s="32"/>
      <c r="CH18" s="27">
        <f t="shared" si="12"/>
        <v>0</v>
      </c>
      <c r="CI18" s="28"/>
      <c r="CJ18" s="29"/>
      <c r="CL18" s="7"/>
      <c r="CN18" s="25"/>
      <c r="CO18" s="26"/>
      <c r="CP18" s="6"/>
      <c r="CQ18" s="27"/>
      <c r="CR18" s="28"/>
      <c r="CS18" s="29"/>
      <c r="CT18" s="30" t="str">
        <f>VLOOKUP(CN18,Code!$B$3:$C$8,2,FALSE)</f>
        <v xml:space="preserve">    .</v>
      </c>
      <c r="CU18" s="31"/>
      <c r="CV18" s="32"/>
      <c r="CW18" s="27">
        <f t="shared" si="13"/>
        <v>0</v>
      </c>
      <c r="CX18" s="28"/>
      <c r="CY18" s="29"/>
      <c r="DA18" s="7"/>
    </row>
    <row r="19" spans="2:105" x14ac:dyDescent="0.25">
      <c r="B19" s="25"/>
      <c r="C19" s="26"/>
      <c r="D19" s="6"/>
      <c r="E19" s="27"/>
      <c r="F19" s="28"/>
      <c r="G19" s="29"/>
      <c r="H19" s="30" t="str">
        <f>VLOOKUP(B19,Code!$B$3:$C$8,2,FALSE)</f>
        <v xml:space="preserve">    .</v>
      </c>
      <c r="I19" s="31"/>
      <c r="J19" s="32"/>
      <c r="K19" s="27">
        <f t="shared" si="7"/>
        <v>0</v>
      </c>
      <c r="L19" s="28"/>
      <c r="M19" s="29"/>
      <c r="O19" s="7"/>
      <c r="Q19" s="25"/>
      <c r="R19" s="26"/>
      <c r="S19" s="6"/>
      <c r="T19" s="27"/>
      <c r="U19" s="28"/>
      <c r="V19" s="29"/>
      <c r="W19" s="30" t="str">
        <f>VLOOKUP(Q19,Code!$B$3:$C$8,2,FALSE)</f>
        <v xml:space="preserve">    .</v>
      </c>
      <c r="X19" s="31"/>
      <c r="Y19" s="32"/>
      <c r="Z19" s="27">
        <f t="shared" si="8"/>
        <v>0</v>
      </c>
      <c r="AA19" s="28"/>
      <c r="AB19" s="29"/>
      <c r="AD19" s="7"/>
      <c r="AF19" s="25"/>
      <c r="AG19" s="26"/>
      <c r="AH19" s="6"/>
      <c r="AI19" s="27"/>
      <c r="AJ19" s="28"/>
      <c r="AK19" s="29"/>
      <c r="AL19" s="30" t="str">
        <f>VLOOKUP(AF19,Code!$B$3:$C$8,2,FALSE)</f>
        <v xml:space="preserve">    .</v>
      </c>
      <c r="AM19" s="31"/>
      <c r="AN19" s="32"/>
      <c r="AO19" s="27">
        <f t="shared" si="9"/>
        <v>0</v>
      </c>
      <c r="AP19" s="28"/>
      <c r="AQ19" s="29"/>
      <c r="AS19" s="7"/>
      <c r="AU19" s="25"/>
      <c r="AV19" s="26"/>
      <c r="AW19" s="6"/>
      <c r="AX19" s="27"/>
      <c r="AY19" s="28"/>
      <c r="AZ19" s="29"/>
      <c r="BA19" s="30" t="str">
        <f>VLOOKUP(AU19,Code!$B$3:$C$8,2,FALSE)</f>
        <v xml:space="preserve">    .</v>
      </c>
      <c r="BB19" s="31"/>
      <c r="BC19" s="32"/>
      <c r="BD19" s="27">
        <f t="shared" si="10"/>
        <v>0</v>
      </c>
      <c r="BE19" s="28"/>
      <c r="BF19" s="29"/>
      <c r="BH19" s="7"/>
      <c r="BJ19" s="25"/>
      <c r="BK19" s="26"/>
      <c r="BL19" s="6"/>
      <c r="BM19" s="27"/>
      <c r="BN19" s="28"/>
      <c r="BO19" s="29"/>
      <c r="BP19" s="30" t="str">
        <f>VLOOKUP(BJ19,Code!$B$3:$C$8,2,FALSE)</f>
        <v xml:space="preserve">    .</v>
      </c>
      <c r="BQ19" s="31"/>
      <c r="BR19" s="32"/>
      <c r="BS19" s="27">
        <f t="shared" si="11"/>
        <v>0</v>
      </c>
      <c r="BT19" s="28"/>
      <c r="BU19" s="29"/>
      <c r="BW19" s="7"/>
      <c r="BY19" s="25"/>
      <c r="BZ19" s="26"/>
      <c r="CA19" s="6"/>
      <c r="CB19" s="27"/>
      <c r="CC19" s="28"/>
      <c r="CD19" s="29"/>
      <c r="CE19" s="30" t="str">
        <f>VLOOKUP(BY19,Code!$B$3:$C$8,2,FALSE)</f>
        <v xml:space="preserve">    .</v>
      </c>
      <c r="CF19" s="31"/>
      <c r="CG19" s="32"/>
      <c r="CH19" s="27">
        <f t="shared" si="12"/>
        <v>0</v>
      </c>
      <c r="CI19" s="28"/>
      <c r="CJ19" s="29"/>
      <c r="CL19" s="7"/>
      <c r="CN19" s="25"/>
      <c r="CO19" s="26"/>
      <c r="CP19" s="6"/>
      <c r="CQ19" s="27"/>
      <c r="CR19" s="28"/>
      <c r="CS19" s="29"/>
      <c r="CT19" s="30" t="str">
        <f>VLOOKUP(CN19,Code!$B$3:$C$8,2,FALSE)</f>
        <v xml:space="preserve">    .</v>
      </c>
      <c r="CU19" s="31"/>
      <c r="CV19" s="32"/>
      <c r="CW19" s="27">
        <f t="shared" si="13"/>
        <v>0</v>
      </c>
      <c r="CX19" s="28"/>
      <c r="CY19" s="29"/>
      <c r="DA19" s="7"/>
    </row>
    <row r="20" spans="2:105" x14ac:dyDescent="0.25">
      <c r="B20" s="25"/>
      <c r="C20" s="26"/>
      <c r="D20" s="6"/>
      <c r="E20" s="27"/>
      <c r="F20" s="28"/>
      <c r="G20" s="29"/>
      <c r="H20" s="30" t="str">
        <f>VLOOKUP(B20,Code!$B$3:$C$8,2,FALSE)</f>
        <v xml:space="preserve">    .</v>
      </c>
      <c r="I20" s="31"/>
      <c r="J20" s="32"/>
      <c r="K20" s="27">
        <f t="shared" si="7"/>
        <v>0</v>
      </c>
      <c r="L20" s="28"/>
      <c r="M20" s="29"/>
      <c r="O20" s="7"/>
      <c r="Q20" s="25"/>
      <c r="R20" s="26"/>
      <c r="S20" s="6"/>
      <c r="T20" s="27"/>
      <c r="U20" s="28"/>
      <c r="V20" s="29"/>
      <c r="W20" s="30" t="str">
        <f>VLOOKUP(Q20,Code!$B$3:$C$8,2,FALSE)</f>
        <v xml:space="preserve">    .</v>
      </c>
      <c r="X20" s="31"/>
      <c r="Y20" s="32"/>
      <c r="Z20" s="27">
        <f t="shared" si="8"/>
        <v>0</v>
      </c>
      <c r="AA20" s="28"/>
      <c r="AB20" s="29"/>
      <c r="AD20" s="7"/>
      <c r="AF20" s="25"/>
      <c r="AG20" s="26"/>
      <c r="AH20" s="6"/>
      <c r="AI20" s="27"/>
      <c r="AJ20" s="28"/>
      <c r="AK20" s="29"/>
      <c r="AL20" s="30" t="str">
        <f>VLOOKUP(AF20,Code!$B$3:$C$8,2,FALSE)</f>
        <v xml:space="preserve">    .</v>
      </c>
      <c r="AM20" s="31"/>
      <c r="AN20" s="32"/>
      <c r="AO20" s="27">
        <f t="shared" si="9"/>
        <v>0</v>
      </c>
      <c r="AP20" s="28"/>
      <c r="AQ20" s="29"/>
      <c r="AS20" s="7"/>
      <c r="AU20" s="25"/>
      <c r="AV20" s="26"/>
      <c r="AW20" s="6"/>
      <c r="AX20" s="27"/>
      <c r="AY20" s="28"/>
      <c r="AZ20" s="29"/>
      <c r="BA20" s="30" t="str">
        <f>VLOOKUP(AU20,Code!$B$3:$C$8,2,FALSE)</f>
        <v xml:space="preserve">    .</v>
      </c>
      <c r="BB20" s="31"/>
      <c r="BC20" s="32"/>
      <c r="BD20" s="27">
        <f t="shared" si="10"/>
        <v>0</v>
      </c>
      <c r="BE20" s="28"/>
      <c r="BF20" s="29"/>
      <c r="BH20" s="7"/>
      <c r="BJ20" s="25"/>
      <c r="BK20" s="26"/>
      <c r="BL20" s="6"/>
      <c r="BM20" s="27"/>
      <c r="BN20" s="28"/>
      <c r="BO20" s="29"/>
      <c r="BP20" s="30" t="str">
        <f>VLOOKUP(BJ20,Code!$B$3:$C$8,2,FALSE)</f>
        <v xml:space="preserve">    .</v>
      </c>
      <c r="BQ20" s="31"/>
      <c r="BR20" s="32"/>
      <c r="BS20" s="27">
        <f t="shared" si="11"/>
        <v>0</v>
      </c>
      <c r="BT20" s="28"/>
      <c r="BU20" s="29"/>
      <c r="BW20" s="7"/>
      <c r="BY20" s="25"/>
      <c r="BZ20" s="26"/>
      <c r="CA20" s="6"/>
      <c r="CB20" s="27"/>
      <c r="CC20" s="28"/>
      <c r="CD20" s="29"/>
      <c r="CE20" s="30" t="str">
        <f>VLOOKUP(BY20,Code!$B$3:$C$8,2,FALSE)</f>
        <v xml:space="preserve">    .</v>
      </c>
      <c r="CF20" s="31"/>
      <c r="CG20" s="32"/>
      <c r="CH20" s="27">
        <f t="shared" si="12"/>
        <v>0</v>
      </c>
      <c r="CI20" s="28"/>
      <c r="CJ20" s="29"/>
      <c r="CL20" s="7"/>
      <c r="CN20" s="25"/>
      <c r="CO20" s="26"/>
      <c r="CP20" s="6"/>
      <c r="CQ20" s="27"/>
      <c r="CR20" s="28"/>
      <c r="CS20" s="29"/>
      <c r="CT20" s="30" t="str">
        <f>VLOOKUP(CN20,Code!$B$3:$C$8,2,FALSE)</f>
        <v xml:space="preserve">    .</v>
      </c>
      <c r="CU20" s="31"/>
      <c r="CV20" s="32"/>
      <c r="CW20" s="27">
        <f t="shared" si="13"/>
        <v>0</v>
      </c>
      <c r="CX20" s="28"/>
      <c r="CY20" s="29"/>
      <c r="DA20" s="7"/>
    </row>
    <row r="21" spans="2:105" x14ac:dyDescent="0.25">
      <c r="B21" s="15">
        <f>IF(B5="",0,1)</f>
        <v>0</v>
      </c>
      <c r="C21" s="15">
        <f>IF(J5="",0,1)</f>
        <v>0</v>
      </c>
      <c r="E21" s="34" t="s">
        <v>7</v>
      </c>
      <c r="F21" s="34"/>
      <c r="G21" s="34"/>
      <c r="H21" s="34"/>
      <c r="I21" s="34"/>
      <c r="J21" s="34"/>
      <c r="K21" s="35">
        <f>(SUM(K9:M20)/"1:00")-1</f>
        <v>-1</v>
      </c>
      <c r="L21" s="35"/>
      <c r="M21" s="35"/>
      <c r="O21" s="7"/>
      <c r="Q21" s="15">
        <f>IF(Q5="",0,1)</f>
        <v>0</v>
      </c>
      <c r="R21" s="15">
        <f>IF(Y5="",0,1)</f>
        <v>0</v>
      </c>
      <c r="T21" s="34" t="s">
        <v>7</v>
      </c>
      <c r="U21" s="34"/>
      <c r="V21" s="34"/>
      <c r="W21" s="34"/>
      <c r="X21" s="34"/>
      <c r="Y21" s="34"/>
      <c r="Z21" s="35">
        <f>(SUM(Z9:AB20)/"1:00")-1</f>
        <v>-1</v>
      </c>
      <c r="AA21" s="35"/>
      <c r="AB21" s="35"/>
      <c r="AD21" s="7"/>
      <c r="AF21" s="15">
        <f>IF(AF5="",0,1)</f>
        <v>0</v>
      </c>
      <c r="AG21" s="15">
        <f>IF(AN5="",0,1)</f>
        <v>0</v>
      </c>
      <c r="AI21" s="34" t="s">
        <v>7</v>
      </c>
      <c r="AJ21" s="34"/>
      <c r="AK21" s="34"/>
      <c r="AL21" s="34"/>
      <c r="AM21" s="34"/>
      <c r="AN21" s="34"/>
      <c r="AO21" s="35">
        <f>(SUM(AO9:AQ20)/"1:00")-1</f>
        <v>-1</v>
      </c>
      <c r="AP21" s="35"/>
      <c r="AQ21" s="35"/>
      <c r="AS21" s="7"/>
      <c r="AU21" s="15">
        <f>IF(AU5="",0,1)</f>
        <v>0</v>
      </c>
      <c r="AV21" s="15">
        <f>IF(BC5="",0,1)</f>
        <v>0</v>
      </c>
      <c r="AX21" s="34" t="s">
        <v>7</v>
      </c>
      <c r="AY21" s="34"/>
      <c r="AZ21" s="34"/>
      <c r="BA21" s="34"/>
      <c r="BB21" s="34"/>
      <c r="BC21" s="34"/>
      <c r="BD21" s="35">
        <f>(SUM(BD9:BF20)/"1:00")-1</f>
        <v>-1</v>
      </c>
      <c r="BE21" s="35"/>
      <c r="BF21" s="35"/>
      <c r="BH21" s="7"/>
      <c r="BJ21" s="15">
        <f>IF(BJ5="",0,1)</f>
        <v>0</v>
      </c>
      <c r="BK21" s="15">
        <f>IF(BR5="",0,1)</f>
        <v>0</v>
      </c>
      <c r="BM21" s="34" t="s">
        <v>7</v>
      </c>
      <c r="BN21" s="34"/>
      <c r="BO21" s="34"/>
      <c r="BP21" s="34"/>
      <c r="BQ21" s="34"/>
      <c r="BR21" s="34"/>
      <c r="BS21" s="35">
        <f>(SUM(BS9:BU20)/"1:00")-1</f>
        <v>-1</v>
      </c>
      <c r="BT21" s="35"/>
      <c r="BU21" s="35"/>
      <c r="BW21" s="7"/>
      <c r="BY21" s="15">
        <f>IF(BY5="",0,1)</f>
        <v>0</v>
      </c>
      <c r="BZ21" s="15">
        <f>IF(CG5="",0,1)</f>
        <v>0</v>
      </c>
      <c r="CB21" s="34" t="s">
        <v>7</v>
      </c>
      <c r="CC21" s="34"/>
      <c r="CD21" s="34"/>
      <c r="CE21" s="34"/>
      <c r="CF21" s="34"/>
      <c r="CG21" s="34"/>
      <c r="CH21" s="35">
        <f>(SUM(CH9:CJ20)/"1:00")-1</f>
        <v>-1</v>
      </c>
      <c r="CI21" s="35"/>
      <c r="CJ21" s="35"/>
      <c r="CL21" s="7"/>
      <c r="CN21" s="15">
        <f>IF(CN5="",0,1)</f>
        <v>0</v>
      </c>
      <c r="CO21" s="15">
        <f>IF(CV5="",0,1)</f>
        <v>0</v>
      </c>
      <c r="CQ21" s="34" t="s">
        <v>7</v>
      </c>
      <c r="CR21" s="34"/>
      <c r="CS21" s="34"/>
      <c r="CT21" s="34"/>
      <c r="CU21" s="34"/>
      <c r="CV21" s="34"/>
      <c r="CW21" s="35">
        <f>(SUM(CW9:CY20)/"1:00")-1</f>
        <v>-1</v>
      </c>
      <c r="CX21" s="35"/>
      <c r="CY21" s="35"/>
      <c r="DA21" s="7"/>
    </row>
    <row r="22" spans="2:105" x14ac:dyDescent="0.25">
      <c r="O22" s="7"/>
      <c r="AD22" s="7"/>
      <c r="AS22" s="7"/>
      <c r="BH22" s="7"/>
      <c r="BW22" s="7"/>
      <c r="CL22" s="7"/>
      <c r="DA22" s="7"/>
    </row>
    <row r="23" spans="2:105" x14ac:dyDescent="0.25">
      <c r="B23" s="19">
        <f>IF(E5&lt;&gt;"",0,IF(K21&lt;=8,0,IF(K21&gt;12,4,K21-8)))</f>
        <v>0</v>
      </c>
      <c r="C23" s="19"/>
      <c r="D23" s="14">
        <v>0.15</v>
      </c>
      <c r="I23" s="19"/>
      <c r="J23" s="19"/>
      <c r="K23" s="19"/>
      <c r="L23" s="20" t="s">
        <v>10</v>
      </c>
      <c r="M23" s="21"/>
      <c r="O23" s="7"/>
      <c r="Q23" s="19">
        <f>IF(T5&lt;&gt;"",0,IF(Z21&lt;=8,0,IF(Z21&gt;12,4,Z21-8)))</f>
        <v>0</v>
      </c>
      <c r="R23" s="19"/>
      <c r="S23" s="14">
        <v>0.15</v>
      </c>
      <c r="X23" s="19"/>
      <c r="Y23" s="19"/>
      <c r="Z23" s="19"/>
      <c r="AA23" s="20" t="s">
        <v>10</v>
      </c>
      <c r="AB23" s="21"/>
      <c r="AF23" s="19">
        <f>IF(AI5&lt;&gt;"",0,IF(AO21&lt;=8,0,IF(AO21&gt;12,4,AO21-8)))</f>
        <v>0</v>
      </c>
      <c r="AG23" s="19"/>
      <c r="AH23" s="14">
        <v>0.15</v>
      </c>
      <c r="AM23" s="19"/>
      <c r="AN23" s="19"/>
      <c r="AO23" s="19"/>
      <c r="AP23" s="20" t="s">
        <v>10</v>
      </c>
      <c r="AQ23" s="21"/>
      <c r="AU23" s="19">
        <f>IF(AX5&lt;&gt;"",0,IF(BD21&lt;=8,0,IF(BD21&gt;12,4,BD21-8)))</f>
        <v>0</v>
      </c>
      <c r="AV23" s="19"/>
      <c r="AW23" s="14">
        <v>0.15</v>
      </c>
      <c r="BB23" s="19"/>
      <c r="BC23" s="19"/>
      <c r="BD23" s="19"/>
      <c r="BE23" s="20" t="s">
        <v>10</v>
      </c>
      <c r="BF23" s="21"/>
      <c r="BJ23" s="19">
        <f>IF(BM5&lt;&gt;"",0,IF(BS21&lt;=8,0,IF(BS21&gt;12,4,BS21-8)))</f>
        <v>0</v>
      </c>
      <c r="BK23" s="19"/>
      <c r="BL23" s="14">
        <v>0.15</v>
      </c>
      <c r="BQ23" s="19"/>
      <c r="BR23" s="19"/>
      <c r="BS23" s="19"/>
      <c r="BT23" s="20" t="s">
        <v>10</v>
      </c>
      <c r="BU23" s="21"/>
      <c r="BY23" s="19">
        <f>IF(CB5&lt;&gt;"",0,IF(CH21&lt;=8,0,IF(CH21&gt;12,4,CH21-8)))</f>
        <v>0</v>
      </c>
      <c r="BZ23" s="19"/>
      <c r="CA23" s="14">
        <v>0.15</v>
      </c>
      <c r="CF23" s="19"/>
      <c r="CG23" s="19"/>
      <c r="CH23" s="19"/>
      <c r="CI23" s="20" t="s">
        <v>10</v>
      </c>
      <c r="CJ23" s="21"/>
      <c r="CN23" s="19">
        <f>IF(CQ5&lt;&gt;"",0,IF(CW21&lt;=8,0,IF(CW21&gt;12,4,CW21-8)))</f>
        <v>0</v>
      </c>
      <c r="CO23" s="19"/>
      <c r="CP23" s="14">
        <v>0.15</v>
      </c>
      <c r="CU23" s="19"/>
      <c r="CV23" s="19"/>
      <c r="CW23" s="19"/>
      <c r="CX23" s="20" t="s">
        <v>10</v>
      </c>
      <c r="CY23" s="21"/>
    </row>
    <row r="24" spans="2:105" x14ac:dyDescent="0.25">
      <c r="B24" s="19">
        <f>IF(B23=4,K21-8-4,IF(K21&gt;20,12,0))</f>
        <v>0</v>
      </c>
      <c r="C24" s="19"/>
      <c r="D24" s="14">
        <v>0.75</v>
      </c>
      <c r="I24" s="19">
        <f>IF(E5="",0,K21)</f>
        <v>0</v>
      </c>
      <c r="J24" s="19"/>
      <c r="K24" s="19"/>
      <c r="L24" s="22">
        <v>1</v>
      </c>
      <c r="M24" s="19"/>
      <c r="O24" s="7"/>
      <c r="Q24" s="19">
        <f>IF(Q23=4,Z21-8-4,IF(Z21&gt;20,12,0))</f>
        <v>0</v>
      </c>
      <c r="R24" s="19"/>
      <c r="S24" s="14">
        <v>0.75</v>
      </c>
      <c r="X24" s="19">
        <f>IF(T5="",0,Z21)</f>
        <v>0</v>
      </c>
      <c r="Y24" s="19"/>
      <c r="Z24" s="19"/>
      <c r="AA24" s="22">
        <v>1</v>
      </c>
      <c r="AB24" s="19"/>
      <c r="AF24" s="19">
        <f>IF(AF23=4,AO21-8-4,IF(AO21&gt;20,12,0))</f>
        <v>0</v>
      </c>
      <c r="AG24" s="19"/>
      <c r="AH24" s="14">
        <v>0.75</v>
      </c>
      <c r="AM24" s="19">
        <f>IF(AI5="",0,AO21)</f>
        <v>0</v>
      </c>
      <c r="AN24" s="19"/>
      <c r="AO24" s="19"/>
      <c r="AP24" s="22">
        <v>1</v>
      </c>
      <c r="AQ24" s="19"/>
      <c r="AU24" s="19">
        <f>IF(AU23=4,BD21-8-4,IF(BD21&gt;20,12,0))</f>
        <v>0</v>
      </c>
      <c r="AV24" s="19"/>
      <c r="AW24" s="14">
        <v>0.75</v>
      </c>
      <c r="BB24" s="19">
        <f>IF(AX5="",0,BD21)</f>
        <v>0</v>
      </c>
      <c r="BC24" s="19"/>
      <c r="BD24" s="19"/>
      <c r="BE24" s="22">
        <v>1</v>
      </c>
      <c r="BF24" s="19"/>
      <c r="BJ24" s="19">
        <f>IF(BJ23=4,BS21-8-4,IF(BS21&gt;20,12,0))</f>
        <v>0</v>
      </c>
      <c r="BK24" s="19"/>
      <c r="BL24" s="14">
        <v>0.75</v>
      </c>
      <c r="BQ24" s="19">
        <f>IF(BM5="",0,BS21)</f>
        <v>0</v>
      </c>
      <c r="BR24" s="19"/>
      <c r="BS24" s="19"/>
      <c r="BT24" s="22">
        <v>1</v>
      </c>
      <c r="BU24" s="19"/>
      <c r="BY24" s="19">
        <f>IF(BY23=4,CH21-8-4,IF(CH21&gt;20,12,0))</f>
        <v>0</v>
      </c>
      <c r="BZ24" s="19"/>
      <c r="CA24" s="14">
        <v>0.75</v>
      </c>
      <c r="CF24" s="19">
        <f>IF(CB5="",0,CH21)</f>
        <v>0</v>
      </c>
      <c r="CG24" s="19"/>
      <c r="CH24" s="19"/>
      <c r="CI24" s="22">
        <v>1</v>
      </c>
      <c r="CJ24" s="19"/>
      <c r="CN24" s="19">
        <f>IF(CN23=4,CW21-8-4,IF(CW21&gt;20,12,0))</f>
        <v>0</v>
      </c>
      <c r="CO24" s="19"/>
      <c r="CP24" s="14">
        <v>0.75</v>
      </c>
      <c r="CU24" s="19">
        <f>IF(CQ5="",0,CW21)</f>
        <v>0</v>
      </c>
      <c r="CV24" s="19"/>
      <c r="CW24" s="19"/>
      <c r="CX24" s="22">
        <v>1</v>
      </c>
      <c r="CY24" s="19"/>
    </row>
  </sheetData>
  <mergeCells count="465">
    <mergeCell ref="B24:C24"/>
    <mergeCell ref="I24:K24"/>
    <mergeCell ref="L24:M24"/>
    <mergeCell ref="Q24:R24"/>
    <mergeCell ref="X24:Z24"/>
    <mergeCell ref="AA24:AB24"/>
    <mergeCell ref="CN24:CO24"/>
    <mergeCell ref="CU24:CW24"/>
    <mergeCell ref="CX24:CY24"/>
    <mergeCell ref="BJ24:BK24"/>
    <mergeCell ref="BQ24:BS24"/>
    <mergeCell ref="BT24:BU24"/>
    <mergeCell ref="BY24:BZ24"/>
    <mergeCell ref="CF24:CH24"/>
    <mergeCell ref="CI24:CJ24"/>
    <mergeCell ref="BE23:BF23"/>
    <mergeCell ref="BJ23:BK23"/>
    <mergeCell ref="BQ23:BS23"/>
    <mergeCell ref="BT23:BU23"/>
    <mergeCell ref="AF24:AG24"/>
    <mergeCell ref="AM24:AO24"/>
    <mergeCell ref="AP24:AQ24"/>
    <mergeCell ref="AU24:AV24"/>
    <mergeCell ref="BB24:BD24"/>
    <mergeCell ref="BE24:BF24"/>
    <mergeCell ref="CW21:CY21"/>
    <mergeCell ref="B23:C23"/>
    <mergeCell ref="I23:K23"/>
    <mergeCell ref="L23:M23"/>
    <mergeCell ref="Q23:R23"/>
    <mergeCell ref="X23:Z23"/>
    <mergeCell ref="AA23:AB23"/>
    <mergeCell ref="AF23:AG23"/>
    <mergeCell ref="AM23:AO23"/>
    <mergeCell ref="AP23:AQ23"/>
    <mergeCell ref="BD21:BF21"/>
    <mergeCell ref="BM21:BR21"/>
    <mergeCell ref="BS21:BU21"/>
    <mergeCell ref="CB21:CG21"/>
    <mergeCell ref="CH21:CJ21"/>
    <mergeCell ref="CQ21:CV21"/>
    <mergeCell ref="BY23:BZ23"/>
    <mergeCell ref="CF23:CH23"/>
    <mergeCell ref="CI23:CJ23"/>
    <mergeCell ref="CN23:CO23"/>
    <mergeCell ref="CU23:CW23"/>
    <mergeCell ref="CX23:CY23"/>
    <mergeCell ref="AU23:AV23"/>
    <mergeCell ref="BB23:BD23"/>
    <mergeCell ref="CQ20:CS20"/>
    <mergeCell ref="CT20:CV20"/>
    <mergeCell ref="CW20:CY20"/>
    <mergeCell ref="E21:J21"/>
    <mergeCell ref="K21:M21"/>
    <mergeCell ref="T21:Y21"/>
    <mergeCell ref="Z21:AB21"/>
    <mergeCell ref="AI21:AN21"/>
    <mergeCell ref="AO21:AQ21"/>
    <mergeCell ref="AX21:BC21"/>
    <mergeCell ref="BS20:BU20"/>
    <mergeCell ref="BY20:BZ20"/>
    <mergeCell ref="CB20:CD20"/>
    <mergeCell ref="CE20:CG20"/>
    <mergeCell ref="CH20:CJ20"/>
    <mergeCell ref="CN20:CO20"/>
    <mergeCell ref="AX20:AZ20"/>
    <mergeCell ref="BA20:BC20"/>
    <mergeCell ref="BD20:BF20"/>
    <mergeCell ref="BJ20:BK20"/>
    <mergeCell ref="BM20:BO20"/>
    <mergeCell ref="BP20:BR20"/>
    <mergeCell ref="Z20:AB20"/>
    <mergeCell ref="AF20:AG20"/>
    <mergeCell ref="AI20:AK20"/>
    <mergeCell ref="AL20:AN20"/>
    <mergeCell ref="AO20:AQ20"/>
    <mergeCell ref="AU20:AV20"/>
    <mergeCell ref="CQ19:CS19"/>
    <mergeCell ref="CT19:CV19"/>
    <mergeCell ref="CW19:CY19"/>
    <mergeCell ref="B20:C20"/>
    <mergeCell ref="E20:G20"/>
    <mergeCell ref="H20:J20"/>
    <mergeCell ref="K20:M20"/>
    <mergeCell ref="Q20:R20"/>
    <mergeCell ref="T20:V20"/>
    <mergeCell ref="W20:Y20"/>
    <mergeCell ref="BS19:BU19"/>
    <mergeCell ref="BY19:BZ19"/>
    <mergeCell ref="CB19:CD19"/>
    <mergeCell ref="CE19:CG19"/>
    <mergeCell ref="CH19:CJ19"/>
    <mergeCell ref="CN19:CO19"/>
    <mergeCell ref="AX19:AZ19"/>
    <mergeCell ref="BA19:BC19"/>
    <mergeCell ref="BD19:BF19"/>
    <mergeCell ref="BJ19:BK19"/>
    <mergeCell ref="BM19:BO19"/>
    <mergeCell ref="BP19:BR19"/>
    <mergeCell ref="Z19:AB19"/>
    <mergeCell ref="AF19:AG19"/>
    <mergeCell ref="AI19:AK19"/>
    <mergeCell ref="AL19:AN19"/>
    <mergeCell ref="AO19:AQ19"/>
    <mergeCell ref="AU19:AV19"/>
    <mergeCell ref="CQ18:CS18"/>
    <mergeCell ref="AL18:AN18"/>
    <mergeCell ref="AO18:AQ18"/>
    <mergeCell ref="AU18:AV18"/>
    <mergeCell ref="CT18:CV18"/>
    <mergeCell ref="CW18:CY18"/>
    <mergeCell ref="B19:C19"/>
    <mergeCell ref="E19:G19"/>
    <mergeCell ref="H19:J19"/>
    <mergeCell ref="K19:M19"/>
    <mergeCell ref="Q19:R19"/>
    <mergeCell ref="T19:V19"/>
    <mergeCell ref="W19:Y19"/>
    <mergeCell ref="BS18:BU18"/>
    <mergeCell ref="BY18:BZ18"/>
    <mergeCell ref="CB18:CD18"/>
    <mergeCell ref="CE18:CG18"/>
    <mergeCell ref="CH18:CJ18"/>
    <mergeCell ref="CN18:CO18"/>
    <mergeCell ref="AX18:AZ18"/>
    <mergeCell ref="BA18:BC18"/>
    <mergeCell ref="BD18:BF18"/>
    <mergeCell ref="BJ18:BK18"/>
    <mergeCell ref="BM18:BO18"/>
    <mergeCell ref="BP18:BR18"/>
    <mergeCell ref="Z18:AB18"/>
    <mergeCell ref="AF18:AG18"/>
    <mergeCell ref="AI18:AK18"/>
    <mergeCell ref="CQ17:CS17"/>
    <mergeCell ref="CT17:CV17"/>
    <mergeCell ref="CW17:CY17"/>
    <mergeCell ref="B18:C18"/>
    <mergeCell ref="E18:G18"/>
    <mergeCell ref="H18:J18"/>
    <mergeCell ref="K18:M18"/>
    <mergeCell ref="Q18:R18"/>
    <mergeCell ref="T18:V18"/>
    <mergeCell ref="W18:Y18"/>
    <mergeCell ref="BS17:BU17"/>
    <mergeCell ref="BY17:BZ17"/>
    <mergeCell ref="CB17:CD17"/>
    <mergeCell ref="CE17:CG17"/>
    <mergeCell ref="CH17:CJ17"/>
    <mergeCell ref="CN17:CO17"/>
    <mergeCell ref="AX17:AZ17"/>
    <mergeCell ref="BA17:BC17"/>
    <mergeCell ref="BD17:BF17"/>
    <mergeCell ref="BJ17:BK17"/>
    <mergeCell ref="BM17:BO17"/>
    <mergeCell ref="BP17:BR17"/>
    <mergeCell ref="Z17:AB17"/>
    <mergeCell ref="AF17:AG17"/>
    <mergeCell ref="AI17:AK17"/>
    <mergeCell ref="AL17:AN17"/>
    <mergeCell ref="AO17:AQ17"/>
    <mergeCell ref="AU17:AV17"/>
    <mergeCell ref="CQ16:CS16"/>
    <mergeCell ref="CT16:CV16"/>
    <mergeCell ref="CW16:CY16"/>
    <mergeCell ref="B17:C17"/>
    <mergeCell ref="E17:G17"/>
    <mergeCell ref="H17:J17"/>
    <mergeCell ref="K17:M17"/>
    <mergeCell ref="Q17:R17"/>
    <mergeCell ref="T17:V17"/>
    <mergeCell ref="W17:Y17"/>
    <mergeCell ref="BS16:BU16"/>
    <mergeCell ref="BY16:BZ16"/>
    <mergeCell ref="CB16:CD16"/>
    <mergeCell ref="CE16:CG16"/>
    <mergeCell ref="CH16:CJ16"/>
    <mergeCell ref="CN16:CO16"/>
    <mergeCell ref="AX16:AZ16"/>
    <mergeCell ref="BA16:BC16"/>
    <mergeCell ref="BD16:BF16"/>
    <mergeCell ref="BJ16:BK16"/>
    <mergeCell ref="BM16:BO16"/>
    <mergeCell ref="BP16:BR16"/>
    <mergeCell ref="Z16:AB16"/>
    <mergeCell ref="AF16:AG16"/>
    <mergeCell ref="AI16:AK16"/>
    <mergeCell ref="AL16:AN16"/>
    <mergeCell ref="AO16:AQ16"/>
    <mergeCell ref="AU16:AV16"/>
    <mergeCell ref="CQ15:CS15"/>
    <mergeCell ref="AL15:AN15"/>
    <mergeCell ref="AO15:AQ15"/>
    <mergeCell ref="AU15:AV15"/>
    <mergeCell ref="CT15:CV15"/>
    <mergeCell ref="CW15:CY15"/>
    <mergeCell ref="B16:C16"/>
    <mergeCell ref="E16:G16"/>
    <mergeCell ref="H16:J16"/>
    <mergeCell ref="K16:M16"/>
    <mergeCell ref="Q16:R16"/>
    <mergeCell ref="T16:V16"/>
    <mergeCell ref="W16:Y16"/>
    <mergeCell ref="BS15:BU15"/>
    <mergeCell ref="BY15:BZ15"/>
    <mergeCell ref="CB15:CD15"/>
    <mergeCell ref="CE15:CG15"/>
    <mergeCell ref="CH15:CJ15"/>
    <mergeCell ref="CN15:CO15"/>
    <mergeCell ref="AX15:AZ15"/>
    <mergeCell ref="BA15:BC15"/>
    <mergeCell ref="BD15:BF15"/>
    <mergeCell ref="BJ15:BK15"/>
    <mergeCell ref="BM15:BO15"/>
    <mergeCell ref="BP15:BR15"/>
    <mergeCell ref="Z15:AB15"/>
    <mergeCell ref="AF15:AG15"/>
    <mergeCell ref="AI15:AK15"/>
    <mergeCell ref="CQ14:CS14"/>
    <mergeCell ref="CT14:CV14"/>
    <mergeCell ref="CW14:CY14"/>
    <mergeCell ref="B15:C15"/>
    <mergeCell ref="E15:G15"/>
    <mergeCell ref="H15:J15"/>
    <mergeCell ref="K15:M15"/>
    <mergeCell ref="Q15:R15"/>
    <mergeCell ref="T15:V15"/>
    <mergeCell ref="W15:Y15"/>
    <mergeCell ref="BS14:BU14"/>
    <mergeCell ref="BY14:BZ14"/>
    <mergeCell ref="CB14:CD14"/>
    <mergeCell ref="CE14:CG14"/>
    <mergeCell ref="CH14:CJ14"/>
    <mergeCell ref="CN14:CO14"/>
    <mergeCell ref="AX14:AZ14"/>
    <mergeCell ref="BA14:BC14"/>
    <mergeCell ref="BD14:BF14"/>
    <mergeCell ref="BJ14:BK14"/>
    <mergeCell ref="BM14:BO14"/>
    <mergeCell ref="BP14:BR14"/>
    <mergeCell ref="Z14:AB14"/>
    <mergeCell ref="AF14:AG14"/>
    <mergeCell ref="AI14:AK14"/>
    <mergeCell ref="AL14:AN14"/>
    <mergeCell ref="AO14:AQ14"/>
    <mergeCell ref="AU14:AV14"/>
    <mergeCell ref="CQ13:CS13"/>
    <mergeCell ref="CT13:CV13"/>
    <mergeCell ref="CW13:CY13"/>
    <mergeCell ref="B14:C14"/>
    <mergeCell ref="E14:G14"/>
    <mergeCell ref="H14:J14"/>
    <mergeCell ref="K14:M14"/>
    <mergeCell ref="Q14:R14"/>
    <mergeCell ref="T14:V14"/>
    <mergeCell ref="W14:Y14"/>
    <mergeCell ref="BS13:BU13"/>
    <mergeCell ref="BY13:BZ13"/>
    <mergeCell ref="CB13:CD13"/>
    <mergeCell ref="CE13:CG13"/>
    <mergeCell ref="CH13:CJ13"/>
    <mergeCell ref="CN13:CO13"/>
    <mergeCell ref="AX13:AZ13"/>
    <mergeCell ref="BA13:BC13"/>
    <mergeCell ref="BD13:BF13"/>
    <mergeCell ref="BJ13:BK13"/>
    <mergeCell ref="BM13:BO13"/>
    <mergeCell ref="BP13:BR13"/>
    <mergeCell ref="Z13:AB13"/>
    <mergeCell ref="AF13:AG13"/>
    <mergeCell ref="AI13:AK13"/>
    <mergeCell ref="AL13:AN13"/>
    <mergeCell ref="AO13:AQ13"/>
    <mergeCell ref="AU13:AV13"/>
    <mergeCell ref="CW12:CY12"/>
    <mergeCell ref="AU12:AV12"/>
    <mergeCell ref="AX12:AZ12"/>
    <mergeCell ref="BA12:BC12"/>
    <mergeCell ref="DC12:DD12"/>
    <mergeCell ref="DE12:DF12"/>
    <mergeCell ref="B13:C13"/>
    <mergeCell ref="E13:G13"/>
    <mergeCell ref="H13:J13"/>
    <mergeCell ref="K13:M13"/>
    <mergeCell ref="Q13:R13"/>
    <mergeCell ref="T13:V13"/>
    <mergeCell ref="W13:Y13"/>
    <mergeCell ref="CB12:CD12"/>
    <mergeCell ref="CE12:CG12"/>
    <mergeCell ref="CH12:CJ12"/>
    <mergeCell ref="CN12:CO12"/>
    <mergeCell ref="CQ12:CS12"/>
    <mergeCell ref="CT12:CV12"/>
    <mergeCell ref="BD12:BF12"/>
    <mergeCell ref="BJ12:BK12"/>
    <mergeCell ref="BM12:BO12"/>
    <mergeCell ref="BP12:BR12"/>
    <mergeCell ref="BS12:BU12"/>
    <mergeCell ref="BY12:BZ12"/>
    <mergeCell ref="AI12:AK12"/>
    <mergeCell ref="AL12:AN12"/>
    <mergeCell ref="AO12:AQ12"/>
    <mergeCell ref="CW11:CY11"/>
    <mergeCell ref="B12:C12"/>
    <mergeCell ref="E12:G12"/>
    <mergeCell ref="H12:J12"/>
    <mergeCell ref="K12:M12"/>
    <mergeCell ref="Q12:R12"/>
    <mergeCell ref="T12:V12"/>
    <mergeCell ref="W12:Y12"/>
    <mergeCell ref="Z12:AB12"/>
    <mergeCell ref="AF12:AG12"/>
    <mergeCell ref="CB11:CD11"/>
    <mergeCell ref="CE11:CG11"/>
    <mergeCell ref="CH11:CJ11"/>
    <mergeCell ref="CN11:CO11"/>
    <mergeCell ref="CQ11:CS11"/>
    <mergeCell ref="CT11:CV11"/>
    <mergeCell ref="BD11:BF11"/>
    <mergeCell ref="BJ11:BK11"/>
    <mergeCell ref="BM11:BO11"/>
    <mergeCell ref="BP11:BR11"/>
    <mergeCell ref="BS11:BU11"/>
    <mergeCell ref="BY11:BZ11"/>
    <mergeCell ref="AI11:AK11"/>
    <mergeCell ref="AL11:AN11"/>
    <mergeCell ref="AO11:AQ11"/>
    <mergeCell ref="AU11:AV11"/>
    <mergeCell ref="AX11:AZ11"/>
    <mergeCell ref="BA11:BC11"/>
    <mergeCell ref="CW10:CY10"/>
    <mergeCell ref="B11:C11"/>
    <mergeCell ref="E11:G11"/>
    <mergeCell ref="H11:J11"/>
    <mergeCell ref="K11:M11"/>
    <mergeCell ref="Q11:R11"/>
    <mergeCell ref="T11:V11"/>
    <mergeCell ref="W11:Y11"/>
    <mergeCell ref="Z11:AB11"/>
    <mergeCell ref="AF11:AG11"/>
    <mergeCell ref="CB10:CD10"/>
    <mergeCell ref="CE10:CG10"/>
    <mergeCell ref="CH10:CJ10"/>
    <mergeCell ref="CN10:CO10"/>
    <mergeCell ref="CQ10:CS10"/>
    <mergeCell ref="CT10:CV10"/>
    <mergeCell ref="BD10:BF10"/>
    <mergeCell ref="BJ10:BK10"/>
    <mergeCell ref="BM10:BO10"/>
    <mergeCell ref="BP10:BR10"/>
    <mergeCell ref="BS10:BU10"/>
    <mergeCell ref="BY10:BZ10"/>
    <mergeCell ref="AI10:AK10"/>
    <mergeCell ref="AL10:AN10"/>
    <mergeCell ref="AO10:AQ10"/>
    <mergeCell ref="AU10:AV10"/>
    <mergeCell ref="AX10:AZ10"/>
    <mergeCell ref="BA10:BC10"/>
    <mergeCell ref="CW9:CY9"/>
    <mergeCell ref="CB9:CD9"/>
    <mergeCell ref="CE9:CG9"/>
    <mergeCell ref="CH9:CJ9"/>
    <mergeCell ref="CN9:CO9"/>
    <mergeCell ref="CQ9:CS9"/>
    <mergeCell ref="CT9:CV9"/>
    <mergeCell ref="BD9:BF9"/>
    <mergeCell ref="BJ9:BK9"/>
    <mergeCell ref="BM9:BO9"/>
    <mergeCell ref="BP9:BR9"/>
    <mergeCell ref="BS9:BU9"/>
    <mergeCell ref="BY9:BZ9"/>
    <mergeCell ref="AI9:AK9"/>
    <mergeCell ref="AL9:AN9"/>
    <mergeCell ref="AO9:AQ9"/>
    <mergeCell ref="B10:C10"/>
    <mergeCell ref="E10:G10"/>
    <mergeCell ref="H10:J10"/>
    <mergeCell ref="K10:M10"/>
    <mergeCell ref="Q10:R10"/>
    <mergeCell ref="T10:V10"/>
    <mergeCell ref="W10:Y10"/>
    <mergeCell ref="Z10:AB10"/>
    <mergeCell ref="AF10:AG10"/>
    <mergeCell ref="AU9:AV9"/>
    <mergeCell ref="AX9:AZ9"/>
    <mergeCell ref="BA9:BC9"/>
    <mergeCell ref="CQ8:CS8"/>
    <mergeCell ref="B9:C9"/>
    <mergeCell ref="E9:G9"/>
    <mergeCell ref="H9:J9"/>
    <mergeCell ref="K9:M9"/>
    <mergeCell ref="Q9:R9"/>
    <mergeCell ref="T9:V9"/>
    <mergeCell ref="W9:Y9"/>
    <mergeCell ref="Z9:AB9"/>
    <mergeCell ref="AF9:AG9"/>
    <mergeCell ref="CN7:CO8"/>
    <mergeCell ref="CP7:CS7"/>
    <mergeCell ref="AL7:AN8"/>
    <mergeCell ref="AO7:AQ8"/>
    <mergeCell ref="B7:C8"/>
    <mergeCell ref="D7:G7"/>
    <mergeCell ref="H7:J8"/>
    <mergeCell ref="K7:M8"/>
    <mergeCell ref="Q7:R8"/>
    <mergeCell ref="S7:V7"/>
    <mergeCell ref="CT7:CV8"/>
    <mergeCell ref="CW7:CY8"/>
    <mergeCell ref="E8:G8"/>
    <mergeCell ref="T8:V8"/>
    <mergeCell ref="AI8:AK8"/>
    <mergeCell ref="AX8:AZ8"/>
    <mergeCell ref="BM8:BO8"/>
    <mergeCell ref="CB8:CD8"/>
    <mergeCell ref="BP7:BR8"/>
    <mergeCell ref="BS7:BU8"/>
    <mergeCell ref="BY7:BZ8"/>
    <mergeCell ref="CA7:CD7"/>
    <mergeCell ref="CE7:CG8"/>
    <mergeCell ref="CH7:CJ8"/>
    <mergeCell ref="AU7:AV8"/>
    <mergeCell ref="AW7:AZ7"/>
    <mergeCell ref="BA7:BC8"/>
    <mergeCell ref="BD7:BF8"/>
    <mergeCell ref="BJ7:BK8"/>
    <mergeCell ref="BL7:BO7"/>
    <mergeCell ref="W7:Y8"/>
    <mergeCell ref="Z7:AB8"/>
    <mergeCell ref="AF7:AG8"/>
    <mergeCell ref="AH7:AK7"/>
    <mergeCell ref="CO5:CP5"/>
    <mergeCell ref="CW5:CY5"/>
    <mergeCell ref="BY3:CJ3"/>
    <mergeCell ref="CN3:CY3"/>
    <mergeCell ref="C5:D5"/>
    <mergeCell ref="K5:M5"/>
    <mergeCell ref="R5:S5"/>
    <mergeCell ref="Z5:AB5"/>
    <mergeCell ref="AG5:AH5"/>
    <mergeCell ref="AO5:AQ5"/>
    <mergeCell ref="AV5:AW5"/>
    <mergeCell ref="BD5:BF5"/>
    <mergeCell ref="B3:M3"/>
    <mergeCell ref="Q3:AB3"/>
    <mergeCell ref="AF3:AQ3"/>
    <mergeCell ref="AU3:BF3"/>
    <mergeCell ref="BJ3:BU3"/>
    <mergeCell ref="BK5:BL5"/>
    <mergeCell ref="BS5:BU5"/>
    <mergeCell ref="BZ5:CA5"/>
    <mergeCell ref="CH5:CJ5"/>
    <mergeCell ref="A1:CZ1"/>
    <mergeCell ref="E2:L2"/>
    <mergeCell ref="M2:N2"/>
    <mergeCell ref="T2:AA2"/>
    <mergeCell ref="AB2:AC2"/>
    <mergeCell ref="AI2:AP2"/>
    <mergeCell ref="AQ2:AR2"/>
    <mergeCell ref="AX2:BE2"/>
    <mergeCell ref="BF2:BG2"/>
    <mergeCell ref="BM2:BT2"/>
    <mergeCell ref="BU2:BV2"/>
    <mergeCell ref="CB2:CI2"/>
    <mergeCell ref="CJ2:CK2"/>
    <mergeCell ref="CQ2:CX2"/>
    <mergeCell ref="CY2:CZ2"/>
  </mergeCells>
  <conditionalFormatting sqref="AL9:AN20">
    <cfRule type="cellIs" dxfId="18" priority="5" operator="equal">
      <formula>0</formula>
    </cfRule>
  </conditionalFormatting>
  <conditionalFormatting sqref="BA9:BC20">
    <cfRule type="cellIs" dxfId="17" priority="4" operator="equal">
      <formula>0</formula>
    </cfRule>
  </conditionalFormatting>
  <conditionalFormatting sqref="BP9:BR20">
    <cfRule type="cellIs" dxfId="16" priority="3" operator="equal">
      <formula>0</formula>
    </cfRule>
  </conditionalFormatting>
  <conditionalFormatting sqref="CE9:CG20">
    <cfRule type="cellIs" dxfId="15" priority="2" operator="equal">
      <formula>0</formula>
    </cfRule>
  </conditionalFormatting>
  <conditionalFormatting sqref="CT9:CV20">
    <cfRule type="cellIs" dxfId="14" priority="1" operator="equal">
      <formula>0</formula>
    </cfRule>
  </conditionalFormatting>
  <conditionalFormatting sqref="H9:J20">
    <cfRule type="cellIs" dxfId="6" priority="7" operator="equal">
      <formula>0</formula>
    </cfRule>
  </conditionalFormatting>
  <conditionalFormatting sqref="W9:Y20">
    <cfRule type="cellIs" dxfId="5" priority="6" operator="equal">
      <formula>0</formula>
    </cfRule>
  </conditionalFormatting>
  <pageMargins left="0.7" right="0.7" top="0.75" bottom="0.75" header="0.3" footer="0.3"/>
  <pageSetup paperSize="9" scale="24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Feuil2</vt:lpstr>
      <vt:lpstr>Code</vt:lpstr>
      <vt:lpstr>Base</vt:lpstr>
      <vt:lpstr>BWeek1</vt:lpstr>
      <vt:lpstr>W1Fri</vt:lpstr>
      <vt:lpstr>W1Mon</vt:lpstr>
      <vt:lpstr>W1Sat</vt:lpstr>
      <vt:lpstr>W1Sun</vt:lpstr>
      <vt:lpstr>W1Thu</vt:lpstr>
      <vt:lpstr>W1Tue</vt:lpstr>
      <vt:lpstr>W1Wen</vt:lpstr>
      <vt:lpstr>Week1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Amos She</dc:creator>
  <cp:lastModifiedBy>Amos She</cp:lastModifiedBy>
  <dcterms:created xsi:type="dcterms:W3CDTF">2014-08-15T08:21:28Z</dcterms:created>
  <dcterms:modified xsi:type="dcterms:W3CDTF">2014-08-21T12:45:11Z</dcterms:modified>
</cp:coreProperties>
</file>