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TA\Documents\WORKS EXCEL SHEETS\"/>
    </mc:Choice>
  </mc:AlternateContent>
  <xr:revisionPtr revIDLastSave="0" documentId="13_ncr:1_{9F486891-5737-4A1A-8B24-B105FC7B9D8E}" xr6:coauthVersionLast="47" xr6:coauthVersionMax="47" xr10:uidLastSave="{00000000-0000-0000-0000-000000000000}"/>
  <bookViews>
    <workbookView xWindow="-120" yWindow="-120" windowWidth="24240" windowHeight="13140" activeTab="1" xr2:uid="{FD9EF67C-BF80-4EA8-A935-1D5F133F77E1}"/>
  </bookViews>
  <sheets>
    <sheet name="INITIAL" sheetId="1" r:id="rId1"/>
    <sheet name="AVEC SOUS TOTAL" sheetId="3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</externalReferences>
  <definedNames>
    <definedName name="_xlnm._FilterDatabase" localSheetId="1" hidden="1">'AVEC SOUS TOTAL'!$B$20:$I$66</definedName>
    <definedName name="_xlnm._FilterDatabase" localSheetId="0" hidden="1">INITIAL!$B$20:$I$63</definedName>
    <definedName name="ANNEFAC">[1]Feuil3!$C$13</definedName>
    <definedName name="ArMaj" localSheetId="1">Voyages</definedName>
    <definedName name="ArMaj" localSheetId="0">Voyages</definedName>
    <definedName name="ArMaj">Voyages</definedName>
    <definedName name="Atotal">[2]!SAISIES[[#Headers],[DATE]]</definedName>
    <definedName name="Buton" localSheetId="1">[1]Feuil3!$G$4</definedName>
    <definedName name="Buton" localSheetId="0">[1]Feuil3!$G$4</definedName>
    <definedName name="Buton">[3]Feuil3!$G$4</definedName>
    <definedName name="Camions" localSheetId="1">[1]Feuil3!$A$13:$A$25</definedName>
    <definedName name="Camions" localSheetId="0">[1]Feuil3!$A$13:$A$25</definedName>
    <definedName name="Camions">[4]Feuil3!$A$13:$A$24</definedName>
    <definedName name="CHAUFF" localSheetId="1">[1]Feuil3!$A$35:$C$47</definedName>
    <definedName name="CHAUFF" localSheetId="0">[1]Feuil3!$A$35:$C$47</definedName>
    <definedName name="CHAUFF">[5]Feuil3!$A$35:$C$47</definedName>
    <definedName name="Clients" localSheetId="1">'AVEC SOUS TOTAL'!$E$11</definedName>
    <definedName name="Clients" localSheetId="0">INITIAL!$E$11</definedName>
    <definedName name="Clients">'[6]FAC SEFAC'!$E$11</definedName>
    <definedName name="Clients1" localSheetId="1">'[1]FAC SEBAC'!$E$10</definedName>
    <definedName name="Clients1" localSheetId="0">'[1]FAC SEBAC'!$E$10</definedName>
    <definedName name="Clients1">#REF!</definedName>
    <definedName name="Coupons">[8]!Gazoline[Reçu N°]</definedName>
    <definedName name="Critr">OFFSET([2]Brouillard!$AV$1:$BB$1,,,MAX(IF([2]Brouillard!$AV$1:$AV$4&gt;"",ROW([2]Brouillard!$AV$1:$AV$4))))</definedName>
    <definedName name="Critt">IF([2]Brouillard!$E$1="",[2]Brouillard!$AV$1:$AX$2,[2]Brouillard!$AV$1:$BB$4)</definedName>
    <definedName name="Cubage_Moyen" localSheetId="1">'AVEC SOUS TOTAL'!$O$10:$O$13</definedName>
    <definedName name="Cubage_Moyen" localSheetId="0">INITIAL!$O$10:$O$13</definedName>
    <definedName name="Cubage_Moyen">#REF!</definedName>
    <definedName name="DATE1" localSheetId="1">'AVEC SOUS TOTAL'!$B$21:$B$123</definedName>
    <definedName name="DATE1" localSheetId="0">INITIAL!$B$21:$B$120</definedName>
    <definedName name="DATE1">#REF!</definedName>
    <definedName name="DATE2">#REF!</definedName>
    <definedName name="DateInf" localSheetId="1">[1]Feuil3!$J$22</definedName>
    <definedName name="DateInf" localSheetId="0">[1]Feuil3!$J$22</definedName>
    <definedName name="DateInf">[6]Feuil3!$J$22</definedName>
    <definedName name="DateSup" localSheetId="1">[1]Feuil3!$J$23</definedName>
    <definedName name="DateSup" localSheetId="0">[1]Feuil3!$J$23</definedName>
    <definedName name="DateSup">[6]Feuil3!$J$23</definedName>
    <definedName name="DBCLIENTS">[1]Feuil3!$A$30:$C$35</definedName>
    <definedName name="DESTINATION" comment="SEFECCAM ET SEFAC, LE BOIS SORT D'OU POUR OU" localSheetId="1">'AVEC SOUS TOTAL'!$C$21:$C$123</definedName>
    <definedName name="DESTINATION" comment="SEFECCAM ET SEFAC, LE BOIS SORT D'OU POUR OU" localSheetId="0">INITIAL!$C$21:$C$120</definedName>
    <definedName name="DESTINATION" comment="SEFECCAM ET SEFAC, LE BOIS SORT D'OU POUR OU">#REF!</definedName>
    <definedName name="Dexp">#REF!</definedName>
    <definedName name="DNav" localSheetId="1">'AVEC SOUS TOTAL'!$F$9</definedName>
    <definedName name="DNav" localSheetId="0">INITIAL!$F$9</definedName>
    <definedName name="DNav">#REF!</definedName>
    <definedName name="Dtotal">[2]!SAISIES[[#Totals],[DATE]]</definedName>
    <definedName name="ENTTT" localSheetId="1">'AVEC SOUS TOTAL'!$B$20:$I$20</definedName>
    <definedName name="ENTTT" localSheetId="0">INITIAL!$B$20:$I$20</definedName>
    <definedName name="ENTTT">#REF!</definedName>
    <definedName name="eRange" localSheetId="1">'AVEC SOUS TOTAL'!$124:$134</definedName>
    <definedName name="eRange" localSheetId="0">INITIAL!$121:$131</definedName>
    <definedName name="eRange">#REF!</definedName>
    <definedName name="eRange1">#REF!</definedName>
    <definedName name="ExCamion">#REF!</definedName>
    <definedName name="ExChauffeur">#REF!</definedName>
    <definedName name="ExpLV">#REF!</definedName>
    <definedName name="ExTVal" localSheetId="1">'[1]FAC SEBAC'!$H$31</definedName>
    <definedName name="ExTVal" localSheetId="0">'[1]FAC SEBAC'!$H$31</definedName>
    <definedName name="ExTVal">#REF!</definedName>
    <definedName name="FOURNISSEURS" comment="BDD LISTE DES FOURNISSEURS">OFFSET([2]Tiers!$AC$4:$AF$4,,,MAX(IF([2]Tiers!$AC$1:$AC$499&gt;"",ROW([2]Tiers!$AC$1:$AC$499)-3)))</definedName>
    <definedName name="GlobalInc">[2]Brouillard!$C$6336</definedName>
    <definedName name="_xlnm.Print_Titles" localSheetId="1">'AVEC SOUS TOTAL'!$20:$20</definedName>
    <definedName name="_xlnm.Print_Titles" localSheetId="0">INITIAL!$20:$20</definedName>
    <definedName name="Langue" localSheetId="1">[1]Feuil3!$A$1</definedName>
    <definedName name="Langue" localSheetId="0">[1]Feuil3!$A$1</definedName>
    <definedName name="Langue">[6]Feuil3!$A$1</definedName>
    <definedName name="LeMOISG">[1]Gasoil!$AD$24</definedName>
    <definedName name="LIVRAISON" comment="CAS SEFECCAM UNIQUEMENT" localSheetId="1">'AVEC SOUS TOTAL'!$J$21:$J$123</definedName>
    <definedName name="LIVRAISON" comment="CAS SEFECCAM UNIQUEMENT" localSheetId="0">INITIAL!$J$21:$J$120</definedName>
    <definedName name="LIVRAISON" comment="CAS SEFECCAM UNIQUEMENT">#REF!</definedName>
    <definedName name="LOCAL_MYSQL_DATE_FORMAT" localSheetId="1" hidden="1">REPT([0]!LOCAL_YEAR_FORMAT,4)&amp;[0]!LOCAL_DATE_SEPARATOR&amp;REPT([0]!LOCAL_MONTH_FORMAT,2)&amp;[0]!LOCAL_DATE_SEPARATOR&amp;REPT([0]!LOCAL_DAY_FORMAT,2)&amp;" "&amp;REPT([0]!LOCAL_HOUR_FORMAT,2)&amp;[0]!LOCAL_TIME_SEPARATOR&amp;REPT([0]!LOCAL_MINUTE_FORMAT,2)&amp;[0]!LOCAL_TIME_SEPARATOR&amp;REPT([0]!LOCAL_SECOND_FORMAT,2)</definedName>
    <definedName name="LOCAL_MYSQL_DATE_FORMAT" localSheetId="0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VBC">#REF!</definedName>
    <definedName name="Menu" localSheetId="1">[1]Feuil3!$G$5</definedName>
    <definedName name="Menu" localSheetId="0">[1]Feuil3!$G$5</definedName>
    <definedName name="Menu">[6]Feuil3!$G$5</definedName>
    <definedName name="Motif" localSheetId="1">'AVEC SOUS TOTAL'!$C$18</definedName>
    <definedName name="Motif" localSheetId="0">INITIAL!$C$18</definedName>
    <definedName name="Motif">#REF!</definedName>
    <definedName name="motifF">#REF!</definedName>
    <definedName name="NavCam" localSheetId="1">'AVEC SOUS TOTAL'!$E$21:$E$123</definedName>
    <definedName name="NavCam" localSheetId="0">INITIAL!$E$21:$E$120</definedName>
    <definedName name="NavCam">#REF!</definedName>
    <definedName name="NavChauf" localSheetId="1">'AVEC SOUS TOTAL'!$O$21:$O$123</definedName>
    <definedName name="NavChauf" localSheetId="0">INITIAL!$O$21:$O$120</definedName>
    <definedName name="NavChauf">#REF!</definedName>
    <definedName name="NavLV" localSheetId="1">'AVEC SOUS TOTAL'!$D$21:$D$123</definedName>
    <definedName name="NavLV" localSheetId="0">INITIAL!$D$21:$D$120</definedName>
    <definedName name="NavLV">#REF!</definedName>
    <definedName name="Now_User">[2]BDD!$A$50</definedName>
    <definedName name="Numro" localSheetId="1">[1]Feuil3!$B$7</definedName>
    <definedName name="Numro" localSheetId="0">[1]Feuil3!$B$7</definedName>
    <definedName name="Numro">[9]Feuil3!$B$7</definedName>
    <definedName name="numro1" localSheetId="1">[1]Feuil3!$B$8</definedName>
    <definedName name="numro1" localSheetId="0">[1]Feuil3!$B$8</definedName>
    <definedName name="numro1">[9]Feuil3!$B$8</definedName>
    <definedName name="Numro2" localSheetId="1">[1]Feuil3!$B$9</definedName>
    <definedName name="Numro2" localSheetId="0">[1]Feuil3!$B$9</definedName>
    <definedName name="Numro2">[9]Feuil3!$B$9</definedName>
    <definedName name="Numro3" localSheetId="1">[1]Feuil3!$B$6</definedName>
    <definedName name="Numro3" localSheetId="0">[1]Feuil3!$B$6</definedName>
    <definedName name="Numro3">[9]Feuil3!$B$6</definedName>
    <definedName name="Numro4" localSheetId="1">[1]Feuil3!$B$5</definedName>
    <definedName name="Numro4" localSheetId="0">[1]Feuil3!$B$5</definedName>
    <definedName name="Numro4">[9]Feuil3!$B$5</definedName>
    <definedName name="Numro5">[1]Feuil3!$B$10</definedName>
    <definedName name="NumRo6">[1]Feuil3!$B$11</definedName>
    <definedName name="OTGASOIL" comment="Colonne de saisie des consos gasoil" localSheetId="1">'AVEC SOUS TOTAL'!$N$21:$N$123</definedName>
    <definedName name="OTGASOIL" comment="Colonne de saisie des consos gasoil" localSheetId="0">INITIAL!$N$21:$N$120</definedName>
    <definedName name="P_Cube" localSheetId="1">'AVEC SOUS TOTAL'!$G$21:$G$123</definedName>
    <definedName name="P_Cube" localSheetId="0">INITIAL!$G$21:$G$120</definedName>
    <definedName name="P_Cube">#REF!</definedName>
    <definedName name="PlageID" localSheetId="1">OFFSET([1]Identification!$A$2,0,0,COUNTA([1]Identification!$A:$A)-1)</definedName>
    <definedName name="PlageID" localSheetId="0">OFFSET([1]Identification!$A$2,0,0,COUNTA([1]Identification!$A:$A)-1)</definedName>
    <definedName name="PlageID">OFFSET([10]Identification!$A$1,0,0,COUNTA([10]Identification!$A:$A),2)</definedName>
    <definedName name="PTHT" localSheetId="1">'AVEC SOUS TOTAL'!$I$21:$I$123</definedName>
    <definedName name="PTHT" localSheetId="0">INITIAL!$I$21:$I$120</definedName>
    <definedName name="PTHT">#REF!</definedName>
    <definedName name="SEFAC">"SEFAC"</definedName>
    <definedName name="Tracteurs">'[2]Dossiers Camions'!$A$5:$AE$5,'[2]Dossiers Camions'!$A$7:$AE$7,'[2]Dossiers Camions'!$A$9:$AE$9,'[2]Dossiers Camions'!$A$11:$AE$11,'[2]Dossiers Camions'!$A$13:$AE$13,'[2]Dossiers Camions'!$A$15,'[2]Dossiers Camions'!$A$15:$AA$15,'[2]Dossiers Camions'!$AE$15,'[2]Dossiers Camions'!$A$17:$AE$17,'[2]Dossiers Camions'!$A$19:$AE$19,'[2]Dossiers Camions'!$A$21:$AE$21,'[2]Dossiers Camions'!$A$23:$AE$23,'[2]Dossiers Camions'!$A$25:$AE$25,'[2]Dossiers Camions'!$A$27:$AE$27,'[2]Dossiers Camions'!$A$29:$AA$29</definedName>
    <definedName name="Trajet" localSheetId="1">'AVEC SOUS TOTAL'!$C$21</definedName>
    <definedName name="Trajet" localSheetId="0">INITIAL!$C$21</definedName>
    <definedName name="Trajet">#REF!</definedName>
    <definedName name="Trajet1" localSheetId="1">'[1]FAC SEBAC'!$C$21</definedName>
    <definedName name="Trajet1" localSheetId="0">'[1]FAC SEBAC'!$C$21</definedName>
    <definedName name="Trajet1">#REF!</definedName>
    <definedName name="TVAG">[1]Gasoil!$AH$40</definedName>
    <definedName name="Type" localSheetId="1">'AVEC SOUS TOTAL'!$D$11</definedName>
    <definedName name="Type" localSheetId="0">INITIAL!$D$11</definedName>
    <definedName name="Type">#REF!</definedName>
    <definedName name="Type2">'[1]FAC SEBAC'!$D$10</definedName>
    <definedName name="Userss" localSheetId="1">[1]Feuil3!$D$33</definedName>
    <definedName name="Userss" localSheetId="0">[1]Feuil3!$D$33</definedName>
    <definedName name="Userss">[6]Feuil3!$D$33</definedName>
    <definedName name="Utilisateurs" localSheetId="1">OFFSET([1]Identification!$A$2,,,COUNTA([1]Identification!$A$1:$A$20)-1)</definedName>
    <definedName name="Utilisateurs" localSheetId="0">OFFSET([1]Identification!$A$2,,,COUNTA([1]Identification!$A$1:$A$20)-1)</definedName>
    <definedName name="Utilisateurs">OFFSET([6]Identification!$A$2,,,COUNTA([6]Identification!$A$2:$A$21,-1)-1)</definedName>
    <definedName name="VIDE">""</definedName>
    <definedName name="Vides" localSheetId="1">'AVEC SOUS TOTAL'!$B$21:$B$123</definedName>
    <definedName name="Vides" localSheetId="0">INITIAL!$B$21:$B$120</definedName>
    <definedName name="Vides">#REF!</definedName>
    <definedName name="Vides1">#REF!</definedName>
    <definedName name="Voyages">[1]Feuil3!$H$4:$H$13</definedName>
    <definedName name="VTal" localSheetId="1">'AVEC SOUS TOTAL'!$I$124</definedName>
    <definedName name="VTal" localSheetId="0">INITIAL!$I$121</definedName>
    <definedName name="VTal">#REF!</definedName>
    <definedName name="Z_CLT">[6]Feuil3!$A$30:$A$32</definedName>
    <definedName name="ZlistClients" localSheetId="1">[1]Feuil3!$A$29:$A$33</definedName>
    <definedName name="ZlistClients" localSheetId="0">[1]Feuil3!$A$29:$A$33</definedName>
    <definedName name="ZlistClients">[8]Feuil3!$A$29:$A$33</definedName>
    <definedName name="Zone" localSheetId="1">'AVEC SOUS TOTAL'!$B$21:$I$123</definedName>
    <definedName name="Zone" localSheetId="0">INITIAL!$B$21:$I$120</definedName>
    <definedName name="Zone">#REF!</definedName>
    <definedName name="_xlnm.Print_Area" localSheetId="1">'AVEC SOUS TOTAL'!$A$1:$I$134</definedName>
    <definedName name="_xlnm.Print_Area" localSheetId="0">INITIAL!$A$1:$I$131</definedName>
    <definedName name="Zone1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124" i="3" l="1"/>
  <c r="I52" i="3"/>
  <c r="I50" i="3"/>
</calcChain>
</file>

<file path=xl/sharedStrings.xml><?xml version="1.0" encoding="utf-8"?>
<sst xmlns="http://schemas.openxmlformats.org/spreadsheetml/2006/main" count="349" uniqueCount="57">
  <si>
    <t>LTTR 483 AH</t>
  </si>
  <si>
    <t>Calculé</t>
  </si>
  <si>
    <t>LTTR 275 AF</t>
  </si>
  <si>
    <t>LTTR 273 AF</t>
  </si>
  <si>
    <t>LTTR 797 AJ</t>
  </si>
  <si>
    <t>LTTR 798 AJ</t>
  </si>
  <si>
    <t>LTTR 426 AI</t>
  </si>
  <si>
    <t>LTTR 175 AL</t>
  </si>
  <si>
    <t>LTTR 710 AE</t>
  </si>
  <si>
    <t>Douala, le</t>
  </si>
  <si>
    <t>19 Janv 2022</t>
  </si>
  <si>
    <t>DOIT</t>
  </si>
  <si>
    <t>SEFAC SA</t>
  </si>
  <si>
    <t>RCCM : 3266   −    NIU : M 116700000360 F</t>
  </si>
  <si>
    <t xml:space="preserve">BP 942                           DOUALA-CAMEROUN </t>
  </si>
  <si>
    <t>FACTURE N°</t>
  </si>
  <si>
    <t>004/SF/JV/22</t>
  </si>
  <si>
    <t>OBJET</t>
  </si>
  <si>
    <t>TRANSPORT GRUMES UFA10010 SCIERIE LIBONGO</t>
  </si>
  <si>
    <t>Marge brute/CA : Total HT = 7 159 918 | 43 LV | CBM =  | AIR= 157 518 | NAP = 7 002 399</t>
  </si>
  <si>
    <t>DATE</t>
  </si>
  <si>
    <t>DESTINATION</t>
  </si>
  <si>
    <t>N° LETTRE VOITURE</t>
  </si>
  <si>
    <t>N° CAMION</t>
  </si>
  <si>
    <t>KM</t>
  </si>
  <si>
    <t>CUBAGE 
(m³)</t>
  </si>
  <si>
    <t>P.U. HT</t>
  </si>
  <si>
    <t>P.T. HT</t>
  </si>
  <si>
    <t>TRAJET</t>
  </si>
  <si>
    <t>COUTS</t>
  </si>
  <si>
    <t>MARGE</t>
  </si>
  <si>
    <t>BONUS</t>
  </si>
  <si>
    <t>COUPON</t>
  </si>
  <si>
    <t>Chauffeur</t>
  </si>
  <si>
    <t xml:space="preserve">Depuis le </t>
  </si>
  <si>
    <t>UFA10010-LIBONGO</t>
  </si>
  <si>
    <t>ABUBAKA YIMBUH</t>
  </si>
  <si>
    <t>LTTR 906 AN</t>
  </si>
  <si>
    <t>HOUZAIFA ElHadji</t>
  </si>
  <si>
    <t>LTTR 690 AM</t>
  </si>
  <si>
    <t>NGOO FABRICE</t>
  </si>
  <si>
    <t>LTTR 689 AM</t>
  </si>
  <si>
    <t>YOUSSOUFA NANA</t>
  </si>
  <si>
    <t>FOBOU GERARD</t>
  </si>
  <si>
    <t>MOUSSA MOHAMADOU</t>
  </si>
  <si>
    <t>LTTR 905 AN</t>
  </si>
  <si>
    <t>NGONG Adamu YUYUN</t>
  </si>
  <si>
    <t>LTTR 917 AM</t>
  </si>
  <si>
    <t>ABDOURAMAN OUSMANOU</t>
  </si>
  <si>
    <t>TOTAL HT</t>
  </si>
  <si>
    <t>TVA (19,25%)</t>
  </si>
  <si>
    <t>TOTAL TTC</t>
  </si>
  <si>
    <t xml:space="preserve">Arrêtée la présente facture à: </t>
  </si>
  <si>
    <t>HUIT MILLIONS CINQ CENT TRENTE-HUIT MILLE DEUX CENT DEUX FRANCS CFA</t>
  </si>
  <si>
    <t>LA DIRECTION</t>
  </si>
  <si>
    <t>Total à reporter</t>
  </si>
  <si>
    <r>
      <t xml:space="preserve">Report total page </t>
    </r>
    <r>
      <rPr>
        <b/>
        <i/>
        <sz val="10"/>
        <color rgb="FFFF0000"/>
        <rFont val="Arial Narrow"/>
        <family val="2"/>
      </rPr>
      <t>(N° de cette page -1)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</si>
</sst>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164" formatCode="0.000"/>
    <numFmt numFmtId="165" formatCode="_(* #,##0.00_);_(* \(#,##0.00\);_(* &quot;-&quot;??_);_(@_)"/>
    <numFmt numFmtId="166" formatCode="_(* #,##0_);_(* \(#,##0\);_(* &quot;-&quot;??_);_(@_)"/>
    <numFmt numFmtId="167" formatCode="00000"/>
    <numFmt numFmtId="168" formatCode="#,##0.000_ ;\-#,##0.000\ "/>
    <numFmt numFmtId="169" formatCode="0000000"/>
    <numFmt numFmtId="170" formatCode="_-* #,##0\ _€_-;\-* #,##0\ _€_-;_-* &quot;-&quot;??\ _€_-;_-@_-"/>
    <numFmt numFmtId="171" formatCode="00"/>
    <numFmt numFmtId="172" formatCode="[$-40C]dd\ mmmm\ yyyy;@"/>
    <numFmt numFmtId="173" formatCode="00000000"/>
    <numFmt numFmtId="174" formatCode="[=0]&quot;&quot;;#,##0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FFFF"/>
      <name val="Calibri"/>
      <family val="2"/>
      <scheme val="minor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sz val="9"/>
      <color theme="1"/>
      <name val="Arial"/>
      <family val="2"/>
    </font>
    <font>
      <sz val="9"/>
      <color theme="1"/>
      <name val="Arial Narrow"/>
      <family val="2"/>
    </font>
    <font>
      <b/>
      <i/>
      <sz val="11"/>
      <color theme="1"/>
      <name val="Arial Narrow"/>
      <family val="2"/>
    </font>
    <font>
      <b/>
      <i/>
      <sz val="22"/>
      <color theme="1"/>
      <name val="Arial Narrow"/>
      <family val="2"/>
    </font>
    <font>
      <i/>
      <sz val="9"/>
      <color theme="1"/>
      <name val="Arial Narrow"/>
      <family val="2"/>
    </font>
    <font>
      <b/>
      <sz val="14"/>
      <color theme="1"/>
      <name val="Arial Narrow"/>
      <family val="2"/>
    </font>
    <font>
      <b/>
      <i/>
      <sz val="14"/>
      <color theme="0" tint="-0.499984740745262"/>
      <name val="Arial Narrow"/>
      <family val="2"/>
    </font>
    <font>
      <b/>
      <i/>
      <sz val="12"/>
      <color theme="1"/>
      <name val="Arial Narrow"/>
      <family val="2"/>
    </font>
    <font>
      <b/>
      <i/>
      <sz val="14"/>
      <color theme="1"/>
      <name val="Arial Narrow"/>
      <family val="2"/>
    </font>
    <font>
      <b/>
      <i/>
      <u/>
      <sz val="10"/>
      <color theme="1"/>
      <name val="Arial Narrow"/>
      <family val="2"/>
    </font>
    <font>
      <sz val="10"/>
      <color theme="0"/>
      <name val="Arial Narrow"/>
      <family val="2"/>
    </font>
    <font>
      <b/>
      <sz val="8"/>
      <color rgb="FFFF0000"/>
      <name val="Arial Narrow"/>
      <family val="2"/>
    </font>
    <font>
      <b/>
      <sz val="10"/>
      <color rgb="FF00B050"/>
      <name val="Arial Narrow"/>
      <family val="2"/>
    </font>
    <font>
      <b/>
      <sz val="10"/>
      <color theme="1"/>
      <name val="Times New Roman"/>
      <family val="1"/>
    </font>
    <font>
      <sz val="8"/>
      <color theme="1"/>
      <name val="Arial Narrow"/>
      <family val="2"/>
    </font>
    <font>
      <sz val="10"/>
      <color theme="1"/>
      <name val="Courier New"/>
      <family val="3"/>
    </font>
    <font>
      <b/>
      <sz val="10"/>
      <color theme="1"/>
      <name val="Courier New"/>
      <family val="3"/>
    </font>
    <font>
      <sz val="10"/>
      <color theme="1"/>
      <name val="Times New Roman"/>
      <family val="1"/>
    </font>
    <font>
      <sz val="11"/>
      <color theme="1"/>
      <name val="Arial Narrow"/>
      <family val="2"/>
    </font>
    <font>
      <u/>
      <sz val="10"/>
      <color theme="1"/>
      <name val="Arial Narrow"/>
      <family val="2"/>
    </font>
    <font>
      <b/>
      <sz val="10"/>
      <color theme="1"/>
      <name val="Calibri"/>
      <family val="2"/>
      <scheme val="minor"/>
    </font>
    <font>
      <b/>
      <i/>
      <sz val="10"/>
      <color theme="1"/>
      <name val="Arial Narrow"/>
      <family val="2"/>
    </font>
    <font>
      <b/>
      <sz val="11"/>
      <color theme="1"/>
      <name val="Arial Narrow"/>
      <family val="2"/>
    </font>
    <font>
      <b/>
      <i/>
      <sz val="10"/>
      <color rgb="FFFF000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45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indexed="64"/>
      </right>
      <top style="hair">
        <color auto="1"/>
      </top>
      <bottom style="medium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medium">
        <color indexed="64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152">
    <xf numFmtId="0" fontId="0" fillId="0" borderId="0" xfId="0"/>
    <xf numFmtId="0" fontId="3" fillId="0" borderId="0" xfId="0" applyFont="1" applyProtection="1">
      <protection locked="0"/>
    </xf>
    <xf numFmtId="0" fontId="0" fillId="0" borderId="0" xfId="0" applyProtection="1">
      <protection locked="0"/>
    </xf>
    <xf numFmtId="0" fontId="3" fillId="0" borderId="0" xfId="0" applyFont="1" applyAlignment="1">
      <alignment horizontal="left"/>
    </xf>
    <xf numFmtId="164" fontId="0" fillId="0" borderId="0" xfId="0" applyNumberForma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right"/>
      <protection locked="0"/>
    </xf>
    <xf numFmtId="0" fontId="0" fillId="0" borderId="0" xfId="0" applyAlignment="1" applyProtection="1">
      <alignment horizontal="center" vertical="center"/>
      <protection locked="0"/>
    </xf>
    <xf numFmtId="166" fontId="0" fillId="0" borderId="0" xfId="1" applyNumberFormat="1" applyFont="1" applyProtection="1">
      <protection locked="0"/>
    </xf>
    <xf numFmtId="0" fontId="0" fillId="0" borderId="0" xfId="1" applyNumberFormat="1" applyFont="1" applyAlignment="1" applyProtection="1">
      <alignment horizontal="center" vertical="center"/>
      <protection locked="0"/>
    </xf>
    <xf numFmtId="167" fontId="0" fillId="0" borderId="0" xfId="1" applyNumberFormat="1" applyFont="1" applyAlignment="1" applyProtection="1">
      <alignment horizontal="center" vertical="center"/>
      <protection locked="0"/>
    </xf>
    <xf numFmtId="0" fontId="2" fillId="0" borderId="0" xfId="1" applyNumberFormat="1" applyFont="1" applyAlignment="1" applyProtection="1">
      <alignment horizontal="center" vertical="center"/>
      <protection locked="0"/>
    </xf>
    <xf numFmtId="14" fontId="2" fillId="0" borderId="0" xfId="1" applyNumberFormat="1" applyFont="1" applyAlignment="1" applyProtection="1">
      <alignment horizontal="center" vertical="center"/>
      <protection locked="0"/>
    </xf>
    <xf numFmtId="0" fontId="3" fillId="0" borderId="0" xfId="0" applyFont="1"/>
    <xf numFmtId="1" fontId="0" fillId="0" borderId="0" xfId="0" applyNumberFormat="1" applyProtection="1">
      <protection locked="0"/>
    </xf>
    <xf numFmtId="0" fontId="4" fillId="0" borderId="0" xfId="0" applyFont="1" applyAlignment="1" applyProtection="1">
      <alignment horizontal="left"/>
      <protection locked="0"/>
    </xf>
    <xf numFmtId="0" fontId="4" fillId="0" borderId="0" xfId="0" applyFont="1" applyProtection="1">
      <protection locked="0"/>
    </xf>
    <xf numFmtId="168" fontId="3" fillId="0" borderId="0" xfId="1" applyNumberFormat="1" applyFont="1" applyAlignment="1" applyProtection="1">
      <alignment horizontal="center" vertical="center"/>
    </xf>
    <xf numFmtId="0" fontId="0" fillId="0" borderId="0" xfId="0" applyAlignment="1" applyProtection="1">
      <alignment horizontal="left"/>
      <protection locked="0"/>
    </xf>
    <xf numFmtId="14" fontId="5" fillId="0" borderId="0" xfId="0" applyNumberFormat="1" applyFont="1" applyProtection="1">
      <protection locked="0"/>
    </xf>
    <xf numFmtId="0" fontId="5" fillId="0" borderId="0" xfId="0" applyFont="1" applyAlignment="1" applyProtection="1">
      <alignment horizontal="center" vertical="center"/>
      <protection locked="0"/>
    </xf>
    <xf numFmtId="169" fontId="5" fillId="0" borderId="0" xfId="0" applyNumberFormat="1" applyFont="1" applyAlignment="1" applyProtection="1">
      <alignment horizontal="center" vertical="center"/>
      <protection locked="0"/>
    </xf>
    <xf numFmtId="169" fontId="5" fillId="0" borderId="0" xfId="0" applyNumberFormat="1" applyFont="1" applyAlignment="1" applyProtection="1">
      <alignment horizontal="left" vertical="center"/>
      <protection locked="0"/>
    </xf>
    <xf numFmtId="164" fontId="5" fillId="0" borderId="0" xfId="0" applyNumberFormat="1" applyFont="1" applyAlignment="1" applyProtection="1">
      <alignment horizontal="center" vertical="center"/>
      <protection locked="0"/>
    </xf>
    <xf numFmtId="170" fontId="5" fillId="0" borderId="0" xfId="1" applyNumberFormat="1" applyFont="1" applyAlignment="1" applyProtection="1">
      <alignment horizontal="right"/>
      <protection locked="0"/>
    </xf>
    <xf numFmtId="0" fontId="5" fillId="0" borderId="0" xfId="0" applyFont="1" applyProtection="1">
      <protection locked="0"/>
    </xf>
    <xf numFmtId="171" fontId="5" fillId="0" borderId="0" xfId="0" applyNumberFormat="1" applyFont="1" applyProtection="1">
      <protection locked="0"/>
    </xf>
    <xf numFmtId="166" fontId="5" fillId="0" borderId="0" xfId="1" applyNumberFormat="1" applyFont="1" applyProtection="1">
      <protection locked="0"/>
    </xf>
    <xf numFmtId="0" fontId="5" fillId="0" borderId="0" xfId="1" applyNumberFormat="1" applyFont="1" applyAlignment="1" applyProtection="1">
      <alignment horizontal="center" vertical="center"/>
      <protection locked="0"/>
    </xf>
    <xf numFmtId="167" fontId="5" fillId="0" borderId="0" xfId="1" applyNumberFormat="1" applyFont="1" applyAlignment="1" applyProtection="1">
      <alignment horizontal="center" vertical="center"/>
      <protection locked="0"/>
    </xf>
    <xf numFmtId="0" fontId="6" fillId="0" borderId="0" xfId="1" applyNumberFormat="1" applyFont="1" applyAlignment="1" applyProtection="1">
      <alignment horizontal="center" vertical="center"/>
      <protection locked="0"/>
    </xf>
    <xf numFmtId="14" fontId="6" fillId="0" borderId="0" xfId="1" applyNumberFormat="1" applyFont="1" applyAlignment="1" applyProtection="1">
      <alignment horizontal="center" vertical="center"/>
      <protection locked="0"/>
    </xf>
    <xf numFmtId="169" fontId="7" fillId="0" borderId="0" xfId="0" applyNumberFormat="1" applyFont="1" applyAlignment="1" applyProtection="1">
      <alignment horizontal="right" vertical="center"/>
      <protection hidden="1"/>
    </xf>
    <xf numFmtId="172" fontId="8" fillId="0" borderId="0" xfId="0" applyNumberFormat="1" applyFont="1" applyAlignment="1" applyProtection="1">
      <alignment horizontal="left" vertical="center"/>
      <protection hidden="1"/>
    </xf>
    <xf numFmtId="0" fontId="6" fillId="0" borderId="0" xfId="1" applyNumberFormat="1" applyFont="1" applyAlignment="1" applyProtection="1">
      <alignment horizontal="center" vertical="center"/>
      <protection hidden="1"/>
    </xf>
    <xf numFmtId="169" fontId="9" fillId="0" borderId="1" xfId="0" applyNumberFormat="1" applyFont="1" applyBorder="1" applyAlignment="1" applyProtection="1">
      <alignment horizontal="center" vertical="center"/>
      <protection hidden="1"/>
    </xf>
    <xf numFmtId="49" fontId="10" fillId="0" borderId="2" xfId="0" applyNumberFormat="1" applyFont="1" applyBorder="1" applyAlignment="1" applyProtection="1">
      <alignment horizontal="center" vertical="center"/>
      <protection locked="0"/>
    </xf>
    <xf numFmtId="49" fontId="10" fillId="0" borderId="3" xfId="0" applyNumberFormat="1" applyFont="1" applyBorder="1" applyAlignment="1" applyProtection="1">
      <alignment horizontal="center" vertical="center"/>
      <protection locked="0"/>
    </xf>
    <xf numFmtId="49" fontId="10" fillId="0" borderId="4" xfId="0" applyNumberFormat="1" applyFont="1" applyBorder="1" applyAlignment="1" applyProtection="1">
      <alignment horizontal="center" vertical="center"/>
      <protection locked="0"/>
    </xf>
    <xf numFmtId="169" fontId="11" fillId="0" borderId="5" xfId="0" applyNumberFormat="1" applyFont="1" applyBorder="1" applyAlignment="1" applyProtection="1">
      <alignment horizontal="center" vertical="center"/>
      <protection hidden="1"/>
    </xf>
    <xf numFmtId="169" fontId="11" fillId="0" borderId="0" xfId="0" applyNumberFormat="1" applyFont="1" applyAlignment="1" applyProtection="1">
      <alignment horizontal="center" vertical="center"/>
      <protection hidden="1"/>
    </xf>
    <xf numFmtId="169" fontId="11" fillId="0" borderId="1" xfId="0" applyNumberFormat="1" applyFont="1" applyBorder="1" applyAlignment="1" applyProtection="1">
      <alignment horizontal="center" vertical="center"/>
      <protection hidden="1"/>
    </xf>
    <xf numFmtId="169" fontId="11" fillId="0" borderId="6" xfId="0" applyNumberFormat="1" applyFont="1" applyBorder="1" applyAlignment="1" applyProtection="1">
      <alignment horizontal="center" vertical="center"/>
      <protection hidden="1"/>
    </xf>
    <xf numFmtId="169" fontId="11" fillId="0" borderId="7" xfId="0" applyNumberFormat="1" applyFont="1" applyBorder="1" applyAlignment="1" applyProtection="1">
      <alignment horizontal="center" vertical="center"/>
      <protection hidden="1"/>
    </xf>
    <xf numFmtId="169" fontId="11" fillId="0" borderId="8" xfId="0" applyNumberFormat="1" applyFont="1" applyBorder="1" applyAlignment="1" applyProtection="1">
      <alignment horizontal="center" vertical="center"/>
      <protection hidden="1"/>
    </xf>
    <xf numFmtId="169" fontId="11" fillId="0" borderId="0" xfId="0" applyNumberFormat="1" applyFont="1" applyAlignment="1" applyProtection="1">
      <alignment horizontal="left" vertical="center"/>
      <protection locked="0"/>
    </xf>
    <xf numFmtId="169" fontId="11" fillId="0" borderId="0" xfId="0" applyNumberFormat="1" applyFont="1" applyAlignment="1" applyProtection="1">
      <alignment horizontal="center" vertical="center"/>
      <protection locked="0"/>
    </xf>
    <xf numFmtId="164" fontId="11" fillId="0" borderId="0" xfId="0" applyNumberFormat="1" applyFont="1" applyAlignment="1" applyProtection="1">
      <alignment horizontal="center" vertical="center"/>
      <protection locked="0"/>
    </xf>
    <xf numFmtId="173" fontId="12" fillId="0" borderId="0" xfId="0" applyNumberFormat="1" applyFont="1" applyAlignment="1" applyProtection="1">
      <alignment vertical="center"/>
      <protection hidden="1"/>
    </xf>
    <xf numFmtId="173" fontId="13" fillId="0" borderId="0" xfId="0" applyNumberFormat="1" applyFont="1" applyAlignment="1" applyProtection="1">
      <alignment horizontal="left" vertical="top"/>
      <protection hidden="1"/>
    </xf>
    <xf numFmtId="169" fontId="14" fillId="0" borderId="0" xfId="0" applyNumberFormat="1" applyFont="1" applyAlignment="1" applyProtection="1">
      <alignment horizontal="center" vertical="center"/>
      <protection locked="0"/>
    </xf>
    <xf numFmtId="0" fontId="15" fillId="0" borderId="0" xfId="0" quotePrefix="1" applyFont="1" applyAlignment="1" applyProtection="1">
      <alignment horizontal="left" vertical="center"/>
      <protection locked="0"/>
    </xf>
    <xf numFmtId="14" fontId="16" fillId="0" borderId="0" xfId="0" applyNumberFormat="1" applyFont="1" applyAlignment="1" applyProtection="1">
      <alignment horizontal="right"/>
      <protection hidden="1"/>
    </xf>
    <xf numFmtId="0" fontId="9" fillId="0" borderId="0" xfId="0" applyFont="1" applyAlignment="1" applyProtection="1">
      <alignment vertical="center"/>
      <protection locked="0"/>
    </xf>
    <xf numFmtId="0" fontId="5" fillId="0" borderId="0" xfId="0" applyFont="1" applyAlignment="1">
      <alignment horizontal="center" vertical="center"/>
    </xf>
    <xf numFmtId="164" fontId="17" fillId="0" borderId="0" xfId="0" applyNumberFormat="1" applyFont="1" applyAlignment="1" applyProtection="1">
      <alignment horizontal="center" vertical="center"/>
      <protection locked="0"/>
    </xf>
    <xf numFmtId="0" fontId="18" fillId="0" borderId="0" xfId="0" applyFont="1" applyAlignment="1">
      <alignment horizontal="center" vertical="center" wrapText="1"/>
    </xf>
    <xf numFmtId="0" fontId="19" fillId="0" borderId="0" xfId="0" applyFont="1"/>
    <xf numFmtId="14" fontId="20" fillId="2" borderId="9" xfId="0" applyNumberFormat="1" applyFont="1" applyFill="1" applyBorder="1" applyAlignment="1" applyProtection="1">
      <alignment horizontal="center" vertical="center"/>
      <protection hidden="1"/>
    </xf>
    <xf numFmtId="0" fontId="20" fillId="2" borderId="10" xfId="0" applyFont="1" applyFill="1" applyBorder="1" applyAlignment="1" applyProtection="1">
      <alignment horizontal="center" vertical="center"/>
      <protection hidden="1"/>
    </xf>
    <xf numFmtId="169" fontId="20" fillId="2" borderId="10" xfId="0" applyNumberFormat="1" applyFont="1" applyFill="1" applyBorder="1" applyAlignment="1" applyProtection="1">
      <alignment horizontal="center" vertical="center" wrapText="1"/>
      <protection hidden="1"/>
    </xf>
    <xf numFmtId="164" fontId="20" fillId="2" borderId="10" xfId="0" applyNumberFormat="1" applyFont="1" applyFill="1" applyBorder="1" applyAlignment="1" applyProtection="1">
      <alignment horizontal="center" vertical="center" wrapText="1"/>
      <protection hidden="1"/>
    </xf>
    <xf numFmtId="170" fontId="20" fillId="2" borderId="11" xfId="1" applyNumberFormat="1" applyFont="1" applyFill="1" applyBorder="1" applyAlignment="1" applyProtection="1">
      <alignment horizontal="right" vertical="center"/>
      <protection hidden="1"/>
    </xf>
    <xf numFmtId="169" fontId="20" fillId="2" borderId="12" xfId="0" applyNumberFormat="1" applyFont="1" applyFill="1" applyBorder="1" applyAlignment="1" applyProtection="1">
      <alignment horizontal="center" vertical="center" wrapText="1"/>
      <protection hidden="1"/>
    </xf>
    <xf numFmtId="0" fontId="20" fillId="2" borderId="13" xfId="0" applyFont="1" applyFill="1" applyBorder="1" applyAlignment="1" applyProtection="1">
      <alignment horizontal="center" vertical="center"/>
      <protection hidden="1"/>
    </xf>
    <xf numFmtId="166" fontId="20" fillId="2" borderId="11" xfId="1" applyNumberFormat="1" applyFont="1" applyFill="1" applyBorder="1" applyAlignment="1" applyProtection="1">
      <alignment horizontal="center" vertical="center"/>
      <protection hidden="1"/>
    </xf>
    <xf numFmtId="166" fontId="20" fillId="2" borderId="11" xfId="1" applyNumberFormat="1" applyFont="1" applyFill="1" applyBorder="1" applyAlignment="1" applyProtection="1">
      <alignment horizontal="center" vertical="center" wrapText="1"/>
      <protection hidden="1"/>
    </xf>
    <xf numFmtId="167" fontId="20" fillId="2" borderId="12" xfId="0" applyNumberFormat="1" applyFont="1" applyFill="1" applyBorder="1" applyAlignment="1" applyProtection="1">
      <alignment horizontal="center" vertical="center" wrapText="1"/>
      <protection hidden="1"/>
    </xf>
    <xf numFmtId="14" fontId="20" fillId="2" borderId="12" xfId="0" applyNumberFormat="1" applyFont="1" applyFill="1" applyBorder="1" applyAlignment="1" applyProtection="1">
      <alignment horizontal="center" vertical="center" wrapText="1"/>
      <protection hidden="1"/>
    </xf>
    <xf numFmtId="14" fontId="0" fillId="0" borderId="0" xfId="0" applyNumberFormat="1" applyProtection="1">
      <protection locked="0"/>
    </xf>
    <xf numFmtId="14" fontId="5" fillId="0" borderId="14" xfId="0" applyNumberFormat="1" applyFont="1" applyBorder="1" applyProtection="1">
      <protection locked="0"/>
    </xf>
    <xf numFmtId="0" fontId="21" fillId="0" borderId="15" xfId="0" applyFont="1" applyBorder="1" applyAlignment="1" applyProtection="1">
      <alignment horizontal="center" vertical="center"/>
      <protection hidden="1"/>
    </xf>
    <xf numFmtId="173" fontId="5" fillId="0" borderId="15" xfId="0" applyNumberFormat="1" applyFont="1" applyBorder="1" applyAlignment="1" applyProtection="1">
      <alignment horizontal="center" vertical="center"/>
      <protection locked="0"/>
    </xf>
    <xf numFmtId="169" fontId="5" fillId="0" borderId="15" xfId="0" applyNumberFormat="1" applyFont="1" applyBorder="1" applyAlignment="1" applyProtection="1">
      <alignment horizontal="left" vertical="center"/>
      <protection locked="0"/>
    </xf>
    <xf numFmtId="0" fontId="5" fillId="0" borderId="15" xfId="0" applyFont="1" applyBorder="1" applyAlignment="1" applyProtection="1">
      <alignment horizontal="center" vertical="center"/>
      <protection hidden="1"/>
    </xf>
    <xf numFmtId="164" fontId="5" fillId="0" borderId="15" xfId="0" applyNumberFormat="1" applyFont="1" applyBorder="1" applyAlignment="1" applyProtection="1">
      <alignment horizontal="center" vertical="center"/>
      <protection locked="0"/>
    </xf>
    <xf numFmtId="174" fontId="5" fillId="0" borderId="16" xfId="1" applyNumberFormat="1" applyFont="1" applyBorder="1" applyAlignment="1" applyProtection="1">
      <alignment horizontal="right" vertical="center"/>
      <protection hidden="1"/>
    </xf>
    <xf numFmtId="0" fontId="6" fillId="0" borderId="17" xfId="1" applyNumberFormat="1" applyFont="1" applyBorder="1" applyAlignment="1" applyProtection="1">
      <alignment horizontal="center" vertical="center"/>
      <protection locked="0"/>
    </xf>
    <xf numFmtId="166" fontId="22" fillId="3" borderId="18" xfId="1" quotePrefix="1" applyNumberFormat="1" applyFont="1" applyFill="1" applyBorder="1" applyAlignment="1" applyProtection="1">
      <alignment horizontal="center" vertical="center"/>
      <protection hidden="1"/>
    </xf>
    <xf numFmtId="166" fontId="22" fillId="3" borderId="17" xfId="1" applyNumberFormat="1" applyFont="1" applyFill="1" applyBorder="1" applyAlignment="1" applyProtection="1">
      <alignment horizontal="center" vertical="center"/>
      <protection hidden="1"/>
    </xf>
    <xf numFmtId="0" fontId="23" fillId="3" borderId="17" xfId="1" applyNumberFormat="1" applyFont="1" applyFill="1" applyBorder="1" applyAlignment="1" applyProtection="1">
      <alignment horizontal="center" vertical="center"/>
      <protection hidden="1"/>
    </xf>
    <xf numFmtId="167" fontId="22" fillId="3" borderId="19" xfId="1" applyNumberFormat="1" applyFont="1" applyFill="1" applyBorder="1" applyAlignment="1" applyProtection="1">
      <alignment horizontal="center" vertical="center"/>
      <protection locked="0"/>
    </xf>
    <xf numFmtId="0" fontId="22" fillId="3" borderId="19" xfId="1" applyNumberFormat="1" applyFont="1" applyFill="1" applyBorder="1" applyAlignment="1" applyProtection="1">
      <alignment horizontal="left" vertical="center"/>
      <protection hidden="1"/>
    </xf>
    <xf numFmtId="14" fontId="22" fillId="3" borderId="19" xfId="1" applyNumberFormat="1" applyFont="1" applyFill="1" applyBorder="1" applyAlignment="1" applyProtection="1">
      <alignment horizontal="center" vertical="center"/>
    </xf>
    <xf numFmtId="14" fontId="5" fillId="0" borderId="20" xfId="0" applyNumberFormat="1" applyFont="1" applyBorder="1" applyProtection="1">
      <protection locked="0"/>
    </xf>
    <xf numFmtId="0" fontId="21" fillId="0" borderId="21" xfId="0" applyFont="1" applyBorder="1" applyAlignment="1" applyProtection="1">
      <alignment horizontal="center" vertical="center"/>
      <protection hidden="1"/>
    </xf>
    <xf numFmtId="173" fontId="5" fillId="0" borderId="21" xfId="0" applyNumberFormat="1" applyFont="1" applyBorder="1" applyAlignment="1" applyProtection="1">
      <alignment horizontal="center" vertical="center"/>
      <protection locked="0"/>
    </xf>
    <xf numFmtId="169" fontId="5" fillId="0" borderId="21" xfId="0" applyNumberFormat="1" applyFont="1" applyBorder="1" applyAlignment="1" applyProtection="1">
      <alignment horizontal="left" vertical="center"/>
      <protection locked="0"/>
    </xf>
    <xf numFmtId="0" fontId="5" fillId="0" borderId="21" xfId="0" applyFont="1" applyBorder="1" applyAlignment="1" applyProtection="1">
      <alignment horizontal="center" vertical="center"/>
      <protection hidden="1"/>
    </xf>
    <xf numFmtId="164" fontId="5" fillId="0" borderId="21" xfId="0" applyNumberFormat="1" applyFont="1" applyBorder="1" applyAlignment="1" applyProtection="1">
      <alignment horizontal="center" vertical="center"/>
      <protection locked="0"/>
    </xf>
    <xf numFmtId="174" fontId="5" fillId="0" borderId="22" xfId="1" applyNumberFormat="1" applyFont="1" applyBorder="1" applyAlignment="1" applyProtection="1">
      <alignment horizontal="right" vertical="center"/>
      <protection hidden="1"/>
    </xf>
    <xf numFmtId="0" fontId="6" fillId="0" borderId="23" xfId="1" applyNumberFormat="1" applyFont="1" applyBorder="1" applyAlignment="1" applyProtection="1">
      <alignment horizontal="center" vertical="center"/>
      <protection locked="0"/>
    </xf>
    <xf numFmtId="166" fontId="22" fillId="3" borderId="24" xfId="1" quotePrefix="1" applyNumberFormat="1" applyFont="1" applyFill="1" applyBorder="1" applyAlignment="1" applyProtection="1">
      <alignment horizontal="center" vertical="center"/>
      <protection hidden="1"/>
    </xf>
    <xf numFmtId="166" fontId="22" fillId="3" borderId="23" xfId="1" applyNumberFormat="1" applyFont="1" applyFill="1" applyBorder="1" applyAlignment="1" applyProtection="1">
      <alignment horizontal="center" vertical="center"/>
      <protection hidden="1"/>
    </xf>
    <xf numFmtId="0" fontId="23" fillId="3" borderId="23" xfId="1" applyNumberFormat="1" applyFont="1" applyFill="1" applyBorder="1" applyAlignment="1" applyProtection="1">
      <alignment horizontal="center" vertical="center"/>
      <protection hidden="1"/>
    </xf>
    <xf numFmtId="167" fontId="22" fillId="3" borderId="25" xfId="1" applyNumberFormat="1" applyFont="1" applyFill="1" applyBorder="1" applyAlignment="1" applyProtection="1">
      <alignment horizontal="center" vertical="center"/>
      <protection locked="0"/>
    </xf>
    <xf numFmtId="0" fontId="22" fillId="3" borderId="25" xfId="1" applyNumberFormat="1" applyFont="1" applyFill="1" applyBorder="1" applyAlignment="1" applyProtection="1">
      <alignment horizontal="left" vertical="center"/>
      <protection hidden="1"/>
    </xf>
    <xf numFmtId="14" fontId="22" fillId="3" borderId="25" xfId="1" applyNumberFormat="1" applyFont="1" applyFill="1" applyBorder="1" applyAlignment="1" applyProtection="1">
      <alignment horizontal="center" vertical="center"/>
    </xf>
    <xf numFmtId="167" fontId="22" fillId="3" borderId="23" xfId="1" applyNumberFormat="1" applyFont="1" applyFill="1" applyBorder="1" applyAlignment="1" applyProtection="1">
      <alignment horizontal="center" vertical="center"/>
      <protection locked="0"/>
    </xf>
    <xf numFmtId="14" fontId="5" fillId="0" borderId="26" xfId="0" applyNumberFormat="1" applyFont="1" applyBorder="1" applyProtection="1">
      <protection locked="0"/>
    </xf>
    <xf numFmtId="0" fontId="21" fillId="0" borderId="27" xfId="0" applyFont="1" applyBorder="1" applyAlignment="1" applyProtection="1">
      <alignment horizontal="center" vertical="center"/>
      <protection hidden="1"/>
    </xf>
    <xf numFmtId="173" fontId="5" fillId="0" borderId="27" xfId="0" applyNumberFormat="1" applyFont="1" applyBorder="1" applyAlignment="1" applyProtection="1">
      <alignment horizontal="center" vertical="center"/>
      <protection locked="0"/>
    </xf>
    <xf numFmtId="169" fontId="5" fillId="0" borderId="27" xfId="0" applyNumberFormat="1" applyFont="1" applyBorder="1" applyAlignment="1" applyProtection="1">
      <alignment horizontal="left" vertical="center"/>
      <protection locked="0"/>
    </xf>
    <xf numFmtId="0" fontId="5" fillId="0" borderId="27" xfId="0" applyFont="1" applyBorder="1" applyAlignment="1" applyProtection="1">
      <alignment horizontal="center" vertical="center"/>
      <protection hidden="1"/>
    </xf>
    <xf numFmtId="164" fontId="5" fillId="0" borderId="27" xfId="0" applyNumberFormat="1" applyFont="1" applyBorder="1" applyAlignment="1" applyProtection="1">
      <alignment horizontal="center" vertical="center"/>
      <protection locked="0"/>
    </xf>
    <xf numFmtId="174" fontId="5" fillId="0" borderId="28" xfId="1" applyNumberFormat="1" applyFont="1" applyBorder="1" applyAlignment="1" applyProtection="1">
      <alignment horizontal="right" vertical="center"/>
      <protection hidden="1"/>
    </xf>
    <xf numFmtId="14" fontId="5" fillId="0" borderId="29" xfId="0" applyNumberFormat="1" applyFont="1" applyBorder="1" applyProtection="1">
      <protection locked="0"/>
    </xf>
    <xf numFmtId="0" fontId="21" fillId="0" borderId="30" xfId="0" applyFont="1" applyBorder="1" applyAlignment="1" applyProtection="1">
      <alignment horizontal="center" vertical="center"/>
      <protection hidden="1"/>
    </xf>
    <xf numFmtId="173" fontId="5" fillId="0" borderId="30" xfId="0" applyNumberFormat="1" applyFont="1" applyBorder="1" applyAlignment="1" applyProtection="1">
      <alignment horizontal="center" vertical="center"/>
      <protection locked="0"/>
    </xf>
    <xf numFmtId="169" fontId="5" fillId="0" borderId="30" xfId="0" applyNumberFormat="1" applyFont="1" applyBorder="1" applyAlignment="1" applyProtection="1">
      <alignment horizontal="left" vertical="center"/>
      <protection locked="0"/>
    </xf>
    <xf numFmtId="0" fontId="5" fillId="0" borderId="30" xfId="0" applyFont="1" applyBorder="1" applyAlignment="1" applyProtection="1">
      <alignment horizontal="center" vertical="center"/>
      <protection hidden="1"/>
    </xf>
    <xf numFmtId="164" fontId="5" fillId="0" borderId="30" xfId="0" applyNumberFormat="1" applyFont="1" applyBorder="1" applyAlignment="1" applyProtection="1">
      <alignment horizontal="center" vertical="center"/>
      <protection locked="0"/>
    </xf>
    <xf numFmtId="174" fontId="5" fillId="0" borderId="31" xfId="1" applyNumberFormat="1" applyFont="1" applyBorder="1" applyAlignment="1" applyProtection="1">
      <alignment horizontal="right" vertical="center"/>
      <protection hidden="1"/>
    </xf>
    <xf numFmtId="0" fontId="6" fillId="0" borderId="32" xfId="1" applyNumberFormat="1" applyFont="1" applyBorder="1" applyAlignment="1" applyProtection="1">
      <alignment horizontal="center" vertical="center"/>
      <protection locked="0"/>
    </xf>
    <xf numFmtId="166" fontId="22" fillId="3" borderId="33" xfId="1" quotePrefix="1" applyNumberFormat="1" applyFont="1" applyFill="1" applyBorder="1" applyAlignment="1" applyProtection="1">
      <alignment horizontal="center" vertical="center"/>
      <protection hidden="1"/>
    </xf>
    <xf numFmtId="174" fontId="22" fillId="3" borderId="34" xfId="1" applyNumberFormat="1" applyFont="1" applyFill="1" applyBorder="1" applyAlignment="1" applyProtection="1">
      <alignment horizontal="center" vertical="center"/>
      <protection hidden="1"/>
    </xf>
    <xf numFmtId="0" fontId="23" fillId="3" borderId="35" xfId="1" applyNumberFormat="1" applyFont="1" applyFill="1" applyBorder="1" applyAlignment="1" applyProtection="1">
      <alignment horizontal="center" vertical="center"/>
      <protection hidden="1"/>
    </xf>
    <xf numFmtId="167" fontId="22" fillId="3" borderId="35" xfId="1" applyNumberFormat="1" applyFont="1" applyFill="1" applyBorder="1" applyAlignment="1" applyProtection="1">
      <alignment horizontal="center" vertical="center"/>
      <protection locked="0"/>
    </xf>
    <xf numFmtId="0" fontId="22" fillId="3" borderId="35" xfId="1" applyNumberFormat="1" applyFont="1" applyFill="1" applyBorder="1" applyAlignment="1" applyProtection="1">
      <alignment horizontal="left" vertical="center"/>
      <protection hidden="1"/>
    </xf>
    <xf numFmtId="14" fontId="22" fillId="3" borderId="35" xfId="1" applyNumberFormat="1" applyFont="1" applyFill="1" applyBorder="1" applyAlignment="1" applyProtection="1">
      <alignment horizontal="center" vertical="center"/>
    </xf>
    <xf numFmtId="168" fontId="5" fillId="0" borderId="36" xfId="0" applyNumberFormat="1" applyFont="1" applyBorder="1" applyAlignment="1" applyProtection="1">
      <alignment horizontal="left" vertical="center"/>
      <protection hidden="1"/>
    </xf>
    <xf numFmtId="168" fontId="5" fillId="0" borderId="37" xfId="0" applyNumberFormat="1" applyFont="1" applyBorder="1" applyAlignment="1" applyProtection="1">
      <alignment horizontal="left" vertical="center"/>
      <protection hidden="1"/>
    </xf>
    <xf numFmtId="3" fontId="6" fillId="0" borderId="38" xfId="1" applyNumberFormat="1" applyFont="1" applyBorder="1" applyAlignment="1" applyProtection="1">
      <alignment horizontal="right"/>
      <protection hidden="1"/>
    </xf>
    <xf numFmtId="3" fontId="5" fillId="0" borderId="0" xfId="0" applyNumberFormat="1" applyFont="1" applyProtection="1">
      <protection locked="0"/>
    </xf>
    <xf numFmtId="166" fontId="6" fillId="0" borderId="0" xfId="1" applyNumberFormat="1" applyFont="1" applyBorder="1" applyProtection="1">
      <protection locked="0"/>
    </xf>
    <xf numFmtId="0" fontId="6" fillId="0" borderId="0" xfId="1" applyNumberFormat="1" applyFont="1" applyBorder="1" applyAlignment="1" applyProtection="1">
      <alignment horizontal="center" vertical="center"/>
      <protection locked="0"/>
    </xf>
    <xf numFmtId="167" fontId="6" fillId="0" borderId="0" xfId="1" applyNumberFormat="1" applyFont="1" applyBorder="1" applyAlignment="1" applyProtection="1">
      <alignment horizontal="center" vertical="center"/>
      <protection locked="0"/>
    </xf>
    <xf numFmtId="14" fontId="6" fillId="0" borderId="0" xfId="1" applyNumberFormat="1" applyFont="1" applyBorder="1" applyAlignment="1" applyProtection="1">
      <alignment horizontal="center" vertical="center"/>
      <protection locked="0"/>
    </xf>
    <xf numFmtId="168" fontId="5" fillId="0" borderId="39" xfId="0" applyNumberFormat="1" applyFont="1" applyBorder="1" applyAlignment="1" applyProtection="1">
      <alignment horizontal="left" vertical="center"/>
      <protection hidden="1"/>
    </xf>
    <xf numFmtId="168" fontId="5" fillId="0" borderId="40" xfId="0" applyNumberFormat="1" applyFont="1" applyBorder="1" applyAlignment="1" applyProtection="1">
      <alignment horizontal="left" vertical="center"/>
      <protection hidden="1"/>
    </xf>
    <xf numFmtId="3" fontId="5" fillId="0" borderId="41" xfId="1" applyNumberFormat="1" applyFont="1" applyBorder="1" applyAlignment="1" applyProtection="1">
      <alignment horizontal="right"/>
      <protection hidden="1"/>
    </xf>
    <xf numFmtId="168" fontId="5" fillId="4" borderId="42" xfId="0" applyNumberFormat="1" applyFont="1" applyFill="1" applyBorder="1" applyAlignment="1" applyProtection="1">
      <alignment horizontal="left" vertical="center"/>
      <protection hidden="1"/>
    </xf>
    <xf numFmtId="168" fontId="5" fillId="4" borderId="43" xfId="0" applyNumberFormat="1" applyFont="1" applyFill="1" applyBorder="1" applyAlignment="1" applyProtection="1">
      <alignment horizontal="left" vertical="center"/>
      <protection hidden="1"/>
    </xf>
    <xf numFmtId="3" fontId="9" fillId="2" borderId="44" xfId="0" applyNumberFormat="1" applyFont="1" applyFill="1" applyBorder="1" applyAlignment="1" applyProtection="1">
      <alignment horizontal="right"/>
      <protection hidden="1"/>
    </xf>
    <xf numFmtId="166" fontId="5" fillId="0" borderId="0" xfId="1" applyNumberFormat="1" applyFont="1" applyBorder="1" applyProtection="1">
      <protection locked="0"/>
    </xf>
    <xf numFmtId="0" fontId="5" fillId="0" borderId="0" xfId="1" applyNumberFormat="1" applyFont="1" applyBorder="1" applyAlignment="1" applyProtection="1">
      <alignment horizontal="center" vertical="center"/>
      <protection locked="0"/>
    </xf>
    <xf numFmtId="167" fontId="5" fillId="0" borderId="0" xfId="1" applyNumberFormat="1" applyFont="1" applyBorder="1" applyAlignment="1" applyProtection="1">
      <alignment horizontal="center" vertical="center"/>
      <protection locked="0"/>
    </xf>
    <xf numFmtId="170" fontId="5" fillId="0" borderId="0" xfId="1" applyNumberFormat="1" applyFont="1" applyBorder="1" applyAlignment="1" applyProtection="1">
      <alignment horizontal="right"/>
      <protection locked="0"/>
    </xf>
    <xf numFmtId="14" fontId="24" fillId="0" borderId="0" xfId="0" applyNumberFormat="1" applyFont="1" applyProtection="1">
      <protection locked="0"/>
    </xf>
    <xf numFmtId="14" fontId="25" fillId="0" borderId="0" xfId="0" applyNumberFormat="1" applyFont="1" applyProtection="1">
      <protection locked="0"/>
    </xf>
    <xf numFmtId="167" fontId="21" fillId="0" borderId="0" xfId="1" applyNumberFormat="1" applyFont="1" applyBorder="1" applyAlignment="1" applyProtection="1">
      <alignment horizontal="center" vertical="center"/>
      <protection locked="0"/>
    </xf>
    <xf numFmtId="14" fontId="26" fillId="0" borderId="0" xfId="0" applyNumberFormat="1" applyFont="1" applyProtection="1">
      <protection hidden="1"/>
    </xf>
    <xf numFmtId="167" fontId="5" fillId="0" borderId="0" xfId="1" applyNumberFormat="1" applyFont="1" applyBorder="1" applyProtection="1">
      <protection locked="0"/>
    </xf>
    <xf numFmtId="14" fontId="27" fillId="0" borderId="0" xfId="0" applyNumberFormat="1" applyFont="1" applyProtection="1">
      <protection hidden="1"/>
    </xf>
    <xf numFmtId="0" fontId="28" fillId="0" borderId="0" xfId="0" applyFont="1" applyAlignment="1" applyProtection="1">
      <alignment horizontal="center" vertical="center"/>
      <protection locked="0"/>
    </xf>
    <xf numFmtId="14" fontId="6" fillId="0" borderId="0" xfId="0" applyNumberFormat="1" applyFont="1" applyProtection="1">
      <protection locked="0"/>
    </xf>
    <xf numFmtId="169" fontId="28" fillId="0" borderId="0" xfId="0" applyNumberFormat="1" applyFont="1" applyAlignment="1" applyProtection="1">
      <alignment horizontal="left" vertical="center"/>
      <protection locked="0"/>
    </xf>
    <xf numFmtId="164" fontId="28" fillId="0" borderId="0" xfId="0" applyNumberFormat="1" applyFont="1" applyAlignment="1" applyProtection="1">
      <alignment horizontal="center" vertical="center"/>
      <protection locked="0"/>
    </xf>
    <xf numFmtId="170" fontId="28" fillId="0" borderId="0" xfId="1" applyNumberFormat="1" applyFont="1" applyBorder="1" applyAlignment="1" applyProtection="1">
      <alignment horizontal="right"/>
      <protection locked="0"/>
    </xf>
    <xf numFmtId="170" fontId="29" fillId="0" borderId="0" xfId="1" applyNumberFormat="1" applyFont="1" applyAlignment="1" applyProtection="1">
      <alignment horizontal="right"/>
      <protection hidden="1"/>
    </xf>
    <xf numFmtId="173" fontId="6" fillId="0" borderId="21" xfId="0" applyNumberFormat="1" applyFont="1" applyBorder="1" applyAlignment="1" applyProtection="1">
      <alignment horizontal="center" vertical="center"/>
      <protection locked="0"/>
    </xf>
    <xf numFmtId="174" fontId="6" fillId="0" borderId="22" xfId="1" applyNumberFormat="1" applyFont="1" applyBorder="1" applyAlignment="1" applyProtection="1">
      <alignment horizontal="right" vertical="center"/>
      <protection hidden="1"/>
    </xf>
  </cellXfs>
  <cellStyles count="2">
    <cellStyle name="Milliers 179" xfId="1" xr:uid="{16CC53F4-1BEC-45DA-896B-5695FBD6DA74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5" Type="http://schemas.openxmlformats.org/officeDocument/2006/relationships/externalLink" Target="externalLinks/externalLink3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8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TA/Documents/GMS%20Camion/Gestion%20Camion/Camions%202022/FACTURES%202022/iFacture%20202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artial\Gestion%20Camion\Users\Ntenda%20Kuete\Documents\GMS%20Camion\Gestion%20Camion\Camions%202020\iGestion%20Flotte%20Autos\iG_Camions2020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artial\Gestion%20Camion\Users\Ntenda%20Kuete\AppData\Roaming\Microsoft\Excel\iFacture%202017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artial\Gestion%20Camion\Users\Ntenda%20Kuete\AppData\Roaming\Microsoft\Excel\MONTAGE%20FACTURES%202016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ti/Documents/GMS%20Camion/Gestion%20Camion/Camions%202022/FACTURES%202021/iFacture%202021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artial\Gestion%20Camion\Users\Ntenda%20Kuete\AppData\Roaming\Microsoft\Excel\iFacture%202019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TA/Documents/GMS%20Camion/Gestion%20Camion/Camions%202022/FACTURES%202022/Liste%20iFactures%202022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artial\Gestion%20Camion\Users\Ntenda%20Kuete\Documents\GMS%20Camion\Gestion%20Camion\Camions%202020\FACTURES%202020\iFacture%202020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artial\Gestion%20Camion\Users\Ntenda%20Kuete\Documents\GMS%20Camion\Gestion%20Camion\Camions%202020\FACTURES%202020\iFacture%202019.xlsm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artial\Gestion%20Camion\Users\Ntenda%20Kuete\AppData\Roaming\Microsoft\Excel\Les%20Versions\iFacture%202018%20Pointage%20ajout&#233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 SEFAC"/>
      <sheetName val="FAC SEBAC"/>
      <sheetName val="Gasoil"/>
      <sheetName val="Feuil3"/>
      <sheetName val="Menu"/>
      <sheetName val="Commissions"/>
      <sheetName val="Identification"/>
    </sheetNames>
    <sheetDataSet>
      <sheetData sheetId="0">
        <row r="11">
          <cell r="D11" t="str">
            <v>DOIT</v>
          </cell>
        </row>
      </sheetData>
      <sheetData sheetId="1">
        <row r="10">
          <cell r="D10" t="str">
            <v>DOIT</v>
          </cell>
          <cell r="E10" t="str">
            <v>SEFAC SA</v>
          </cell>
        </row>
        <row r="31">
          <cell r="H31" t="str">
            <v/>
          </cell>
        </row>
      </sheetData>
      <sheetData sheetId="2">
        <row r="24">
          <cell r="AD24">
            <v>44562</v>
          </cell>
        </row>
        <row r="40">
          <cell r="AH40">
            <v>2150000</v>
          </cell>
        </row>
      </sheetData>
      <sheetData sheetId="3">
        <row r="1">
          <cell r="A1">
            <v>1</v>
          </cell>
        </row>
        <row r="4">
          <cell r="G4" t="str">
            <v>Enregistrer</v>
          </cell>
          <cell r="H4" t="str">
            <v>TRANSPORT GRUMES UFA10000-LIBONGO</v>
          </cell>
        </row>
        <row r="5">
          <cell r="B5">
            <v>1</v>
          </cell>
          <cell r="G5" t="str">
            <v>MENU</v>
          </cell>
          <cell r="H5" t="str">
            <v>TRANSPORT GRUMES UFA10008-LIBONGO</v>
          </cell>
        </row>
        <row r="6">
          <cell r="B6">
            <v>1</v>
          </cell>
          <cell r="H6" t="str">
            <v>TRANSPORT GRUMES UFA10009-LIBONGO</v>
          </cell>
        </row>
        <row r="7">
          <cell r="B7">
            <v>37</v>
          </cell>
          <cell r="H7" t="str">
            <v>TRANSPORT GRUMES UFA10010-LIBONGO</v>
          </cell>
        </row>
        <row r="8">
          <cell r="B8">
            <v>1</v>
          </cell>
          <cell r="H8" t="str">
            <v>TRANSPORT GRUMES UFA10012-LIBONGO</v>
          </cell>
        </row>
        <row r="9">
          <cell r="B9">
            <v>1</v>
          </cell>
          <cell r="H9" t="str">
            <v>TRANSPORT GRUMES UFA10064-LIBONGO</v>
          </cell>
        </row>
        <row r="10">
          <cell r="B10">
            <v>3</v>
          </cell>
          <cell r="H10" t="str">
            <v>TRANSPORT GRUMES VC0702113-DOUALA</v>
          </cell>
        </row>
        <row r="11">
          <cell r="B11">
            <v>1</v>
          </cell>
          <cell r="H11" t="str">
            <v>TRANSPORT GRUMES VC0702116-DOUALA</v>
          </cell>
        </row>
        <row r="12">
          <cell r="H12" t="str">
            <v>TRANSPORT GRUMES VC0702115-DOUALA</v>
          </cell>
        </row>
        <row r="13">
          <cell r="H13" t="str">
            <v>TRANSPORT GRUMES VC0702122-DOUALA</v>
          </cell>
        </row>
        <row r="15">
          <cell r="A15" t="str">
            <v>LTTR 175 AL</v>
          </cell>
        </row>
        <row r="16">
          <cell r="A16" t="str">
            <v>LTTR 273 AF</v>
          </cell>
        </row>
        <row r="17">
          <cell r="A17" t="str">
            <v>LTTR 275 AF</v>
          </cell>
        </row>
        <row r="18">
          <cell r="A18" t="str">
            <v>LTTR 483 AH</v>
          </cell>
        </row>
        <row r="19">
          <cell r="A19" t="str">
            <v>LTTR 689 AM</v>
          </cell>
        </row>
        <row r="20">
          <cell r="A20" t="str">
            <v>LTTR 690 AM</v>
          </cell>
        </row>
        <row r="21">
          <cell r="A21" t="str">
            <v>LTTR 691 AM</v>
          </cell>
        </row>
        <row r="22">
          <cell r="A22" t="str">
            <v>LTTR 797 AJ</v>
          </cell>
        </row>
        <row r="23">
          <cell r="A23" t="str">
            <v>LTTR 798 AJ</v>
          </cell>
        </row>
        <row r="24">
          <cell r="A24" t="str">
            <v>LTTR 905 AN</v>
          </cell>
        </row>
        <row r="25">
          <cell r="A25" t="str">
            <v>LTTR 906 AN</v>
          </cell>
        </row>
        <row r="30">
          <cell r="A30" t="str">
            <v>=SI(B21=VIDE;VIDE;"LIBONGO-"&amp;DROITE($C$18;NBCAR($C$18)-CHERCHE(VIDE;$C$18)))</v>
          </cell>
        </row>
        <row r="31">
          <cell r="A31" t="str">
            <v>SEFAC SA</v>
          </cell>
          <cell r="B31" t="str">
            <v xml:space="preserve">M116700000360F − RCCM : 3266    </v>
          </cell>
          <cell r="C31" t="str">
            <v>BP 942 Douala − Akwa, Rue des Écoles − 233 429 712</v>
          </cell>
        </row>
        <row r="32">
          <cell r="A32" t="str">
            <v>SEBAC SA</v>
          </cell>
          <cell r="B32" t="str">
            <v xml:space="preserve">M039100000359N − RCCM : 9562  </v>
          </cell>
          <cell r="C32" t="str">
            <v>BP 942 Douala − Akwa, Rue des Écoles − 233 429 712</v>
          </cell>
        </row>
        <row r="33">
          <cell r="A33" t="str">
            <v>LA FILIERE BOIS</v>
          </cell>
          <cell r="B33" t="str">
            <v xml:space="preserve">M119200000510L − RCCM : 0000 </v>
          </cell>
          <cell r="C33" t="str">
            <v>BP 942 Douala − Akwa, Rue des Écoles − 233 429 712</v>
          </cell>
        </row>
        <row r="34">
          <cell r="A34" t="str">
            <v>SEFECCAM SARL</v>
          </cell>
          <cell r="B34" t="str">
            <v>M020100020752T − RCCM : YAO/2006/M/192</v>
          </cell>
          <cell r="C34" t="str">
            <v>BP 5969 Douala − Z.I. Bassa − Cameroun</v>
          </cell>
        </row>
        <row r="35">
          <cell r="A35" t="str">
            <v>SIENCAM SARL</v>
          </cell>
          <cell r="B35" t="str">
            <v>M121200047833W − RCCM : KBA/2012/B/079</v>
          </cell>
          <cell r="C35" t="str">
            <v>BP 5969 Douala − Z.I. Bassa − Cameroun</v>
          </cell>
        </row>
        <row r="36">
          <cell r="A36" t="str">
            <v>SOCIETE INDUSTRIELLE DE MBANG (SIM-SA)</v>
          </cell>
          <cell r="B36" t="str">
            <v>NUI : M129500009839H − RC/YAO/2005/B/798</v>
          </cell>
          <cell r="C36" t="str">
            <v>BP 2644 Ydé − Ahala II Barrière − 699 800 495</v>
          </cell>
        </row>
        <row r="37">
          <cell r="A37" t="str">
            <v>FIP CAM SA</v>
          </cell>
          <cell r="B37" t="str">
            <v>NIU : M090000010685J − RC : RCCM 14/2001-2002</v>
          </cell>
          <cell r="C37" t="str">
            <v>BP 7479 Yaoundé − 222 307 001 − Cameroun</v>
          </cell>
        </row>
      </sheetData>
      <sheetData sheetId="4"/>
      <sheetData sheetId="5"/>
      <sheetData sheetId="6">
        <row r="1">
          <cell r="A1" t="str">
            <v>UTILISATEUR</v>
          </cell>
        </row>
        <row r="2">
          <cell r="A2" t="str">
            <v>Martial</v>
          </cell>
        </row>
        <row r="3">
          <cell r="A3" t="str">
            <v>joel</v>
          </cell>
        </row>
        <row r="4">
          <cell r="A4" t="str">
            <v>Gms Cameroun</v>
          </cell>
        </row>
        <row r="5">
          <cell r="A5" t="str">
            <v>Ntenda</v>
          </cell>
        </row>
        <row r="6">
          <cell r="A6" t="str">
            <v>Michèle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envenue"/>
      <sheetName val="Salaires"/>
      <sheetName val="Brouillard"/>
      <sheetName val="User Notice"/>
      <sheetName val="Stats Gasoil"/>
      <sheetName val="Dossiers Camions"/>
      <sheetName val="M. Tchinda"/>
      <sheetName val="Echéancier"/>
      <sheetName val="Infractions"/>
      <sheetName val="Tiers"/>
      <sheetName val="Traitement"/>
      <sheetName val="Récaps"/>
      <sheetName val="parametrage"/>
      <sheetName val="Gasoil"/>
      <sheetName val="Rate"/>
      <sheetName val="Recettes"/>
      <sheetName val="Chart view"/>
      <sheetName val="BDD"/>
      <sheetName val="F2014"/>
      <sheetName val="F2015"/>
      <sheetName val="F2016"/>
      <sheetName val="F2017"/>
      <sheetName val="F2018"/>
      <sheetName val="iG_Camions2020"/>
    </sheetNames>
    <sheetDataSet>
      <sheetData sheetId="0"/>
      <sheetData sheetId="1"/>
      <sheetData sheetId="2">
        <row r="1">
          <cell r="E1">
            <v>0</v>
          </cell>
          <cell r="AV1" t="str">
            <v>DATE</v>
          </cell>
          <cell r="AW1" t="str">
            <v>DATE</v>
          </cell>
          <cell r="AX1" t="str">
            <v>N° IM CAMION</v>
          </cell>
          <cell r="AY1" t="str">
            <v>N° IM CAMION</v>
          </cell>
          <cell r="AZ1" t="str">
            <v>MONTANT</v>
          </cell>
          <cell r="BA1" t="str">
            <v>Type</v>
          </cell>
          <cell r="BB1" t="str">
            <v>Nature</v>
          </cell>
        </row>
        <row r="2">
          <cell r="AV2" t="str">
            <v>&gt;=</v>
          </cell>
          <cell r="AW2" t="str">
            <v>&lt;=31</v>
          </cell>
          <cell r="AX2" t="str">
            <v>=</v>
          </cell>
          <cell r="AY2">
            <v>0</v>
          </cell>
          <cell r="AZ2">
            <v>0</v>
          </cell>
          <cell r="BA2">
            <v>0</v>
          </cell>
          <cell r="BB2">
            <v>0</v>
          </cell>
        </row>
        <row r="3">
          <cell r="AV3">
            <v>0</v>
          </cell>
          <cell r="AW3">
            <v>0</v>
          </cell>
          <cell r="AX3">
            <v>0</v>
          </cell>
          <cell r="AY3">
            <v>0</v>
          </cell>
          <cell r="AZ3">
            <v>0</v>
          </cell>
          <cell r="BA3">
            <v>0</v>
          </cell>
          <cell r="BB3">
            <v>0</v>
          </cell>
        </row>
        <row r="4">
          <cell r="AV4">
            <v>0</v>
          </cell>
          <cell r="AW4">
            <v>0</v>
          </cell>
          <cell r="AX4">
            <v>0</v>
          </cell>
          <cell r="AY4">
            <v>0</v>
          </cell>
          <cell r="AZ4">
            <v>0</v>
          </cell>
          <cell r="BA4">
            <v>0</v>
          </cell>
          <cell r="BB4">
            <v>0</v>
          </cell>
        </row>
        <row r="6336">
          <cell r="C6336">
            <v>593596862.96500003</v>
          </cell>
        </row>
      </sheetData>
      <sheetData sheetId="3"/>
      <sheetData sheetId="4"/>
      <sheetData sheetId="5">
        <row r="5">
          <cell r="A5" t="str">
            <v>LTTR 483 AH</v>
          </cell>
          <cell r="B5">
            <v>43940</v>
          </cell>
          <cell r="C5">
            <v>0</v>
          </cell>
          <cell r="D5" t="str">
            <v/>
          </cell>
          <cell r="E5">
            <v>-127</v>
          </cell>
          <cell r="F5" t="str">
            <v>Expirée</v>
          </cell>
          <cell r="G5">
            <v>43852</v>
          </cell>
          <cell r="H5">
            <v>43669</v>
          </cell>
          <cell r="I5">
            <v>6.0123203285420947</v>
          </cell>
          <cell r="J5">
            <v>-215</v>
          </cell>
          <cell r="K5" t="str">
            <v>Expirée</v>
          </cell>
          <cell r="L5">
            <v>43921</v>
          </cell>
          <cell r="M5">
            <v>43831</v>
          </cell>
          <cell r="N5">
            <v>2.9568788501026693</v>
          </cell>
          <cell r="O5">
            <v>-146</v>
          </cell>
          <cell r="P5" t="str">
            <v>Expirée</v>
          </cell>
          <cell r="Q5">
            <v>44084</v>
          </cell>
          <cell r="R5">
            <v>43718</v>
          </cell>
          <cell r="S5">
            <v>12.024640657084189</v>
          </cell>
          <cell r="T5">
            <v>17</v>
          </cell>
          <cell r="U5" t="str">
            <v>OK</v>
          </cell>
          <cell r="V5">
            <v>43988</v>
          </cell>
          <cell r="W5">
            <v>43896</v>
          </cell>
          <cell r="X5">
            <v>3.0225872689938398</v>
          </cell>
          <cell r="Y5">
            <v>-79</v>
          </cell>
          <cell r="Z5" t="str">
            <v>Expirée</v>
          </cell>
          <cell r="AA5">
            <v>43974</v>
          </cell>
          <cell r="AB5">
            <v>43853</v>
          </cell>
          <cell r="AC5">
            <v>3.9753593429158109</v>
          </cell>
          <cell r="AD5">
            <v>-93</v>
          </cell>
          <cell r="AE5" t="str">
            <v>Expirée</v>
          </cell>
        </row>
        <row r="7">
          <cell r="A7" t="str">
            <v>LTTR 797 AJ</v>
          </cell>
          <cell r="B7">
            <v>44002</v>
          </cell>
          <cell r="C7">
            <v>43877</v>
          </cell>
          <cell r="D7">
            <v>4.1067761806981515</v>
          </cell>
          <cell r="E7">
            <v>-65</v>
          </cell>
          <cell r="F7" t="str">
            <v>Expirée</v>
          </cell>
          <cell r="G7">
            <v>43912</v>
          </cell>
          <cell r="H7">
            <v>43731</v>
          </cell>
          <cell r="I7">
            <v>5.9466119096509242</v>
          </cell>
          <cell r="J7">
            <v>-155</v>
          </cell>
          <cell r="K7" t="str">
            <v>Expirée</v>
          </cell>
          <cell r="L7">
            <v>43921</v>
          </cell>
          <cell r="M7">
            <v>43831</v>
          </cell>
          <cell r="N7">
            <v>2.9568788501026693</v>
          </cell>
          <cell r="O7">
            <v>-146</v>
          </cell>
          <cell r="P7" t="str">
            <v>Expirée</v>
          </cell>
          <cell r="Q7">
            <v>44210</v>
          </cell>
          <cell r="R7">
            <v>43844</v>
          </cell>
          <cell r="S7">
            <v>12.024640657084189</v>
          </cell>
          <cell r="T7">
            <v>143</v>
          </cell>
          <cell r="U7" t="str">
            <v>OK</v>
          </cell>
          <cell r="V7">
            <v>43988</v>
          </cell>
          <cell r="W7">
            <v>43896</v>
          </cell>
          <cell r="X7">
            <v>3.0225872689938398</v>
          </cell>
          <cell r="Y7">
            <v>-79</v>
          </cell>
          <cell r="Z7" t="str">
            <v>Expirée</v>
          </cell>
          <cell r="AA7">
            <v>43974</v>
          </cell>
          <cell r="AB7">
            <v>43853</v>
          </cell>
          <cell r="AC7">
            <v>3.9753593429158109</v>
          </cell>
          <cell r="AD7">
            <v>-93</v>
          </cell>
          <cell r="AE7" t="str">
            <v>Expirée</v>
          </cell>
        </row>
        <row r="9">
          <cell r="A9" t="str">
            <v>LTTR 798 AJ</v>
          </cell>
          <cell r="B9">
            <v>43982</v>
          </cell>
          <cell r="C9">
            <v>43863</v>
          </cell>
          <cell r="D9">
            <v>3.9096509240246409</v>
          </cell>
          <cell r="E9">
            <v>-85</v>
          </cell>
          <cell r="F9" t="str">
            <v>Expirée</v>
          </cell>
          <cell r="G9">
            <v>43912</v>
          </cell>
          <cell r="H9">
            <v>43731</v>
          </cell>
          <cell r="I9">
            <v>5.9466119096509242</v>
          </cell>
          <cell r="J9">
            <v>-155</v>
          </cell>
          <cell r="K9" t="str">
            <v>Expirée</v>
          </cell>
          <cell r="L9">
            <v>43921</v>
          </cell>
          <cell r="M9">
            <v>43831</v>
          </cell>
          <cell r="N9">
            <v>2.9568788501026693</v>
          </cell>
          <cell r="O9">
            <v>-146</v>
          </cell>
          <cell r="P9" t="str">
            <v>Expirée</v>
          </cell>
          <cell r="Q9">
            <v>44072</v>
          </cell>
          <cell r="R9">
            <v>0</v>
          </cell>
          <cell r="S9" t="str">
            <v/>
          </cell>
          <cell r="T9">
            <v>5</v>
          </cell>
          <cell r="U9" t="str">
            <v>Caution!</v>
          </cell>
          <cell r="V9">
            <v>43988</v>
          </cell>
          <cell r="W9">
            <v>43896</v>
          </cell>
          <cell r="X9">
            <v>3.0225872689938398</v>
          </cell>
          <cell r="Y9">
            <v>-79</v>
          </cell>
          <cell r="Z9" t="str">
            <v>Expirée</v>
          </cell>
          <cell r="AA9">
            <v>43974</v>
          </cell>
          <cell r="AB9">
            <v>43853</v>
          </cell>
          <cell r="AC9">
            <v>3.9753593429158109</v>
          </cell>
          <cell r="AD9">
            <v>-93</v>
          </cell>
          <cell r="AE9" t="str">
            <v>Expirée</v>
          </cell>
        </row>
        <row r="11">
          <cell r="A11" t="str">
            <v>LTTR 175 AL</v>
          </cell>
          <cell r="B11">
            <v>44193</v>
          </cell>
          <cell r="C11">
            <v>43828</v>
          </cell>
          <cell r="D11">
            <v>11.991786447638603</v>
          </cell>
          <cell r="E11">
            <v>126</v>
          </cell>
          <cell r="F11" t="str">
            <v>OK</v>
          </cell>
          <cell r="G11">
            <v>44034</v>
          </cell>
          <cell r="H11">
            <v>43853</v>
          </cell>
          <cell r="I11">
            <v>5.9466119096509242</v>
          </cell>
          <cell r="J11">
            <v>-33</v>
          </cell>
          <cell r="K11" t="str">
            <v>Expirée</v>
          </cell>
          <cell r="L11">
            <v>43921</v>
          </cell>
          <cell r="M11">
            <v>43831</v>
          </cell>
          <cell r="N11">
            <v>2.9568788501026693</v>
          </cell>
          <cell r="O11">
            <v>-146</v>
          </cell>
          <cell r="P11" t="str">
            <v>Expirée</v>
          </cell>
          <cell r="Q11">
            <v>44029</v>
          </cell>
          <cell r="R11">
            <v>0</v>
          </cell>
          <cell r="S11" t="str">
            <v/>
          </cell>
          <cell r="T11">
            <v>-38</v>
          </cell>
          <cell r="U11" t="str">
            <v>Expirée</v>
          </cell>
          <cell r="V11">
            <v>43988</v>
          </cell>
          <cell r="W11">
            <v>43896</v>
          </cell>
          <cell r="X11">
            <v>3.0225872689938398</v>
          </cell>
          <cell r="Y11">
            <v>-79</v>
          </cell>
          <cell r="Z11" t="str">
            <v>Expirée</v>
          </cell>
          <cell r="AA11">
            <v>43974</v>
          </cell>
          <cell r="AB11">
            <v>43853</v>
          </cell>
          <cell r="AC11">
            <v>3.9753593429158109</v>
          </cell>
          <cell r="AD11">
            <v>-93</v>
          </cell>
          <cell r="AE11" t="str">
            <v>Expirée</v>
          </cell>
        </row>
        <row r="13">
          <cell r="A13" t="str">
            <v>LTTR 275 AF</v>
          </cell>
          <cell r="B13">
            <v>44121</v>
          </cell>
          <cell r="C13">
            <v>43756</v>
          </cell>
          <cell r="D13">
            <v>11.991786447638603</v>
          </cell>
          <cell r="E13">
            <v>54</v>
          </cell>
          <cell r="F13" t="str">
            <v>OK</v>
          </cell>
          <cell r="G13">
            <v>43937</v>
          </cell>
          <cell r="H13">
            <v>43755</v>
          </cell>
          <cell r="I13">
            <v>5.979466119096509</v>
          </cell>
          <cell r="J13">
            <v>-130</v>
          </cell>
          <cell r="K13" t="str">
            <v>Expirée</v>
          </cell>
          <cell r="L13">
            <v>43921</v>
          </cell>
          <cell r="M13">
            <v>43831</v>
          </cell>
          <cell r="N13">
            <v>2.9568788501026693</v>
          </cell>
          <cell r="O13">
            <v>-146</v>
          </cell>
          <cell r="P13" t="str">
            <v>Expirée</v>
          </cell>
          <cell r="Q13">
            <v>44127</v>
          </cell>
          <cell r="R13">
            <v>43761</v>
          </cell>
          <cell r="S13">
            <v>12.024640657084189</v>
          </cell>
          <cell r="T13">
            <v>60</v>
          </cell>
          <cell r="U13" t="str">
            <v>OK</v>
          </cell>
          <cell r="V13">
            <v>43988</v>
          </cell>
          <cell r="W13">
            <v>43896</v>
          </cell>
          <cell r="X13">
            <v>3.0225872689938398</v>
          </cell>
          <cell r="Y13">
            <v>-79</v>
          </cell>
          <cell r="Z13" t="str">
            <v>Expirée</v>
          </cell>
          <cell r="AA13">
            <v>43974</v>
          </cell>
          <cell r="AB13">
            <v>43853</v>
          </cell>
          <cell r="AC13">
            <v>3.9753593429158109</v>
          </cell>
          <cell r="AD13">
            <v>-93</v>
          </cell>
          <cell r="AE13" t="str">
            <v>Expirée</v>
          </cell>
        </row>
        <row r="15">
          <cell r="A15" t="str">
            <v>LTTR 273 AF</v>
          </cell>
          <cell r="B15">
            <v>43687</v>
          </cell>
          <cell r="C15">
            <v>0</v>
          </cell>
          <cell r="D15" t="str">
            <v/>
          </cell>
          <cell r="E15">
            <v>-380</v>
          </cell>
          <cell r="F15" t="str">
            <v>Expirée</v>
          </cell>
          <cell r="G15">
            <v>43750</v>
          </cell>
          <cell r="H15">
            <v>43568</v>
          </cell>
          <cell r="I15">
            <v>5.979466119096509</v>
          </cell>
          <cell r="J15">
            <v>-317</v>
          </cell>
          <cell r="K15" t="str">
            <v>Expirée</v>
          </cell>
          <cell r="L15">
            <v>43465</v>
          </cell>
          <cell r="M15">
            <v>43374</v>
          </cell>
          <cell r="N15">
            <v>2.9897330595482545</v>
          </cell>
          <cell r="O15">
            <v>-602</v>
          </cell>
          <cell r="P15" t="str">
            <v>Expirée</v>
          </cell>
          <cell r="Q15">
            <v>43588</v>
          </cell>
          <cell r="R15">
            <v>0</v>
          </cell>
          <cell r="S15" t="str">
            <v/>
          </cell>
          <cell r="T15">
            <v>-479</v>
          </cell>
          <cell r="U15" t="str">
            <v>Expirée</v>
          </cell>
          <cell r="V15">
            <v>43988</v>
          </cell>
          <cell r="W15">
            <v>43896</v>
          </cell>
          <cell r="X15">
            <v>3.0225872689938398</v>
          </cell>
          <cell r="Y15">
            <v>-79</v>
          </cell>
          <cell r="Z15" t="str">
            <v>Expirée</v>
          </cell>
          <cell r="AA15">
            <v>43974</v>
          </cell>
          <cell r="AE15" t="str">
            <v>Expirée</v>
          </cell>
        </row>
        <row r="17">
          <cell r="A17" t="str">
            <v>LTTR 689 AM</v>
          </cell>
          <cell r="B17">
            <v>44100</v>
          </cell>
          <cell r="C17">
            <v>0</v>
          </cell>
          <cell r="D17" t="str">
            <v/>
          </cell>
          <cell r="E17">
            <v>33</v>
          </cell>
          <cell r="F17" t="str">
            <v>OK</v>
          </cell>
          <cell r="G17">
            <v>43927</v>
          </cell>
          <cell r="H17">
            <v>43745</v>
          </cell>
          <cell r="I17">
            <v>5.979466119096509</v>
          </cell>
          <cell r="J17">
            <v>-140</v>
          </cell>
          <cell r="K17" t="str">
            <v>Expirée</v>
          </cell>
          <cell r="L17">
            <v>43921</v>
          </cell>
          <cell r="M17">
            <v>43831</v>
          </cell>
          <cell r="N17">
            <v>2.9568788501026693</v>
          </cell>
          <cell r="O17">
            <v>-146</v>
          </cell>
          <cell r="P17" t="str">
            <v>Expirée</v>
          </cell>
          <cell r="Q17">
            <v>44176</v>
          </cell>
          <cell r="R17">
            <v>43810</v>
          </cell>
          <cell r="S17">
            <v>12.024640657084189</v>
          </cell>
          <cell r="T17">
            <v>109</v>
          </cell>
          <cell r="U17" t="str">
            <v>OK</v>
          </cell>
          <cell r="V17">
            <v>43988</v>
          </cell>
          <cell r="W17">
            <v>43896</v>
          </cell>
          <cell r="X17">
            <v>3.0225872689938398</v>
          </cell>
          <cell r="Y17">
            <v>-79</v>
          </cell>
          <cell r="Z17" t="str">
            <v>Expirée</v>
          </cell>
          <cell r="AA17">
            <v>43974</v>
          </cell>
          <cell r="AB17">
            <v>43853</v>
          </cell>
          <cell r="AC17">
            <v>3.9753593429158109</v>
          </cell>
          <cell r="AD17">
            <v>-93</v>
          </cell>
          <cell r="AE17" t="str">
            <v>Expirée</v>
          </cell>
        </row>
        <row r="19">
          <cell r="A19" t="str">
            <v>LTTR 690 AM</v>
          </cell>
          <cell r="B19">
            <v>44100</v>
          </cell>
          <cell r="C19">
            <v>0</v>
          </cell>
          <cell r="D19" t="str">
            <v/>
          </cell>
          <cell r="E19">
            <v>33</v>
          </cell>
          <cell r="F19" t="str">
            <v>OK</v>
          </cell>
          <cell r="G19">
            <v>43927</v>
          </cell>
          <cell r="H19">
            <v>43745</v>
          </cell>
          <cell r="I19">
            <v>5.979466119096509</v>
          </cell>
          <cell r="J19">
            <v>-140</v>
          </cell>
          <cell r="K19" t="str">
            <v>Expirée</v>
          </cell>
          <cell r="L19">
            <v>43921</v>
          </cell>
          <cell r="M19">
            <v>43831</v>
          </cell>
          <cell r="N19">
            <v>2.9568788501026693</v>
          </cell>
          <cell r="O19">
            <v>-146</v>
          </cell>
          <cell r="P19" t="str">
            <v>Expirée</v>
          </cell>
          <cell r="Q19">
            <v>44176</v>
          </cell>
          <cell r="R19">
            <v>43810</v>
          </cell>
          <cell r="S19">
            <v>12.024640657084189</v>
          </cell>
          <cell r="T19">
            <v>109</v>
          </cell>
          <cell r="U19" t="str">
            <v>OK</v>
          </cell>
          <cell r="V19">
            <v>43988</v>
          </cell>
          <cell r="W19">
            <v>43896</v>
          </cell>
          <cell r="X19">
            <v>3.0225872689938398</v>
          </cell>
          <cell r="Y19">
            <v>-79</v>
          </cell>
          <cell r="Z19" t="str">
            <v>Expirée</v>
          </cell>
          <cell r="AA19">
            <v>43974</v>
          </cell>
          <cell r="AB19">
            <v>43853</v>
          </cell>
          <cell r="AC19">
            <v>3.9753593429158109</v>
          </cell>
          <cell r="AD19">
            <v>-93</v>
          </cell>
          <cell r="AE19" t="str">
            <v>Expirée</v>
          </cell>
        </row>
        <row r="21">
          <cell r="A21" t="str">
            <v>LTTR 691 AM</v>
          </cell>
          <cell r="B21">
            <v>44100</v>
          </cell>
          <cell r="C21">
            <v>0</v>
          </cell>
          <cell r="D21" t="str">
            <v/>
          </cell>
          <cell r="E21">
            <v>33</v>
          </cell>
          <cell r="F21" t="str">
            <v>OK</v>
          </cell>
          <cell r="G21">
            <v>43927</v>
          </cell>
          <cell r="H21">
            <v>43745</v>
          </cell>
          <cell r="I21">
            <v>5.979466119096509</v>
          </cell>
          <cell r="J21">
            <v>-140</v>
          </cell>
          <cell r="K21" t="str">
            <v>Expirée</v>
          </cell>
          <cell r="L21">
            <v>43921</v>
          </cell>
          <cell r="M21">
            <v>43831</v>
          </cell>
          <cell r="N21">
            <v>2.9568788501026693</v>
          </cell>
          <cell r="O21">
            <v>-146</v>
          </cell>
          <cell r="P21" t="str">
            <v>Expirée</v>
          </cell>
          <cell r="Q21">
            <v>44176</v>
          </cell>
          <cell r="R21">
            <v>43810</v>
          </cell>
          <cell r="S21">
            <v>12.024640657084189</v>
          </cell>
          <cell r="T21">
            <v>109</v>
          </cell>
          <cell r="U21" t="str">
            <v>OK</v>
          </cell>
          <cell r="V21">
            <v>43988</v>
          </cell>
          <cell r="W21">
            <v>43896</v>
          </cell>
          <cell r="X21">
            <v>3.0225872689938398</v>
          </cell>
          <cell r="Y21">
            <v>-79</v>
          </cell>
          <cell r="Z21" t="str">
            <v>Expirée</v>
          </cell>
          <cell r="AA21">
            <v>43974</v>
          </cell>
          <cell r="AB21">
            <v>43853</v>
          </cell>
          <cell r="AC21">
            <v>3.9753593429158109</v>
          </cell>
          <cell r="AD21">
            <v>-93</v>
          </cell>
          <cell r="AE21" t="str">
            <v>Expirée</v>
          </cell>
        </row>
        <row r="23">
          <cell r="A23" t="str">
            <v>LTTR 905 AN</v>
          </cell>
          <cell r="B23">
            <v>44060</v>
          </cell>
          <cell r="C23">
            <v>0</v>
          </cell>
          <cell r="D23" t="str">
            <v/>
          </cell>
          <cell r="E23">
            <v>-7</v>
          </cell>
          <cell r="F23" t="str">
            <v>Expirée</v>
          </cell>
          <cell r="G23">
            <v>44063</v>
          </cell>
          <cell r="H23">
            <v>43881</v>
          </cell>
          <cell r="I23">
            <v>5.979466119096509</v>
          </cell>
          <cell r="J23">
            <v>-4</v>
          </cell>
          <cell r="K23" t="str">
            <v>Expirée</v>
          </cell>
          <cell r="L23">
            <v>43921</v>
          </cell>
          <cell r="M23">
            <v>43831</v>
          </cell>
          <cell r="N23">
            <v>2.9568788501026693</v>
          </cell>
          <cell r="O23">
            <v>-146</v>
          </cell>
          <cell r="P23" t="str">
            <v>Expirée</v>
          </cell>
          <cell r="Q23">
            <v>44084</v>
          </cell>
          <cell r="R23">
            <v>43727</v>
          </cell>
          <cell r="S23">
            <v>11.728952772073923</v>
          </cell>
          <cell r="T23">
            <v>17</v>
          </cell>
          <cell r="U23" t="str">
            <v>OK</v>
          </cell>
          <cell r="V23">
            <v>43988</v>
          </cell>
          <cell r="W23">
            <v>43896</v>
          </cell>
          <cell r="X23">
            <v>3.0225872689938398</v>
          </cell>
          <cell r="Y23">
            <v>-79</v>
          </cell>
          <cell r="Z23" t="str">
            <v>Expirée</v>
          </cell>
          <cell r="AA23">
            <v>43974</v>
          </cell>
          <cell r="AB23">
            <v>43853</v>
          </cell>
          <cell r="AC23">
            <v>3.9753593429158109</v>
          </cell>
          <cell r="AD23">
            <v>-93</v>
          </cell>
          <cell r="AE23" t="str">
            <v>Expirée</v>
          </cell>
        </row>
        <row r="25">
          <cell r="A25" t="str">
            <v>LTTR 906 AN</v>
          </cell>
          <cell r="B25">
            <v>44060</v>
          </cell>
          <cell r="C25">
            <v>0</v>
          </cell>
          <cell r="D25" t="str">
            <v/>
          </cell>
          <cell r="E25">
            <v>-7</v>
          </cell>
          <cell r="F25" t="str">
            <v>Expirée</v>
          </cell>
          <cell r="G25">
            <v>44063</v>
          </cell>
          <cell r="H25">
            <v>43881</v>
          </cell>
          <cell r="I25">
            <v>5.979466119096509</v>
          </cell>
          <cell r="J25">
            <v>-4</v>
          </cell>
          <cell r="K25" t="str">
            <v>Expirée</v>
          </cell>
          <cell r="L25">
            <v>43921</v>
          </cell>
          <cell r="M25">
            <v>43831</v>
          </cell>
          <cell r="N25">
            <v>2.9568788501026693</v>
          </cell>
          <cell r="O25">
            <v>-146</v>
          </cell>
          <cell r="P25" t="str">
            <v>Expirée</v>
          </cell>
          <cell r="Q25">
            <v>44084</v>
          </cell>
          <cell r="R25">
            <v>43727</v>
          </cell>
          <cell r="S25">
            <v>11.728952772073923</v>
          </cell>
          <cell r="T25">
            <v>17</v>
          </cell>
          <cell r="U25" t="str">
            <v>OK</v>
          </cell>
          <cell r="V25">
            <v>43988</v>
          </cell>
          <cell r="W25">
            <v>43896</v>
          </cell>
          <cell r="X25">
            <v>3.0225872689938398</v>
          </cell>
          <cell r="Y25">
            <v>-79</v>
          </cell>
          <cell r="Z25" t="str">
            <v>Expirée</v>
          </cell>
          <cell r="AA25">
            <v>43974</v>
          </cell>
          <cell r="AB25">
            <v>43853</v>
          </cell>
          <cell r="AC25">
            <v>3.9753593429158109</v>
          </cell>
          <cell r="AD25">
            <v>-93</v>
          </cell>
          <cell r="AE25" t="str">
            <v>Expirée</v>
          </cell>
        </row>
        <row r="27">
          <cell r="A27" t="str">
            <v>LTTR 907 AN</v>
          </cell>
          <cell r="B27">
            <v>44060</v>
          </cell>
          <cell r="C27">
            <v>0</v>
          </cell>
          <cell r="D27" t="str">
            <v/>
          </cell>
          <cell r="E27">
            <v>-7</v>
          </cell>
          <cell r="F27" t="str">
            <v>Expirée</v>
          </cell>
          <cell r="G27">
            <v>44063</v>
          </cell>
          <cell r="H27">
            <v>43881</v>
          </cell>
          <cell r="I27">
            <v>5.979466119096509</v>
          </cell>
          <cell r="J27">
            <v>-4</v>
          </cell>
          <cell r="K27" t="str">
            <v>Expirée</v>
          </cell>
          <cell r="L27">
            <v>43921</v>
          </cell>
          <cell r="M27">
            <v>43831</v>
          </cell>
          <cell r="N27">
            <v>2.9568788501026693</v>
          </cell>
          <cell r="O27">
            <v>-146</v>
          </cell>
          <cell r="P27" t="str">
            <v>Expirée</v>
          </cell>
          <cell r="Q27">
            <v>44084</v>
          </cell>
          <cell r="R27">
            <v>43727</v>
          </cell>
          <cell r="S27">
            <v>11.728952772073923</v>
          </cell>
          <cell r="T27">
            <v>17</v>
          </cell>
          <cell r="U27" t="str">
            <v>OK</v>
          </cell>
          <cell r="V27">
            <v>43988</v>
          </cell>
          <cell r="W27">
            <v>43896</v>
          </cell>
          <cell r="X27">
            <v>3.0225872689938398</v>
          </cell>
          <cell r="Y27">
            <v>-79</v>
          </cell>
          <cell r="Z27" t="str">
            <v>Expirée</v>
          </cell>
          <cell r="AA27">
            <v>43974</v>
          </cell>
          <cell r="AB27">
            <v>43853</v>
          </cell>
          <cell r="AC27">
            <v>3.9753593429158109</v>
          </cell>
          <cell r="AD27">
            <v>-93</v>
          </cell>
          <cell r="AE27" t="str">
            <v>Expirée</v>
          </cell>
        </row>
        <row r="29">
          <cell r="A29" t="str">
            <v>LTTR 917 AM</v>
          </cell>
          <cell r="B29">
            <v>43906</v>
          </cell>
          <cell r="C29">
            <v>43787</v>
          </cell>
          <cell r="D29">
            <v>3.9096509240246409</v>
          </cell>
          <cell r="E29">
            <v>-161</v>
          </cell>
          <cell r="F29" t="str">
            <v>Expirée</v>
          </cell>
          <cell r="G29">
            <v>43896</v>
          </cell>
          <cell r="H29">
            <v>43714</v>
          </cell>
          <cell r="I29">
            <v>5.979466119096509</v>
          </cell>
          <cell r="J29">
            <v>-171</v>
          </cell>
          <cell r="K29" t="str">
            <v>Expirée</v>
          </cell>
          <cell r="L29">
            <v>43921</v>
          </cell>
          <cell r="M29">
            <v>43831</v>
          </cell>
          <cell r="N29">
            <v>2.9568788501026693</v>
          </cell>
          <cell r="O29">
            <v>-146</v>
          </cell>
          <cell r="P29" t="str">
            <v>Expirée</v>
          </cell>
          <cell r="Q29">
            <v>44057</v>
          </cell>
          <cell r="R29">
            <v>0</v>
          </cell>
          <cell r="S29" t="str">
            <v/>
          </cell>
          <cell r="T29">
            <v>-10</v>
          </cell>
          <cell r="U29" t="str">
            <v>Expirée</v>
          </cell>
          <cell r="V29">
            <v>43988</v>
          </cell>
          <cell r="W29">
            <v>43896</v>
          </cell>
          <cell r="X29">
            <v>3.0225872689938398</v>
          </cell>
          <cell r="Y29">
            <v>-79</v>
          </cell>
          <cell r="Z29" t="str">
            <v>Expirée</v>
          </cell>
          <cell r="AA29">
            <v>43974</v>
          </cell>
        </row>
      </sheetData>
      <sheetData sheetId="6"/>
      <sheetData sheetId="7"/>
      <sheetData sheetId="8">
        <row r="246">
          <cell r="U246" t="str">
            <v>LTTR 483 AH</v>
          </cell>
        </row>
      </sheetData>
      <sheetData sheetId="9">
        <row r="1">
          <cell r="AC1">
            <v>0</v>
          </cell>
        </row>
        <row r="2">
          <cell r="AC2">
            <v>0</v>
          </cell>
        </row>
        <row r="3">
          <cell r="AC3" t="str">
            <v>Intitulé</v>
          </cell>
        </row>
        <row r="4">
          <cell r="AC4" t="str">
            <v>AFRITRADE GROUP</v>
          </cell>
          <cell r="AD4" t="str">
            <v>DURACELL AG</v>
          </cell>
          <cell r="AE4" t="str">
            <v>M021712621769J</v>
          </cell>
          <cell r="AF4" t="str">
            <v>PIECES DÉT.</v>
          </cell>
        </row>
        <row r="5">
          <cell r="AC5" t="str">
            <v>ALFA AUTO</v>
          </cell>
        </row>
        <row r="6">
          <cell r="AC6" t="str">
            <v>AMISLOU (ETS GILDAS ET FILS)</v>
          </cell>
        </row>
        <row r="7">
          <cell r="AC7" t="str">
            <v>AMRY EXTINCTEUR</v>
          </cell>
        </row>
        <row r="8">
          <cell r="AC8" t="str">
            <v>AUTOMOBILE</v>
          </cell>
        </row>
        <row r="9">
          <cell r="AC9" t="str">
            <v>BICEC CAMEROUN SA</v>
          </cell>
        </row>
        <row r="10">
          <cell r="AC10" t="str">
            <v>BLESSING PETROLEUM SA</v>
          </cell>
        </row>
        <row r="11">
          <cell r="AC11" t="str">
            <v>BOCOM PETROLEUM S.A</v>
          </cell>
        </row>
        <row r="12">
          <cell r="AC12" t="str">
            <v>CAMI</v>
          </cell>
        </row>
        <row r="13">
          <cell r="AC13" t="str">
            <v>CHRISTO'S BUSINESS CENTER &amp; SERVICES</v>
          </cell>
        </row>
        <row r="14">
          <cell r="AC14" t="str">
            <v>COMPLEXE LA CACHETTE</v>
          </cell>
        </row>
        <row r="15">
          <cell r="AC15" t="str">
            <v>CORLAY CAMEROUN (MRS)</v>
          </cell>
        </row>
        <row r="16">
          <cell r="AC16" t="str">
            <v>DIESEL HIGH TECH</v>
          </cell>
        </row>
        <row r="17">
          <cell r="AC17" t="str">
            <v>DIVERS</v>
          </cell>
        </row>
        <row r="18">
          <cell r="AC18" t="str">
            <v>DJAMAL LAMINE</v>
          </cell>
        </row>
        <row r="19">
          <cell r="AC19" t="str">
            <v>EKONZ TRADING &amp; SERVICES</v>
          </cell>
        </row>
        <row r="20">
          <cell r="AC20" t="str">
            <v>ETS CHRISTOPHE AUTOMOBILE</v>
          </cell>
        </row>
        <row r="21">
          <cell r="AC21" t="str">
            <v>ETS COMPLEXE ÉLECTRIQUE GLOBAL</v>
          </cell>
        </row>
        <row r="22">
          <cell r="AC22" t="str">
            <v>ETS FEDECO AUTOMOBILE</v>
          </cell>
        </row>
        <row r="23">
          <cell r="AC23" t="str">
            <v xml:space="preserve">ETS FIGO AUTOMOBILE </v>
          </cell>
        </row>
        <row r="24">
          <cell r="AC24" t="str">
            <v>ETS FOPA</v>
          </cell>
        </row>
        <row r="25">
          <cell r="AC25" t="str">
            <v>ETS FOTESI BERTOUA</v>
          </cell>
        </row>
        <row r="26">
          <cell r="AC26" t="str">
            <v>ETS FREEDY AUTOMOBILE</v>
          </cell>
        </row>
        <row r="27">
          <cell r="AC27" t="str">
            <v>ETS I.K.E AUTOMOBILES</v>
          </cell>
        </row>
        <row r="28">
          <cell r="AC28" t="str">
            <v>ETS IDRISS</v>
          </cell>
        </row>
        <row r="29">
          <cell r="AC29" t="str">
            <v>ETS NOGECOM</v>
          </cell>
        </row>
        <row r="30">
          <cell r="AC30" t="str">
            <v>ETS NOUENSI</v>
          </cell>
        </row>
        <row r="31">
          <cell r="AC31" t="str">
            <v>ETS R-AUTO</v>
          </cell>
        </row>
        <row r="32">
          <cell r="AC32" t="str">
            <v>ETS TAFEUWO BOIS</v>
          </cell>
        </row>
        <row r="33">
          <cell r="AC33" t="str">
            <v>ETS TAGNE N BASILE</v>
          </cell>
        </row>
        <row r="34">
          <cell r="AC34" t="str">
            <v>ETS TCHOFFO</v>
          </cell>
        </row>
        <row r="35">
          <cell r="AC35" t="str">
            <v>ETS TOUT POUR INDUSTRIE</v>
          </cell>
        </row>
        <row r="36">
          <cell r="AC36" t="str">
            <v>ETS TYM AUTO</v>
          </cell>
        </row>
        <row r="37">
          <cell r="AC37" t="str">
            <v>ETS UMBRELLA TRADING</v>
          </cell>
        </row>
        <row r="38">
          <cell r="AC38" t="str">
            <v>ETS UNI-AUTOS</v>
          </cell>
        </row>
        <row r="39">
          <cell r="AC39" t="str">
            <v>ETS UNIVERSEL SARL</v>
          </cell>
        </row>
        <row r="40">
          <cell r="AC40" t="str">
            <v>ETS WHITE INTERNATIONAL</v>
          </cell>
        </row>
        <row r="41">
          <cell r="AC41" t="str">
            <v>FYT AUTOMOBILE</v>
          </cell>
        </row>
        <row r="42">
          <cell r="AC42" t="str">
            <v>GARANTI EXPRESS</v>
          </cell>
        </row>
        <row r="43">
          <cell r="AC43" t="str">
            <v>GARANTIE MUTUELLE DES CADRES SA</v>
          </cell>
        </row>
        <row r="44">
          <cell r="AC44" t="str">
            <v>GENERATION SARL</v>
          </cell>
        </row>
        <row r="45">
          <cell r="AC45" t="str">
            <v>GLASSWORLD AUTOMOBILE</v>
          </cell>
        </row>
        <row r="46">
          <cell r="AC46" t="str">
            <v>GULFIN S &amp; T .CO</v>
          </cell>
        </row>
        <row r="47">
          <cell r="AC47" t="str">
            <v>HOTEL LIBETA YOKADOUMA</v>
          </cell>
        </row>
        <row r="48">
          <cell r="AC48" t="str">
            <v>LA DIVA LIBONGO</v>
          </cell>
        </row>
        <row r="49">
          <cell r="AC49" t="str">
            <v>MAMBOSOFT</v>
          </cell>
        </row>
        <row r="50">
          <cell r="AC50" t="str">
            <v>MANNEZ AUTO</v>
          </cell>
        </row>
        <row r="51">
          <cell r="AC51" t="str">
            <v>MAT ASSURANCES</v>
          </cell>
        </row>
        <row r="52">
          <cell r="AC52" t="str">
            <v>MATOA LOGISTICS</v>
          </cell>
        </row>
        <row r="53">
          <cell r="AC53" t="str">
            <v>MAX AUTOMOBILE</v>
          </cell>
        </row>
        <row r="54">
          <cell r="AC54" t="str">
            <v>MBA CAM AUTO SARL</v>
          </cell>
        </row>
        <row r="55">
          <cell r="AC55" t="str">
            <v>MINI LAVERIE LE PYTHON</v>
          </cell>
        </row>
        <row r="56">
          <cell r="AC56" t="str">
            <v>MINTP</v>
          </cell>
        </row>
        <row r="57">
          <cell r="AC57" t="str">
            <v>MONDIAL SERVICE RADIATEUR</v>
          </cell>
        </row>
        <row r="58">
          <cell r="AC58" t="str">
            <v>ONE WORLD BUSINESS SA</v>
          </cell>
        </row>
        <row r="59">
          <cell r="AC59" t="str">
            <v>PARISIEN AUTO</v>
          </cell>
        </row>
        <row r="60">
          <cell r="AC60" t="str">
            <v>PECES AUTO DU PEUPLE</v>
          </cell>
        </row>
        <row r="61">
          <cell r="AC61" t="str">
            <v>PLANETE AUTO PLUS</v>
          </cell>
        </row>
        <row r="62">
          <cell r="AC62" t="str">
            <v>PORT AUTONOME DE DOUALA</v>
          </cell>
        </row>
        <row r="63">
          <cell r="AC63" t="str">
            <v>REPUBLIQUE DU CAMEROUN</v>
          </cell>
        </row>
        <row r="64">
          <cell r="AC64" t="str">
            <v>RESSORTS-FRA SARL</v>
          </cell>
        </row>
        <row r="65">
          <cell r="AC65" t="str">
            <v>SAAR ASSURANCES SA</v>
          </cell>
        </row>
        <row r="66">
          <cell r="AC66" t="str">
            <v>SAIDOU BERTOUA</v>
          </cell>
        </row>
        <row r="67">
          <cell r="AC67" t="str">
            <v>SATELLITE NGONO SARL</v>
          </cell>
        </row>
        <row r="68">
          <cell r="AC68" t="str">
            <v>SEFAC SA</v>
          </cell>
        </row>
        <row r="69">
          <cell r="AC69" t="str">
            <v>SHALOM AUTOS</v>
          </cell>
        </row>
        <row r="70">
          <cell r="AC70" t="str">
            <v>SOCIETE GENERALE CAMEROUN</v>
          </cell>
        </row>
        <row r="71">
          <cell r="AC71" t="str">
            <v>STANCO AUTOMOBILE</v>
          </cell>
        </row>
        <row r="72">
          <cell r="AC72" t="str">
            <v>STANDARD AUTOMOBILE</v>
          </cell>
        </row>
        <row r="73">
          <cell r="AC73" t="str">
            <v>TOTAL BERTOUA I</v>
          </cell>
        </row>
        <row r="74">
          <cell r="AC74" t="str">
            <v>TOTAL BERTOUA II (ETS NJOME ETAME)</v>
          </cell>
        </row>
        <row r="75">
          <cell r="AC75" t="str">
            <v>TOTAL BESSEKE</v>
          </cell>
        </row>
        <row r="76">
          <cell r="AC76" t="str">
            <v>TOTAL BONAMOUSSADI</v>
          </cell>
        </row>
        <row r="77">
          <cell r="AC77" t="str">
            <v>TOTAL CAMEROUN</v>
          </cell>
        </row>
        <row r="78">
          <cell r="AC78" t="str">
            <v>TOTAL CITE-SIC (ETS BILLONG NOE)</v>
          </cell>
        </row>
        <row r="79">
          <cell r="AC79" t="str">
            <v>TOTAL DIBAMBA</v>
          </cell>
        </row>
        <row r="80">
          <cell r="AC80" t="str">
            <v>TOTAL LOGPOM (ZENABOU)</v>
          </cell>
        </row>
        <row r="81">
          <cell r="AC81" t="str">
            <v>TOTAL MBANGA BAKOKO (ETS MBOUFACK)</v>
          </cell>
        </row>
        <row r="82">
          <cell r="AC82" t="str">
            <v>TOTAL NOMAYOS</v>
          </cell>
        </row>
        <row r="83">
          <cell r="AC83" t="str">
            <v>TOURISTIQUE COLIS ET COURRIERS EXPRESS</v>
          </cell>
        </row>
        <row r="84">
          <cell r="AC84" t="str">
            <v>TRACTAFRIC MOTORS CAMEROUN</v>
          </cell>
        </row>
        <row r="85">
          <cell r="AC85" t="str">
            <v>TRADEX CAMEROUN SA</v>
          </cell>
        </row>
        <row r="86">
          <cell r="AC86" t="str">
            <v>TRUCKS SPARE PARTS SARL</v>
          </cell>
        </row>
        <row r="87">
          <cell r="AC87" t="str">
            <v>WILLIS TOWERS WATSON CAMEROUN</v>
          </cell>
        </row>
        <row r="88">
          <cell r="AC88" t="str">
            <v>YAYA FASHION</v>
          </cell>
        </row>
        <row r="89">
          <cell r="AC89" t="str">
            <v>ZACH SARL</v>
          </cell>
        </row>
        <row r="90">
          <cell r="AC90" t="str">
            <v>ZATIAKWA</v>
          </cell>
        </row>
        <row r="91">
          <cell r="AC91">
            <v>0</v>
          </cell>
        </row>
        <row r="92">
          <cell r="AC92">
            <v>0</v>
          </cell>
        </row>
      </sheetData>
      <sheetData sheetId="10"/>
      <sheetData sheetId="11"/>
      <sheetData sheetId="12">
        <row r="1">
          <cell r="A1" t="str">
            <v>NOM</v>
          </cell>
        </row>
      </sheetData>
      <sheetData sheetId="13"/>
      <sheetData sheetId="14">
        <row r="2">
          <cell r="F2" t="str">
            <v xml:space="preserve">xlArea </v>
          </cell>
        </row>
      </sheetData>
      <sheetData sheetId="15"/>
      <sheetData sheetId="16"/>
      <sheetData sheetId="17">
        <row r="1">
          <cell r="J1">
            <v>43466</v>
          </cell>
        </row>
        <row r="50">
          <cell r="A50" t="str">
            <v>Martial</v>
          </cell>
        </row>
      </sheetData>
      <sheetData sheetId="18"/>
      <sheetData sheetId="19"/>
      <sheetData sheetId="20"/>
      <sheetData sheetId="21"/>
      <sheetData sheetId="22"/>
      <sheetData sheetId="2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 SEFAC"/>
      <sheetName val="FAC SEBAC"/>
      <sheetName val="Feuil3"/>
      <sheetName val="Menu"/>
      <sheetName val="Commissions"/>
    </sheetNames>
    <sheetDataSet>
      <sheetData sheetId="0">
        <row r="11">
          <cell r="E11" t="str">
            <v>SEFAC</v>
          </cell>
        </row>
      </sheetData>
      <sheetData sheetId="1">
        <row r="10">
          <cell r="E10" t="str">
            <v>SEFAC</v>
          </cell>
        </row>
      </sheetData>
      <sheetData sheetId="2">
        <row r="1">
          <cell r="A1">
            <v>1</v>
          </cell>
        </row>
        <row r="4">
          <cell r="G4" t="str">
            <v>Enregistrer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 SEFAC"/>
      <sheetName val="FAC SEBAC"/>
      <sheetName val="Feuil3"/>
      <sheetName val="Menu"/>
    </sheetNames>
    <sheetDataSet>
      <sheetData sheetId="0">
        <row r="1">
          <cell r="AB1" t="str">
            <v>LTTR 483 AH</v>
          </cell>
        </row>
      </sheetData>
      <sheetData sheetId="1">
        <row r="10">
          <cell r="E10" t="str">
            <v>SEFAC</v>
          </cell>
        </row>
      </sheetData>
      <sheetData sheetId="2">
        <row r="2">
          <cell r="J2" t="str">
            <v>OT/16</v>
          </cell>
        </row>
        <row r="13">
          <cell r="A13" t="str">
            <v>LTTR 273 AF</v>
          </cell>
        </row>
        <row r="14">
          <cell r="A14" t="str">
            <v>LTTR 275 AF</v>
          </cell>
        </row>
        <row r="15">
          <cell r="A15" t="str">
            <v>LTTR 689 AM</v>
          </cell>
        </row>
        <row r="16">
          <cell r="A16" t="str">
            <v>LTTR 483 AH</v>
          </cell>
        </row>
        <row r="17">
          <cell r="A17" t="str">
            <v>LTTR 797 AJ</v>
          </cell>
        </row>
        <row r="18">
          <cell r="A18" t="str">
            <v>LTTR 798 AJ</v>
          </cell>
        </row>
        <row r="19">
          <cell r="A19" t="str">
            <v>LTTR 690 AM</v>
          </cell>
        </row>
        <row r="20">
          <cell r="A20" t="str">
            <v>LTTR 691 AM</v>
          </cell>
        </row>
        <row r="21">
          <cell r="A21" t="str">
            <v>LTTR 426 AI</v>
          </cell>
        </row>
        <row r="22">
          <cell r="A22" t="str">
            <v>LTTR 175 AL</v>
          </cell>
        </row>
        <row r="23">
          <cell r="A23" t="str">
            <v>LTTR 533 AC</v>
          </cell>
        </row>
        <row r="24">
          <cell r="A24" t="str">
            <v>LTTR 888 AH</v>
          </cell>
        </row>
      </sheetData>
      <sheetData sheetId="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 SEFAC"/>
      <sheetName val="FAC SEBAC"/>
      <sheetName val="Gasoil"/>
      <sheetName val="Feuil3"/>
      <sheetName val="Menu"/>
      <sheetName val="Commissions"/>
      <sheetName val="Identification"/>
    </sheetNames>
    <sheetDataSet>
      <sheetData sheetId="0">
        <row r="11">
          <cell r="D11" t="str">
            <v>DOIT</v>
          </cell>
        </row>
      </sheetData>
      <sheetData sheetId="1">
        <row r="10">
          <cell r="E10" t="str">
            <v>SEFAC SA</v>
          </cell>
        </row>
      </sheetData>
      <sheetData sheetId="2"/>
      <sheetData sheetId="3">
        <row r="1">
          <cell r="A1">
            <v>1</v>
          </cell>
        </row>
        <row r="35">
          <cell r="A35" t="str">
            <v>LTTR 175 AL</v>
          </cell>
          <cell r="B35" t="str">
            <v>ABUBAKA YIMBUH</v>
          </cell>
          <cell r="C35">
            <v>43232</v>
          </cell>
        </row>
        <row r="36">
          <cell r="A36" t="str">
            <v>LTTR 273 AF</v>
          </cell>
          <cell r="B36" t="str">
            <v>HORS-SERVICE</v>
          </cell>
          <cell r="C36">
            <v>43451</v>
          </cell>
        </row>
        <row r="37">
          <cell r="A37" t="str">
            <v>LTTR 275 AF</v>
          </cell>
          <cell r="B37" t="str">
            <v>FOBOU Gérard</v>
          </cell>
          <cell r="C37">
            <v>43950</v>
          </cell>
        </row>
        <row r="38">
          <cell r="A38" t="str">
            <v>LTTR 483 AH</v>
          </cell>
          <cell r="B38" t="str">
            <v>MOHAMED MOUSTAPHA MANA</v>
          </cell>
          <cell r="C38">
            <v>44409</v>
          </cell>
        </row>
        <row r="39">
          <cell r="A39" t="str">
            <v>LTTR 689 AM</v>
          </cell>
          <cell r="B39" t="str">
            <v>YOUSSOUFA NANA</v>
          </cell>
          <cell r="C39">
            <v>44460</v>
          </cell>
        </row>
        <row r="40">
          <cell r="A40" t="str">
            <v>LTTR 690 AM</v>
          </cell>
          <cell r="B40" t="str">
            <v>MOCTA MOHAMADOU</v>
          </cell>
          <cell r="C40">
            <v>44378</v>
          </cell>
        </row>
        <row r="41">
          <cell r="A41" t="str">
            <v>LTTR 691 AM</v>
          </cell>
          <cell r="B41" t="str">
            <v>ISSA NANA</v>
          </cell>
          <cell r="C41">
            <v>44460</v>
          </cell>
        </row>
        <row r="42">
          <cell r="A42" t="str">
            <v>LTTR 797 AJ</v>
          </cell>
          <cell r="B42" t="str">
            <v>MOUSSA MOHAMADOU</v>
          </cell>
          <cell r="C42">
            <v>43446</v>
          </cell>
        </row>
        <row r="43">
          <cell r="A43" t="str">
            <v>LTTR 798 AJ</v>
          </cell>
          <cell r="B43" t="str">
            <v>HORS-SERVICE</v>
          </cell>
          <cell r="C43">
            <v>43446</v>
          </cell>
        </row>
        <row r="44">
          <cell r="A44" t="str">
            <v>LTTR 905 AN</v>
          </cell>
          <cell r="B44" t="str">
            <v>NGONG Adamu YUYUN</v>
          </cell>
          <cell r="C44">
            <v>43248</v>
          </cell>
        </row>
        <row r="45">
          <cell r="A45" t="str">
            <v>LTTR 906 AN</v>
          </cell>
          <cell r="B45" t="str">
            <v>HOUZAIFA ElHadji</v>
          </cell>
          <cell r="C45">
            <v>43191</v>
          </cell>
        </row>
        <row r="46">
          <cell r="A46" t="str">
            <v>LTTR 907 AN</v>
          </cell>
          <cell r="B46" t="str">
            <v>SUNJO Terence</v>
          </cell>
          <cell r="C46">
            <v>43191</v>
          </cell>
        </row>
        <row r="47">
          <cell r="A47" t="str">
            <v>LTTR 917 AM</v>
          </cell>
          <cell r="B47" t="str">
            <v>ABDOURAMAN OUSMANOU</v>
          </cell>
          <cell r="C47">
            <v>43191</v>
          </cell>
        </row>
      </sheetData>
      <sheetData sheetId="4"/>
      <sheetData sheetId="5"/>
      <sheetData sheetId="6">
        <row r="1">
          <cell r="A1" t="str">
            <v>UTILISATEUR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 SEFAC"/>
      <sheetName val="FAC SEBAC"/>
      <sheetName val="Feuil3"/>
      <sheetName val="Menu"/>
      <sheetName val="Commissions"/>
      <sheetName val="Identification"/>
    </sheetNames>
    <sheetDataSet>
      <sheetData sheetId="0">
        <row r="11">
          <cell r="E11" t="str">
            <v>SEFAC</v>
          </cell>
        </row>
      </sheetData>
      <sheetData sheetId="1">
        <row r="10">
          <cell r="E10" t="str">
            <v>SEFAC</v>
          </cell>
        </row>
      </sheetData>
      <sheetData sheetId="2">
        <row r="1">
          <cell r="A1">
            <v>1</v>
          </cell>
        </row>
        <row r="5">
          <cell r="G5" t="str">
            <v>MENU</v>
          </cell>
        </row>
        <row r="22">
          <cell r="J22">
            <v>43613</v>
          </cell>
        </row>
        <row r="23">
          <cell r="J23">
            <v>43633</v>
          </cell>
        </row>
        <row r="30">
          <cell r="A30" t="str">
            <v>SEFAC</v>
          </cell>
        </row>
        <row r="31">
          <cell r="A31" t="str">
            <v>SEBAC</v>
          </cell>
        </row>
        <row r="32">
          <cell r="A32" t="str">
            <v>LA FILIERE BOIS</v>
          </cell>
        </row>
        <row r="33">
          <cell r="D33" t="str">
            <v>Martial</v>
          </cell>
        </row>
      </sheetData>
      <sheetData sheetId="3"/>
      <sheetData sheetId="4"/>
      <sheetData sheetId="5">
        <row r="1">
          <cell r="A1" t="str">
            <v>UTILISATEUR</v>
          </cell>
        </row>
        <row r="2">
          <cell r="A2" t="str">
            <v>Martial</v>
          </cell>
        </row>
        <row r="3">
          <cell r="A3" t="str">
            <v>joel</v>
          </cell>
        </row>
        <row r="4">
          <cell r="A4" t="str">
            <v>Gms Cameroun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ACT N°001FIMA22"/>
      <sheetName val="FACT N°002SIAV22"/>
      <sheetName val="FACT N°001SIAV22"/>
      <sheetName val="FACT N°036SFAV22"/>
      <sheetName val="FACT N°035SFAV22"/>
      <sheetName val="FACT N°034SFAV22"/>
      <sheetName val="FACT N°033SFAV22"/>
      <sheetName val="FACT N°032SFAV22"/>
      <sheetName val="FACT N°031SFAV22"/>
      <sheetName val="FACT N°030SFAV22"/>
      <sheetName val="FACT N°029SFMS22"/>
      <sheetName val="FACT N°028SFMS22"/>
      <sheetName val="FACT N°027SFMS22"/>
      <sheetName val="FACT N°026SFMS22"/>
      <sheetName val="FACT N°025SFMS22"/>
      <sheetName val="FACT N°024SFMS22"/>
      <sheetName val="FACT N°023SFMS22"/>
      <sheetName val="FACT N°022SFMS22"/>
      <sheetName val="FACT N°021SFMS22"/>
      <sheetName val="FACT N°020SFMS22"/>
      <sheetName val="FACT N°019SFMS22"/>
      <sheetName val="FACT N°018SFMS22"/>
      <sheetName val="FACT N°017SFFV22"/>
      <sheetName val="FACT N°016SFFV22"/>
      <sheetName val="FACT N°015SFFV22"/>
      <sheetName val="FACT N°014SFFV22"/>
      <sheetName val="FACT N°013SFFV22"/>
      <sheetName val="FACT N°012SFFV22"/>
      <sheetName val="FACT N°011SFFV22"/>
      <sheetName val="FACT N°010SFJV22"/>
      <sheetName val="FACT N°009SFJV22"/>
      <sheetName val="FACT N°008SFJV22"/>
      <sheetName val="FACT N°007SFJV22"/>
      <sheetName val="FACT N°006SFJV22"/>
      <sheetName val="FACT N°005SFJV22"/>
      <sheetName val="FACT N°004SFJV22"/>
      <sheetName val="FACT N°003SFJV22"/>
      <sheetName val="FACT N°002SFJV22"/>
      <sheetName val="FACT N°001SFJV2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/>
      <sheetData sheetId="37" refreshError="1"/>
      <sheetData sheetId="38" refreshError="1"/>
      <sheetData sheetId="39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 SEFAC"/>
      <sheetName val="FAC SEBAC"/>
      <sheetName val="Gasoil"/>
      <sheetName val="Feuil3"/>
      <sheetName val="Menu"/>
      <sheetName val="Commissions"/>
      <sheetName val="Identification"/>
      <sheetName val="iFacture 2020"/>
    </sheetNames>
    <sheetDataSet>
      <sheetData sheetId="0">
        <row r="11">
          <cell r="D11" t="str">
            <v>DOIT</v>
          </cell>
        </row>
      </sheetData>
      <sheetData sheetId="1">
        <row r="10">
          <cell r="E10" t="str">
            <v>SEFAC</v>
          </cell>
        </row>
      </sheetData>
      <sheetData sheetId="2"/>
      <sheetData sheetId="3">
        <row r="1">
          <cell r="A1">
            <v>1</v>
          </cell>
        </row>
        <row r="29">
          <cell r="A29" t="str">
            <v>SEFAC</v>
          </cell>
        </row>
        <row r="30">
          <cell r="A30" t="str">
            <v>SEBAC</v>
          </cell>
        </row>
        <row r="31">
          <cell r="A31" t="str">
            <v>LA FILIERE BOIS</v>
          </cell>
        </row>
        <row r="32">
          <cell r="A32" t="str">
            <v>SEFECCAM SARL</v>
          </cell>
        </row>
        <row r="33">
          <cell r="A33" t="str">
            <v>SIENCAM SARL</v>
          </cell>
        </row>
      </sheetData>
      <sheetData sheetId="4"/>
      <sheetData sheetId="5"/>
      <sheetData sheetId="6">
        <row r="1">
          <cell r="A1" t="str">
            <v>UTILISATEUR</v>
          </cell>
        </row>
      </sheetData>
      <sheetData sheetId="7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 SEFAC"/>
      <sheetName val="FAC SEBAC"/>
      <sheetName val="Feuil3"/>
      <sheetName val="Menu"/>
      <sheetName val="Commissions"/>
      <sheetName val="Identification"/>
    </sheetNames>
    <sheetDataSet>
      <sheetData sheetId="0">
        <row r="11">
          <cell r="E11" t="str">
            <v>SEFECCAM SARL</v>
          </cell>
        </row>
      </sheetData>
      <sheetData sheetId="1">
        <row r="10">
          <cell r="E10" t="str">
            <v>SEFAC</v>
          </cell>
        </row>
      </sheetData>
      <sheetData sheetId="2">
        <row r="1">
          <cell r="A1">
            <v>1</v>
          </cell>
        </row>
        <row r="5">
          <cell r="B5">
            <v>1</v>
          </cell>
        </row>
        <row r="6">
          <cell r="B6">
            <v>3</v>
          </cell>
        </row>
        <row r="7">
          <cell r="B7">
            <v>190</v>
          </cell>
        </row>
        <row r="8">
          <cell r="B8">
            <v>31</v>
          </cell>
        </row>
        <row r="9">
          <cell r="B9">
            <v>1</v>
          </cell>
        </row>
      </sheetData>
      <sheetData sheetId="3"/>
      <sheetData sheetId="4"/>
      <sheetData sheetId="5">
        <row r="1">
          <cell r="A1" t="str">
            <v>UTILISATEUR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 SEFAC"/>
      <sheetName val="FAC SEBAC"/>
      <sheetName val="Feuil3"/>
      <sheetName val="Menu"/>
      <sheetName val="Commissions"/>
      <sheetName val="Identification"/>
    </sheetNames>
    <sheetDataSet>
      <sheetData sheetId="0">
        <row r="11">
          <cell r="E11" t="str">
            <v>SEFAC</v>
          </cell>
        </row>
      </sheetData>
      <sheetData sheetId="1">
        <row r="10">
          <cell r="E10" t="str">
            <v>SEFAC</v>
          </cell>
        </row>
      </sheetData>
      <sheetData sheetId="2">
        <row r="1">
          <cell r="A1">
            <v>2</v>
          </cell>
        </row>
      </sheetData>
      <sheetData sheetId="3" refreshError="1"/>
      <sheetData sheetId="4" refreshError="1"/>
      <sheetData sheetId="5">
        <row r="1">
          <cell r="A1" t="str">
            <v>UTILISATEUR</v>
          </cell>
        </row>
        <row r="2">
          <cell r="A2" t="str">
            <v xml:space="preserve">Lionel	</v>
          </cell>
        </row>
        <row r="3">
          <cell r="A3" t="str">
            <v>Martial</v>
          </cell>
        </row>
        <row r="4">
          <cell r="A4" t="str">
            <v>joel</v>
          </cell>
        </row>
        <row r="5">
          <cell r="A5" t="str">
            <v>Gms Cameroun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AE82AC-0158-4C44-B488-BC203A6E3DEA}">
  <sheetPr codeName="Feuil5">
    <tabColor rgb="FFE2DA02"/>
  </sheetPr>
  <dimension ref="A1:AC192"/>
  <sheetViews>
    <sheetView showGridLines="0" showZeros="0" topLeftCell="A53" zoomScaleNormal="100" workbookViewId="0">
      <selection activeCell="D146" sqref="D146"/>
    </sheetView>
  </sheetViews>
  <sheetFormatPr baseColWidth="10" defaultColWidth="5.7109375" defaultRowHeight="0" customHeight="1" zeroHeight="1" x14ac:dyDescent="0.25"/>
  <cols>
    <col min="1" max="1" width="2.42578125" style="2" customWidth="1"/>
    <col min="2" max="2" width="8.5703125" style="2" customWidth="1"/>
    <col min="3" max="3" width="16.5703125" style="2" customWidth="1"/>
    <col min="4" max="4" width="14.85546875" style="2" customWidth="1"/>
    <col min="5" max="5" width="12.5703125" style="18" customWidth="1"/>
    <col min="6" max="6" width="5.5703125" style="2" customWidth="1"/>
    <col min="7" max="7" width="9.5703125" style="4" customWidth="1"/>
    <col min="8" max="8" width="7.28515625" style="5" customWidth="1"/>
    <col min="9" max="9" width="10.7109375" style="6" customWidth="1"/>
    <col min="10" max="10" width="22.85546875" style="7" hidden="1" customWidth="1"/>
    <col min="11" max="11" width="14.42578125" style="2" hidden="1" customWidth="1"/>
    <col min="12" max="12" width="12.42578125" style="8" hidden="1" customWidth="1"/>
    <col min="13" max="13" width="8.28515625" style="9" hidden="1" customWidth="1"/>
    <col min="14" max="14" width="9.140625" style="10" hidden="1" customWidth="1"/>
    <col min="15" max="15" width="21.85546875" style="11" hidden="1" customWidth="1"/>
    <col min="16" max="16" width="12.85546875" style="12" hidden="1" customWidth="1"/>
    <col min="17" max="17" width="5.7109375" customWidth="1"/>
    <col min="18" max="21" width="5.7109375" style="2" hidden="1" customWidth="1"/>
    <col min="22" max="22" width="5.7109375" style="14" hidden="1" customWidth="1"/>
    <col min="23" max="29" width="5.7109375" style="2" hidden="1" customWidth="1"/>
    <col min="30" max="35" width="5.7109375" style="2" customWidth="1"/>
    <col min="36" max="16384" width="5.7109375" style="2"/>
  </cols>
  <sheetData>
    <row r="1" spans="2:29" ht="49.5" hidden="1" customHeight="1" x14ac:dyDescent="0.25">
      <c r="B1" s="1"/>
      <c r="E1" s="3">
        <v>1</v>
      </c>
      <c r="Q1" s="13">
        <v>27</v>
      </c>
      <c r="R1" s="2">
        <v>58</v>
      </c>
      <c r="AC1" s="2" t="s">
        <v>0</v>
      </c>
    </row>
    <row r="2" spans="2:29" ht="15" hidden="1" x14ac:dyDescent="0.25">
      <c r="E2" s="15" t="s">
        <v>1</v>
      </c>
      <c r="F2" s="16">
        <v>1</v>
      </c>
      <c r="M2" s="17"/>
      <c r="AC2" s="2" t="s">
        <v>2</v>
      </c>
    </row>
    <row r="3" spans="2:29" ht="15" hidden="1" x14ac:dyDescent="0.25">
      <c r="AC3" s="2" t="s">
        <v>3</v>
      </c>
    </row>
    <row r="4" spans="2:29" ht="15" hidden="1" x14ac:dyDescent="0.25">
      <c r="AC4" s="2" t="s">
        <v>4</v>
      </c>
    </row>
    <row r="5" spans="2:29" ht="15" hidden="1" x14ac:dyDescent="0.25">
      <c r="AC5" s="2" t="s">
        <v>5</v>
      </c>
    </row>
    <row r="6" spans="2:29" ht="15" hidden="1" x14ac:dyDescent="0.25">
      <c r="AC6" s="2" t="s">
        <v>6</v>
      </c>
    </row>
    <row r="7" spans="2:29" ht="15" hidden="1" x14ac:dyDescent="0.25">
      <c r="B7" s="19"/>
      <c r="C7" s="20"/>
      <c r="D7" s="21"/>
      <c r="E7" s="22"/>
      <c r="F7" s="20"/>
      <c r="G7" s="23"/>
      <c r="H7" s="20"/>
      <c r="I7" s="24"/>
      <c r="K7" s="25"/>
      <c r="AC7" s="2" t="s">
        <v>7</v>
      </c>
    </row>
    <row r="8" spans="2:29" ht="15" x14ac:dyDescent="0.25">
      <c r="B8" s="19"/>
      <c r="C8" s="20"/>
      <c r="D8" s="21"/>
      <c r="E8" s="22"/>
      <c r="F8" s="20"/>
      <c r="G8" s="23"/>
      <c r="H8" s="20"/>
      <c r="I8" s="24"/>
      <c r="K8" s="26"/>
      <c r="L8" s="27"/>
      <c r="M8" s="28"/>
      <c r="N8" s="29"/>
      <c r="O8" s="30"/>
      <c r="P8" s="31"/>
      <c r="AC8" s="2" t="s">
        <v>8</v>
      </c>
    </row>
    <row r="9" spans="2:29" ht="15" x14ac:dyDescent="0.25">
      <c r="B9" s="19"/>
      <c r="C9" s="20"/>
      <c r="D9" s="21"/>
      <c r="E9" s="32" t="s">
        <v>9</v>
      </c>
      <c r="F9" s="33" t="s">
        <v>10</v>
      </c>
      <c r="G9" s="33"/>
      <c r="H9" s="20"/>
      <c r="I9" s="24"/>
      <c r="K9" s="25"/>
    </row>
    <row r="10" spans="2:29" ht="12.75" customHeight="1" thickBot="1" x14ac:dyDescent="0.3">
      <c r="B10" s="19"/>
      <c r="C10" s="20"/>
      <c r="D10" s="21"/>
      <c r="E10" s="22"/>
      <c r="F10" s="20"/>
      <c r="G10" s="23"/>
      <c r="H10" s="20"/>
      <c r="I10" s="24"/>
      <c r="K10" s="25"/>
      <c r="L10" s="27"/>
      <c r="M10" s="28"/>
      <c r="N10" s="29"/>
      <c r="O10" s="34"/>
      <c r="P10" s="31"/>
    </row>
    <row r="11" spans="2:29" ht="24" customHeight="1" x14ac:dyDescent="0.25">
      <c r="B11" s="19"/>
      <c r="C11" s="20"/>
      <c r="D11" s="35" t="s">
        <v>11</v>
      </c>
      <c r="E11" s="36" t="s">
        <v>12</v>
      </c>
      <c r="F11" s="37"/>
      <c r="G11" s="37"/>
      <c r="H11" s="38"/>
      <c r="I11" s="24"/>
      <c r="K11" s="25"/>
      <c r="L11" s="27"/>
      <c r="M11" s="28"/>
      <c r="N11" s="29"/>
      <c r="O11" s="34"/>
      <c r="P11" s="31"/>
    </row>
    <row r="12" spans="2:29" ht="15" customHeight="1" x14ac:dyDescent="0.25">
      <c r="B12" s="19"/>
      <c r="C12" s="20"/>
      <c r="D12" s="35"/>
      <c r="E12" s="39" t="s">
        <v>13</v>
      </c>
      <c r="F12" s="40"/>
      <c r="G12" s="40"/>
      <c r="H12" s="41"/>
      <c r="I12" s="24"/>
      <c r="K12" s="25"/>
      <c r="L12" s="27"/>
      <c r="M12" s="28"/>
      <c r="N12" s="29"/>
      <c r="O12" s="34"/>
      <c r="P12" s="31"/>
      <c r="V12" s="2"/>
    </row>
    <row r="13" spans="2:29" ht="15.75" customHeight="1" thickBot="1" x14ac:dyDescent="0.3">
      <c r="B13" s="19"/>
      <c r="C13" s="20"/>
      <c r="D13" s="35"/>
      <c r="E13" s="42" t="s">
        <v>14</v>
      </c>
      <c r="F13" s="43"/>
      <c r="G13" s="43"/>
      <c r="H13" s="44"/>
      <c r="I13" s="24"/>
      <c r="K13" s="25"/>
      <c r="L13" s="27"/>
      <c r="M13" s="28"/>
      <c r="N13" s="29"/>
      <c r="O13" s="34"/>
      <c r="P13" s="31"/>
      <c r="V13" s="2"/>
    </row>
    <row r="14" spans="2:29" ht="15" x14ac:dyDescent="0.25">
      <c r="B14" s="19"/>
      <c r="C14" s="20"/>
      <c r="D14" s="21"/>
      <c r="E14" s="45"/>
      <c r="F14" s="46"/>
      <c r="G14" s="47"/>
      <c r="H14" s="46"/>
      <c r="I14" s="24"/>
      <c r="K14" s="25"/>
      <c r="L14" s="27"/>
      <c r="M14" s="28"/>
      <c r="N14" s="29"/>
      <c r="O14" s="34"/>
      <c r="P14" s="31"/>
      <c r="V14" s="2"/>
    </row>
    <row r="15" spans="2:29" ht="18" x14ac:dyDescent="0.25">
      <c r="B15" s="19"/>
      <c r="C15" s="20"/>
      <c r="D15" s="48" t="s">
        <v>15</v>
      </c>
      <c r="E15" s="49" t="s">
        <v>16</v>
      </c>
      <c r="F15" s="20"/>
      <c r="G15" s="23"/>
      <c r="H15" s="20"/>
      <c r="I15" s="24"/>
      <c r="K15" s="25"/>
      <c r="L15" s="27"/>
      <c r="M15" s="28"/>
      <c r="N15" s="29"/>
      <c r="O15" s="30"/>
      <c r="P15" s="31"/>
      <c r="V15" s="2"/>
    </row>
    <row r="16" spans="2:29" ht="18" hidden="1" x14ac:dyDescent="0.25">
      <c r="B16" s="19"/>
      <c r="C16" s="20"/>
      <c r="D16" s="50"/>
      <c r="E16" s="51"/>
      <c r="F16" s="20"/>
      <c r="G16" s="23"/>
      <c r="H16" s="20"/>
      <c r="I16" s="24"/>
      <c r="K16" s="25"/>
      <c r="L16" s="27"/>
      <c r="M16" s="28"/>
      <c r="N16" s="29"/>
      <c r="O16" s="31"/>
      <c r="P16" s="31"/>
      <c r="V16" s="2"/>
    </row>
    <row r="17" spans="1:22" ht="15" x14ac:dyDescent="0.25">
      <c r="B17" s="19"/>
      <c r="C17" s="20"/>
      <c r="D17" s="21"/>
      <c r="E17" s="22"/>
      <c r="F17" s="20"/>
      <c r="G17" s="23"/>
      <c r="H17" s="20"/>
      <c r="I17" s="24"/>
      <c r="K17" s="25"/>
      <c r="L17" s="27"/>
      <c r="M17" s="28"/>
      <c r="N17" s="29"/>
      <c r="O17" s="30"/>
      <c r="P17" s="31"/>
      <c r="V17" s="2"/>
    </row>
    <row r="18" spans="1:22" ht="16.5" x14ac:dyDescent="0.25">
      <c r="B18" s="52" t="s">
        <v>17</v>
      </c>
      <c r="C18" s="53" t="s">
        <v>18</v>
      </c>
      <c r="D18" s="53"/>
      <c r="E18" s="22"/>
      <c r="F18" s="20"/>
      <c r="G18" s="23"/>
      <c r="H18" s="20"/>
      <c r="I18" s="24"/>
      <c r="L18" s="27"/>
      <c r="M18" s="28"/>
      <c r="N18" s="29"/>
      <c r="O18" s="30"/>
      <c r="P18" s="31"/>
      <c r="V18" s="2"/>
    </row>
    <row r="19" spans="1:22" ht="30.75" customHeight="1" thickBot="1" x14ac:dyDescent="0.3">
      <c r="B19" s="19"/>
      <c r="C19" s="54"/>
      <c r="D19" s="21"/>
      <c r="E19" s="22"/>
      <c r="F19" s="20"/>
      <c r="G19" s="55">
        <v>1</v>
      </c>
      <c r="H19" s="20"/>
      <c r="I19" s="24"/>
      <c r="J19" s="56"/>
      <c r="K19" s="57" t="s">
        <v>19</v>
      </c>
      <c r="L19" s="27"/>
      <c r="M19" s="28"/>
      <c r="N19" s="29"/>
      <c r="O19" s="30"/>
      <c r="P19" s="31"/>
      <c r="V19" s="2"/>
    </row>
    <row r="20" spans="1:22" ht="30.75" customHeight="1" x14ac:dyDescent="0.25">
      <c r="B20" s="58" t="s">
        <v>20</v>
      </c>
      <c r="C20" s="59" t="s">
        <v>21</v>
      </c>
      <c r="D20" s="60" t="s">
        <v>22</v>
      </c>
      <c r="E20" s="60" t="s">
        <v>23</v>
      </c>
      <c r="F20" s="59" t="s">
        <v>24</v>
      </c>
      <c r="G20" s="61" t="s">
        <v>25</v>
      </c>
      <c r="H20" s="59" t="s">
        <v>26</v>
      </c>
      <c r="I20" s="62" t="s">
        <v>27</v>
      </c>
      <c r="J20" s="63" t="s">
        <v>28</v>
      </c>
      <c r="K20" s="64" t="s">
        <v>29</v>
      </c>
      <c r="L20" s="65" t="s">
        <v>30</v>
      </c>
      <c r="M20" s="66" t="s">
        <v>31</v>
      </c>
      <c r="N20" s="67" t="s">
        <v>32</v>
      </c>
      <c r="O20" s="63" t="s">
        <v>33</v>
      </c>
      <c r="P20" s="68" t="s">
        <v>34</v>
      </c>
      <c r="V20" s="2"/>
    </row>
    <row r="21" spans="1:22" ht="15" x14ac:dyDescent="0.25">
      <c r="A21" s="69"/>
      <c r="B21" s="70">
        <v>44560</v>
      </c>
      <c r="C21" s="71" t="s">
        <v>35</v>
      </c>
      <c r="D21" s="72">
        <v>857001</v>
      </c>
      <c r="E21" s="73" t="s">
        <v>7</v>
      </c>
      <c r="F21" s="74">
        <v>30</v>
      </c>
      <c r="G21" s="75">
        <v>42.204999999999998</v>
      </c>
      <c r="H21" s="74">
        <v>120</v>
      </c>
      <c r="I21" s="76">
        <v>151937.99999999997</v>
      </c>
      <c r="J21" s="77"/>
      <c r="K21" s="78">
        <v>67776</v>
      </c>
      <c r="L21" s="79">
        <v>84161.999999999971</v>
      </c>
      <c r="M21" s="80"/>
      <c r="N21" s="81">
        <v>572</v>
      </c>
      <c r="O21" s="82" t="s">
        <v>36</v>
      </c>
      <c r="P21" s="83"/>
      <c r="V21" s="2"/>
    </row>
    <row r="22" spans="1:22" ht="15" x14ac:dyDescent="0.25">
      <c r="A22" s="69"/>
      <c r="B22" s="84">
        <v>44560</v>
      </c>
      <c r="C22" s="85" t="s">
        <v>35</v>
      </c>
      <c r="D22" s="86">
        <v>857002</v>
      </c>
      <c r="E22" s="87" t="s">
        <v>37</v>
      </c>
      <c r="F22" s="88">
        <v>30</v>
      </c>
      <c r="G22" s="89">
        <v>48.313000000000002</v>
      </c>
      <c r="H22" s="88">
        <v>120</v>
      </c>
      <c r="I22" s="90">
        <v>173926.80000000002</v>
      </c>
      <c r="J22" s="91"/>
      <c r="K22" s="92">
        <v>67776</v>
      </c>
      <c r="L22" s="93">
        <v>106150.80000000002</v>
      </c>
      <c r="M22" s="94"/>
      <c r="N22" s="95">
        <v>559</v>
      </c>
      <c r="O22" s="96" t="s">
        <v>38</v>
      </c>
      <c r="P22" s="97"/>
      <c r="V22" s="2"/>
    </row>
    <row r="23" spans="1:22" ht="15" x14ac:dyDescent="0.25">
      <c r="A23" s="69"/>
      <c r="B23" s="84">
        <v>44560</v>
      </c>
      <c r="C23" s="85" t="s">
        <v>35</v>
      </c>
      <c r="D23" s="86">
        <v>857004</v>
      </c>
      <c r="E23" s="87" t="s">
        <v>39</v>
      </c>
      <c r="F23" s="88">
        <v>30</v>
      </c>
      <c r="G23" s="89">
        <v>41.774999999999999</v>
      </c>
      <c r="H23" s="88">
        <v>120</v>
      </c>
      <c r="I23" s="90">
        <v>150390</v>
      </c>
      <c r="J23" s="91"/>
      <c r="K23" s="92">
        <v>67776</v>
      </c>
      <c r="L23" s="93">
        <v>82614</v>
      </c>
      <c r="M23" s="94"/>
      <c r="N23" s="95">
        <v>576</v>
      </c>
      <c r="O23" s="96" t="s">
        <v>40</v>
      </c>
      <c r="P23" s="97"/>
      <c r="V23" s="2"/>
    </row>
    <row r="24" spans="1:22" ht="15" x14ac:dyDescent="0.25">
      <c r="A24" s="69"/>
      <c r="B24" s="84">
        <v>44560</v>
      </c>
      <c r="C24" s="85" t="s">
        <v>35</v>
      </c>
      <c r="D24" s="86">
        <v>857005</v>
      </c>
      <c r="E24" s="87" t="s">
        <v>41</v>
      </c>
      <c r="F24" s="88">
        <v>30</v>
      </c>
      <c r="G24" s="89">
        <v>41.454000000000001</v>
      </c>
      <c r="H24" s="88">
        <v>120</v>
      </c>
      <c r="I24" s="90">
        <v>149234.40000000002</v>
      </c>
      <c r="J24" s="91"/>
      <c r="K24" s="92">
        <v>67776</v>
      </c>
      <c r="L24" s="93">
        <v>81458.400000000023</v>
      </c>
      <c r="M24" s="94"/>
      <c r="N24" s="95">
        <v>568</v>
      </c>
      <c r="O24" s="96" t="s">
        <v>42</v>
      </c>
      <c r="P24" s="97"/>
      <c r="V24" s="2"/>
    </row>
    <row r="25" spans="1:22" ht="15" x14ac:dyDescent="0.25">
      <c r="A25" s="69"/>
      <c r="B25" s="84">
        <v>44560</v>
      </c>
      <c r="C25" s="85" t="s">
        <v>35</v>
      </c>
      <c r="D25" s="86">
        <v>857006</v>
      </c>
      <c r="E25" s="87" t="s">
        <v>5</v>
      </c>
      <c r="F25" s="88">
        <v>30</v>
      </c>
      <c r="G25" s="89">
        <v>31.626999999999999</v>
      </c>
      <c r="H25" s="88">
        <v>120</v>
      </c>
      <c r="I25" s="90">
        <v>113857.2</v>
      </c>
      <c r="J25" s="91"/>
      <c r="K25" s="92">
        <v>67776</v>
      </c>
      <c r="L25" s="93">
        <v>46081.2</v>
      </c>
      <c r="M25" s="94"/>
      <c r="N25" s="95">
        <v>588</v>
      </c>
      <c r="O25" s="96" t="s">
        <v>43</v>
      </c>
      <c r="P25" s="97"/>
      <c r="V25" s="2"/>
    </row>
    <row r="26" spans="1:22" ht="15" x14ac:dyDescent="0.25">
      <c r="A26" s="69"/>
      <c r="B26" s="84">
        <v>44560</v>
      </c>
      <c r="C26" s="85" t="s">
        <v>35</v>
      </c>
      <c r="D26" s="86">
        <v>857008</v>
      </c>
      <c r="E26" s="87" t="s">
        <v>4</v>
      </c>
      <c r="F26" s="88">
        <v>30</v>
      </c>
      <c r="G26" s="89">
        <v>42.514000000000003</v>
      </c>
      <c r="H26" s="88">
        <v>120</v>
      </c>
      <c r="I26" s="90">
        <v>153050.40000000002</v>
      </c>
      <c r="J26" s="91"/>
      <c r="K26" s="92">
        <v>67776</v>
      </c>
      <c r="L26" s="93">
        <v>85274.400000000023</v>
      </c>
      <c r="M26" s="94"/>
      <c r="N26" s="95">
        <v>594</v>
      </c>
      <c r="O26" s="96" t="s">
        <v>44</v>
      </c>
      <c r="P26" s="97"/>
      <c r="V26" s="2"/>
    </row>
    <row r="27" spans="1:22" ht="15" x14ac:dyDescent="0.25">
      <c r="A27" s="69"/>
      <c r="B27" s="84">
        <v>44560</v>
      </c>
      <c r="C27" s="85" t="s">
        <v>35</v>
      </c>
      <c r="D27" s="86">
        <v>869943</v>
      </c>
      <c r="E27" s="87" t="s">
        <v>39</v>
      </c>
      <c r="F27" s="88">
        <v>30</v>
      </c>
      <c r="G27" s="89">
        <v>54.134</v>
      </c>
      <c r="H27" s="88">
        <v>120</v>
      </c>
      <c r="I27" s="90">
        <v>194882.4</v>
      </c>
      <c r="J27" s="91"/>
      <c r="K27" s="92">
        <v>67776</v>
      </c>
      <c r="L27" s="93">
        <v>127106.4</v>
      </c>
      <c r="M27" s="94"/>
      <c r="N27" s="95">
        <v>569</v>
      </c>
      <c r="O27" s="96" t="s">
        <v>40</v>
      </c>
      <c r="P27" s="97"/>
      <c r="V27" s="2"/>
    </row>
    <row r="28" spans="1:22" ht="15" x14ac:dyDescent="0.25">
      <c r="A28" s="69"/>
      <c r="B28" s="84">
        <v>44560</v>
      </c>
      <c r="C28" s="85" t="s">
        <v>35</v>
      </c>
      <c r="D28" s="86">
        <v>869944</v>
      </c>
      <c r="E28" s="87" t="s">
        <v>4</v>
      </c>
      <c r="F28" s="88">
        <v>30</v>
      </c>
      <c r="G28" s="89">
        <v>43.787999999999997</v>
      </c>
      <c r="H28" s="88">
        <v>120</v>
      </c>
      <c r="I28" s="90">
        <v>157636.79999999999</v>
      </c>
      <c r="J28" s="91"/>
      <c r="K28" s="92">
        <v>67776</v>
      </c>
      <c r="L28" s="93">
        <v>89860.799999999988</v>
      </c>
      <c r="M28" s="94"/>
      <c r="N28" s="98">
        <v>558</v>
      </c>
      <c r="O28" s="96" t="s">
        <v>44</v>
      </c>
      <c r="P28" s="97"/>
      <c r="V28" s="2"/>
    </row>
    <row r="29" spans="1:22" ht="15" x14ac:dyDescent="0.25">
      <c r="A29" s="69"/>
      <c r="B29" s="84">
        <v>44560</v>
      </c>
      <c r="C29" s="85" t="s">
        <v>35</v>
      </c>
      <c r="D29" s="86">
        <v>869945</v>
      </c>
      <c r="E29" s="87" t="s">
        <v>37</v>
      </c>
      <c r="F29" s="88">
        <v>30</v>
      </c>
      <c r="G29" s="89">
        <v>41.664000000000001</v>
      </c>
      <c r="H29" s="88">
        <v>120</v>
      </c>
      <c r="I29" s="90">
        <v>149990.40000000002</v>
      </c>
      <c r="J29" s="91"/>
      <c r="K29" s="92">
        <v>67776</v>
      </c>
      <c r="L29" s="93">
        <v>82214.400000000023</v>
      </c>
      <c r="M29" s="94"/>
      <c r="N29" s="95">
        <v>561</v>
      </c>
      <c r="O29" s="96" t="s">
        <v>38</v>
      </c>
      <c r="P29" s="97"/>
      <c r="V29" s="2"/>
    </row>
    <row r="30" spans="1:22" ht="15" x14ac:dyDescent="0.25">
      <c r="A30" s="69"/>
      <c r="B30" s="84">
        <v>44560</v>
      </c>
      <c r="C30" s="85" t="s">
        <v>35</v>
      </c>
      <c r="D30" s="86">
        <v>869946</v>
      </c>
      <c r="E30" s="87" t="s">
        <v>41</v>
      </c>
      <c r="F30" s="88">
        <v>30</v>
      </c>
      <c r="G30" s="89">
        <v>40.497</v>
      </c>
      <c r="H30" s="88">
        <v>120</v>
      </c>
      <c r="I30" s="90">
        <v>145789.20000000001</v>
      </c>
      <c r="J30" s="91"/>
      <c r="K30" s="92">
        <v>67776</v>
      </c>
      <c r="L30" s="93">
        <v>78013.200000000012</v>
      </c>
      <c r="M30" s="94"/>
      <c r="N30" s="98">
        <v>566</v>
      </c>
      <c r="O30" s="96" t="s">
        <v>42</v>
      </c>
      <c r="P30" s="97"/>
    </row>
    <row r="31" spans="1:22" ht="15" x14ac:dyDescent="0.25">
      <c r="A31" s="69"/>
      <c r="B31" s="84">
        <v>44560</v>
      </c>
      <c r="C31" s="85" t="s">
        <v>35</v>
      </c>
      <c r="D31" s="86">
        <v>869947</v>
      </c>
      <c r="E31" s="87" t="s">
        <v>45</v>
      </c>
      <c r="F31" s="88">
        <v>30</v>
      </c>
      <c r="G31" s="89">
        <v>52.186999999999998</v>
      </c>
      <c r="H31" s="88">
        <v>120</v>
      </c>
      <c r="I31" s="90">
        <v>187873.19999999998</v>
      </c>
      <c r="J31" s="91"/>
      <c r="K31" s="92">
        <v>67776</v>
      </c>
      <c r="L31" s="93">
        <v>120097.19999999998</v>
      </c>
      <c r="M31" s="94"/>
      <c r="N31" s="98">
        <v>371</v>
      </c>
      <c r="O31" s="96" t="s">
        <v>46</v>
      </c>
      <c r="P31" s="97"/>
    </row>
    <row r="32" spans="1:22" ht="15" x14ac:dyDescent="0.25">
      <c r="A32" s="69"/>
      <c r="B32" s="84">
        <v>44560</v>
      </c>
      <c r="C32" s="85" t="s">
        <v>35</v>
      </c>
      <c r="D32" s="86">
        <v>869948</v>
      </c>
      <c r="E32" s="87" t="s">
        <v>5</v>
      </c>
      <c r="F32" s="88">
        <v>30</v>
      </c>
      <c r="G32" s="89">
        <v>42.91</v>
      </c>
      <c r="H32" s="88">
        <v>120</v>
      </c>
      <c r="I32" s="90">
        <v>154476</v>
      </c>
      <c r="J32" s="91"/>
      <c r="K32" s="92">
        <v>67776</v>
      </c>
      <c r="L32" s="93">
        <v>86700</v>
      </c>
      <c r="M32" s="94"/>
      <c r="N32" s="98">
        <v>584</v>
      </c>
      <c r="O32" s="96" t="s">
        <v>43</v>
      </c>
      <c r="P32" s="97"/>
    </row>
    <row r="33" spans="1:22" ht="15" x14ac:dyDescent="0.25">
      <c r="A33" s="69"/>
      <c r="B33" s="84">
        <v>44560</v>
      </c>
      <c r="C33" s="85" t="s">
        <v>35</v>
      </c>
      <c r="D33" s="86">
        <v>869959</v>
      </c>
      <c r="E33" s="87" t="s">
        <v>7</v>
      </c>
      <c r="F33" s="88">
        <v>30</v>
      </c>
      <c r="G33" s="89">
        <v>40.893999999999998</v>
      </c>
      <c r="H33" s="88">
        <v>120</v>
      </c>
      <c r="I33" s="90">
        <v>147218.4</v>
      </c>
      <c r="J33" s="91"/>
      <c r="K33" s="92">
        <v>67776</v>
      </c>
      <c r="L33" s="93">
        <v>79442.399999999994</v>
      </c>
      <c r="M33" s="94"/>
      <c r="N33" s="98">
        <v>352</v>
      </c>
      <c r="O33" s="96" t="s">
        <v>36</v>
      </c>
      <c r="P33" s="97"/>
    </row>
    <row r="34" spans="1:22" ht="15" x14ac:dyDescent="0.25">
      <c r="A34" s="69"/>
      <c r="B34" s="84">
        <v>44560</v>
      </c>
      <c r="C34" s="85" t="s">
        <v>35</v>
      </c>
      <c r="D34" s="86">
        <v>869952</v>
      </c>
      <c r="E34" s="87" t="s">
        <v>47</v>
      </c>
      <c r="F34" s="88">
        <v>30</v>
      </c>
      <c r="G34" s="89">
        <v>47.055999999999997</v>
      </c>
      <c r="H34" s="88">
        <v>120</v>
      </c>
      <c r="I34" s="90">
        <v>169401.59999999998</v>
      </c>
      <c r="J34" s="91"/>
      <c r="K34" s="92">
        <v>67776</v>
      </c>
      <c r="L34" s="93">
        <v>101625.59999999998</v>
      </c>
      <c r="M34" s="94"/>
      <c r="N34" s="98">
        <v>562</v>
      </c>
      <c r="O34" s="96" t="s">
        <v>48</v>
      </c>
      <c r="P34" s="97"/>
    </row>
    <row r="35" spans="1:22" ht="15" x14ac:dyDescent="0.25">
      <c r="A35" s="69"/>
      <c r="B35" s="84">
        <v>44560</v>
      </c>
      <c r="C35" s="85" t="s">
        <v>35</v>
      </c>
      <c r="D35" s="86">
        <v>869960</v>
      </c>
      <c r="E35" s="87" t="s">
        <v>45</v>
      </c>
      <c r="F35" s="88">
        <v>30</v>
      </c>
      <c r="G35" s="89">
        <v>52.052999999999997</v>
      </c>
      <c r="H35" s="88">
        <v>120</v>
      </c>
      <c r="I35" s="90">
        <v>187390.8</v>
      </c>
      <c r="J35" s="91"/>
      <c r="K35" s="92">
        <v>67776</v>
      </c>
      <c r="L35" s="93">
        <v>119614.79999999999</v>
      </c>
      <c r="M35" s="94"/>
      <c r="N35" s="98">
        <v>369</v>
      </c>
      <c r="O35" s="96" t="s">
        <v>46</v>
      </c>
      <c r="P35" s="97"/>
    </row>
    <row r="36" spans="1:22" ht="15" x14ac:dyDescent="0.25">
      <c r="A36" s="69"/>
      <c r="B36" s="84">
        <v>44560</v>
      </c>
      <c r="C36" s="85" t="s">
        <v>35</v>
      </c>
      <c r="D36" s="86">
        <v>2001676</v>
      </c>
      <c r="E36" s="87" t="s">
        <v>5</v>
      </c>
      <c r="F36" s="88">
        <v>30</v>
      </c>
      <c r="G36" s="89">
        <v>41.186999999999998</v>
      </c>
      <c r="H36" s="88">
        <v>120</v>
      </c>
      <c r="I36" s="90">
        <v>148273.19999999998</v>
      </c>
      <c r="J36" s="91"/>
      <c r="K36" s="92">
        <v>67776</v>
      </c>
      <c r="L36" s="93">
        <v>80497.199999999983</v>
      </c>
      <c r="M36" s="94"/>
      <c r="N36" s="98">
        <v>586</v>
      </c>
      <c r="O36" s="96" t="s">
        <v>43</v>
      </c>
      <c r="P36" s="97"/>
    </row>
    <row r="37" spans="1:22" ht="15" x14ac:dyDescent="0.25">
      <c r="A37" s="69"/>
      <c r="B37" s="84">
        <v>44560</v>
      </c>
      <c r="C37" s="85" t="s">
        <v>35</v>
      </c>
      <c r="D37" s="86">
        <v>2001678</v>
      </c>
      <c r="E37" s="87" t="s">
        <v>47</v>
      </c>
      <c r="F37" s="88">
        <v>30</v>
      </c>
      <c r="G37" s="89">
        <v>46.249000000000002</v>
      </c>
      <c r="H37" s="88">
        <v>120</v>
      </c>
      <c r="I37" s="90">
        <v>166496.4</v>
      </c>
      <c r="J37" s="91"/>
      <c r="K37" s="92">
        <v>67776</v>
      </c>
      <c r="L37" s="93">
        <v>98720.4</v>
      </c>
      <c r="M37" s="94"/>
      <c r="N37" s="98">
        <v>564</v>
      </c>
      <c r="O37" s="96" t="s">
        <v>48</v>
      </c>
      <c r="P37" s="97"/>
    </row>
    <row r="38" spans="1:22" ht="15" x14ac:dyDescent="0.25">
      <c r="A38" s="69"/>
      <c r="B38" s="84">
        <v>44560</v>
      </c>
      <c r="C38" s="85" t="s">
        <v>35</v>
      </c>
      <c r="D38" s="86">
        <v>2008923</v>
      </c>
      <c r="E38" s="87" t="s">
        <v>7</v>
      </c>
      <c r="F38" s="88">
        <v>30</v>
      </c>
      <c r="G38" s="89">
        <v>46.835000000000001</v>
      </c>
      <c r="H38" s="88">
        <v>120</v>
      </c>
      <c r="I38" s="90">
        <v>168606</v>
      </c>
      <c r="J38" s="91"/>
      <c r="K38" s="92">
        <v>67776</v>
      </c>
      <c r="L38" s="93">
        <v>100830</v>
      </c>
      <c r="M38" s="94"/>
      <c r="N38" s="98">
        <v>571</v>
      </c>
      <c r="O38" s="96" t="s">
        <v>36</v>
      </c>
      <c r="P38" s="97"/>
    </row>
    <row r="39" spans="1:22" ht="15" x14ac:dyDescent="0.25">
      <c r="A39" s="69"/>
      <c r="B39" s="84">
        <v>44560</v>
      </c>
      <c r="C39" s="85" t="s">
        <v>35</v>
      </c>
      <c r="D39" s="86">
        <v>2008924</v>
      </c>
      <c r="E39" s="87" t="s">
        <v>45</v>
      </c>
      <c r="F39" s="88">
        <v>30</v>
      </c>
      <c r="G39" s="89">
        <v>51.176000000000002</v>
      </c>
      <c r="H39" s="88">
        <v>120</v>
      </c>
      <c r="I39" s="90">
        <v>184233.60000000001</v>
      </c>
      <c r="J39" s="91"/>
      <c r="K39" s="92">
        <v>67776</v>
      </c>
      <c r="L39" s="93">
        <v>116457.60000000001</v>
      </c>
      <c r="M39" s="94"/>
      <c r="N39" s="98">
        <v>370</v>
      </c>
      <c r="O39" s="96" t="s">
        <v>46</v>
      </c>
      <c r="P39" s="97"/>
      <c r="U39" s="14"/>
      <c r="V39" s="2"/>
    </row>
    <row r="40" spans="1:22" ht="15" x14ac:dyDescent="0.25">
      <c r="A40" s="69"/>
      <c r="B40" s="84">
        <v>44560</v>
      </c>
      <c r="C40" s="85" t="s">
        <v>35</v>
      </c>
      <c r="D40" s="86">
        <v>2008926</v>
      </c>
      <c r="E40" s="87" t="s">
        <v>4</v>
      </c>
      <c r="F40" s="88">
        <v>30</v>
      </c>
      <c r="G40" s="89">
        <v>50.194000000000003</v>
      </c>
      <c r="H40" s="88">
        <v>120</v>
      </c>
      <c r="I40" s="90">
        <v>180698.40000000002</v>
      </c>
      <c r="J40" s="91"/>
      <c r="K40" s="92">
        <v>67776</v>
      </c>
      <c r="L40" s="93">
        <v>112922.40000000002</v>
      </c>
      <c r="M40" s="94"/>
      <c r="N40" s="98">
        <v>557</v>
      </c>
      <c r="O40" s="96" t="s">
        <v>44</v>
      </c>
      <c r="P40" s="97"/>
    </row>
    <row r="41" spans="1:22" ht="15" x14ac:dyDescent="0.25">
      <c r="A41" s="69"/>
      <c r="B41" s="84">
        <v>44560</v>
      </c>
      <c r="C41" s="85" t="s">
        <v>35</v>
      </c>
      <c r="D41" s="86">
        <v>2008928</v>
      </c>
      <c r="E41" s="87" t="s">
        <v>39</v>
      </c>
      <c r="F41" s="88">
        <v>30</v>
      </c>
      <c r="G41" s="89">
        <v>55.438000000000002</v>
      </c>
      <c r="H41" s="88">
        <v>120</v>
      </c>
      <c r="I41" s="90">
        <v>199576.80000000002</v>
      </c>
      <c r="J41" s="91"/>
      <c r="K41" s="92">
        <v>67776</v>
      </c>
      <c r="L41" s="93">
        <v>131800.80000000002</v>
      </c>
      <c r="M41" s="94"/>
      <c r="N41" s="98">
        <v>575</v>
      </c>
      <c r="O41" s="96" t="s">
        <v>40</v>
      </c>
      <c r="P41" s="97"/>
      <c r="V41" s="2"/>
    </row>
    <row r="42" spans="1:22" ht="15" x14ac:dyDescent="0.25">
      <c r="A42" s="69"/>
      <c r="B42" s="84">
        <v>44560</v>
      </c>
      <c r="C42" s="85" t="s">
        <v>35</v>
      </c>
      <c r="D42" s="86">
        <v>2008930</v>
      </c>
      <c r="E42" s="87" t="s">
        <v>37</v>
      </c>
      <c r="F42" s="88">
        <v>30</v>
      </c>
      <c r="G42" s="89">
        <v>50.94</v>
      </c>
      <c r="H42" s="88">
        <v>120</v>
      </c>
      <c r="I42" s="90">
        <v>183383.99999999997</v>
      </c>
      <c r="J42" s="91"/>
      <c r="K42" s="92">
        <v>67776</v>
      </c>
      <c r="L42" s="93">
        <v>115607.99999999997</v>
      </c>
      <c r="M42" s="94"/>
      <c r="N42" s="98">
        <v>560</v>
      </c>
      <c r="O42" s="96" t="s">
        <v>38</v>
      </c>
      <c r="P42" s="97"/>
      <c r="V42" s="2"/>
    </row>
    <row r="43" spans="1:22" ht="15" x14ac:dyDescent="0.25">
      <c r="A43" s="69"/>
      <c r="B43" s="84">
        <v>44560</v>
      </c>
      <c r="C43" s="85" t="s">
        <v>35</v>
      </c>
      <c r="D43" s="86">
        <v>2008931</v>
      </c>
      <c r="E43" s="87" t="s">
        <v>41</v>
      </c>
      <c r="F43" s="88">
        <v>30</v>
      </c>
      <c r="G43" s="89">
        <v>51.311</v>
      </c>
      <c r="H43" s="88">
        <v>120</v>
      </c>
      <c r="I43" s="90">
        <v>184719.59999999998</v>
      </c>
      <c r="J43" s="91"/>
      <c r="K43" s="92">
        <v>67776</v>
      </c>
      <c r="L43" s="93">
        <v>116943.59999999998</v>
      </c>
      <c r="M43" s="94"/>
      <c r="N43" s="98">
        <v>565</v>
      </c>
      <c r="O43" s="96" t="s">
        <v>42</v>
      </c>
      <c r="P43" s="97"/>
      <c r="V43" s="2"/>
    </row>
    <row r="44" spans="1:22" ht="15" x14ac:dyDescent="0.25">
      <c r="A44" s="69"/>
      <c r="B44" s="84">
        <v>44560</v>
      </c>
      <c r="C44" s="85" t="s">
        <v>35</v>
      </c>
      <c r="D44" s="86">
        <v>2008933</v>
      </c>
      <c r="E44" s="87" t="s">
        <v>5</v>
      </c>
      <c r="F44" s="88">
        <v>30</v>
      </c>
      <c r="G44" s="89">
        <v>46.097999999999999</v>
      </c>
      <c r="H44" s="88">
        <v>120</v>
      </c>
      <c r="I44" s="90">
        <v>165952.80000000002</v>
      </c>
      <c r="J44" s="91"/>
      <c r="K44" s="92">
        <v>67776</v>
      </c>
      <c r="L44" s="93">
        <v>98176.800000000017</v>
      </c>
      <c r="M44" s="94"/>
      <c r="N44" s="98">
        <v>373</v>
      </c>
      <c r="O44" s="96" t="s">
        <v>43</v>
      </c>
      <c r="P44" s="97"/>
    </row>
    <row r="45" spans="1:22" ht="15" x14ac:dyDescent="0.25">
      <c r="A45" s="69"/>
      <c r="B45" s="84">
        <v>44560</v>
      </c>
      <c r="C45" s="85" t="s">
        <v>35</v>
      </c>
      <c r="D45" s="86">
        <v>2008935</v>
      </c>
      <c r="E45" s="87" t="s">
        <v>47</v>
      </c>
      <c r="F45" s="88">
        <v>30</v>
      </c>
      <c r="G45" s="89">
        <v>48.713999999999999</v>
      </c>
      <c r="H45" s="88">
        <v>120</v>
      </c>
      <c r="I45" s="90">
        <v>175370.40000000002</v>
      </c>
      <c r="J45" s="91"/>
      <c r="K45" s="92">
        <v>67776</v>
      </c>
      <c r="L45" s="93">
        <v>107594.40000000002</v>
      </c>
      <c r="M45" s="94"/>
      <c r="N45" s="98">
        <v>563</v>
      </c>
      <c r="O45" s="96" t="s">
        <v>48</v>
      </c>
      <c r="P45" s="97"/>
    </row>
    <row r="46" spans="1:22" ht="15" x14ac:dyDescent="0.25">
      <c r="A46" s="69"/>
      <c r="B46" s="84">
        <v>44561</v>
      </c>
      <c r="C46" s="85" t="s">
        <v>35</v>
      </c>
      <c r="D46" s="86">
        <v>857012</v>
      </c>
      <c r="E46" s="87" t="s">
        <v>47</v>
      </c>
      <c r="F46" s="88">
        <v>30</v>
      </c>
      <c r="G46" s="89">
        <v>44.287999999999997</v>
      </c>
      <c r="H46" s="88">
        <v>120</v>
      </c>
      <c r="I46" s="90">
        <v>159436.79999999999</v>
      </c>
      <c r="J46" s="91"/>
      <c r="K46" s="92">
        <v>67776</v>
      </c>
      <c r="L46" s="93">
        <v>91660.799999999988</v>
      </c>
      <c r="M46" s="94"/>
      <c r="N46" s="98">
        <v>581</v>
      </c>
      <c r="O46" s="96" t="s">
        <v>48</v>
      </c>
      <c r="P46" s="97"/>
    </row>
    <row r="47" spans="1:22" ht="15" x14ac:dyDescent="0.25">
      <c r="A47" s="69"/>
      <c r="B47" s="84">
        <v>44561</v>
      </c>
      <c r="C47" s="85" t="s">
        <v>35</v>
      </c>
      <c r="D47" s="86">
        <v>857017</v>
      </c>
      <c r="E47" s="87" t="s">
        <v>45</v>
      </c>
      <c r="F47" s="88">
        <v>30</v>
      </c>
      <c r="G47" s="89">
        <v>54.936999999999998</v>
      </c>
      <c r="H47" s="88">
        <v>120</v>
      </c>
      <c r="I47" s="90">
        <v>197773.19999999998</v>
      </c>
      <c r="J47" s="91"/>
      <c r="K47" s="92">
        <v>67776</v>
      </c>
      <c r="L47" s="93">
        <v>129997.19999999998</v>
      </c>
      <c r="M47" s="94"/>
      <c r="N47" s="98">
        <v>372</v>
      </c>
      <c r="O47" s="96" t="s">
        <v>46</v>
      </c>
      <c r="P47" s="97"/>
    </row>
    <row r="48" spans="1:22" ht="15" x14ac:dyDescent="0.25">
      <c r="A48" s="69"/>
      <c r="B48" s="84">
        <v>44561</v>
      </c>
      <c r="C48" s="85" t="s">
        <v>35</v>
      </c>
      <c r="D48" s="86">
        <v>868203</v>
      </c>
      <c r="E48" s="87" t="s">
        <v>7</v>
      </c>
      <c r="F48" s="88">
        <v>30</v>
      </c>
      <c r="G48" s="89">
        <v>54.720999999999997</v>
      </c>
      <c r="H48" s="88">
        <v>120</v>
      </c>
      <c r="I48" s="90">
        <v>196995.59999999998</v>
      </c>
      <c r="J48" s="91"/>
      <c r="K48" s="92">
        <v>67776</v>
      </c>
      <c r="L48" s="93">
        <v>129219.59999999998</v>
      </c>
      <c r="M48" s="94"/>
      <c r="N48" s="98">
        <v>351</v>
      </c>
      <c r="O48" s="96" t="s">
        <v>36</v>
      </c>
      <c r="P48" s="97"/>
    </row>
    <row r="49" spans="1:16" ht="15" x14ac:dyDescent="0.25">
      <c r="A49" s="69"/>
      <c r="B49" s="84">
        <v>44561</v>
      </c>
      <c r="C49" s="85" t="s">
        <v>35</v>
      </c>
      <c r="D49" s="86">
        <v>868205</v>
      </c>
      <c r="E49" s="87" t="s">
        <v>4</v>
      </c>
      <c r="F49" s="88">
        <v>30</v>
      </c>
      <c r="G49" s="89">
        <v>46.179000000000002</v>
      </c>
      <c r="H49" s="88">
        <v>120</v>
      </c>
      <c r="I49" s="90">
        <v>166244.40000000002</v>
      </c>
      <c r="J49" s="91"/>
      <c r="K49" s="92">
        <v>67776</v>
      </c>
      <c r="L49" s="93">
        <v>98468.400000000023</v>
      </c>
      <c r="M49" s="94"/>
      <c r="N49" s="98">
        <v>595</v>
      </c>
      <c r="O49" s="96" t="s">
        <v>44</v>
      </c>
      <c r="P49" s="97"/>
    </row>
    <row r="50" spans="1:16" ht="15" x14ac:dyDescent="0.25">
      <c r="A50" s="69"/>
      <c r="B50" s="84">
        <v>44561</v>
      </c>
      <c r="C50" s="85" t="s">
        <v>35</v>
      </c>
      <c r="D50" s="86">
        <v>868206</v>
      </c>
      <c r="E50" s="87" t="s">
        <v>41</v>
      </c>
      <c r="F50" s="88">
        <v>30</v>
      </c>
      <c r="G50" s="89">
        <v>45.128</v>
      </c>
      <c r="H50" s="88">
        <v>120</v>
      </c>
      <c r="I50" s="90">
        <v>162460.79999999999</v>
      </c>
      <c r="J50" s="91"/>
      <c r="K50" s="92">
        <v>67776</v>
      </c>
      <c r="L50" s="93">
        <v>94684.799999999988</v>
      </c>
      <c r="M50" s="94"/>
      <c r="N50" s="98">
        <v>362</v>
      </c>
      <c r="O50" s="96" t="s">
        <v>42</v>
      </c>
      <c r="P50" s="97"/>
    </row>
    <row r="51" spans="1:16" ht="15" x14ac:dyDescent="0.25">
      <c r="A51" s="69"/>
      <c r="B51" s="84">
        <v>44561</v>
      </c>
      <c r="C51" s="85" t="s">
        <v>35</v>
      </c>
      <c r="D51" s="86">
        <v>868212</v>
      </c>
      <c r="E51" s="87" t="s">
        <v>47</v>
      </c>
      <c r="F51" s="88">
        <v>30</v>
      </c>
      <c r="G51" s="89">
        <v>37.796999999999997</v>
      </c>
      <c r="H51" s="88">
        <v>120</v>
      </c>
      <c r="I51" s="90">
        <v>136069.19999999998</v>
      </c>
      <c r="J51" s="91"/>
      <c r="K51" s="92">
        <v>67776</v>
      </c>
      <c r="L51" s="93">
        <v>68293.199999999983</v>
      </c>
      <c r="M51" s="94"/>
      <c r="N51" s="98">
        <v>582</v>
      </c>
      <c r="O51" s="96" t="s">
        <v>48</v>
      </c>
      <c r="P51" s="97"/>
    </row>
    <row r="52" spans="1:16" ht="15" x14ac:dyDescent="0.25">
      <c r="A52" s="69"/>
      <c r="B52" s="84">
        <v>44561</v>
      </c>
      <c r="C52" s="85" t="s">
        <v>35</v>
      </c>
      <c r="D52" s="86">
        <v>868214</v>
      </c>
      <c r="E52" s="87" t="s">
        <v>45</v>
      </c>
      <c r="F52" s="88">
        <v>30</v>
      </c>
      <c r="G52" s="89">
        <v>49.527999999999999</v>
      </c>
      <c r="H52" s="88">
        <v>120</v>
      </c>
      <c r="I52" s="90">
        <v>178300.79999999999</v>
      </c>
      <c r="J52" s="91"/>
      <c r="K52" s="92">
        <v>67776</v>
      </c>
      <c r="L52" s="93">
        <v>110524.79999999999</v>
      </c>
      <c r="M52" s="94"/>
      <c r="N52" s="98">
        <v>367</v>
      </c>
      <c r="O52" s="96" t="s">
        <v>46</v>
      </c>
      <c r="P52" s="97"/>
    </row>
    <row r="53" spans="1:16" ht="15" x14ac:dyDescent="0.25">
      <c r="A53" s="69"/>
      <c r="B53" s="84">
        <v>44561</v>
      </c>
      <c r="C53" s="85" t="s">
        <v>35</v>
      </c>
      <c r="D53" s="86">
        <v>868215</v>
      </c>
      <c r="E53" s="87" t="s">
        <v>39</v>
      </c>
      <c r="F53" s="88">
        <v>30</v>
      </c>
      <c r="G53" s="89">
        <v>38.079000000000001</v>
      </c>
      <c r="H53" s="88">
        <v>120</v>
      </c>
      <c r="I53" s="90">
        <v>137084.40000000002</v>
      </c>
      <c r="J53" s="91"/>
      <c r="K53" s="92">
        <v>67776</v>
      </c>
      <c r="L53" s="93">
        <v>69308.400000000023</v>
      </c>
      <c r="M53" s="94"/>
      <c r="N53" s="98">
        <v>577</v>
      </c>
      <c r="O53" s="96" t="s">
        <v>40</v>
      </c>
      <c r="P53" s="97"/>
    </row>
    <row r="54" spans="1:16" ht="15" x14ac:dyDescent="0.25">
      <c r="A54" s="69"/>
      <c r="B54" s="84">
        <v>44561</v>
      </c>
      <c r="C54" s="85" t="s">
        <v>35</v>
      </c>
      <c r="D54" s="86">
        <v>868216</v>
      </c>
      <c r="E54" s="87" t="s">
        <v>5</v>
      </c>
      <c r="F54" s="88">
        <v>30</v>
      </c>
      <c r="G54" s="89">
        <v>38.735999999999997</v>
      </c>
      <c r="H54" s="88">
        <v>120</v>
      </c>
      <c r="I54" s="90">
        <v>139449.59999999998</v>
      </c>
      <c r="J54" s="91"/>
      <c r="K54" s="92">
        <v>67776</v>
      </c>
      <c r="L54" s="93">
        <v>71673.599999999977</v>
      </c>
      <c r="M54" s="94"/>
      <c r="N54" s="98">
        <v>358</v>
      </c>
      <c r="O54" s="96" t="s">
        <v>43</v>
      </c>
      <c r="P54" s="97"/>
    </row>
    <row r="55" spans="1:16" ht="15" x14ac:dyDescent="0.25">
      <c r="A55" s="69"/>
      <c r="B55" s="84">
        <v>44561</v>
      </c>
      <c r="C55" s="85" t="s">
        <v>35</v>
      </c>
      <c r="D55" s="86">
        <v>2047523</v>
      </c>
      <c r="E55" s="87" t="s">
        <v>7</v>
      </c>
      <c r="F55" s="88">
        <v>30</v>
      </c>
      <c r="G55" s="89">
        <v>43.545000000000002</v>
      </c>
      <c r="H55" s="88">
        <v>120</v>
      </c>
      <c r="I55" s="90">
        <v>156762.00000000003</v>
      </c>
      <c r="J55" s="91"/>
      <c r="K55" s="92">
        <v>67776</v>
      </c>
      <c r="L55" s="93">
        <v>88986.000000000029</v>
      </c>
      <c r="M55" s="94"/>
      <c r="N55" s="98">
        <v>600</v>
      </c>
      <c r="O55" s="96" t="s">
        <v>36</v>
      </c>
      <c r="P55" s="97"/>
    </row>
    <row r="56" spans="1:16" ht="15" x14ac:dyDescent="0.25">
      <c r="A56" s="69"/>
      <c r="B56" s="84">
        <v>44561</v>
      </c>
      <c r="C56" s="85" t="s">
        <v>35</v>
      </c>
      <c r="D56" s="86">
        <v>2047524</v>
      </c>
      <c r="E56" s="87" t="s">
        <v>5</v>
      </c>
      <c r="F56" s="88">
        <v>30</v>
      </c>
      <c r="G56" s="89">
        <v>42.496000000000002</v>
      </c>
      <c r="H56" s="88">
        <v>120</v>
      </c>
      <c r="I56" s="90">
        <v>152985.60000000001</v>
      </c>
      <c r="J56" s="91"/>
      <c r="K56" s="92">
        <v>67776</v>
      </c>
      <c r="L56" s="93">
        <v>85209.600000000006</v>
      </c>
      <c r="M56" s="94"/>
      <c r="N56" s="98">
        <v>359</v>
      </c>
      <c r="O56" s="96" t="s">
        <v>43</v>
      </c>
      <c r="P56" s="97"/>
    </row>
    <row r="57" spans="1:16" ht="15" x14ac:dyDescent="0.25">
      <c r="A57" s="69"/>
      <c r="B57" s="84">
        <v>44561</v>
      </c>
      <c r="C57" s="85" t="s">
        <v>35</v>
      </c>
      <c r="D57" s="86">
        <v>2047525</v>
      </c>
      <c r="E57" s="87" t="s">
        <v>39</v>
      </c>
      <c r="F57" s="88">
        <v>30</v>
      </c>
      <c r="G57" s="89">
        <v>42.83</v>
      </c>
      <c r="H57" s="88">
        <v>120</v>
      </c>
      <c r="I57" s="90">
        <v>154187.99999999997</v>
      </c>
      <c r="J57" s="91"/>
      <c r="K57" s="92">
        <v>67776</v>
      </c>
      <c r="L57" s="93">
        <v>86411.999999999971</v>
      </c>
      <c r="M57" s="94"/>
      <c r="N57" s="98">
        <v>574</v>
      </c>
      <c r="O57" s="96" t="s">
        <v>40</v>
      </c>
      <c r="P57" s="97"/>
    </row>
    <row r="58" spans="1:16" ht="15" x14ac:dyDescent="0.25">
      <c r="A58" s="69"/>
      <c r="B58" s="84">
        <v>44561</v>
      </c>
      <c r="C58" s="85" t="s">
        <v>35</v>
      </c>
      <c r="D58" s="86">
        <v>2047526</v>
      </c>
      <c r="E58" s="87" t="s">
        <v>37</v>
      </c>
      <c r="F58" s="88">
        <v>30</v>
      </c>
      <c r="G58" s="89">
        <v>45.122999999999998</v>
      </c>
      <c r="H58" s="88">
        <v>120</v>
      </c>
      <c r="I58" s="90">
        <v>162442.79999999999</v>
      </c>
      <c r="J58" s="91"/>
      <c r="K58" s="92">
        <v>67776</v>
      </c>
      <c r="L58" s="93">
        <v>94666.799999999988</v>
      </c>
      <c r="M58" s="94"/>
      <c r="N58" s="98">
        <v>355</v>
      </c>
      <c r="O58" s="96" t="s">
        <v>38</v>
      </c>
      <c r="P58" s="97"/>
    </row>
    <row r="59" spans="1:16" ht="15" x14ac:dyDescent="0.25">
      <c r="A59" s="69"/>
      <c r="B59" s="84">
        <v>44561</v>
      </c>
      <c r="C59" s="85" t="s">
        <v>35</v>
      </c>
      <c r="D59" s="86">
        <v>2047527</v>
      </c>
      <c r="E59" s="87" t="s">
        <v>4</v>
      </c>
      <c r="F59" s="88">
        <v>30</v>
      </c>
      <c r="G59" s="89">
        <v>49.921999999999997</v>
      </c>
      <c r="H59" s="88">
        <v>120</v>
      </c>
      <c r="I59" s="90">
        <v>179719.19999999998</v>
      </c>
      <c r="J59" s="91"/>
      <c r="K59" s="92">
        <v>67776</v>
      </c>
      <c r="L59" s="93">
        <v>111943.19999999998</v>
      </c>
      <c r="M59" s="94"/>
      <c r="N59" s="98">
        <v>596</v>
      </c>
      <c r="O59" s="96" t="s">
        <v>44</v>
      </c>
      <c r="P59" s="97"/>
    </row>
    <row r="60" spans="1:16" ht="15" x14ac:dyDescent="0.25">
      <c r="A60" s="69"/>
      <c r="B60" s="84">
        <v>44561</v>
      </c>
      <c r="C60" s="85" t="s">
        <v>35</v>
      </c>
      <c r="D60" s="86">
        <v>2047529</v>
      </c>
      <c r="E60" s="87" t="s">
        <v>41</v>
      </c>
      <c r="F60" s="88">
        <v>30</v>
      </c>
      <c r="G60" s="89">
        <v>50.395000000000003</v>
      </c>
      <c r="H60" s="88">
        <v>120</v>
      </c>
      <c r="I60" s="90">
        <v>181422.00000000003</v>
      </c>
      <c r="J60" s="91"/>
      <c r="K60" s="92">
        <v>67776</v>
      </c>
      <c r="L60" s="93">
        <v>113646.00000000003</v>
      </c>
      <c r="M60" s="94"/>
      <c r="N60" s="98">
        <v>363</v>
      </c>
      <c r="O60" s="96" t="s">
        <v>42</v>
      </c>
      <c r="P60" s="97"/>
    </row>
    <row r="61" spans="1:16" ht="15" x14ac:dyDescent="0.25">
      <c r="A61" s="69"/>
      <c r="B61" s="84">
        <v>44561</v>
      </c>
      <c r="C61" s="85" t="s">
        <v>35</v>
      </c>
      <c r="D61" s="86">
        <v>2047530</v>
      </c>
      <c r="E61" s="87" t="s">
        <v>47</v>
      </c>
      <c r="F61" s="88">
        <v>30</v>
      </c>
      <c r="G61" s="89">
        <v>44.701999999999998</v>
      </c>
      <c r="H61" s="88">
        <v>120</v>
      </c>
      <c r="I61" s="90">
        <v>160927.19999999998</v>
      </c>
      <c r="J61" s="91"/>
      <c r="K61" s="92">
        <v>67776</v>
      </c>
      <c r="L61" s="93">
        <v>93151.199999999983</v>
      </c>
      <c r="M61" s="94"/>
      <c r="N61" s="98">
        <v>580</v>
      </c>
      <c r="O61" s="96" t="s">
        <v>48</v>
      </c>
      <c r="P61" s="97"/>
    </row>
    <row r="62" spans="1:16" ht="15" x14ac:dyDescent="0.25">
      <c r="A62" s="69"/>
      <c r="B62" s="84">
        <v>44561</v>
      </c>
      <c r="C62" s="85" t="s">
        <v>35</v>
      </c>
      <c r="D62" s="86">
        <v>2047535</v>
      </c>
      <c r="E62" s="87" t="s">
        <v>45</v>
      </c>
      <c r="F62" s="88">
        <v>30</v>
      </c>
      <c r="G62" s="89">
        <v>63.228999999999999</v>
      </c>
      <c r="H62" s="88">
        <v>120</v>
      </c>
      <c r="I62" s="90">
        <v>227624.4</v>
      </c>
      <c r="J62" s="91"/>
      <c r="K62" s="92">
        <v>67776</v>
      </c>
      <c r="L62" s="93">
        <v>159848.4</v>
      </c>
      <c r="M62" s="94"/>
      <c r="N62" s="98">
        <v>368</v>
      </c>
      <c r="O62" s="96" t="s">
        <v>46</v>
      </c>
      <c r="P62" s="97"/>
    </row>
    <row r="63" spans="1:16" ht="15.75" thickBot="1" x14ac:dyDescent="0.3">
      <c r="A63" s="69"/>
      <c r="B63" s="99">
        <v>44561</v>
      </c>
      <c r="C63" s="100" t="s">
        <v>35</v>
      </c>
      <c r="D63" s="101">
        <v>2047539</v>
      </c>
      <c r="E63" s="102" t="s">
        <v>5</v>
      </c>
      <c r="F63" s="103">
        <v>30</v>
      </c>
      <c r="G63" s="104">
        <v>46.018000000000001</v>
      </c>
      <c r="H63" s="103">
        <v>120</v>
      </c>
      <c r="I63" s="105">
        <v>165664.79999999999</v>
      </c>
      <c r="J63" s="91"/>
      <c r="K63" s="92">
        <v>67776</v>
      </c>
      <c r="L63" s="93">
        <v>97888.799999999988</v>
      </c>
      <c r="M63" s="94"/>
      <c r="N63" s="98">
        <v>587</v>
      </c>
      <c r="O63" s="96" t="s">
        <v>43</v>
      </c>
      <c r="P63" s="97"/>
    </row>
    <row r="64" spans="1:16" ht="15" hidden="1" x14ac:dyDescent="0.25">
      <c r="A64" s="69"/>
      <c r="B64" s="106"/>
      <c r="C64" s="107"/>
      <c r="D64" s="108"/>
      <c r="E64" s="109"/>
      <c r="F64" s="110"/>
      <c r="G64" s="111"/>
      <c r="H64" s="110"/>
      <c r="I64" s="112"/>
      <c r="J64" s="91"/>
      <c r="K64" s="92"/>
      <c r="L64" s="93"/>
      <c r="M64" s="94"/>
      <c r="N64" s="98"/>
      <c r="O64" s="96"/>
      <c r="P64" s="97"/>
    </row>
    <row r="65" spans="1:16" ht="15" hidden="1" x14ac:dyDescent="0.25">
      <c r="A65" s="69"/>
      <c r="B65" s="84"/>
      <c r="C65" s="85"/>
      <c r="D65" s="86"/>
      <c r="E65" s="87"/>
      <c r="F65" s="88"/>
      <c r="G65" s="89"/>
      <c r="H65" s="88"/>
      <c r="I65" s="90"/>
      <c r="J65" s="91"/>
      <c r="K65" s="92"/>
      <c r="L65" s="93"/>
      <c r="M65" s="94"/>
      <c r="N65" s="98"/>
      <c r="O65" s="96"/>
      <c r="P65" s="97"/>
    </row>
    <row r="66" spans="1:16" ht="15" hidden="1" x14ac:dyDescent="0.25">
      <c r="A66" s="69"/>
      <c r="B66" s="84"/>
      <c r="C66" s="85"/>
      <c r="D66" s="86"/>
      <c r="E66" s="87"/>
      <c r="F66" s="88"/>
      <c r="G66" s="89"/>
      <c r="H66" s="88"/>
      <c r="I66" s="90"/>
      <c r="J66" s="91"/>
      <c r="K66" s="92"/>
      <c r="L66" s="93"/>
      <c r="M66" s="94"/>
      <c r="N66" s="98"/>
      <c r="O66" s="96"/>
      <c r="P66" s="97"/>
    </row>
    <row r="67" spans="1:16" ht="15" hidden="1" x14ac:dyDescent="0.25">
      <c r="A67" s="69"/>
      <c r="B67" s="84"/>
      <c r="C67" s="85"/>
      <c r="D67" s="86"/>
      <c r="E67" s="87"/>
      <c r="F67" s="88"/>
      <c r="G67" s="89"/>
      <c r="H67" s="88"/>
      <c r="I67" s="90"/>
      <c r="J67" s="91"/>
      <c r="K67" s="92"/>
      <c r="L67" s="93"/>
      <c r="M67" s="94"/>
      <c r="N67" s="98"/>
      <c r="O67" s="96"/>
      <c r="P67" s="97"/>
    </row>
    <row r="68" spans="1:16" ht="15" hidden="1" x14ac:dyDescent="0.25">
      <c r="A68" s="69"/>
      <c r="B68" s="84"/>
      <c r="C68" s="85"/>
      <c r="D68" s="86"/>
      <c r="E68" s="87"/>
      <c r="F68" s="88"/>
      <c r="G68" s="89"/>
      <c r="H68" s="88"/>
      <c r="I68" s="90"/>
      <c r="J68" s="91"/>
      <c r="K68" s="92"/>
      <c r="L68" s="93"/>
      <c r="M68" s="94"/>
      <c r="N68" s="98"/>
      <c r="O68" s="96"/>
      <c r="P68" s="97"/>
    </row>
    <row r="69" spans="1:16" ht="15" hidden="1" x14ac:dyDescent="0.25">
      <c r="A69" s="69"/>
      <c r="B69" s="84"/>
      <c r="C69" s="85"/>
      <c r="D69" s="86"/>
      <c r="E69" s="87"/>
      <c r="F69" s="88"/>
      <c r="G69" s="89"/>
      <c r="H69" s="88"/>
      <c r="I69" s="90"/>
      <c r="J69" s="91"/>
      <c r="K69" s="92"/>
      <c r="L69" s="93"/>
      <c r="M69" s="94"/>
      <c r="N69" s="98"/>
      <c r="O69" s="96"/>
      <c r="P69" s="97"/>
    </row>
    <row r="70" spans="1:16" ht="15" hidden="1" x14ac:dyDescent="0.25">
      <c r="A70" s="69"/>
      <c r="B70" s="84"/>
      <c r="C70" s="85"/>
      <c r="D70" s="86"/>
      <c r="E70" s="87"/>
      <c r="F70" s="88"/>
      <c r="G70" s="89"/>
      <c r="H70" s="88"/>
      <c r="I70" s="90"/>
      <c r="J70" s="91"/>
      <c r="K70" s="92"/>
      <c r="L70" s="93"/>
      <c r="M70" s="94"/>
      <c r="N70" s="98"/>
      <c r="O70" s="96"/>
      <c r="P70" s="97"/>
    </row>
    <row r="71" spans="1:16" ht="15" hidden="1" x14ac:dyDescent="0.25">
      <c r="A71" s="69"/>
      <c r="B71" s="84"/>
      <c r="C71" s="85"/>
      <c r="D71" s="86"/>
      <c r="E71" s="87"/>
      <c r="F71" s="88"/>
      <c r="G71" s="89"/>
      <c r="H71" s="88"/>
      <c r="I71" s="90"/>
      <c r="J71" s="91"/>
      <c r="K71" s="92"/>
      <c r="L71" s="93"/>
      <c r="M71" s="94"/>
      <c r="N71" s="98"/>
      <c r="O71" s="96"/>
      <c r="P71" s="97"/>
    </row>
    <row r="72" spans="1:16" ht="15" hidden="1" x14ac:dyDescent="0.25">
      <c r="A72" s="69"/>
      <c r="B72" s="84"/>
      <c r="C72" s="85"/>
      <c r="D72" s="86"/>
      <c r="E72" s="87"/>
      <c r="F72" s="88"/>
      <c r="G72" s="89"/>
      <c r="H72" s="88"/>
      <c r="I72" s="90"/>
      <c r="J72" s="91"/>
      <c r="K72" s="92"/>
      <c r="L72" s="93"/>
      <c r="M72" s="94"/>
      <c r="N72" s="98"/>
      <c r="O72" s="96"/>
      <c r="P72" s="97"/>
    </row>
    <row r="73" spans="1:16" ht="15" hidden="1" x14ac:dyDescent="0.25">
      <c r="A73" s="69"/>
      <c r="B73" s="84"/>
      <c r="C73" s="85"/>
      <c r="D73" s="86"/>
      <c r="E73" s="87"/>
      <c r="F73" s="88"/>
      <c r="G73" s="89"/>
      <c r="H73" s="88"/>
      <c r="I73" s="90"/>
      <c r="J73" s="91"/>
      <c r="K73" s="92"/>
      <c r="L73" s="93"/>
      <c r="M73" s="94"/>
      <c r="N73" s="98"/>
      <c r="O73" s="96"/>
      <c r="P73" s="97"/>
    </row>
    <row r="74" spans="1:16" ht="15" hidden="1" x14ac:dyDescent="0.25">
      <c r="A74" s="69"/>
      <c r="B74" s="84"/>
      <c r="C74" s="85"/>
      <c r="D74" s="86"/>
      <c r="E74" s="87"/>
      <c r="F74" s="88"/>
      <c r="G74" s="89"/>
      <c r="H74" s="88"/>
      <c r="I74" s="90"/>
      <c r="J74" s="91"/>
      <c r="K74" s="92"/>
      <c r="L74" s="93"/>
      <c r="M74" s="94"/>
      <c r="N74" s="98"/>
      <c r="O74" s="96"/>
      <c r="P74" s="97"/>
    </row>
    <row r="75" spans="1:16" ht="15" hidden="1" x14ac:dyDescent="0.25">
      <c r="A75" s="69"/>
      <c r="B75" s="84"/>
      <c r="C75" s="85"/>
      <c r="D75" s="86"/>
      <c r="E75" s="87"/>
      <c r="F75" s="88"/>
      <c r="G75" s="89"/>
      <c r="H75" s="88"/>
      <c r="I75" s="90"/>
      <c r="J75" s="91"/>
      <c r="K75" s="92"/>
      <c r="L75" s="93"/>
      <c r="M75" s="94"/>
      <c r="N75" s="98"/>
      <c r="O75" s="96"/>
      <c r="P75" s="97"/>
    </row>
    <row r="76" spans="1:16" ht="15" hidden="1" x14ac:dyDescent="0.25">
      <c r="A76" s="69"/>
      <c r="B76" s="84"/>
      <c r="C76" s="85"/>
      <c r="D76" s="86"/>
      <c r="E76" s="87"/>
      <c r="F76" s="88"/>
      <c r="G76" s="89"/>
      <c r="H76" s="88"/>
      <c r="I76" s="90"/>
      <c r="J76" s="91"/>
      <c r="K76" s="92"/>
      <c r="L76" s="93"/>
      <c r="M76" s="94"/>
      <c r="N76" s="98"/>
      <c r="O76" s="96"/>
      <c r="P76" s="97"/>
    </row>
    <row r="77" spans="1:16" ht="15" hidden="1" x14ac:dyDescent="0.25">
      <c r="A77" s="69"/>
      <c r="B77" s="84"/>
      <c r="C77" s="85"/>
      <c r="D77" s="86"/>
      <c r="E77" s="87"/>
      <c r="F77" s="88"/>
      <c r="G77" s="89"/>
      <c r="H77" s="88"/>
      <c r="I77" s="90"/>
      <c r="J77" s="91"/>
      <c r="K77" s="92"/>
      <c r="L77" s="93"/>
      <c r="M77" s="94"/>
      <c r="N77" s="98"/>
      <c r="O77" s="96"/>
      <c r="P77" s="97"/>
    </row>
    <row r="78" spans="1:16" ht="15" hidden="1" x14ac:dyDescent="0.25">
      <c r="A78" s="69"/>
      <c r="B78" s="84"/>
      <c r="C78" s="85"/>
      <c r="D78" s="86"/>
      <c r="E78" s="87"/>
      <c r="F78" s="88"/>
      <c r="G78" s="89"/>
      <c r="H78" s="88"/>
      <c r="I78" s="90"/>
      <c r="J78" s="91"/>
      <c r="K78" s="92"/>
      <c r="L78" s="93"/>
      <c r="M78" s="94"/>
      <c r="N78" s="98"/>
      <c r="O78" s="96"/>
      <c r="P78" s="97"/>
    </row>
    <row r="79" spans="1:16" ht="15" hidden="1" x14ac:dyDescent="0.25">
      <c r="A79" s="69"/>
      <c r="B79" s="84"/>
      <c r="C79" s="85"/>
      <c r="D79" s="86"/>
      <c r="E79" s="87"/>
      <c r="F79" s="88"/>
      <c r="G79" s="89"/>
      <c r="H79" s="88"/>
      <c r="I79" s="90"/>
      <c r="J79" s="91"/>
      <c r="K79" s="92"/>
      <c r="L79" s="93"/>
      <c r="M79" s="94"/>
      <c r="N79" s="98"/>
      <c r="O79" s="96"/>
      <c r="P79" s="97"/>
    </row>
    <row r="80" spans="1:16" ht="15" hidden="1" x14ac:dyDescent="0.25">
      <c r="A80" s="69"/>
      <c r="B80" s="84"/>
      <c r="C80" s="85"/>
      <c r="D80" s="86"/>
      <c r="E80" s="87"/>
      <c r="F80" s="88"/>
      <c r="G80" s="89"/>
      <c r="H80" s="88"/>
      <c r="I80" s="90"/>
      <c r="J80" s="91"/>
      <c r="K80" s="92"/>
      <c r="L80" s="93"/>
      <c r="M80" s="94"/>
      <c r="N80" s="98"/>
      <c r="O80" s="96"/>
      <c r="P80" s="97"/>
    </row>
    <row r="81" spans="1:16" ht="15" hidden="1" x14ac:dyDescent="0.25">
      <c r="A81" s="69"/>
      <c r="B81" s="84"/>
      <c r="C81" s="85"/>
      <c r="D81" s="86"/>
      <c r="E81" s="87"/>
      <c r="F81" s="88"/>
      <c r="G81" s="89"/>
      <c r="H81" s="88"/>
      <c r="I81" s="90"/>
      <c r="J81" s="91"/>
      <c r="K81" s="92"/>
      <c r="L81" s="93"/>
      <c r="M81" s="94"/>
      <c r="N81" s="98"/>
      <c r="O81" s="96"/>
      <c r="P81" s="97"/>
    </row>
    <row r="82" spans="1:16" ht="15" hidden="1" x14ac:dyDescent="0.25">
      <c r="A82" s="69"/>
      <c r="B82" s="84"/>
      <c r="C82" s="85"/>
      <c r="D82" s="86"/>
      <c r="E82" s="87"/>
      <c r="F82" s="88"/>
      <c r="G82" s="89"/>
      <c r="H82" s="88"/>
      <c r="I82" s="90"/>
      <c r="J82" s="91"/>
      <c r="K82" s="92"/>
      <c r="L82" s="93"/>
      <c r="M82" s="94"/>
      <c r="N82" s="98"/>
      <c r="O82" s="96"/>
      <c r="P82" s="97"/>
    </row>
    <row r="83" spans="1:16" ht="15" hidden="1" x14ac:dyDescent="0.25">
      <c r="A83" s="69"/>
      <c r="B83" s="84"/>
      <c r="C83" s="85"/>
      <c r="D83" s="86"/>
      <c r="E83" s="87"/>
      <c r="F83" s="88"/>
      <c r="G83" s="89"/>
      <c r="H83" s="88"/>
      <c r="I83" s="90"/>
      <c r="J83" s="91"/>
      <c r="K83" s="92"/>
      <c r="L83" s="93"/>
      <c r="M83" s="94"/>
      <c r="N83" s="98"/>
      <c r="O83" s="96"/>
      <c r="P83" s="97"/>
    </row>
    <row r="84" spans="1:16" ht="15" hidden="1" x14ac:dyDescent="0.25">
      <c r="A84" s="69"/>
      <c r="B84" s="84"/>
      <c r="C84" s="85"/>
      <c r="D84" s="86"/>
      <c r="E84" s="87"/>
      <c r="F84" s="88"/>
      <c r="G84" s="89"/>
      <c r="H84" s="88"/>
      <c r="I84" s="90"/>
      <c r="J84" s="91"/>
      <c r="K84" s="92"/>
      <c r="L84" s="93"/>
      <c r="M84" s="94"/>
      <c r="N84" s="98"/>
      <c r="O84" s="96"/>
      <c r="P84" s="97"/>
    </row>
    <row r="85" spans="1:16" ht="15" hidden="1" x14ac:dyDescent="0.25">
      <c r="A85" s="69"/>
      <c r="B85" s="84"/>
      <c r="C85" s="85"/>
      <c r="D85" s="86"/>
      <c r="E85" s="87"/>
      <c r="F85" s="88"/>
      <c r="G85" s="89"/>
      <c r="H85" s="88"/>
      <c r="I85" s="90"/>
      <c r="J85" s="91"/>
      <c r="K85" s="92"/>
      <c r="L85" s="93"/>
      <c r="M85" s="94"/>
      <c r="N85" s="98"/>
      <c r="O85" s="96"/>
      <c r="P85" s="97"/>
    </row>
    <row r="86" spans="1:16" ht="15" hidden="1" x14ac:dyDescent="0.25">
      <c r="A86" s="69"/>
      <c r="B86" s="84"/>
      <c r="C86" s="85"/>
      <c r="D86" s="86"/>
      <c r="E86" s="87"/>
      <c r="F86" s="88"/>
      <c r="G86" s="89"/>
      <c r="H86" s="88"/>
      <c r="I86" s="90"/>
      <c r="J86" s="91"/>
      <c r="K86" s="92"/>
      <c r="L86" s="93"/>
      <c r="M86" s="94"/>
      <c r="N86" s="98"/>
      <c r="O86" s="96"/>
      <c r="P86" s="97"/>
    </row>
    <row r="87" spans="1:16" ht="15" hidden="1" x14ac:dyDescent="0.25">
      <c r="A87" s="69"/>
      <c r="B87" s="84"/>
      <c r="C87" s="85"/>
      <c r="D87" s="86"/>
      <c r="E87" s="87"/>
      <c r="F87" s="88"/>
      <c r="G87" s="89"/>
      <c r="H87" s="88"/>
      <c r="I87" s="90"/>
      <c r="J87" s="91"/>
      <c r="K87" s="92"/>
      <c r="L87" s="93"/>
      <c r="M87" s="94"/>
      <c r="N87" s="98"/>
      <c r="O87" s="96"/>
      <c r="P87" s="97"/>
    </row>
    <row r="88" spans="1:16" ht="15" hidden="1" x14ac:dyDescent="0.25">
      <c r="A88" s="69"/>
      <c r="B88" s="84"/>
      <c r="C88" s="85"/>
      <c r="D88" s="86"/>
      <c r="E88" s="87"/>
      <c r="F88" s="88"/>
      <c r="G88" s="89"/>
      <c r="H88" s="88"/>
      <c r="I88" s="90"/>
      <c r="J88" s="91"/>
      <c r="K88" s="92"/>
      <c r="L88" s="93"/>
      <c r="M88" s="94"/>
      <c r="N88" s="98"/>
      <c r="O88" s="96"/>
      <c r="P88" s="97"/>
    </row>
    <row r="89" spans="1:16" ht="15" hidden="1" x14ac:dyDescent="0.25">
      <c r="A89" s="69"/>
      <c r="B89" s="84"/>
      <c r="C89" s="85"/>
      <c r="D89" s="86"/>
      <c r="E89" s="87"/>
      <c r="F89" s="88"/>
      <c r="G89" s="89"/>
      <c r="H89" s="88"/>
      <c r="I89" s="90"/>
      <c r="J89" s="91"/>
      <c r="K89" s="92"/>
      <c r="L89" s="93"/>
      <c r="M89" s="94"/>
      <c r="N89" s="98"/>
      <c r="O89" s="96"/>
      <c r="P89" s="97"/>
    </row>
    <row r="90" spans="1:16" ht="15" hidden="1" x14ac:dyDescent="0.25">
      <c r="A90" s="69"/>
      <c r="B90" s="84"/>
      <c r="C90" s="85"/>
      <c r="D90" s="86"/>
      <c r="E90" s="87"/>
      <c r="F90" s="88"/>
      <c r="G90" s="89"/>
      <c r="H90" s="88"/>
      <c r="I90" s="90"/>
      <c r="J90" s="91"/>
      <c r="K90" s="92"/>
      <c r="L90" s="93"/>
      <c r="M90" s="94"/>
      <c r="N90" s="98"/>
      <c r="O90" s="96"/>
      <c r="P90" s="97"/>
    </row>
    <row r="91" spans="1:16" ht="15" hidden="1" x14ac:dyDescent="0.25">
      <c r="A91" s="69"/>
      <c r="B91" s="84"/>
      <c r="C91" s="85"/>
      <c r="D91" s="86"/>
      <c r="E91" s="87"/>
      <c r="F91" s="88"/>
      <c r="G91" s="89"/>
      <c r="H91" s="88"/>
      <c r="I91" s="90"/>
      <c r="J91" s="91"/>
      <c r="K91" s="92"/>
      <c r="L91" s="93"/>
      <c r="M91" s="94"/>
      <c r="N91" s="98"/>
      <c r="O91" s="96"/>
      <c r="P91" s="97"/>
    </row>
    <row r="92" spans="1:16" ht="15" hidden="1" x14ac:dyDescent="0.25">
      <c r="A92" s="69"/>
      <c r="B92" s="84"/>
      <c r="C92" s="85"/>
      <c r="D92" s="86"/>
      <c r="E92" s="87"/>
      <c r="F92" s="88"/>
      <c r="G92" s="89"/>
      <c r="H92" s="88"/>
      <c r="I92" s="90"/>
      <c r="J92" s="91"/>
      <c r="K92" s="92"/>
      <c r="L92" s="93"/>
      <c r="M92" s="94"/>
      <c r="N92" s="98"/>
      <c r="O92" s="96"/>
      <c r="P92" s="97"/>
    </row>
    <row r="93" spans="1:16" ht="15" hidden="1" x14ac:dyDescent="0.25">
      <c r="A93" s="69"/>
      <c r="B93" s="84"/>
      <c r="C93" s="85"/>
      <c r="D93" s="86"/>
      <c r="E93" s="87"/>
      <c r="F93" s="88"/>
      <c r="G93" s="89"/>
      <c r="H93" s="88"/>
      <c r="I93" s="90"/>
      <c r="J93" s="91"/>
      <c r="K93" s="92"/>
      <c r="L93" s="93"/>
      <c r="M93" s="94"/>
      <c r="N93" s="98"/>
      <c r="O93" s="96"/>
      <c r="P93" s="97"/>
    </row>
    <row r="94" spans="1:16" ht="15" hidden="1" x14ac:dyDescent="0.25">
      <c r="A94" s="69"/>
      <c r="B94" s="84"/>
      <c r="C94" s="85"/>
      <c r="D94" s="86"/>
      <c r="E94" s="87"/>
      <c r="F94" s="88"/>
      <c r="G94" s="89"/>
      <c r="H94" s="88"/>
      <c r="I94" s="90"/>
      <c r="J94" s="91"/>
      <c r="K94" s="92"/>
      <c r="L94" s="93"/>
      <c r="M94" s="94"/>
      <c r="N94" s="98"/>
      <c r="O94" s="96"/>
      <c r="P94" s="97"/>
    </row>
    <row r="95" spans="1:16" ht="15" hidden="1" x14ac:dyDescent="0.25">
      <c r="A95" s="69"/>
      <c r="B95" s="84"/>
      <c r="C95" s="85"/>
      <c r="D95" s="86"/>
      <c r="E95" s="87"/>
      <c r="F95" s="88"/>
      <c r="G95" s="89"/>
      <c r="H95" s="88"/>
      <c r="I95" s="90"/>
      <c r="J95" s="91"/>
      <c r="K95" s="92"/>
      <c r="L95" s="93"/>
      <c r="M95" s="94"/>
      <c r="N95" s="98"/>
      <c r="O95" s="96"/>
      <c r="P95" s="97"/>
    </row>
    <row r="96" spans="1:16" ht="15" hidden="1" x14ac:dyDescent="0.25">
      <c r="A96" s="69"/>
      <c r="B96" s="84"/>
      <c r="C96" s="85"/>
      <c r="D96" s="86"/>
      <c r="E96" s="87"/>
      <c r="F96" s="88"/>
      <c r="G96" s="89"/>
      <c r="H96" s="88"/>
      <c r="I96" s="90"/>
      <c r="J96" s="91"/>
      <c r="K96" s="92"/>
      <c r="L96" s="93"/>
      <c r="M96" s="94"/>
      <c r="N96" s="98"/>
      <c r="O96" s="96"/>
      <c r="P96" s="97"/>
    </row>
    <row r="97" spans="1:16" ht="15" hidden="1" x14ac:dyDescent="0.25">
      <c r="A97" s="69"/>
      <c r="B97" s="84"/>
      <c r="C97" s="85"/>
      <c r="D97" s="86"/>
      <c r="E97" s="87"/>
      <c r="F97" s="88"/>
      <c r="G97" s="89"/>
      <c r="H97" s="88"/>
      <c r="I97" s="90"/>
      <c r="J97" s="91"/>
      <c r="K97" s="92"/>
      <c r="L97" s="93"/>
      <c r="M97" s="94"/>
      <c r="N97" s="98"/>
      <c r="O97" s="96"/>
      <c r="P97" s="97"/>
    </row>
    <row r="98" spans="1:16" ht="15" hidden="1" x14ac:dyDescent="0.25">
      <c r="A98" s="69"/>
      <c r="B98" s="84"/>
      <c r="C98" s="85"/>
      <c r="D98" s="86"/>
      <c r="E98" s="87"/>
      <c r="F98" s="88"/>
      <c r="G98" s="89"/>
      <c r="H98" s="88"/>
      <c r="I98" s="90"/>
      <c r="J98" s="91"/>
      <c r="K98" s="92"/>
      <c r="L98" s="93"/>
      <c r="M98" s="94"/>
      <c r="N98" s="98"/>
      <c r="O98" s="96"/>
      <c r="P98" s="97"/>
    </row>
    <row r="99" spans="1:16" ht="15" hidden="1" x14ac:dyDescent="0.25">
      <c r="A99" s="69"/>
      <c r="B99" s="84"/>
      <c r="C99" s="85"/>
      <c r="D99" s="86"/>
      <c r="E99" s="87"/>
      <c r="F99" s="88"/>
      <c r="G99" s="89"/>
      <c r="H99" s="88"/>
      <c r="I99" s="90"/>
      <c r="J99" s="91"/>
      <c r="K99" s="92"/>
      <c r="L99" s="93"/>
      <c r="M99" s="94"/>
      <c r="N99" s="98"/>
      <c r="O99" s="96"/>
      <c r="P99" s="97"/>
    </row>
    <row r="100" spans="1:16" ht="15" hidden="1" x14ac:dyDescent="0.25">
      <c r="A100" s="69"/>
      <c r="B100" s="84"/>
      <c r="C100" s="85"/>
      <c r="D100" s="86"/>
      <c r="E100" s="87"/>
      <c r="F100" s="88"/>
      <c r="G100" s="89"/>
      <c r="H100" s="88"/>
      <c r="I100" s="90"/>
      <c r="J100" s="91"/>
      <c r="K100" s="92"/>
      <c r="L100" s="93"/>
      <c r="M100" s="94"/>
      <c r="N100" s="98"/>
      <c r="O100" s="96"/>
      <c r="P100" s="97"/>
    </row>
    <row r="101" spans="1:16" ht="15" hidden="1" x14ac:dyDescent="0.25">
      <c r="A101" s="69"/>
      <c r="B101" s="84"/>
      <c r="C101" s="85"/>
      <c r="D101" s="86"/>
      <c r="E101" s="87"/>
      <c r="F101" s="88"/>
      <c r="G101" s="89"/>
      <c r="H101" s="88"/>
      <c r="I101" s="90"/>
      <c r="J101" s="91"/>
      <c r="K101" s="92"/>
      <c r="L101" s="93"/>
      <c r="M101" s="94"/>
      <c r="N101" s="98"/>
      <c r="O101" s="96"/>
      <c r="P101" s="97"/>
    </row>
    <row r="102" spans="1:16" ht="15" hidden="1" x14ac:dyDescent="0.25">
      <c r="A102" s="69"/>
      <c r="B102" s="84"/>
      <c r="C102" s="85"/>
      <c r="D102" s="86"/>
      <c r="E102" s="87"/>
      <c r="F102" s="88"/>
      <c r="G102" s="89"/>
      <c r="H102" s="88"/>
      <c r="I102" s="90"/>
      <c r="J102" s="91"/>
      <c r="K102" s="92"/>
      <c r="L102" s="93"/>
      <c r="M102" s="94"/>
      <c r="N102" s="98"/>
      <c r="O102" s="96"/>
      <c r="P102" s="97"/>
    </row>
    <row r="103" spans="1:16" ht="15" hidden="1" x14ac:dyDescent="0.25">
      <c r="A103" s="69"/>
      <c r="B103" s="84"/>
      <c r="C103" s="85"/>
      <c r="D103" s="86"/>
      <c r="E103" s="87"/>
      <c r="F103" s="88"/>
      <c r="G103" s="89"/>
      <c r="H103" s="88"/>
      <c r="I103" s="90"/>
      <c r="J103" s="91"/>
      <c r="K103" s="92"/>
      <c r="L103" s="93"/>
      <c r="M103" s="94"/>
      <c r="N103" s="98"/>
      <c r="O103" s="96"/>
      <c r="P103" s="97"/>
    </row>
    <row r="104" spans="1:16" ht="15" hidden="1" x14ac:dyDescent="0.25">
      <c r="A104" s="69"/>
      <c r="B104" s="84"/>
      <c r="C104" s="85"/>
      <c r="D104" s="86"/>
      <c r="E104" s="87"/>
      <c r="F104" s="88"/>
      <c r="G104" s="89"/>
      <c r="H104" s="88"/>
      <c r="I104" s="90"/>
      <c r="J104" s="91"/>
      <c r="K104" s="92"/>
      <c r="L104" s="93"/>
      <c r="M104" s="94"/>
      <c r="N104" s="98"/>
      <c r="O104" s="96"/>
      <c r="P104" s="97"/>
    </row>
    <row r="105" spans="1:16" ht="15" hidden="1" x14ac:dyDescent="0.25">
      <c r="A105" s="69"/>
      <c r="B105" s="84"/>
      <c r="C105" s="85"/>
      <c r="D105" s="86"/>
      <c r="E105" s="87"/>
      <c r="F105" s="88"/>
      <c r="G105" s="89"/>
      <c r="H105" s="88"/>
      <c r="I105" s="90"/>
      <c r="J105" s="91"/>
      <c r="K105" s="92"/>
      <c r="L105" s="93"/>
      <c r="M105" s="94"/>
      <c r="N105" s="98"/>
      <c r="O105" s="96"/>
      <c r="P105" s="97"/>
    </row>
    <row r="106" spans="1:16" ht="15" hidden="1" x14ac:dyDescent="0.25">
      <c r="A106" s="69"/>
      <c r="B106" s="84"/>
      <c r="C106" s="85"/>
      <c r="D106" s="86"/>
      <c r="E106" s="87"/>
      <c r="F106" s="88"/>
      <c r="G106" s="89"/>
      <c r="H106" s="88"/>
      <c r="I106" s="90"/>
      <c r="J106" s="91"/>
      <c r="K106" s="92"/>
      <c r="L106" s="93"/>
      <c r="M106" s="94"/>
      <c r="N106" s="98"/>
      <c r="O106" s="96"/>
      <c r="P106" s="97"/>
    </row>
    <row r="107" spans="1:16" ht="15" hidden="1" x14ac:dyDescent="0.25">
      <c r="A107" s="69"/>
      <c r="B107" s="84"/>
      <c r="C107" s="85"/>
      <c r="D107" s="86"/>
      <c r="E107" s="87"/>
      <c r="F107" s="88"/>
      <c r="G107" s="89"/>
      <c r="H107" s="88"/>
      <c r="I107" s="90"/>
      <c r="J107" s="91"/>
      <c r="K107" s="92"/>
      <c r="L107" s="93"/>
      <c r="M107" s="94"/>
      <c r="N107" s="98"/>
      <c r="O107" s="96"/>
      <c r="P107" s="97"/>
    </row>
    <row r="108" spans="1:16" ht="15" hidden="1" x14ac:dyDescent="0.25">
      <c r="A108" s="69"/>
      <c r="B108" s="84"/>
      <c r="C108" s="85"/>
      <c r="D108" s="86"/>
      <c r="E108" s="87"/>
      <c r="F108" s="88"/>
      <c r="G108" s="89"/>
      <c r="H108" s="88"/>
      <c r="I108" s="90"/>
      <c r="J108" s="91"/>
      <c r="K108" s="92"/>
      <c r="L108" s="93"/>
      <c r="M108" s="94"/>
      <c r="N108" s="98"/>
      <c r="O108" s="96"/>
      <c r="P108" s="97"/>
    </row>
    <row r="109" spans="1:16" ht="15" hidden="1" x14ac:dyDescent="0.25">
      <c r="A109" s="69"/>
      <c r="B109" s="84"/>
      <c r="C109" s="85"/>
      <c r="D109" s="86"/>
      <c r="E109" s="87"/>
      <c r="F109" s="88"/>
      <c r="G109" s="89"/>
      <c r="H109" s="88"/>
      <c r="I109" s="90"/>
      <c r="J109" s="91"/>
      <c r="K109" s="92"/>
      <c r="L109" s="93"/>
      <c r="M109" s="94"/>
      <c r="N109" s="98"/>
      <c r="O109" s="96"/>
      <c r="P109" s="97"/>
    </row>
    <row r="110" spans="1:16" ht="15" hidden="1" x14ac:dyDescent="0.25">
      <c r="A110" s="69"/>
      <c r="B110" s="84"/>
      <c r="C110" s="85"/>
      <c r="D110" s="86"/>
      <c r="E110" s="87"/>
      <c r="F110" s="88"/>
      <c r="G110" s="89"/>
      <c r="H110" s="88"/>
      <c r="I110" s="90"/>
      <c r="J110" s="91"/>
      <c r="K110" s="92"/>
      <c r="L110" s="93"/>
      <c r="M110" s="94"/>
      <c r="N110" s="98"/>
      <c r="O110" s="96"/>
      <c r="P110" s="97"/>
    </row>
    <row r="111" spans="1:16" ht="15" hidden="1" x14ac:dyDescent="0.25">
      <c r="A111" s="69"/>
      <c r="B111" s="84"/>
      <c r="C111" s="85"/>
      <c r="D111" s="86"/>
      <c r="E111" s="87"/>
      <c r="F111" s="88"/>
      <c r="G111" s="89"/>
      <c r="H111" s="88"/>
      <c r="I111" s="90"/>
      <c r="J111" s="91"/>
      <c r="K111" s="92"/>
      <c r="L111" s="93"/>
      <c r="M111" s="94"/>
      <c r="N111" s="98"/>
      <c r="O111" s="96"/>
      <c r="P111" s="97"/>
    </row>
    <row r="112" spans="1:16" ht="15" hidden="1" x14ac:dyDescent="0.25">
      <c r="A112" s="69"/>
      <c r="B112" s="84"/>
      <c r="C112" s="85"/>
      <c r="D112" s="86"/>
      <c r="E112" s="87"/>
      <c r="F112" s="88"/>
      <c r="G112" s="89"/>
      <c r="H112" s="88"/>
      <c r="I112" s="90"/>
      <c r="J112" s="91"/>
      <c r="K112" s="92"/>
      <c r="L112" s="93"/>
      <c r="M112" s="94"/>
      <c r="N112" s="98"/>
      <c r="O112" s="96"/>
      <c r="P112" s="97"/>
    </row>
    <row r="113" spans="1:16" ht="15" hidden="1" x14ac:dyDescent="0.25">
      <c r="A113" s="69"/>
      <c r="B113" s="84"/>
      <c r="C113" s="85"/>
      <c r="D113" s="86"/>
      <c r="E113" s="87"/>
      <c r="F113" s="88"/>
      <c r="G113" s="89"/>
      <c r="H113" s="88"/>
      <c r="I113" s="90"/>
      <c r="J113" s="91"/>
      <c r="K113" s="92"/>
      <c r="L113" s="93"/>
      <c r="M113" s="94"/>
      <c r="N113" s="98"/>
      <c r="O113" s="96"/>
      <c r="P113" s="97"/>
    </row>
    <row r="114" spans="1:16" ht="15" hidden="1" x14ac:dyDescent="0.25">
      <c r="A114" s="69"/>
      <c r="B114" s="84"/>
      <c r="C114" s="85"/>
      <c r="D114" s="86"/>
      <c r="E114" s="87"/>
      <c r="F114" s="88"/>
      <c r="G114" s="89"/>
      <c r="H114" s="88"/>
      <c r="I114" s="90"/>
      <c r="J114" s="91"/>
      <c r="K114" s="92"/>
      <c r="L114" s="93"/>
      <c r="M114" s="94"/>
      <c r="N114" s="98"/>
      <c r="O114" s="96"/>
      <c r="P114" s="97"/>
    </row>
    <row r="115" spans="1:16" ht="15" hidden="1" x14ac:dyDescent="0.25">
      <c r="A115" s="69"/>
      <c r="B115" s="84"/>
      <c r="C115" s="85"/>
      <c r="D115" s="86"/>
      <c r="E115" s="87"/>
      <c r="F115" s="88"/>
      <c r="G115" s="89"/>
      <c r="H115" s="88"/>
      <c r="I115" s="90"/>
      <c r="J115" s="91"/>
      <c r="K115" s="92"/>
      <c r="L115" s="93"/>
      <c r="M115" s="94"/>
      <c r="N115" s="98"/>
      <c r="O115" s="96"/>
      <c r="P115" s="97"/>
    </row>
    <row r="116" spans="1:16" ht="15" hidden="1" x14ac:dyDescent="0.25">
      <c r="A116" s="69"/>
      <c r="B116" s="84"/>
      <c r="C116" s="85"/>
      <c r="D116" s="86"/>
      <c r="E116" s="87"/>
      <c r="F116" s="88"/>
      <c r="G116" s="89"/>
      <c r="H116" s="88"/>
      <c r="I116" s="90"/>
      <c r="J116" s="91"/>
      <c r="K116" s="92"/>
      <c r="L116" s="93"/>
      <c r="M116" s="94"/>
      <c r="N116" s="98"/>
      <c r="O116" s="96"/>
      <c r="P116" s="97"/>
    </row>
    <row r="117" spans="1:16" ht="15" hidden="1" x14ac:dyDescent="0.25">
      <c r="A117" s="69"/>
      <c r="B117" s="84"/>
      <c r="C117" s="85"/>
      <c r="D117" s="86"/>
      <c r="E117" s="87"/>
      <c r="F117" s="88"/>
      <c r="G117" s="89"/>
      <c r="H117" s="88"/>
      <c r="I117" s="90"/>
      <c r="J117" s="91"/>
      <c r="K117" s="92"/>
      <c r="L117" s="93"/>
      <c r="M117" s="94"/>
      <c r="N117" s="98"/>
      <c r="O117" s="96"/>
      <c r="P117" s="97"/>
    </row>
    <row r="118" spans="1:16" ht="15" hidden="1" x14ac:dyDescent="0.25">
      <c r="A118" s="69"/>
      <c r="B118" s="84"/>
      <c r="C118" s="85"/>
      <c r="D118" s="86"/>
      <c r="E118" s="87"/>
      <c r="F118" s="88"/>
      <c r="G118" s="89"/>
      <c r="H118" s="88"/>
      <c r="I118" s="90"/>
      <c r="J118" s="91"/>
      <c r="K118" s="92"/>
      <c r="L118" s="93"/>
      <c r="M118" s="94"/>
      <c r="N118" s="98"/>
      <c r="O118" s="96"/>
      <c r="P118" s="97"/>
    </row>
    <row r="119" spans="1:16" ht="15" hidden="1" x14ac:dyDescent="0.25">
      <c r="A119" s="69"/>
      <c r="B119" s="84"/>
      <c r="C119" s="85"/>
      <c r="D119" s="86"/>
      <c r="E119" s="87"/>
      <c r="F119" s="88"/>
      <c r="G119" s="89"/>
      <c r="H119" s="88"/>
      <c r="I119" s="90"/>
      <c r="J119" s="91"/>
      <c r="K119" s="92"/>
      <c r="L119" s="93"/>
      <c r="M119" s="94"/>
      <c r="N119" s="98"/>
      <c r="O119" s="96"/>
      <c r="P119" s="97"/>
    </row>
    <row r="120" spans="1:16" ht="15.75" hidden="1" thickBot="1" x14ac:dyDescent="0.3">
      <c r="A120" s="69"/>
      <c r="B120" s="99"/>
      <c r="C120" s="100"/>
      <c r="D120" s="101"/>
      <c r="E120" s="102"/>
      <c r="F120" s="103"/>
      <c r="G120" s="104"/>
      <c r="H120" s="103"/>
      <c r="I120" s="105"/>
      <c r="J120" s="113"/>
      <c r="K120" s="114"/>
      <c r="L120" s="115"/>
      <c r="M120" s="116"/>
      <c r="N120" s="117"/>
      <c r="O120" s="118"/>
      <c r="P120" s="119"/>
    </row>
    <row r="121" spans="1:16" ht="15.75" thickBot="1" x14ac:dyDescent="0.3">
      <c r="B121" s="19"/>
      <c r="C121" s="20"/>
      <c r="D121" s="21"/>
      <c r="E121" s="22"/>
      <c r="F121" s="20"/>
      <c r="G121" s="120" t="s">
        <v>49</v>
      </c>
      <c r="H121" s="121"/>
      <c r="I121" s="122">
        <v>7159917.5999999996</v>
      </c>
      <c r="K121" s="123"/>
      <c r="L121" s="124"/>
      <c r="M121" s="125"/>
      <c r="N121" s="126"/>
      <c r="O121" s="125"/>
      <c r="P121" s="127"/>
    </row>
    <row r="122" spans="1:16" ht="15.75" thickBot="1" x14ac:dyDescent="0.3">
      <c r="B122" s="19"/>
      <c r="C122" s="20"/>
      <c r="D122" s="21"/>
      <c r="E122" s="22"/>
      <c r="F122" s="20"/>
      <c r="G122" s="128" t="s">
        <v>50</v>
      </c>
      <c r="H122" s="129"/>
      <c r="I122" s="130">
        <v>1378284</v>
      </c>
      <c r="K122" s="25"/>
      <c r="L122" s="124"/>
      <c r="M122" s="125"/>
      <c r="N122" s="126"/>
      <c r="O122" s="125"/>
      <c r="P122" s="127"/>
    </row>
    <row r="123" spans="1:16" ht="17.25" thickBot="1" x14ac:dyDescent="0.35">
      <c r="B123" s="19"/>
      <c r="C123" s="20"/>
      <c r="D123" s="21"/>
      <c r="E123" s="22"/>
      <c r="F123" s="20"/>
      <c r="G123" s="131" t="s">
        <v>51</v>
      </c>
      <c r="H123" s="132"/>
      <c r="I123" s="133">
        <v>8538202</v>
      </c>
      <c r="K123" s="25"/>
      <c r="L123" s="134"/>
      <c r="M123" s="135"/>
      <c r="N123" s="136"/>
      <c r="O123" s="125"/>
      <c r="P123" s="127"/>
    </row>
    <row r="124" spans="1:16" ht="15" hidden="1" x14ac:dyDescent="0.25">
      <c r="B124" s="19"/>
      <c r="C124" s="20"/>
      <c r="D124" s="21"/>
      <c r="E124" s="22"/>
      <c r="F124" s="20"/>
      <c r="G124" s="23"/>
      <c r="H124" s="20"/>
      <c r="I124" s="137"/>
      <c r="K124" s="25"/>
      <c r="L124" s="134"/>
      <c r="M124" s="135"/>
      <c r="N124" s="136"/>
      <c r="O124" s="125"/>
      <c r="P124" s="127"/>
    </row>
    <row r="125" spans="1:16" ht="16.5" hidden="1" x14ac:dyDescent="0.3">
      <c r="B125" s="138"/>
      <c r="C125" s="139"/>
      <c r="D125" s="21"/>
      <c r="E125" s="22"/>
      <c r="F125" s="20"/>
      <c r="G125" s="23"/>
      <c r="H125" s="20"/>
      <c r="I125" s="137"/>
      <c r="K125" s="25"/>
      <c r="L125" s="134"/>
      <c r="M125" s="135"/>
      <c r="N125" s="140"/>
      <c r="O125" s="125"/>
      <c r="P125" s="127"/>
    </row>
    <row r="126" spans="1:16" ht="15" x14ac:dyDescent="0.25">
      <c r="B126" s="141" t="s">
        <v>52</v>
      </c>
      <c r="C126" s="20"/>
      <c r="D126" s="21"/>
      <c r="E126" s="22"/>
      <c r="F126" s="20"/>
      <c r="G126" s="23"/>
      <c r="H126" s="20"/>
      <c r="I126" s="137"/>
      <c r="K126" s="25"/>
      <c r="L126" s="134"/>
      <c r="M126" s="134"/>
      <c r="N126" s="142"/>
      <c r="O126" s="134"/>
      <c r="P126" s="134"/>
    </row>
    <row r="127" spans="1:16" ht="15" x14ac:dyDescent="0.25">
      <c r="B127" s="143" t="s">
        <v>53</v>
      </c>
      <c r="C127" s="144"/>
      <c r="D127" s="145"/>
      <c r="E127" s="146"/>
      <c r="F127" s="144"/>
      <c r="G127" s="147"/>
      <c r="H127" s="144"/>
      <c r="I127" s="148"/>
      <c r="K127" s="25"/>
      <c r="L127" s="134"/>
      <c r="M127" s="135"/>
      <c r="N127" s="136"/>
      <c r="O127" s="125"/>
      <c r="P127" s="127"/>
    </row>
    <row r="128" spans="1:16" ht="15" hidden="1" x14ac:dyDescent="0.25">
      <c r="C128" s="20"/>
      <c r="D128" s="21"/>
      <c r="E128" s="22"/>
      <c r="F128" s="20"/>
      <c r="G128" s="23"/>
      <c r="H128" s="20"/>
      <c r="I128" s="137"/>
      <c r="K128" s="25"/>
      <c r="L128" s="134"/>
      <c r="M128" s="135"/>
      <c r="N128" s="136"/>
      <c r="O128" s="125"/>
      <c r="P128" s="127"/>
    </row>
    <row r="129" spans="2:16" ht="15" x14ac:dyDescent="0.25">
      <c r="B129" s="19"/>
      <c r="C129" s="20"/>
      <c r="D129" s="21"/>
      <c r="E129" s="22"/>
      <c r="F129" s="20"/>
      <c r="G129" s="23"/>
      <c r="H129" s="20"/>
      <c r="I129" s="24"/>
      <c r="K129" s="25"/>
      <c r="L129" s="27"/>
      <c r="M129" s="28"/>
      <c r="N129" s="29"/>
      <c r="O129" s="30"/>
      <c r="P129" s="31"/>
    </row>
    <row r="130" spans="2:16" ht="15" x14ac:dyDescent="0.25">
      <c r="B130" s="19"/>
      <c r="C130" s="20"/>
      <c r="D130" s="21"/>
      <c r="E130" s="22"/>
      <c r="F130" s="20"/>
      <c r="G130" s="23"/>
      <c r="H130" s="20"/>
      <c r="I130" s="24"/>
      <c r="K130" s="25"/>
      <c r="L130" s="27"/>
      <c r="M130" s="28"/>
      <c r="N130" s="29"/>
      <c r="O130" s="30"/>
      <c r="P130" s="31"/>
    </row>
    <row r="131" spans="2:16" ht="16.5" x14ac:dyDescent="0.3">
      <c r="B131" s="19"/>
      <c r="C131" s="20"/>
      <c r="D131" s="21"/>
      <c r="E131" s="22"/>
      <c r="F131" s="20"/>
      <c r="G131" s="23"/>
      <c r="H131" s="20"/>
      <c r="I131" s="149" t="s">
        <v>54</v>
      </c>
      <c r="K131" s="25"/>
      <c r="L131" s="27"/>
      <c r="M131" s="28"/>
      <c r="N131" s="29"/>
      <c r="O131" s="30"/>
      <c r="P131" s="31"/>
    </row>
    <row r="132" spans="2:16" ht="15" x14ac:dyDescent="0.25">
      <c r="B132" s="19"/>
      <c r="C132" s="20"/>
      <c r="D132" s="21"/>
      <c r="E132" s="22"/>
      <c r="F132" s="20"/>
      <c r="G132" s="23"/>
      <c r="H132" s="20"/>
      <c r="I132" s="24"/>
      <c r="K132" s="25"/>
      <c r="L132" s="27"/>
      <c r="M132" s="28"/>
      <c r="N132" s="29"/>
      <c r="O132" s="30"/>
      <c r="P132" s="31"/>
    </row>
    <row r="133" spans="2:16" ht="15" x14ac:dyDescent="0.25">
      <c r="B133" s="19"/>
      <c r="C133" s="20"/>
      <c r="D133" s="21"/>
      <c r="E133" s="22"/>
      <c r="F133" s="20"/>
      <c r="G133" s="23"/>
      <c r="H133" s="20"/>
      <c r="I133" s="24"/>
      <c r="K133" s="25"/>
      <c r="L133" s="27"/>
      <c r="M133" s="28"/>
      <c r="N133" s="29"/>
      <c r="O133" s="30"/>
      <c r="P133" s="31"/>
    </row>
    <row r="134" spans="2:16" ht="15" x14ac:dyDescent="0.25">
      <c r="B134" s="19"/>
      <c r="C134" s="20"/>
      <c r="D134" s="21"/>
      <c r="E134" s="22"/>
      <c r="F134" s="20"/>
      <c r="G134" s="23"/>
      <c r="H134" s="20"/>
      <c r="I134" s="24"/>
      <c r="K134" s="25"/>
      <c r="L134" s="27"/>
      <c r="M134" s="28"/>
      <c r="N134" s="29"/>
      <c r="O134" s="30"/>
      <c r="P134" s="31"/>
    </row>
    <row r="135" spans="2:16" ht="15" hidden="1" x14ac:dyDescent="0.25">
      <c r="B135" s="19"/>
      <c r="C135" s="20"/>
      <c r="D135" s="21"/>
      <c r="E135" s="22"/>
      <c r="F135" s="20"/>
      <c r="G135" s="23"/>
      <c r="H135" s="20"/>
      <c r="I135" s="24"/>
      <c r="K135" s="25"/>
      <c r="L135" s="27"/>
      <c r="M135" s="28"/>
      <c r="N135" s="29"/>
      <c r="O135" s="30"/>
      <c r="P135" s="31"/>
    </row>
    <row r="136" spans="2:16" ht="15" hidden="1" x14ac:dyDescent="0.25">
      <c r="B136" s="19"/>
      <c r="C136" s="20"/>
      <c r="D136" s="21"/>
      <c r="E136" s="22"/>
      <c r="F136" s="20"/>
      <c r="G136" s="23"/>
      <c r="H136" s="20"/>
      <c r="I136" s="24"/>
      <c r="K136" s="25"/>
      <c r="L136" s="27"/>
      <c r="M136" s="28"/>
      <c r="N136" s="29"/>
      <c r="O136" s="30"/>
      <c r="P136" s="31"/>
    </row>
    <row r="137" spans="2:16" ht="15" hidden="1" x14ac:dyDescent="0.25">
      <c r="B137" s="19"/>
      <c r="C137" s="20"/>
      <c r="D137" s="21"/>
      <c r="E137" s="22"/>
      <c r="F137" s="20"/>
      <c r="G137" s="23"/>
      <c r="H137" s="20"/>
      <c r="I137" s="24"/>
      <c r="K137" s="25"/>
      <c r="L137" s="27"/>
      <c r="M137" s="28"/>
      <c r="N137" s="29"/>
      <c r="O137" s="30"/>
      <c r="P137" s="31"/>
    </row>
    <row r="138" spans="2:16" ht="15" hidden="1" x14ac:dyDescent="0.25">
      <c r="B138" s="19"/>
      <c r="C138" s="20"/>
      <c r="D138" s="21"/>
      <c r="E138" s="22"/>
      <c r="F138" s="20"/>
      <c r="G138" s="23"/>
      <c r="H138" s="20"/>
      <c r="I138" s="24"/>
      <c r="K138" s="25"/>
      <c r="L138" s="27"/>
      <c r="M138" s="28"/>
      <c r="N138" s="29"/>
      <c r="O138" s="30"/>
      <c r="P138" s="31"/>
    </row>
    <row r="139" spans="2:16" ht="15" hidden="1" x14ac:dyDescent="0.25">
      <c r="B139" s="19"/>
      <c r="C139" s="20"/>
      <c r="D139" s="21"/>
      <c r="E139" s="22"/>
      <c r="F139" s="20"/>
      <c r="G139" s="23"/>
      <c r="H139" s="20"/>
      <c r="I139" s="24"/>
      <c r="K139" s="25"/>
      <c r="L139" s="27"/>
      <c r="M139" s="28"/>
      <c r="N139" s="29"/>
      <c r="O139" s="30"/>
      <c r="P139" s="31"/>
    </row>
    <row r="140" spans="2:16" ht="15" customHeight="1" x14ac:dyDescent="0.25"/>
    <row r="141" spans="2:16" ht="15" customHeight="1" x14ac:dyDescent="0.25"/>
    <row r="142" spans="2:16" ht="15" customHeight="1" x14ac:dyDescent="0.25"/>
    <row r="143" spans="2:16" ht="15" customHeight="1" x14ac:dyDescent="0.25"/>
    <row r="144" spans="2:16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  <row r="177" ht="15" customHeight="1" x14ac:dyDescent="0.25"/>
    <row r="178" ht="15" customHeight="1" x14ac:dyDescent="0.25"/>
    <row r="179" ht="15" customHeight="1" x14ac:dyDescent="0.25"/>
    <row r="180" ht="15" customHeight="1" x14ac:dyDescent="0.25"/>
    <row r="181" ht="15" customHeight="1" x14ac:dyDescent="0.25"/>
    <row r="182" ht="15" customHeight="1" x14ac:dyDescent="0.25"/>
    <row r="183" ht="15" customHeight="1" x14ac:dyDescent="0.25"/>
    <row r="184" ht="15" customHeight="1" x14ac:dyDescent="0.25"/>
    <row r="185" ht="15" customHeight="1" x14ac:dyDescent="0.25"/>
    <row r="186" ht="15" customHeight="1" x14ac:dyDescent="0.25"/>
    <row r="187" ht="15" customHeight="1" x14ac:dyDescent="0.25"/>
    <row r="188" ht="15" customHeight="1" x14ac:dyDescent="0.25"/>
    <row r="189" ht="15" customHeight="1" x14ac:dyDescent="0.25"/>
    <row r="190" ht="15" customHeight="1" x14ac:dyDescent="0.25"/>
    <row r="191" ht="15" customHeight="1" x14ac:dyDescent="0.25"/>
    <row r="192" ht="15" customHeight="1" x14ac:dyDescent="0.25"/>
  </sheetData>
  <sheetProtection formatCells="0" selectLockedCells="1"/>
  <mergeCells count="8">
    <mergeCell ref="G122:H122"/>
    <mergeCell ref="G123:H123"/>
    <mergeCell ref="F9:G9"/>
    <mergeCell ref="D11:D13"/>
    <mergeCell ref="E11:H11"/>
    <mergeCell ref="E12:H12"/>
    <mergeCell ref="E13:H13"/>
    <mergeCell ref="G121:H121"/>
  </mergeCells>
  <dataValidations count="6">
    <dataValidation type="list" allowBlank="1" showErrorMessage="1" errorTitle="Erreur :" error="Ce camion n'existe pas dans notre flotte, veuillez vérifier et réessayer !" sqref="E21:E120" xr:uid="{9EA38BD9-3954-4864-B9A1-5E152ECC0186}">
      <formula1>Camions</formula1>
    </dataValidation>
    <dataValidation type="decimal" allowBlank="1" showErrorMessage="1" errorTitle="iFactures" error="Valeur soit trop grande ou très petite, vérifiez et corrigez-là !" sqref="G21:G120" xr:uid="{4CE4833F-E058-42FE-BC74-0F85530F35C8}">
      <formula1>1</formula1>
      <formula2>100</formula2>
    </dataValidation>
    <dataValidation type="list" allowBlank="1" showInputMessage="1" showErrorMessage="1" sqref="C18" xr:uid="{4761E5B9-7A55-408C-A43E-2B946CFBCF52}">
      <formula1>Voyages</formula1>
    </dataValidation>
    <dataValidation type="date" allowBlank="1" showInputMessage="1" showErrorMessage="1" errorTitle="Erreur de date !" error="Soit cette date est mal saisie, soit elle est trop éloignée, soit elle est ultérieure à la date d'aujourd'hui !_x000a_" sqref="B21:B120" xr:uid="{53B2DE4F-50D4-4E8F-BBCE-20D131539D15}">
      <formula1>DateInf</formula1>
      <formula2>DateSup</formula2>
    </dataValidation>
    <dataValidation type="list" allowBlank="1" showErrorMessage="1" errorTitle="Erreur !" error="Le clients saisie manuellement n'esxite pas dans notre Base de Données !" sqref="E11:H11" xr:uid="{28FC41D0-2E12-43D6-9FE6-027CCC4A9B41}">
      <formula1>ZlistClients</formula1>
    </dataValidation>
    <dataValidation type="list" allowBlank="1" showInputMessage="1" showErrorMessage="1" sqref="J21:J120" xr:uid="{24DEF795-6DC1-481C-A768-BAC751B1E332}">
      <formula1>"ALPICAM BONABERI,Z.I. BASSA,COGEFAR"</formula1>
    </dataValidation>
  </dataValidations>
  <printOptions horizontalCentered="1"/>
  <pageMargins left="0.27559055118110237" right="0.27559055118110237" top="1.6141732283464567" bottom="0.94488188976377963" header="0.23622047244094491" footer="0.31496062992125984"/>
  <pageSetup paperSize="9" orientation="portrait" r:id="rId1"/>
  <headerFooter>
    <oddHeader>&amp;L&amp;G&amp;R&amp;"-,Italique"&amp;8Page &amp;P/&amp;N</oddHeader>
    <oddFooter xml:space="preserve">&amp;L&amp;K0000FF
                                         NIU : M011512262969H – RCCM : RC/YAO/2015/B/48  BP 12588 Yaoundé
                          Tél : (+237) 677-70-58-25     Fax : 222-31-45-23  Email: globalmodernservices@gmail.com&amp;C   &amp;G
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447CEC-5B19-4030-8E86-C1C9B06C8FEC}">
  <sheetPr codeName="Feuil6">
    <tabColor rgb="FFE2DA02"/>
  </sheetPr>
  <dimension ref="A1:AC195"/>
  <sheetViews>
    <sheetView showGridLines="0" showZeros="0" tabSelected="1" view="pageBreakPreview" topLeftCell="A51" zoomScale="115" zoomScaleNormal="100" zoomScaleSheetLayoutView="115" workbookViewId="0">
      <selection activeCell="D130" sqref="D130"/>
    </sheetView>
  </sheetViews>
  <sheetFormatPr baseColWidth="10" defaultColWidth="5.7109375" defaultRowHeight="0" customHeight="1" zeroHeight="1" x14ac:dyDescent="0.25"/>
  <cols>
    <col min="1" max="1" width="2.42578125" style="2" customWidth="1"/>
    <col min="2" max="2" width="8.5703125" style="2" customWidth="1"/>
    <col min="3" max="3" width="16.5703125" style="2" customWidth="1"/>
    <col min="4" max="4" width="14.85546875" style="2" customWidth="1"/>
    <col min="5" max="5" width="12.5703125" style="18" customWidth="1"/>
    <col min="6" max="6" width="5.5703125" style="2" customWidth="1"/>
    <col min="7" max="7" width="9.5703125" style="4" customWidth="1"/>
    <col min="8" max="8" width="7.28515625" style="5" customWidth="1"/>
    <col min="9" max="9" width="10.7109375" style="6" customWidth="1"/>
    <col min="10" max="10" width="22.85546875" style="7" hidden="1" customWidth="1"/>
    <col min="11" max="11" width="14.42578125" style="2" hidden="1" customWidth="1"/>
    <col min="12" max="12" width="12.42578125" style="8" hidden="1" customWidth="1"/>
    <col min="13" max="13" width="8.28515625" style="9" hidden="1" customWidth="1"/>
    <col min="14" max="14" width="9.140625" style="10" hidden="1" customWidth="1"/>
    <col min="15" max="15" width="21.85546875" style="11" hidden="1" customWidth="1"/>
    <col min="16" max="16" width="12.85546875" style="12" hidden="1" customWidth="1"/>
    <col min="17" max="17" width="5.7109375" customWidth="1"/>
    <col min="18" max="21" width="5.7109375" style="2" hidden="1" customWidth="1"/>
    <col min="22" max="22" width="5.7109375" style="14" hidden="1" customWidth="1"/>
    <col min="23" max="29" width="5.7109375" style="2" hidden="1" customWidth="1"/>
    <col min="30" max="35" width="5.7109375" style="2" customWidth="1"/>
    <col min="36" max="16384" width="5.7109375" style="2"/>
  </cols>
  <sheetData>
    <row r="1" spans="2:29" ht="49.5" hidden="1" customHeight="1" x14ac:dyDescent="0.25">
      <c r="B1" s="1"/>
      <c r="E1" s="3">
        <v>1</v>
      </c>
      <c r="Q1" s="13">
        <v>27</v>
      </c>
      <c r="R1" s="2">
        <v>58</v>
      </c>
      <c r="AC1" s="2" t="s">
        <v>0</v>
      </c>
    </row>
    <row r="2" spans="2:29" ht="15" hidden="1" x14ac:dyDescent="0.25">
      <c r="E2" s="15" t="s">
        <v>1</v>
      </c>
      <c r="F2" s="16">
        <v>1</v>
      </c>
      <c r="M2" s="17"/>
      <c r="AC2" s="2" t="s">
        <v>2</v>
      </c>
    </row>
    <row r="3" spans="2:29" ht="15" hidden="1" x14ac:dyDescent="0.25">
      <c r="AC3" s="2" t="s">
        <v>3</v>
      </c>
    </row>
    <row r="4" spans="2:29" ht="15" hidden="1" x14ac:dyDescent="0.25">
      <c r="AC4" s="2" t="s">
        <v>4</v>
      </c>
    </row>
    <row r="5" spans="2:29" ht="15" hidden="1" x14ac:dyDescent="0.25">
      <c r="AC5" s="2" t="s">
        <v>5</v>
      </c>
    </row>
    <row r="6" spans="2:29" ht="15" hidden="1" x14ac:dyDescent="0.25">
      <c r="AC6" s="2" t="s">
        <v>6</v>
      </c>
    </row>
    <row r="7" spans="2:29" ht="15" hidden="1" x14ac:dyDescent="0.25">
      <c r="B7" s="19"/>
      <c r="C7" s="20"/>
      <c r="D7" s="21"/>
      <c r="E7" s="22"/>
      <c r="F7" s="20"/>
      <c r="G7" s="23"/>
      <c r="H7" s="20"/>
      <c r="I7" s="24"/>
      <c r="K7" s="25"/>
      <c r="AC7" s="2" t="s">
        <v>7</v>
      </c>
    </row>
    <row r="8" spans="2:29" ht="15" x14ac:dyDescent="0.25">
      <c r="B8" s="19"/>
      <c r="C8" s="20"/>
      <c r="D8" s="21"/>
      <c r="E8" s="22"/>
      <c r="F8" s="20"/>
      <c r="G8" s="23"/>
      <c r="H8" s="20"/>
      <c r="I8" s="24"/>
      <c r="K8" s="26"/>
      <c r="L8" s="27"/>
      <c r="M8" s="28"/>
      <c r="N8" s="29"/>
      <c r="O8" s="30"/>
      <c r="P8" s="31"/>
      <c r="AC8" s="2" t="s">
        <v>8</v>
      </c>
    </row>
    <row r="9" spans="2:29" ht="15" x14ac:dyDescent="0.25">
      <c r="B9" s="19"/>
      <c r="C9" s="20"/>
      <c r="D9" s="21"/>
      <c r="E9" s="32" t="s">
        <v>9</v>
      </c>
      <c r="F9" s="33" t="s">
        <v>10</v>
      </c>
      <c r="G9" s="33"/>
      <c r="H9" s="20"/>
      <c r="I9" s="24"/>
      <c r="K9" s="25"/>
    </row>
    <row r="10" spans="2:29" ht="12.75" customHeight="1" thickBot="1" x14ac:dyDescent="0.3">
      <c r="B10" s="19"/>
      <c r="C10" s="20"/>
      <c r="D10" s="21"/>
      <c r="E10" s="22"/>
      <c r="F10" s="20"/>
      <c r="G10" s="23"/>
      <c r="H10" s="20"/>
      <c r="I10" s="24"/>
      <c r="K10" s="25"/>
      <c r="L10" s="27"/>
      <c r="M10" s="28"/>
      <c r="N10" s="29"/>
      <c r="O10" s="34"/>
      <c r="P10" s="31"/>
    </row>
    <row r="11" spans="2:29" ht="24" customHeight="1" x14ac:dyDescent="0.25">
      <c r="B11" s="19"/>
      <c r="C11" s="20"/>
      <c r="D11" s="35" t="s">
        <v>11</v>
      </c>
      <c r="E11" s="36" t="s">
        <v>12</v>
      </c>
      <c r="F11" s="37"/>
      <c r="G11" s="37"/>
      <c r="H11" s="38"/>
      <c r="I11" s="24"/>
      <c r="K11" s="25"/>
      <c r="L11" s="27"/>
      <c r="M11" s="28"/>
      <c r="N11" s="29"/>
      <c r="O11" s="34"/>
      <c r="P11" s="31"/>
    </row>
    <row r="12" spans="2:29" ht="15" customHeight="1" x14ac:dyDescent="0.25">
      <c r="B12" s="19"/>
      <c r="C12" s="20"/>
      <c r="D12" s="35"/>
      <c r="E12" s="39" t="s">
        <v>13</v>
      </c>
      <c r="F12" s="40"/>
      <c r="G12" s="40"/>
      <c r="H12" s="41"/>
      <c r="I12" s="24"/>
      <c r="K12" s="25"/>
      <c r="L12" s="27"/>
      <c r="M12" s="28"/>
      <c r="N12" s="29"/>
      <c r="O12" s="34"/>
      <c r="P12" s="31"/>
      <c r="V12" s="2"/>
    </row>
    <row r="13" spans="2:29" ht="15.75" customHeight="1" thickBot="1" x14ac:dyDescent="0.3">
      <c r="B13" s="19"/>
      <c r="C13" s="20"/>
      <c r="D13" s="35"/>
      <c r="E13" s="42" t="s">
        <v>14</v>
      </c>
      <c r="F13" s="43"/>
      <c r="G13" s="43"/>
      <c r="H13" s="44"/>
      <c r="I13" s="24"/>
      <c r="K13" s="25"/>
      <c r="L13" s="27"/>
      <c r="M13" s="28"/>
      <c r="N13" s="29"/>
      <c r="O13" s="34"/>
      <c r="P13" s="31"/>
      <c r="V13" s="2"/>
    </row>
    <row r="14" spans="2:29" ht="15" x14ac:dyDescent="0.25">
      <c r="B14" s="19"/>
      <c r="C14" s="20"/>
      <c r="D14" s="21"/>
      <c r="E14" s="45"/>
      <c r="F14" s="46"/>
      <c r="G14" s="47"/>
      <c r="H14" s="46"/>
      <c r="I14" s="24"/>
      <c r="K14" s="25"/>
      <c r="L14" s="27"/>
      <c r="M14" s="28"/>
      <c r="N14" s="29"/>
      <c r="O14" s="34"/>
      <c r="P14" s="31"/>
      <c r="V14" s="2"/>
    </row>
    <row r="15" spans="2:29" ht="18" x14ac:dyDescent="0.25">
      <c r="B15" s="19"/>
      <c r="C15" s="20"/>
      <c r="D15" s="48" t="s">
        <v>15</v>
      </c>
      <c r="E15" s="49" t="s">
        <v>16</v>
      </c>
      <c r="F15" s="20"/>
      <c r="G15" s="23"/>
      <c r="H15" s="20"/>
      <c r="I15" s="24"/>
      <c r="K15" s="25"/>
      <c r="L15" s="27"/>
      <c r="M15" s="28"/>
      <c r="N15" s="29"/>
      <c r="O15" s="30"/>
      <c r="P15" s="31"/>
      <c r="V15" s="2"/>
    </row>
    <row r="16" spans="2:29" ht="18" hidden="1" x14ac:dyDescent="0.25">
      <c r="B16" s="19"/>
      <c r="C16" s="20"/>
      <c r="D16" s="50"/>
      <c r="E16" s="51"/>
      <c r="F16" s="20"/>
      <c r="G16" s="23"/>
      <c r="H16" s="20"/>
      <c r="I16" s="24"/>
      <c r="K16" s="25"/>
      <c r="L16" s="27"/>
      <c r="M16" s="28"/>
      <c r="N16" s="29"/>
      <c r="O16" s="31"/>
      <c r="P16" s="31"/>
      <c r="V16" s="2"/>
    </row>
    <row r="17" spans="1:22" ht="15" x14ac:dyDescent="0.25">
      <c r="B17" s="19"/>
      <c r="C17" s="20"/>
      <c r="D17" s="21"/>
      <c r="E17" s="22"/>
      <c r="F17" s="20"/>
      <c r="G17" s="23"/>
      <c r="H17" s="20"/>
      <c r="I17" s="24"/>
      <c r="K17" s="25"/>
      <c r="L17" s="27"/>
      <c r="M17" s="28"/>
      <c r="N17" s="29"/>
      <c r="O17" s="30"/>
      <c r="P17" s="31"/>
      <c r="V17" s="2"/>
    </row>
    <row r="18" spans="1:22" ht="16.5" x14ac:dyDescent="0.25">
      <c r="B18" s="52" t="s">
        <v>17</v>
      </c>
      <c r="C18" s="53" t="s">
        <v>18</v>
      </c>
      <c r="D18" s="53"/>
      <c r="E18" s="22"/>
      <c r="F18" s="20"/>
      <c r="G18" s="23"/>
      <c r="H18" s="20"/>
      <c r="I18" s="24"/>
      <c r="L18" s="27"/>
      <c r="M18" s="28"/>
      <c r="N18" s="29"/>
      <c r="O18" s="30"/>
      <c r="P18" s="31"/>
      <c r="V18" s="2"/>
    </row>
    <row r="19" spans="1:22" ht="30.75" customHeight="1" thickBot="1" x14ac:dyDescent="0.3">
      <c r="B19" s="19"/>
      <c r="C19" s="54"/>
      <c r="D19" s="21"/>
      <c r="E19" s="22"/>
      <c r="F19" s="20"/>
      <c r="G19" s="55">
        <v>1</v>
      </c>
      <c r="H19" s="20"/>
      <c r="I19" s="24"/>
      <c r="J19" s="56"/>
      <c r="K19" s="57" t="s">
        <v>19</v>
      </c>
      <c r="L19" s="27"/>
      <c r="M19" s="28"/>
      <c r="N19" s="29"/>
      <c r="O19" s="30"/>
      <c r="P19" s="31"/>
      <c r="V19" s="2"/>
    </row>
    <row r="20" spans="1:22" ht="30.75" customHeight="1" x14ac:dyDescent="0.25">
      <c r="B20" s="58" t="s">
        <v>20</v>
      </c>
      <c r="C20" s="59" t="s">
        <v>21</v>
      </c>
      <c r="D20" s="60" t="s">
        <v>22</v>
      </c>
      <c r="E20" s="60" t="s">
        <v>23</v>
      </c>
      <c r="F20" s="59" t="s">
        <v>24</v>
      </c>
      <c r="G20" s="61" t="s">
        <v>25</v>
      </c>
      <c r="H20" s="59" t="s">
        <v>26</v>
      </c>
      <c r="I20" s="62" t="s">
        <v>27</v>
      </c>
      <c r="J20" s="63" t="s">
        <v>28</v>
      </c>
      <c r="K20" s="64" t="s">
        <v>29</v>
      </c>
      <c r="L20" s="65" t="s">
        <v>30</v>
      </c>
      <c r="M20" s="66" t="s">
        <v>31</v>
      </c>
      <c r="N20" s="67" t="s">
        <v>32</v>
      </c>
      <c r="O20" s="63" t="s">
        <v>33</v>
      </c>
      <c r="P20" s="68" t="s">
        <v>34</v>
      </c>
      <c r="V20" s="2"/>
    </row>
    <row r="21" spans="1:22" ht="15" x14ac:dyDescent="0.25">
      <c r="A21" s="69"/>
      <c r="B21" s="70">
        <v>44560</v>
      </c>
      <c r="C21" s="71" t="s">
        <v>35</v>
      </c>
      <c r="D21" s="72">
        <v>857001</v>
      </c>
      <c r="E21" s="73" t="s">
        <v>7</v>
      </c>
      <c r="F21" s="74">
        <v>30</v>
      </c>
      <c r="G21" s="75">
        <v>42.204999999999998</v>
      </c>
      <c r="H21" s="74">
        <v>120</v>
      </c>
      <c r="I21" s="76">
        <v>151937.99999999997</v>
      </c>
      <c r="J21" s="77"/>
      <c r="K21" s="78">
        <v>67776</v>
      </c>
      <c r="L21" s="79">
        <v>84161.999999999971</v>
      </c>
      <c r="M21" s="80"/>
      <c r="N21" s="81">
        <v>572</v>
      </c>
      <c r="O21" s="82" t="s">
        <v>36</v>
      </c>
      <c r="P21" s="83"/>
      <c r="V21" s="2"/>
    </row>
    <row r="22" spans="1:22" ht="15" x14ac:dyDescent="0.25">
      <c r="A22" s="69"/>
      <c r="B22" s="84">
        <v>44560</v>
      </c>
      <c r="C22" s="85" t="s">
        <v>35</v>
      </c>
      <c r="D22" s="86">
        <v>857002</v>
      </c>
      <c r="E22" s="87" t="s">
        <v>37</v>
      </c>
      <c r="F22" s="88">
        <v>30</v>
      </c>
      <c r="G22" s="89">
        <v>48.313000000000002</v>
      </c>
      <c r="H22" s="88">
        <v>120</v>
      </c>
      <c r="I22" s="90">
        <v>173926.80000000002</v>
      </c>
      <c r="J22" s="91"/>
      <c r="K22" s="92">
        <v>67776</v>
      </c>
      <c r="L22" s="93">
        <v>106150.80000000002</v>
      </c>
      <c r="M22" s="94"/>
      <c r="N22" s="95">
        <v>559</v>
      </c>
      <c r="O22" s="96" t="s">
        <v>38</v>
      </c>
      <c r="P22" s="97"/>
      <c r="V22" s="2"/>
    </row>
    <row r="23" spans="1:22" ht="15" x14ac:dyDescent="0.25">
      <c r="A23" s="69"/>
      <c r="B23" s="84">
        <v>44560</v>
      </c>
      <c r="C23" s="85" t="s">
        <v>35</v>
      </c>
      <c r="D23" s="86">
        <v>857004</v>
      </c>
      <c r="E23" s="87" t="s">
        <v>39</v>
      </c>
      <c r="F23" s="88">
        <v>30</v>
      </c>
      <c r="G23" s="89">
        <v>41.774999999999999</v>
      </c>
      <c r="H23" s="88">
        <v>120</v>
      </c>
      <c r="I23" s="90">
        <v>150390</v>
      </c>
      <c r="J23" s="91"/>
      <c r="K23" s="92">
        <v>67776</v>
      </c>
      <c r="L23" s="93">
        <v>82614</v>
      </c>
      <c r="M23" s="94"/>
      <c r="N23" s="95">
        <v>576</v>
      </c>
      <c r="O23" s="96" t="s">
        <v>40</v>
      </c>
      <c r="P23" s="97"/>
      <c r="V23" s="2"/>
    </row>
    <row r="24" spans="1:22" ht="15" x14ac:dyDescent="0.25">
      <c r="A24" s="69"/>
      <c r="B24" s="84">
        <v>44560</v>
      </c>
      <c r="C24" s="85" t="s">
        <v>35</v>
      </c>
      <c r="D24" s="86">
        <v>857005</v>
      </c>
      <c r="E24" s="87" t="s">
        <v>41</v>
      </c>
      <c r="F24" s="88">
        <v>30</v>
      </c>
      <c r="G24" s="89">
        <v>41.454000000000001</v>
      </c>
      <c r="H24" s="88">
        <v>120</v>
      </c>
      <c r="I24" s="90">
        <v>149234.40000000002</v>
      </c>
      <c r="J24" s="91"/>
      <c r="K24" s="92">
        <v>67776</v>
      </c>
      <c r="L24" s="93">
        <v>81458.400000000023</v>
      </c>
      <c r="M24" s="94"/>
      <c r="N24" s="95">
        <v>568</v>
      </c>
      <c r="O24" s="96" t="s">
        <v>42</v>
      </c>
      <c r="P24" s="97"/>
      <c r="V24" s="2"/>
    </row>
    <row r="25" spans="1:22" ht="15" x14ac:dyDescent="0.25">
      <c r="A25" s="69"/>
      <c r="B25" s="84">
        <v>44560</v>
      </c>
      <c r="C25" s="85" t="s">
        <v>35</v>
      </c>
      <c r="D25" s="86">
        <v>857006</v>
      </c>
      <c r="E25" s="87" t="s">
        <v>5</v>
      </c>
      <c r="F25" s="88">
        <v>30</v>
      </c>
      <c r="G25" s="89">
        <v>31.626999999999999</v>
      </c>
      <c r="H25" s="88">
        <v>120</v>
      </c>
      <c r="I25" s="90">
        <v>113857.2</v>
      </c>
      <c r="J25" s="91"/>
      <c r="K25" s="92">
        <v>67776</v>
      </c>
      <c r="L25" s="93">
        <v>46081.2</v>
      </c>
      <c r="M25" s="94"/>
      <c r="N25" s="95">
        <v>588</v>
      </c>
      <c r="O25" s="96" t="s">
        <v>43</v>
      </c>
      <c r="P25" s="97"/>
      <c r="V25" s="2"/>
    </row>
    <row r="26" spans="1:22" ht="15" x14ac:dyDescent="0.25">
      <c r="A26" s="69"/>
      <c r="B26" s="84">
        <v>44560</v>
      </c>
      <c r="C26" s="85" t="s">
        <v>35</v>
      </c>
      <c r="D26" s="86">
        <v>857008</v>
      </c>
      <c r="E26" s="87" t="s">
        <v>4</v>
      </c>
      <c r="F26" s="88">
        <v>30</v>
      </c>
      <c r="G26" s="89">
        <v>42.514000000000003</v>
      </c>
      <c r="H26" s="88">
        <v>120</v>
      </c>
      <c r="I26" s="90">
        <v>153050.40000000002</v>
      </c>
      <c r="J26" s="91"/>
      <c r="K26" s="92">
        <v>67776</v>
      </c>
      <c r="L26" s="93">
        <v>85274.400000000023</v>
      </c>
      <c r="M26" s="94"/>
      <c r="N26" s="95">
        <v>594</v>
      </c>
      <c r="O26" s="96" t="s">
        <v>44</v>
      </c>
      <c r="P26" s="97"/>
      <c r="V26" s="2"/>
    </row>
    <row r="27" spans="1:22" ht="15" x14ac:dyDescent="0.25">
      <c r="A27" s="69"/>
      <c r="B27" s="84">
        <v>44560</v>
      </c>
      <c r="C27" s="85" t="s">
        <v>35</v>
      </c>
      <c r="D27" s="86">
        <v>869943</v>
      </c>
      <c r="E27" s="87" t="s">
        <v>39</v>
      </c>
      <c r="F27" s="88">
        <v>30</v>
      </c>
      <c r="G27" s="89">
        <v>54.134</v>
      </c>
      <c r="H27" s="88">
        <v>120</v>
      </c>
      <c r="I27" s="90">
        <v>194882.4</v>
      </c>
      <c r="J27" s="91"/>
      <c r="K27" s="92">
        <v>67776</v>
      </c>
      <c r="L27" s="93">
        <v>127106.4</v>
      </c>
      <c r="M27" s="94"/>
      <c r="N27" s="95">
        <v>569</v>
      </c>
      <c r="O27" s="96" t="s">
        <v>40</v>
      </c>
      <c r="P27" s="97"/>
      <c r="V27" s="2"/>
    </row>
    <row r="28" spans="1:22" ht="15" x14ac:dyDescent="0.25">
      <c r="A28" s="69"/>
      <c r="B28" s="84">
        <v>44560</v>
      </c>
      <c r="C28" s="85" t="s">
        <v>35</v>
      </c>
      <c r="D28" s="86">
        <v>869944</v>
      </c>
      <c r="E28" s="87" t="s">
        <v>4</v>
      </c>
      <c r="F28" s="88">
        <v>30</v>
      </c>
      <c r="G28" s="89">
        <v>43.787999999999997</v>
      </c>
      <c r="H28" s="88">
        <v>120</v>
      </c>
      <c r="I28" s="90">
        <v>157636.79999999999</v>
      </c>
      <c r="J28" s="91"/>
      <c r="K28" s="92">
        <v>67776</v>
      </c>
      <c r="L28" s="93">
        <v>89860.799999999988</v>
      </c>
      <c r="M28" s="94"/>
      <c r="N28" s="98">
        <v>558</v>
      </c>
      <c r="O28" s="96" t="s">
        <v>44</v>
      </c>
      <c r="P28" s="97"/>
      <c r="V28" s="2"/>
    </row>
    <row r="29" spans="1:22" ht="15" x14ac:dyDescent="0.25">
      <c r="A29" s="69"/>
      <c r="B29" s="84">
        <v>44560</v>
      </c>
      <c r="C29" s="85" t="s">
        <v>35</v>
      </c>
      <c r="D29" s="86">
        <v>869945</v>
      </c>
      <c r="E29" s="87" t="s">
        <v>37</v>
      </c>
      <c r="F29" s="88">
        <v>30</v>
      </c>
      <c r="G29" s="89">
        <v>41.664000000000001</v>
      </c>
      <c r="H29" s="88">
        <v>120</v>
      </c>
      <c r="I29" s="90">
        <v>149990.40000000002</v>
      </c>
      <c r="J29" s="91"/>
      <c r="K29" s="92">
        <v>67776</v>
      </c>
      <c r="L29" s="93">
        <v>82214.400000000023</v>
      </c>
      <c r="M29" s="94"/>
      <c r="N29" s="95">
        <v>561</v>
      </c>
      <c r="O29" s="96" t="s">
        <v>38</v>
      </c>
      <c r="P29" s="97"/>
      <c r="V29" s="2"/>
    </row>
    <row r="30" spans="1:22" ht="15" x14ac:dyDescent="0.25">
      <c r="A30" s="69"/>
      <c r="B30" s="84">
        <v>44560</v>
      </c>
      <c r="C30" s="85" t="s">
        <v>35</v>
      </c>
      <c r="D30" s="86">
        <v>869946</v>
      </c>
      <c r="E30" s="87" t="s">
        <v>41</v>
      </c>
      <c r="F30" s="88">
        <v>30</v>
      </c>
      <c r="G30" s="89">
        <v>40.497</v>
      </c>
      <c r="H30" s="88">
        <v>120</v>
      </c>
      <c r="I30" s="90">
        <v>145789.20000000001</v>
      </c>
      <c r="J30" s="91"/>
      <c r="K30" s="92">
        <v>67776</v>
      </c>
      <c r="L30" s="93">
        <v>78013.200000000012</v>
      </c>
      <c r="M30" s="94"/>
      <c r="N30" s="98">
        <v>566</v>
      </c>
      <c r="O30" s="96" t="s">
        <v>42</v>
      </c>
      <c r="P30" s="97"/>
    </row>
    <row r="31" spans="1:22" ht="15" x14ac:dyDescent="0.25">
      <c r="A31" s="69"/>
      <c r="B31" s="84">
        <v>44560</v>
      </c>
      <c r="C31" s="85" t="s">
        <v>35</v>
      </c>
      <c r="D31" s="86">
        <v>869947</v>
      </c>
      <c r="E31" s="87" t="s">
        <v>45</v>
      </c>
      <c r="F31" s="88">
        <v>30</v>
      </c>
      <c r="G31" s="89">
        <v>52.186999999999998</v>
      </c>
      <c r="H31" s="88">
        <v>120</v>
      </c>
      <c r="I31" s="90">
        <v>187873.19999999998</v>
      </c>
      <c r="J31" s="91"/>
      <c r="K31" s="92">
        <v>67776</v>
      </c>
      <c r="L31" s="93">
        <v>120097.19999999998</v>
      </c>
      <c r="M31" s="94"/>
      <c r="N31" s="98">
        <v>371</v>
      </c>
      <c r="O31" s="96" t="s">
        <v>46</v>
      </c>
      <c r="P31" s="97"/>
    </row>
    <row r="32" spans="1:22" ht="15" x14ac:dyDescent="0.25">
      <c r="A32" s="69"/>
      <c r="B32" s="84">
        <v>44560</v>
      </c>
      <c r="C32" s="85" t="s">
        <v>35</v>
      </c>
      <c r="D32" s="86">
        <v>869948</v>
      </c>
      <c r="E32" s="87" t="s">
        <v>5</v>
      </c>
      <c r="F32" s="88">
        <v>30</v>
      </c>
      <c r="G32" s="89">
        <v>42.91</v>
      </c>
      <c r="H32" s="88">
        <v>120</v>
      </c>
      <c r="I32" s="90">
        <v>154476</v>
      </c>
      <c r="J32" s="91"/>
      <c r="K32" s="92">
        <v>67776</v>
      </c>
      <c r="L32" s="93">
        <v>86700</v>
      </c>
      <c r="M32" s="94"/>
      <c r="N32" s="98">
        <v>584</v>
      </c>
      <c r="O32" s="96" t="s">
        <v>43</v>
      </c>
      <c r="P32" s="97"/>
    </row>
    <row r="33" spans="1:22" ht="15" x14ac:dyDescent="0.25">
      <c r="A33" s="69"/>
      <c r="B33" s="84">
        <v>44560</v>
      </c>
      <c r="C33" s="85" t="s">
        <v>35</v>
      </c>
      <c r="D33" s="86">
        <v>869959</v>
      </c>
      <c r="E33" s="87" t="s">
        <v>7</v>
      </c>
      <c r="F33" s="88">
        <v>30</v>
      </c>
      <c r="G33" s="89">
        <v>40.893999999999998</v>
      </c>
      <c r="H33" s="88">
        <v>120</v>
      </c>
      <c r="I33" s="90">
        <v>147218.4</v>
      </c>
      <c r="J33" s="91"/>
      <c r="K33" s="92">
        <v>67776</v>
      </c>
      <c r="L33" s="93">
        <v>79442.399999999994</v>
      </c>
      <c r="M33" s="94"/>
      <c r="N33" s="98">
        <v>352</v>
      </c>
      <c r="O33" s="96" t="s">
        <v>36</v>
      </c>
      <c r="P33" s="97"/>
    </row>
    <row r="34" spans="1:22" ht="15" x14ac:dyDescent="0.25">
      <c r="A34" s="69"/>
      <c r="B34" s="84">
        <v>44560</v>
      </c>
      <c r="C34" s="85" t="s">
        <v>35</v>
      </c>
      <c r="D34" s="86">
        <v>869952</v>
      </c>
      <c r="E34" s="87" t="s">
        <v>47</v>
      </c>
      <c r="F34" s="88">
        <v>30</v>
      </c>
      <c r="G34" s="89">
        <v>47.055999999999997</v>
      </c>
      <c r="H34" s="88">
        <v>120</v>
      </c>
      <c r="I34" s="90">
        <v>169401.59999999998</v>
      </c>
      <c r="J34" s="91"/>
      <c r="K34" s="92">
        <v>67776</v>
      </c>
      <c r="L34" s="93">
        <v>101625.59999999998</v>
      </c>
      <c r="M34" s="94"/>
      <c r="N34" s="98">
        <v>562</v>
      </c>
      <c r="O34" s="96" t="s">
        <v>48</v>
      </c>
      <c r="P34" s="97"/>
    </row>
    <row r="35" spans="1:22" ht="15" x14ac:dyDescent="0.25">
      <c r="A35" s="69"/>
      <c r="B35" s="84">
        <v>44560</v>
      </c>
      <c r="C35" s="85" t="s">
        <v>35</v>
      </c>
      <c r="D35" s="86">
        <v>869960</v>
      </c>
      <c r="E35" s="87" t="s">
        <v>45</v>
      </c>
      <c r="F35" s="88">
        <v>30</v>
      </c>
      <c r="G35" s="89">
        <v>52.052999999999997</v>
      </c>
      <c r="H35" s="88">
        <v>120</v>
      </c>
      <c r="I35" s="90">
        <v>187390.8</v>
      </c>
      <c r="J35" s="91"/>
      <c r="K35" s="92">
        <v>67776</v>
      </c>
      <c r="L35" s="93">
        <v>119614.79999999999</v>
      </c>
      <c r="M35" s="94"/>
      <c r="N35" s="98">
        <v>369</v>
      </c>
      <c r="O35" s="96" t="s">
        <v>46</v>
      </c>
      <c r="P35" s="97"/>
    </row>
    <row r="36" spans="1:22" ht="15" x14ac:dyDescent="0.25">
      <c r="A36" s="69"/>
      <c r="B36" s="84">
        <v>44560</v>
      </c>
      <c r="C36" s="85" t="s">
        <v>35</v>
      </c>
      <c r="D36" s="86">
        <v>2001676</v>
      </c>
      <c r="E36" s="87" t="s">
        <v>5</v>
      </c>
      <c r="F36" s="88">
        <v>30</v>
      </c>
      <c r="G36" s="89">
        <v>41.186999999999998</v>
      </c>
      <c r="H36" s="88">
        <v>120</v>
      </c>
      <c r="I36" s="90">
        <v>148273.19999999998</v>
      </c>
      <c r="J36" s="91"/>
      <c r="K36" s="92">
        <v>67776</v>
      </c>
      <c r="L36" s="93">
        <v>80497.199999999983</v>
      </c>
      <c r="M36" s="94"/>
      <c r="N36" s="98">
        <v>586</v>
      </c>
      <c r="O36" s="96" t="s">
        <v>43</v>
      </c>
      <c r="P36" s="97"/>
    </row>
    <row r="37" spans="1:22" ht="15" x14ac:dyDescent="0.25">
      <c r="A37" s="69"/>
      <c r="B37" s="84">
        <v>44560</v>
      </c>
      <c r="C37" s="85" t="s">
        <v>35</v>
      </c>
      <c r="D37" s="86">
        <v>2001678</v>
      </c>
      <c r="E37" s="87" t="s">
        <v>47</v>
      </c>
      <c r="F37" s="88">
        <v>30</v>
      </c>
      <c r="G37" s="89">
        <v>46.249000000000002</v>
      </c>
      <c r="H37" s="88">
        <v>120</v>
      </c>
      <c r="I37" s="90">
        <v>166496.4</v>
      </c>
      <c r="J37" s="91"/>
      <c r="K37" s="92">
        <v>67776</v>
      </c>
      <c r="L37" s="93">
        <v>98720.4</v>
      </c>
      <c r="M37" s="94"/>
      <c r="N37" s="98">
        <v>564</v>
      </c>
      <c r="O37" s="96" t="s">
        <v>48</v>
      </c>
      <c r="P37" s="97"/>
    </row>
    <row r="38" spans="1:22" ht="15" x14ac:dyDescent="0.25">
      <c r="A38" s="69"/>
      <c r="B38" s="84">
        <v>44560</v>
      </c>
      <c r="C38" s="85" t="s">
        <v>35</v>
      </c>
      <c r="D38" s="86">
        <v>2008923</v>
      </c>
      <c r="E38" s="87" t="s">
        <v>7</v>
      </c>
      <c r="F38" s="88">
        <v>30</v>
      </c>
      <c r="G38" s="89">
        <v>46.835000000000001</v>
      </c>
      <c r="H38" s="88">
        <v>120</v>
      </c>
      <c r="I38" s="90">
        <v>168606</v>
      </c>
      <c r="J38" s="91"/>
      <c r="K38" s="92">
        <v>67776</v>
      </c>
      <c r="L38" s="93">
        <v>100830</v>
      </c>
      <c r="M38" s="94"/>
      <c r="N38" s="98">
        <v>571</v>
      </c>
      <c r="O38" s="96" t="s">
        <v>36</v>
      </c>
      <c r="P38" s="97"/>
    </row>
    <row r="39" spans="1:22" ht="15" x14ac:dyDescent="0.25">
      <c r="A39" s="69"/>
      <c r="B39" s="84">
        <v>44560</v>
      </c>
      <c r="C39" s="85" t="s">
        <v>35</v>
      </c>
      <c r="D39" s="86">
        <v>2008924</v>
      </c>
      <c r="E39" s="87" t="s">
        <v>45</v>
      </c>
      <c r="F39" s="88">
        <v>30</v>
      </c>
      <c r="G39" s="89">
        <v>51.176000000000002</v>
      </c>
      <c r="H39" s="88">
        <v>120</v>
      </c>
      <c r="I39" s="90">
        <v>184233.60000000001</v>
      </c>
      <c r="J39" s="91"/>
      <c r="K39" s="92">
        <v>67776</v>
      </c>
      <c r="L39" s="93">
        <v>116457.60000000001</v>
      </c>
      <c r="M39" s="94"/>
      <c r="N39" s="98">
        <v>370</v>
      </c>
      <c r="O39" s="96" t="s">
        <v>46</v>
      </c>
      <c r="P39" s="97"/>
      <c r="U39" s="14"/>
      <c r="V39" s="2"/>
    </row>
    <row r="40" spans="1:22" ht="15" x14ac:dyDescent="0.25">
      <c r="A40" s="69"/>
      <c r="B40" s="84">
        <v>44560</v>
      </c>
      <c r="C40" s="85" t="s">
        <v>35</v>
      </c>
      <c r="D40" s="86">
        <v>2008926</v>
      </c>
      <c r="E40" s="87" t="s">
        <v>4</v>
      </c>
      <c r="F40" s="88">
        <v>30</v>
      </c>
      <c r="G40" s="89">
        <v>50.194000000000003</v>
      </c>
      <c r="H40" s="88">
        <v>120</v>
      </c>
      <c r="I40" s="90">
        <v>180698.40000000002</v>
      </c>
      <c r="J40" s="91"/>
      <c r="K40" s="92">
        <v>67776</v>
      </c>
      <c r="L40" s="93">
        <v>112922.40000000002</v>
      </c>
      <c r="M40" s="94"/>
      <c r="N40" s="98">
        <v>557</v>
      </c>
      <c r="O40" s="96" t="s">
        <v>44</v>
      </c>
      <c r="P40" s="97"/>
    </row>
    <row r="41" spans="1:22" ht="15" x14ac:dyDescent="0.25">
      <c r="A41" s="69"/>
      <c r="B41" s="84">
        <v>44560</v>
      </c>
      <c r="C41" s="85" t="s">
        <v>35</v>
      </c>
      <c r="D41" s="86">
        <v>2008928</v>
      </c>
      <c r="E41" s="87" t="s">
        <v>39</v>
      </c>
      <c r="F41" s="88">
        <v>30</v>
      </c>
      <c r="G41" s="89">
        <v>55.438000000000002</v>
      </c>
      <c r="H41" s="88">
        <v>120</v>
      </c>
      <c r="I41" s="90">
        <v>199576.80000000002</v>
      </c>
      <c r="J41" s="91"/>
      <c r="K41" s="92">
        <v>67776</v>
      </c>
      <c r="L41" s="93">
        <v>131800.80000000002</v>
      </c>
      <c r="M41" s="94"/>
      <c r="N41" s="98">
        <v>575</v>
      </c>
      <c r="O41" s="96" t="s">
        <v>40</v>
      </c>
      <c r="P41" s="97"/>
      <c r="V41" s="2"/>
    </row>
    <row r="42" spans="1:22" ht="15" x14ac:dyDescent="0.25">
      <c r="A42" s="69"/>
      <c r="B42" s="84">
        <v>44560</v>
      </c>
      <c r="C42" s="85" t="s">
        <v>35</v>
      </c>
      <c r="D42" s="86">
        <v>2008930</v>
      </c>
      <c r="E42" s="87" t="s">
        <v>37</v>
      </c>
      <c r="F42" s="88">
        <v>30</v>
      </c>
      <c r="G42" s="89">
        <v>50.94</v>
      </c>
      <c r="H42" s="88">
        <v>120</v>
      </c>
      <c r="I42" s="90">
        <v>183383.99999999997</v>
      </c>
      <c r="J42" s="91"/>
      <c r="K42" s="92">
        <v>67776</v>
      </c>
      <c r="L42" s="93">
        <v>115607.99999999997</v>
      </c>
      <c r="M42" s="94"/>
      <c r="N42" s="98">
        <v>560</v>
      </c>
      <c r="O42" s="96" t="s">
        <v>38</v>
      </c>
      <c r="P42" s="97"/>
      <c r="V42" s="2"/>
    </row>
    <row r="43" spans="1:22" ht="15" x14ac:dyDescent="0.25">
      <c r="A43" s="69"/>
      <c r="B43" s="84">
        <v>44560</v>
      </c>
      <c r="C43" s="85" t="s">
        <v>35</v>
      </c>
      <c r="D43" s="86">
        <v>2008931</v>
      </c>
      <c r="E43" s="87" t="s">
        <v>41</v>
      </c>
      <c r="F43" s="88">
        <v>30</v>
      </c>
      <c r="G43" s="89">
        <v>51.311</v>
      </c>
      <c r="H43" s="88">
        <v>120</v>
      </c>
      <c r="I43" s="90">
        <v>184719.59999999998</v>
      </c>
      <c r="J43" s="91"/>
      <c r="K43" s="92">
        <v>67776</v>
      </c>
      <c r="L43" s="93">
        <v>116943.59999999998</v>
      </c>
      <c r="M43" s="94"/>
      <c r="N43" s="98">
        <v>565</v>
      </c>
      <c r="O43" s="96" t="s">
        <v>42</v>
      </c>
      <c r="P43" s="97"/>
      <c r="V43" s="2"/>
    </row>
    <row r="44" spans="1:22" ht="15" x14ac:dyDescent="0.25">
      <c r="A44" s="69"/>
      <c r="B44" s="84">
        <v>44560</v>
      </c>
      <c r="C44" s="85" t="s">
        <v>35</v>
      </c>
      <c r="D44" s="86">
        <v>2008933</v>
      </c>
      <c r="E44" s="87" t="s">
        <v>5</v>
      </c>
      <c r="F44" s="88">
        <v>30</v>
      </c>
      <c r="G44" s="89">
        <v>46.097999999999999</v>
      </c>
      <c r="H44" s="88">
        <v>120</v>
      </c>
      <c r="I44" s="90">
        <v>165952.80000000002</v>
      </c>
      <c r="J44" s="91"/>
      <c r="K44" s="92">
        <v>67776</v>
      </c>
      <c r="L44" s="93">
        <v>98176.800000000017</v>
      </c>
      <c r="M44" s="94"/>
      <c r="N44" s="98">
        <v>373</v>
      </c>
      <c r="O44" s="96" t="s">
        <v>43</v>
      </c>
      <c r="P44" s="97"/>
    </row>
    <row r="45" spans="1:22" ht="15" x14ac:dyDescent="0.25">
      <c r="A45" s="69"/>
      <c r="B45" s="84">
        <v>44560</v>
      </c>
      <c r="C45" s="85" t="s">
        <v>35</v>
      </c>
      <c r="D45" s="86">
        <v>2008935</v>
      </c>
      <c r="E45" s="87" t="s">
        <v>47</v>
      </c>
      <c r="F45" s="88">
        <v>30</v>
      </c>
      <c r="G45" s="89">
        <v>48.713999999999999</v>
      </c>
      <c r="H45" s="88">
        <v>120</v>
      </c>
      <c r="I45" s="90">
        <v>175370.40000000002</v>
      </c>
      <c r="J45" s="91"/>
      <c r="K45" s="92">
        <v>67776</v>
      </c>
      <c r="L45" s="93">
        <v>107594.40000000002</v>
      </c>
      <c r="M45" s="94"/>
      <c r="N45" s="98">
        <v>563</v>
      </c>
      <c r="O45" s="96" t="s">
        <v>48</v>
      </c>
      <c r="P45" s="97"/>
    </row>
    <row r="46" spans="1:22" ht="15" x14ac:dyDescent="0.25">
      <c r="A46" s="69"/>
      <c r="B46" s="84">
        <v>44561</v>
      </c>
      <c r="C46" s="85" t="s">
        <v>35</v>
      </c>
      <c r="D46" s="86">
        <v>857012</v>
      </c>
      <c r="E46" s="87" t="s">
        <v>47</v>
      </c>
      <c r="F46" s="88">
        <v>30</v>
      </c>
      <c r="G46" s="89">
        <v>44.287999999999997</v>
      </c>
      <c r="H46" s="88">
        <v>120</v>
      </c>
      <c r="I46" s="90">
        <v>159436.79999999999</v>
      </c>
      <c r="J46" s="91"/>
      <c r="K46" s="92">
        <v>67776</v>
      </c>
      <c r="L46" s="93">
        <v>91660.799999999988</v>
      </c>
      <c r="M46" s="94"/>
      <c r="N46" s="98">
        <v>581</v>
      </c>
      <c r="O46" s="96" t="s">
        <v>48</v>
      </c>
      <c r="P46" s="97"/>
    </row>
    <row r="47" spans="1:22" ht="15" x14ac:dyDescent="0.25">
      <c r="A47" s="69"/>
      <c r="B47" s="84">
        <v>44561</v>
      </c>
      <c r="C47" s="85" t="s">
        <v>35</v>
      </c>
      <c r="D47" s="86">
        <v>857017</v>
      </c>
      <c r="E47" s="87" t="s">
        <v>45</v>
      </c>
      <c r="F47" s="88">
        <v>30</v>
      </c>
      <c r="G47" s="89">
        <v>54.936999999999998</v>
      </c>
      <c r="H47" s="88">
        <v>120</v>
      </c>
      <c r="I47" s="90">
        <v>197773.19999999998</v>
      </c>
      <c r="J47" s="91"/>
      <c r="K47" s="92">
        <v>67776</v>
      </c>
      <c r="L47" s="93">
        <v>129997.19999999998</v>
      </c>
      <c r="M47" s="94"/>
      <c r="N47" s="98">
        <v>372</v>
      </c>
      <c r="O47" s="96" t="s">
        <v>46</v>
      </c>
      <c r="P47" s="97"/>
    </row>
    <row r="48" spans="1:22" ht="15" x14ac:dyDescent="0.25">
      <c r="A48" s="69"/>
      <c r="B48" s="84">
        <v>44561</v>
      </c>
      <c r="C48" s="85" t="s">
        <v>35</v>
      </c>
      <c r="D48" s="86">
        <v>868203</v>
      </c>
      <c r="E48" s="87" t="s">
        <v>7</v>
      </c>
      <c r="F48" s="88">
        <v>30</v>
      </c>
      <c r="G48" s="89">
        <v>54.720999999999997</v>
      </c>
      <c r="H48" s="88">
        <v>120</v>
      </c>
      <c r="I48" s="90">
        <v>196995.59999999998</v>
      </c>
      <c r="J48" s="91"/>
      <c r="K48" s="92">
        <v>67776</v>
      </c>
      <c r="L48" s="93">
        <v>129219.59999999998</v>
      </c>
      <c r="M48" s="94"/>
      <c r="N48" s="98">
        <v>351</v>
      </c>
      <c r="O48" s="96" t="s">
        <v>36</v>
      </c>
      <c r="P48" s="97"/>
    </row>
    <row r="49" spans="1:29" customFormat="1" ht="15" x14ac:dyDescent="0.25">
      <c r="A49" s="69"/>
      <c r="B49" s="84">
        <v>44561</v>
      </c>
      <c r="C49" s="85" t="s">
        <v>35</v>
      </c>
      <c r="D49" s="86">
        <v>868205</v>
      </c>
      <c r="E49" s="87" t="s">
        <v>4</v>
      </c>
      <c r="F49" s="88">
        <v>30</v>
      </c>
      <c r="G49" s="89">
        <v>46.179000000000002</v>
      </c>
      <c r="H49" s="88">
        <v>120</v>
      </c>
      <c r="I49" s="90">
        <v>166244.40000000002</v>
      </c>
      <c r="J49" s="91"/>
      <c r="K49" s="92">
        <v>67776</v>
      </c>
      <c r="L49" s="93">
        <v>98468.400000000023</v>
      </c>
      <c r="M49" s="94"/>
      <c r="N49" s="98">
        <v>595</v>
      </c>
      <c r="O49" s="96" t="s">
        <v>44</v>
      </c>
      <c r="P49" s="97"/>
      <c r="R49" s="2"/>
      <c r="S49" s="2"/>
      <c r="T49" s="2"/>
      <c r="U49" s="2"/>
      <c r="V49" s="14"/>
      <c r="W49" s="2"/>
      <c r="X49" s="2"/>
      <c r="Y49" s="2"/>
      <c r="Z49" s="2"/>
      <c r="AA49" s="2"/>
      <c r="AB49" s="2"/>
      <c r="AC49" s="2"/>
    </row>
    <row r="50" spans="1:29" customFormat="1" ht="15.75" thickBot="1" x14ac:dyDescent="0.3">
      <c r="A50" s="69"/>
      <c r="B50" s="84"/>
      <c r="C50" s="85"/>
      <c r="D50" s="150" t="s">
        <v>55</v>
      </c>
      <c r="E50" s="87"/>
      <c r="F50" s="88"/>
      <c r="G50" s="89"/>
      <c r="H50" s="88"/>
      <c r="I50" s="151">
        <f>SUBTOTAL(9,I21:I49)</f>
        <v>4864816.8</v>
      </c>
      <c r="J50" s="91"/>
      <c r="K50" s="92"/>
      <c r="L50" s="93"/>
      <c r="M50" s="94"/>
      <c r="N50" s="98"/>
      <c r="O50" s="96"/>
      <c r="P50" s="97"/>
      <c r="R50" s="2"/>
      <c r="S50" s="2"/>
      <c r="T50" s="2"/>
      <c r="U50" s="2"/>
      <c r="V50" s="14"/>
      <c r="W50" s="2"/>
      <c r="X50" s="2"/>
      <c r="Y50" s="2"/>
      <c r="Z50" s="2"/>
      <c r="AA50" s="2"/>
      <c r="AB50" s="2"/>
      <c r="AC50" s="2"/>
    </row>
    <row r="51" spans="1:29" customFormat="1" ht="25.5" x14ac:dyDescent="0.25">
      <c r="A51" s="69"/>
      <c r="B51" s="58" t="s">
        <v>20</v>
      </c>
      <c r="C51" s="59" t="s">
        <v>21</v>
      </c>
      <c r="D51" s="60" t="s">
        <v>22</v>
      </c>
      <c r="E51" s="60" t="s">
        <v>23</v>
      </c>
      <c r="F51" s="59" t="s">
        <v>24</v>
      </c>
      <c r="G51" s="61" t="s">
        <v>25</v>
      </c>
      <c r="H51" s="59" t="s">
        <v>26</v>
      </c>
      <c r="I51" s="62" t="s">
        <v>27</v>
      </c>
      <c r="J51" s="91"/>
      <c r="K51" s="92"/>
      <c r="L51" s="93"/>
      <c r="M51" s="94"/>
      <c r="N51" s="98"/>
      <c r="O51" s="96"/>
      <c r="P51" s="97"/>
      <c r="R51" s="2"/>
      <c r="S51" s="2"/>
      <c r="T51" s="2"/>
      <c r="U51" s="2"/>
      <c r="V51" s="14"/>
      <c r="W51" s="2"/>
      <c r="X51" s="2"/>
      <c r="Y51" s="2"/>
      <c r="Z51" s="2"/>
      <c r="AA51" s="2"/>
      <c r="AB51" s="2"/>
      <c r="AC51" s="2"/>
    </row>
    <row r="52" spans="1:29" customFormat="1" ht="15" x14ac:dyDescent="0.25">
      <c r="A52" s="69"/>
      <c r="B52" s="84"/>
      <c r="C52" s="85"/>
      <c r="D52" s="150" t="s">
        <v>56</v>
      </c>
      <c r="E52" s="87"/>
      <c r="F52" s="88"/>
      <c r="G52" s="89"/>
      <c r="H52" s="88"/>
      <c r="I52" s="151">
        <f>I50</f>
        <v>4864816.8</v>
      </c>
      <c r="J52" s="91"/>
      <c r="K52" s="92"/>
      <c r="L52" s="93"/>
      <c r="M52" s="94"/>
      <c r="N52" s="98"/>
      <c r="O52" s="96"/>
      <c r="P52" s="97"/>
      <c r="R52" s="2"/>
      <c r="S52" s="2"/>
      <c r="T52" s="2"/>
      <c r="U52" s="2"/>
      <c r="V52" s="14"/>
      <c r="W52" s="2"/>
      <c r="X52" s="2"/>
      <c r="Y52" s="2"/>
      <c r="Z52" s="2"/>
      <c r="AA52" s="2"/>
      <c r="AB52" s="2"/>
      <c r="AC52" s="2"/>
    </row>
    <row r="53" spans="1:29" customFormat="1" ht="15" x14ac:dyDescent="0.25">
      <c r="A53" s="69"/>
      <c r="B53" s="84">
        <v>44561</v>
      </c>
      <c r="C53" s="85" t="s">
        <v>35</v>
      </c>
      <c r="D53" s="86">
        <v>868206</v>
      </c>
      <c r="E53" s="87" t="s">
        <v>41</v>
      </c>
      <c r="F53" s="88">
        <v>30</v>
      </c>
      <c r="G53" s="89">
        <v>45.128</v>
      </c>
      <c r="H53" s="88">
        <v>120</v>
      </c>
      <c r="I53" s="90">
        <v>162460.79999999999</v>
      </c>
      <c r="J53" s="91"/>
      <c r="K53" s="92">
        <v>67776</v>
      </c>
      <c r="L53" s="93">
        <v>94684.799999999988</v>
      </c>
      <c r="M53" s="94"/>
      <c r="N53" s="98">
        <v>362</v>
      </c>
      <c r="O53" s="96" t="s">
        <v>42</v>
      </c>
      <c r="P53" s="97"/>
      <c r="R53" s="2"/>
      <c r="S53" s="2"/>
      <c r="T53" s="2"/>
      <c r="U53" s="2"/>
      <c r="V53" s="14"/>
      <c r="W53" s="2"/>
      <c r="X53" s="2"/>
      <c r="Y53" s="2"/>
      <c r="Z53" s="2"/>
      <c r="AA53" s="2"/>
      <c r="AB53" s="2"/>
      <c r="AC53" s="2"/>
    </row>
    <row r="54" spans="1:29" customFormat="1" ht="15" x14ac:dyDescent="0.25">
      <c r="A54" s="69"/>
      <c r="B54" s="84">
        <v>44561</v>
      </c>
      <c r="C54" s="85" t="s">
        <v>35</v>
      </c>
      <c r="D54" s="86">
        <v>868212</v>
      </c>
      <c r="E54" s="87" t="s">
        <v>47</v>
      </c>
      <c r="F54" s="88">
        <v>30</v>
      </c>
      <c r="G54" s="89">
        <v>37.796999999999997</v>
      </c>
      <c r="H54" s="88">
        <v>120</v>
      </c>
      <c r="I54" s="90">
        <v>136069.19999999998</v>
      </c>
      <c r="J54" s="91"/>
      <c r="K54" s="92">
        <v>67776</v>
      </c>
      <c r="L54" s="93">
        <v>68293.199999999983</v>
      </c>
      <c r="M54" s="94"/>
      <c r="N54" s="98">
        <v>582</v>
      </c>
      <c r="O54" s="96" t="s">
        <v>48</v>
      </c>
      <c r="P54" s="97"/>
      <c r="R54" s="2"/>
      <c r="S54" s="2"/>
      <c r="T54" s="2"/>
      <c r="U54" s="2"/>
      <c r="V54" s="14"/>
      <c r="W54" s="2"/>
      <c r="X54" s="2"/>
      <c r="Y54" s="2"/>
      <c r="Z54" s="2"/>
      <c r="AA54" s="2"/>
      <c r="AB54" s="2"/>
      <c r="AC54" s="2"/>
    </row>
    <row r="55" spans="1:29" customFormat="1" ht="15" x14ac:dyDescent="0.25">
      <c r="A55" s="69"/>
      <c r="B55" s="84">
        <v>44561</v>
      </c>
      <c r="C55" s="85" t="s">
        <v>35</v>
      </c>
      <c r="D55" s="86">
        <v>868214</v>
      </c>
      <c r="E55" s="87" t="s">
        <v>45</v>
      </c>
      <c r="F55" s="88">
        <v>30</v>
      </c>
      <c r="G55" s="89">
        <v>49.527999999999999</v>
      </c>
      <c r="H55" s="88">
        <v>120</v>
      </c>
      <c r="I55" s="90">
        <v>178300.79999999999</v>
      </c>
      <c r="J55" s="91"/>
      <c r="K55" s="92">
        <v>67776</v>
      </c>
      <c r="L55" s="93">
        <v>110524.79999999999</v>
      </c>
      <c r="M55" s="94"/>
      <c r="N55" s="98">
        <v>367</v>
      </c>
      <c r="O55" s="96" t="s">
        <v>46</v>
      </c>
      <c r="P55" s="97"/>
      <c r="R55" s="2"/>
      <c r="S55" s="2"/>
      <c r="T55" s="2"/>
      <c r="U55" s="2"/>
      <c r="V55" s="14"/>
      <c r="W55" s="2"/>
      <c r="X55" s="2"/>
      <c r="Y55" s="2"/>
      <c r="Z55" s="2"/>
      <c r="AA55" s="2"/>
      <c r="AB55" s="2"/>
      <c r="AC55" s="2"/>
    </row>
    <row r="56" spans="1:29" customFormat="1" ht="15" x14ac:dyDescent="0.25">
      <c r="A56" s="69"/>
      <c r="B56" s="84">
        <v>44561</v>
      </c>
      <c r="C56" s="85" t="s">
        <v>35</v>
      </c>
      <c r="D56" s="86">
        <v>868215</v>
      </c>
      <c r="E56" s="87" t="s">
        <v>39</v>
      </c>
      <c r="F56" s="88">
        <v>30</v>
      </c>
      <c r="G56" s="89">
        <v>38.079000000000001</v>
      </c>
      <c r="H56" s="88">
        <v>120</v>
      </c>
      <c r="I56" s="90">
        <v>137084.40000000002</v>
      </c>
      <c r="J56" s="91"/>
      <c r="K56" s="92">
        <v>67776</v>
      </c>
      <c r="L56" s="93">
        <v>69308.400000000023</v>
      </c>
      <c r="M56" s="94"/>
      <c r="N56" s="98">
        <v>577</v>
      </c>
      <c r="O56" s="96" t="s">
        <v>40</v>
      </c>
      <c r="P56" s="97"/>
      <c r="R56" s="2"/>
      <c r="S56" s="2"/>
      <c r="T56" s="2"/>
      <c r="U56" s="2"/>
      <c r="V56" s="14"/>
      <c r="W56" s="2"/>
      <c r="X56" s="2"/>
      <c r="Y56" s="2"/>
      <c r="Z56" s="2"/>
      <c r="AA56" s="2"/>
      <c r="AB56" s="2"/>
      <c r="AC56" s="2"/>
    </row>
    <row r="57" spans="1:29" customFormat="1" ht="15" x14ac:dyDescent="0.25">
      <c r="A57" s="69"/>
      <c r="B57" s="84">
        <v>44561</v>
      </c>
      <c r="C57" s="85" t="s">
        <v>35</v>
      </c>
      <c r="D57" s="86">
        <v>868216</v>
      </c>
      <c r="E57" s="87" t="s">
        <v>5</v>
      </c>
      <c r="F57" s="88">
        <v>30</v>
      </c>
      <c r="G57" s="89">
        <v>38.735999999999997</v>
      </c>
      <c r="H57" s="88">
        <v>120</v>
      </c>
      <c r="I57" s="90">
        <v>139449.59999999998</v>
      </c>
      <c r="J57" s="91"/>
      <c r="K57" s="92">
        <v>67776</v>
      </c>
      <c r="L57" s="93">
        <v>71673.599999999977</v>
      </c>
      <c r="M57" s="94"/>
      <c r="N57" s="98">
        <v>358</v>
      </c>
      <c r="O57" s="96" t="s">
        <v>43</v>
      </c>
      <c r="P57" s="97"/>
      <c r="R57" s="2"/>
      <c r="S57" s="2"/>
      <c r="T57" s="2"/>
      <c r="U57" s="2"/>
      <c r="V57" s="14"/>
      <c r="W57" s="2"/>
      <c r="X57" s="2"/>
      <c r="Y57" s="2"/>
      <c r="Z57" s="2"/>
      <c r="AA57" s="2"/>
      <c r="AB57" s="2"/>
      <c r="AC57" s="2"/>
    </row>
    <row r="58" spans="1:29" customFormat="1" ht="15" x14ac:dyDescent="0.25">
      <c r="A58" s="69"/>
      <c r="B58" s="84">
        <v>44561</v>
      </c>
      <c r="C58" s="85" t="s">
        <v>35</v>
      </c>
      <c r="D58" s="86">
        <v>2047523</v>
      </c>
      <c r="E58" s="87" t="s">
        <v>7</v>
      </c>
      <c r="F58" s="88">
        <v>30</v>
      </c>
      <c r="G58" s="89">
        <v>43.545000000000002</v>
      </c>
      <c r="H58" s="88">
        <v>120</v>
      </c>
      <c r="I58" s="90">
        <v>156762.00000000003</v>
      </c>
      <c r="J58" s="91"/>
      <c r="K58" s="92">
        <v>67776</v>
      </c>
      <c r="L58" s="93">
        <v>88986.000000000029</v>
      </c>
      <c r="M58" s="94"/>
      <c r="N58" s="98">
        <v>600</v>
      </c>
      <c r="O58" s="96" t="s">
        <v>36</v>
      </c>
      <c r="P58" s="97"/>
      <c r="R58" s="2"/>
      <c r="S58" s="2"/>
      <c r="T58" s="2"/>
      <c r="U58" s="2"/>
      <c r="V58" s="14"/>
      <c r="W58" s="2"/>
      <c r="X58" s="2"/>
      <c r="Y58" s="2"/>
      <c r="Z58" s="2"/>
      <c r="AA58" s="2"/>
      <c r="AB58" s="2"/>
      <c r="AC58" s="2"/>
    </row>
    <row r="59" spans="1:29" customFormat="1" ht="15" x14ac:dyDescent="0.25">
      <c r="A59" s="69"/>
      <c r="B59" s="84">
        <v>44561</v>
      </c>
      <c r="C59" s="85" t="s">
        <v>35</v>
      </c>
      <c r="D59" s="86">
        <v>2047524</v>
      </c>
      <c r="E59" s="87" t="s">
        <v>5</v>
      </c>
      <c r="F59" s="88">
        <v>30</v>
      </c>
      <c r="G59" s="89">
        <v>42.496000000000002</v>
      </c>
      <c r="H59" s="88">
        <v>120</v>
      </c>
      <c r="I59" s="90">
        <v>152985.60000000001</v>
      </c>
      <c r="J59" s="91"/>
      <c r="K59" s="92">
        <v>67776</v>
      </c>
      <c r="L59" s="93">
        <v>85209.600000000006</v>
      </c>
      <c r="M59" s="94"/>
      <c r="N59" s="98">
        <v>359</v>
      </c>
      <c r="O59" s="96" t="s">
        <v>43</v>
      </c>
      <c r="P59" s="97"/>
      <c r="R59" s="2"/>
      <c r="S59" s="2"/>
      <c r="T59" s="2"/>
      <c r="U59" s="2"/>
      <c r="V59" s="14"/>
      <c r="W59" s="2"/>
      <c r="X59" s="2"/>
      <c r="Y59" s="2"/>
      <c r="Z59" s="2"/>
      <c r="AA59" s="2"/>
      <c r="AB59" s="2"/>
      <c r="AC59" s="2"/>
    </row>
    <row r="60" spans="1:29" customFormat="1" ht="15" x14ac:dyDescent="0.25">
      <c r="A60" s="69"/>
      <c r="B60" s="84">
        <v>44561</v>
      </c>
      <c r="C60" s="85" t="s">
        <v>35</v>
      </c>
      <c r="D60" s="86">
        <v>2047525</v>
      </c>
      <c r="E60" s="87" t="s">
        <v>39</v>
      </c>
      <c r="F60" s="88">
        <v>30</v>
      </c>
      <c r="G60" s="89">
        <v>42.83</v>
      </c>
      <c r="H60" s="88">
        <v>120</v>
      </c>
      <c r="I60" s="90">
        <v>154187.99999999997</v>
      </c>
      <c r="J60" s="91"/>
      <c r="K60" s="92">
        <v>67776</v>
      </c>
      <c r="L60" s="93">
        <v>86411.999999999971</v>
      </c>
      <c r="M60" s="94"/>
      <c r="N60" s="98">
        <v>574</v>
      </c>
      <c r="O60" s="96" t="s">
        <v>40</v>
      </c>
      <c r="P60" s="97"/>
      <c r="R60" s="2"/>
      <c r="S60" s="2"/>
      <c r="T60" s="2"/>
      <c r="U60" s="2"/>
      <c r="V60" s="14"/>
      <c r="W60" s="2"/>
      <c r="X60" s="2"/>
      <c r="Y60" s="2"/>
      <c r="Z60" s="2"/>
      <c r="AA60" s="2"/>
      <c r="AB60" s="2"/>
      <c r="AC60" s="2"/>
    </row>
    <row r="61" spans="1:29" customFormat="1" ht="15" x14ac:dyDescent="0.25">
      <c r="A61" s="69"/>
      <c r="B61" s="84">
        <v>44561</v>
      </c>
      <c r="C61" s="85" t="s">
        <v>35</v>
      </c>
      <c r="D61" s="86">
        <v>2047526</v>
      </c>
      <c r="E61" s="87" t="s">
        <v>37</v>
      </c>
      <c r="F61" s="88">
        <v>30</v>
      </c>
      <c r="G61" s="89">
        <v>45.122999999999998</v>
      </c>
      <c r="H61" s="88">
        <v>120</v>
      </c>
      <c r="I61" s="90">
        <v>162442.79999999999</v>
      </c>
      <c r="J61" s="91"/>
      <c r="K61" s="92">
        <v>67776</v>
      </c>
      <c r="L61" s="93">
        <v>94666.799999999988</v>
      </c>
      <c r="M61" s="94"/>
      <c r="N61" s="98">
        <v>355</v>
      </c>
      <c r="O61" s="96" t="s">
        <v>38</v>
      </c>
      <c r="P61" s="97"/>
      <c r="R61" s="2"/>
      <c r="S61" s="2"/>
      <c r="T61" s="2"/>
      <c r="U61" s="2"/>
      <c r="V61" s="14"/>
      <c r="W61" s="2"/>
      <c r="X61" s="2"/>
      <c r="Y61" s="2"/>
      <c r="Z61" s="2"/>
      <c r="AA61" s="2"/>
      <c r="AB61" s="2"/>
      <c r="AC61" s="2"/>
    </row>
    <row r="62" spans="1:29" customFormat="1" ht="15" x14ac:dyDescent="0.25">
      <c r="A62" s="69"/>
      <c r="B62" s="84">
        <v>44561</v>
      </c>
      <c r="C62" s="85" t="s">
        <v>35</v>
      </c>
      <c r="D62" s="86">
        <v>2047527</v>
      </c>
      <c r="E62" s="87" t="s">
        <v>4</v>
      </c>
      <c r="F62" s="88">
        <v>30</v>
      </c>
      <c r="G62" s="89">
        <v>49.921999999999997</v>
      </c>
      <c r="H62" s="88">
        <v>120</v>
      </c>
      <c r="I62" s="90">
        <v>179719.19999999998</v>
      </c>
      <c r="J62" s="91"/>
      <c r="K62" s="92">
        <v>67776</v>
      </c>
      <c r="L62" s="93">
        <v>111943.19999999998</v>
      </c>
      <c r="M62" s="94"/>
      <c r="N62" s="98">
        <v>596</v>
      </c>
      <c r="O62" s="96" t="s">
        <v>44</v>
      </c>
      <c r="P62" s="97"/>
      <c r="R62" s="2"/>
      <c r="S62" s="2"/>
      <c r="T62" s="2"/>
      <c r="U62" s="2"/>
      <c r="V62" s="14"/>
      <c r="W62" s="2"/>
      <c r="X62" s="2"/>
      <c r="Y62" s="2"/>
      <c r="Z62" s="2"/>
      <c r="AA62" s="2"/>
      <c r="AB62" s="2"/>
      <c r="AC62" s="2"/>
    </row>
    <row r="63" spans="1:29" customFormat="1" ht="15" x14ac:dyDescent="0.25">
      <c r="A63" s="69"/>
      <c r="B63" s="84">
        <v>44561</v>
      </c>
      <c r="C63" s="85" t="s">
        <v>35</v>
      </c>
      <c r="D63" s="86">
        <v>2047529</v>
      </c>
      <c r="E63" s="87" t="s">
        <v>41</v>
      </c>
      <c r="F63" s="88">
        <v>30</v>
      </c>
      <c r="G63" s="89">
        <v>50.395000000000003</v>
      </c>
      <c r="H63" s="88">
        <v>120</v>
      </c>
      <c r="I63" s="90">
        <v>181422.00000000003</v>
      </c>
      <c r="J63" s="91"/>
      <c r="K63" s="92">
        <v>67776</v>
      </c>
      <c r="L63" s="93">
        <v>113646.00000000003</v>
      </c>
      <c r="M63" s="94"/>
      <c r="N63" s="98">
        <v>363</v>
      </c>
      <c r="O63" s="96" t="s">
        <v>42</v>
      </c>
      <c r="P63" s="97"/>
      <c r="R63" s="2"/>
      <c r="S63" s="2"/>
      <c r="T63" s="2"/>
      <c r="U63" s="2"/>
      <c r="V63" s="14"/>
      <c r="W63" s="2"/>
      <c r="X63" s="2"/>
      <c r="Y63" s="2"/>
      <c r="Z63" s="2"/>
      <c r="AA63" s="2"/>
      <c r="AB63" s="2"/>
      <c r="AC63" s="2"/>
    </row>
    <row r="64" spans="1:29" customFormat="1" ht="15" x14ac:dyDescent="0.25">
      <c r="A64" s="69"/>
      <c r="B64" s="84">
        <v>44561</v>
      </c>
      <c r="C64" s="85" t="s">
        <v>35</v>
      </c>
      <c r="D64" s="86">
        <v>2047530</v>
      </c>
      <c r="E64" s="87" t="s">
        <v>47</v>
      </c>
      <c r="F64" s="88">
        <v>30</v>
      </c>
      <c r="G64" s="89">
        <v>44.701999999999998</v>
      </c>
      <c r="H64" s="88">
        <v>120</v>
      </c>
      <c r="I64" s="90">
        <v>160927.19999999998</v>
      </c>
      <c r="J64" s="91"/>
      <c r="K64" s="92">
        <v>67776</v>
      </c>
      <c r="L64" s="93">
        <v>93151.199999999983</v>
      </c>
      <c r="M64" s="94"/>
      <c r="N64" s="98">
        <v>580</v>
      </c>
      <c r="O64" s="96" t="s">
        <v>48</v>
      </c>
      <c r="P64" s="97"/>
      <c r="R64" s="2"/>
      <c r="S64" s="2"/>
      <c r="T64" s="2"/>
      <c r="U64" s="2"/>
      <c r="V64" s="14"/>
      <c r="W64" s="2"/>
      <c r="X64" s="2"/>
      <c r="Y64" s="2"/>
      <c r="Z64" s="2"/>
      <c r="AA64" s="2"/>
      <c r="AB64" s="2"/>
      <c r="AC64" s="2"/>
    </row>
    <row r="65" spans="1:29" customFormat="1" ht="15" x14ac:dyDescent="0.25">
      <c r="A65" s="69"/>
      <c r="B65" s="84">
        <v>44561</v>
      </c>
      <c r="C65" s="85" t="s">
        <v>35</v>
      </c>
      <c r="D65" s="86">
        <v>2047535</v>
      </c>
      <c r="E65" s="87" t="s">
        <v>45</v>
      </c>
      <c r="F65" s="88">
        <v>30</v>
      </c>
      <c r="G65" s="89">
        <v>63.228999999999999</v>
      </c>
      <c r="H65" s="88">
        <v>120</v>
      </c>
      <c r="I65" s="90">
        <v>227624.4</v>
      </c>
      <c r="J65" s="91"/>
      <c r="K65" s="92">
        <v>67776</v>
      </c>
      <c r="L65" s="93">
        <v>159848.4</v>
      </c>
      <c r="M65" s="94"/>
      <c r="N65" s="98">
        <v>368</v>
      </c>
      <c r="O65" s="96" t="s">
        <v>46</v>
      </c>
      <c r="P65" s="97"/>
      <c r="R65" s="2"/>
      <c r="S65" s="2"/>
      <c r="T65" s="2"/>
      <c r="U65" s="2"/>
      <c r="V65" s="14"/>
      <c r="W65" s="2"/>
      <c r="X65" s="2"/>
      <c r="Y65" s="2"/>
      <c r="Z65" s="2"/>
      <c r="AA65" s="2"/>
      <c r="AB65" s="2"/>
      <c r="AC65" s="2"/>
    </row>
    <row r="66" spans="1:29" customFormat="1" ht="15.75" thickBot="1" x14ac:dyDescent="0.3">
      <c r="A66" s="69"/>
      <c r="B66" s="99">
        <v>44561</v>
      </c>
      <c r="C66" s="100" t="s">
        <v>35</v>
      </c>
      <c r="D66" s="101">
        <v>2047539</v>
      </c>
      <c r="E66" s="102" t="s">
        <v>5</v>
      </c>
      <c r="F66" s="103">
        <v>30</v>
      </c>
      <c r="G66" s="104">
        <v>46.018000000000001</v>
      </c>
      <c r="H66" s="103">
        <v>120</v>
      </c>
      <c r="I66" s="105">
        <v>165664.79999999999</v>
      </c>
      <c r="J66" s="91"/>
      <c r="K66" s="92">
        <v>67776</v>
      </c>
      <c r="L66" s="93">
        <v>97888.799999999988</v>
      </c>
      <c r="M66" s="94"/>
      <c r="N66" s="98">
        <v>587</v>
      </c>
      <c r="O66" s="96" t="s">
        <v>43</v>
      </c>
      <c r="P66" s="97"/>
      <c r="R66" s="2"/>
      <c r="S66" s="2"/>
      <c r="T66" s="2"/>
      <c r="U66" s="2"/>
      <c r="V66" s="14"/>
      <c r="W66" s="2"/>
      <c r="X66" s="2"/>
      <c r="Y66" s="2"/>
      <c r="Z66" s="2"/>
      <c r="AA66" s="2"/>
      <c r="AB66" s="2"/>
      <c r="AC66" s="2"/>
    </row>
    <row r="67" spans="1:29" customFormat="1" ht="15" hidden="1" x14ac:dyDescent="0.25">
      <c r="A67" s="69"/>
      <c r="B67" s="106"/>
      <c r="C67" s="107"/>
      <c r="D67" s="108"/>
      <c r="E67" s="109"/>
      <c r="F67" s="110"/>
      <c r="G67" s="111"/>
      <c r="H67" s="110"/>
      <c r="I67" s="112"/>
      <c r="J67" s="91"/>
      <c r="K67" s="92"/>
      <c r="L67" s="93"/>
      <c r="M67" s="94"/>
      <c r="N67" s="98"/>
      <c r="O67" s="96"/>
      <c r="P67" s="97"/>
      <c r="R67" s="2"/>
      <c r="S67" s="2"/>
      <c r="T67" s="2"/>
      <c r="U67" s="2"/>
      <c r="V67" s="14"/>
      <c r="W67" s="2"/>
      <c r="X67" s="2"/>
      <c r="Y67" s="2"/>
      <c r="Z67" s="2"/>
      <c r="AA67" s="2"/>
      <c r="AB67" s="2"/>
      <c r="AC67" s="2"/>
    </row>
    <row r="68" spans="1:29" customFormat="1" ht="15" hidden="1" x14ac:dyDescent="0.25">
      <c r="A68" s="69"/>
      <c r="B68" s="84"/>
      <c r="C68" s="85"/>
      <c r="D68" s="86"/>
      <c r="E68" s="87"/>
      <c r="F68" s="88"/>
      <c r="G68" s="89"/>
      <c r="H68" s="88"/>
      <c r="I68" s="90"/>
      <c r="J68" s="91"/>
      <c r="K68" s="92"/>
      <c r="L68" s="93"/>
      <c r="M68" s="94"/>
      <c r="N68" s="98"/>
      <c r="O68" s="96"/>
      <c r="P68" s="97"/>
      <c r="R68" s="2"/>
      <c r="S68" s="2"/>
      <c r="T68" s="2"/>
      <c r="U68" s="2"/>
      <c r="V68" s="14"/>
      <c r="W68" s="2"/>
      <c r="X68" s="2"/>
      <c r="Y68" s="2"/>
      <c r="Z68" s="2"/>
      <c r="AA68" s="2"/>
      <c r="AB68" s="2"/>
      <c r="AC68" s="2"/>
    </row>
    <row r="69" spans="1:29" customFormat="1" ht="15" hidden="1" x14ac:dyDescent="0.25">
      <c r="A69" s="69"/>
      <c r="B69" s="84"/>
      <c r="C69" s="85"/>
      <c r="D69" s="86"/>
      <c r="E69" s="87"/>
      <c r="F69" s="88"/>
      <c r="G69" s="89"/>
      <c r="H69" s="88"/>
      <c r="I69" s="90"/>
      <c r="J69" s="91"/>
      <c r="K69" s="92"/>
      <c r="L69" s="93"/>
      <c r="M69" s="94"/>
      <c r="N69" s="98"/>
      <c r="O69" s="96"/>
      <c r="P69" s="97"/>
      <c r="R69" s="2"/>
      <c r="S69" s="2"/>
      <c r="T69" s="2"/>
      <c r="U69" s="2"/>
      <c r="V69" s="14"/>
      <c r="W69" s="2"/>
      <c r="X69" s="2"/>
      <c r="Y69" s="2"/>
      <c r="Z69" s="2"/>
      <c r="AA69" s="2"/>
      <c r="AB69" s="2"/>
      <c r="AC69" s="2"/>
    </row>
    <row r="70" spans="1:29" customFormat="1" ht="15" hidden="1" x14ac:dyDescent="0.25">
      <c r="A70" s="69"/>
      <c r="B70" s="84"/>
      <c r="C70" s="85"/>
      <c r="D70" s="86"/>
      <c r="E70" s="87"/>
      <c r="F70" s="88"/>
      <c r="G70" s="89"/>
      <c r="H70" s="88"/>
      <c r="I70" s="90"/>
      <c r="J70" s="91"/>
      <c r="K70" s="92"/>
      <c r="L70" s="93"/>
      <c r="M70" s="94"/>
      <c r="N70" s="98"/>
      <c r="O70" s="96"/>
      <c r="P70" s="97"/>
      <c r="R70" s="2"/>
      <c r="S70" s="2"/>
      <c r="T70" s="2"/>
      <c r="U70" s="2"/>
      <c r="V70" s="14"/>
      <c r="W70" s="2"/>
      <c r="X70" s="2"/>
      <c r="Y70" s="2"/>
      <c r="Z70" s="2"/>
      <c r="AA70" s="2"/>
      <c r="AB70" s="2"/>
      <c r="AC70" s="2"/>
    </row>
    <row r="71" spans="1:29" customFormat="1" ht="15" hidden="1" x14ac:dyDescent="0.25">
      <c r="A71" s="69"/>
      <c r="B71" s="84"/>
      <c r="C71" s="85"/>
      <c r="D71" s="86"/>
      <c r="E71" s="87"/>
      <c r="F71" s="88"/>
      <c r="G71" s="89"/>
      <c r="H71" s="88"/>
      <c r="I71" s="90"/>
      <c r="J71" s="91"/>
      <c r="K71" s="92"/>
      <c r="L71" s="93"/>
      <c r="M71" s="94"/>
      <c r="N71" s="98"/>
      <c r="O71" s="96"/>
      <c r="P71" s="97"/>
      <c r="R71" s="2"/>
      <c r="S71" s="2"/>
      <c r="T71" s="2"/>
      <c r="U71" s="2"/>
      <c r="V71" s="14"/>
      <c r="W71" s="2"/>
      <c r="X71" s="2"/>
      <c r="Y71" s="2"/>
      <c r="Z71" s="2"/>
      <c r="AA71" s="2"/>
      <c r="AB71" s="2"/>
      <c r="AC71" s="2"/>
    </row>
    <row r="72" spans="1:29" customFormat="1" ht="15" hidden="1" x14ac:dyDescent="0.25">
      <c r="A72" s="69"/>
      <c r="B72" s="84"/>
      <c r="C72" s="85"/>
      <c r="D72" s="86"/>
      <c r="E72" s="87"/>
      <c r="F72" s="88"/>
      <c r="G72" s="89"/>
      <c r="H72" s="88"/>
      <c r="I72" s="90"/>
      <c r="J72" s="91"/>
      <c r="K72" s="92"/>
      <c r="L72" s="93"/>
      <c r="M72" s="94"/>
      <c r="N72" s="98"/>
      <c r="O72" s="96"/>
      <c r="P72" s="97"/>
      <c r="R72" s="2"/>
      <c r="S72" s="2"/>
      <c r="T72" s="2"/>
      <c r="U72" s="2"/>
      <c r="V72" s="14"/>
      <c r="W72" s="2"/>
      <c r="X72" s="2"/>
      <c r="Y72" s="2"/>
      <c r="Z72" s="2"/>
      <c r="AA72" s="2"/>
      <c r="AB72" s="2"/>
      <c r="AC72" s="2"/>
    </row>
    <row r="73" spans="1:29" customFormat="1" ht="15" hidden="1" x14ac:dyDescent="0.25">
      <c r="A73" s="69"/>
      <c r="B73" s="84"/>
      <c r="C73" s="85"/>
      <c r="D73" s="86"/>
      <c r="E73" s="87"/>
      <c r="F73" s="88"/>
      <c r="G73" s="89"/>
      <c r="H73" s="88"/>
      <c r="I73" s="90"/>
      <c r="J73" s="91"/>
      <c r="K73" s="92"/>
      <c r="L73" s="93"/>
      <c r="M73" s="94"/>
      <c r="N73" s="98"/>
      <c r="O73" s="96"/>
      <c r="P73" s="97"/>
      <c r="R73" s="2"/>
      <c r="S73" s="2"/>
      <c r="T73" s="2"/>
      <c r="U73" s="2"/>
      <c r="V73" s="14"/>
      <c r="W73" s="2"/>
      <c r="X73" s="2"/>
      <c r="Y73" s="2"/>
      <c r="Z73" s="2"/>
      <c r="AA73" s="2"/>
      <c r="AB73" s="2"/>
      <c r="AC73" s="2"/>
    </row>
    <row r="74" spans="1:29" customFormat="1" ht="15" hidden="1" x14ac:dyDescent="0.25">
      <c r="A74" s="69"/>
      <c r="B74" s="84"/>
      <c r="C74" s="85"/>
      <c r="D74" s="86"/>
      <c r="E74" s="87"/>
      <c r="F74" s="88"/>
      <c r="G74" s="89"/>
      <c r="H74" s="88"/>
      <c r="I74" s="90"/>
      <c r="J74" s="91"/>
      <c r="K74" s="92"/>
      <c r="L74" s="93"/>
      <c r="M74" s="94"/>
      <c r="N74" s="98"/>
      <c r="O74" s="96"/>
      <c r="P74" s="97"/>
      <c r="R74" s="2"/>
      <c r="S74" s="2"/>
      <c r="T74" s="2"/>
      <c r="U74" s="2"/>
      <c r="V74" s="14"/>
      <c r="W74" s="2"/>
      <c r="X74" s="2"/>
      <c r="Y74" s="2"/>
      <c r="Z74" s="2"/>
      <c r="AA74" s="2"/>
      <c r="AB74" s="2"/>
      <c r="AC74" s="2"/>
    </row>
    <row r="75" spans="1:29" customFormat="1" ht="15" hidden="1" x14ac:dyDescent="0.25">
      <c r="A75" s="69"/>
      <c r="B75" s="84"/>
      <c r="C75" s="85"/>
      <c r="D75" s="86"/>
      <c r="E75" s="87"/>
      <c r="F75" s="88"/>
      <c r="G75" s="89"/>
      <c r="H75" s="88"/>
      <c r="I75" s="90"/>
      <c r="J75" s="91"/>
      <c r="K75" s="92"/>
      <c r="L75" s="93"/>
      <c r="M75" s="94"/>
      <c r="N75" s="98"/>
      <c r="O75" s="96"/>
      <c r="P75" s="97"/>
      <c r="R75" s="2"/>
      <c r="S75" s="2"/>
      <c r="T75" s="2"/>
      <c r="U75" s="2"/>
      <c r="V75" s="14"/>
      <c r="W75" s="2"/>
      <c r="X75" s="2"/>
      <c r="Y75" s="2"/>
      <c r="Z75" s="2"/>
      <c r="AA75" s="2"/>
      <c r="AB75" s="2"/>
      <c r="AC75" s="2"/>
    </row>
    <row r="76" spans="1:29" customFormat="1" ht="15" hidden="1" x14ac:dyDescent="0.25">
      <c r="A76" s="69"/>
      <c r="B76" s="84"/>
      <c r="C76" s="85"/>
      <c r="D76" s="86"/>
      <c r="E76" s="87"/>
      <c r="F76" s="88"/>
      <c r="G76" s="89"/>
      <c r="H76" s="88"/>
      <c r="I76" s="90"/>
      <c r="J76" s="91"/>
      <c r="K76" s="92"/>
      <c r="L76" s="93"/>
      <c r="M76" s="94"/>
      <c r="N76" s="98"/>
      <c r="O76" s="96"/>
      <c r="P76" s="97"/>
      <c r="R76" s="2"/>
      <c r="S76" s="2"/>
      <c r="T76" s="2"/>
      <c r="U76" s="2"/>
      <c r="V76" s="14"/>
      <c r="W76" s="2"/>
      <c r="X76" s="2"/>
      <c r="Y76" s="2"/>
      <c r="Z76" s="2"/>
      <c r="AA76" s="2"/>
      <c r="AB76" s="2"/>
      <c r="AC76" s="2"/>
    </row>
    <row r="77" spans="1:29" customFormat="1" ht="15" hidden="1" x14ac:dyDescent="0.25">
      <c r="A77" s="69"/>
      <c r="B77" s="84"/>
      <c r="C77" s="85"/>
      <c r="D77" s="86"/>
      <c r="E77" s="87"/>
      <c r="F77" s="88"/>
      <c r="G77" s="89"/>
      <c r="H77" s="88"/>
      <c r="I77" s="90"/>
      <c r="J77" s="91"/>
      <c r="K77" s="92"/>
      <c r="L77" s="93"/>
      <c r="M77" s="94"/>
      <c r="N77" s="98"/>
      <c r="O77" s="96"/>
      <c r="P77" s="97"/>
      <c r="R77" s="2"/>
      <c r="S77" s="2"/>
      <c r="T77" s="2"/>
      <c r="U77" s="2"/>
      <c r="V77" s="14"/>
      <c r="W77" s="2"/>
      <c r="X77" s="2"/>
      <c r="Y77" s="2"/>
      <c r="Z77" s="2"/>
      <c r="AA77" s="2"/>
      <c r="AB77" s="2"/>
      <c r="AC77" s="2"/>
    </row>
    <row r="78" spans="1:29" customFormat="1" ht="15" hidden="1" x14ac:dyDescent="0.25">
      <c r="A78" s="69"/>
      <c r="B78" s="84"/>
      <c r="C78" s="85"/>
      <c r="D78" s="86"/>
      <c r="E78" s="87"/>
      <c r="F78" s="88"/>
      <c r="G78" s="89"/>
      <c r="H78" s="88"/>
      <c r="I78" s="90"/>
      <c r="J78" s="91"/>
      <c r="K78" s="92"/>
      <c r="L78" s="93"/>
      <c r="M78" s="94"/>
      <c r="N78" s="98"/>
      <c r="O78" s="96"/>
      <c r="P78" s="97"/>
      <c r="R78" s="2"/>
      <c r="S78" s="2"/>
      <c r="T78" s="2"/>
      <c r="U78" s="2"/>
      <c r="V78" s="14"/>
      <c r="W78" s="2"/>
      <c r="X78" s="2"/>
      <c r="Y78" s="2"/>
      <c r="Z78" s="2"/>
      <c r="AA78" s="2"/>
      <c r="AB78" s="2"/>
      <c r="AC78" s="2"/>
    </row>
    <row r="79" spans="1:29" customFormat="1" ht="15" hidden="1" x14ac:dyDescent="0.25">
      <c r="A79" s="69"/>
      <c r="B79" s="84"/>
      <c r="C79" s="85"/>
      <c r="D79" s="86"/>
      <c r="E79" s="87"/>
      <c r="F79" s="88"/>
      <c r="G79" s="89"/>
      <c r="H79" s="88"/>
      <c r="I79" s="90"/>
      <c r="J79" s="91"/>
      <c r="K79" s="92"/>
      <c r="L79" s="93"/>
      <c r="M79" s="94"/>
      <c r="N79" s="98"/>
      <c r="O79" s="96"/>
      <c r="P79" s="97"/>
      <c r="R79" s="2"/>
      <c r="S79" s="2"/>
      <c r="T79" s="2"/>
      <c r="U79" s="2"/>
      <c r="V79" s="14"/>
      <c r="W79" s="2"/>
      <c r="X79" s="2"/>
      <c r="Y79" s="2"/>
      <c r="Z79" s="2"/>
      <c r="AA79" s="2"/>
      <c r="AB79" s="2"/>
      <c r="AC79" s="2"/>
    </row>
    <row r="80" spans="1:29" customFormat="1" ht="15" hidden="1" x14ac:dyDescent="0.25">
      <c r="A80" s="69"/>
      <c r="B80" s="84"/>
      <c r="C80" s="85"/>
      <c r="D80" s="86"/>
      <c r="E80" s="87"/>
      <c r="F80" s="88"/>
      <c r="G80" s="89"/>
      <c r="H80" s="88"/>
      <c r="I80" s="90"/>
      <c r="J80" s="91"/>
      <c r="K80" s="92"/>
      <c r="L80" s="93"/>
      <c r="M80" s="94"/>
      <c r="N80" s="98"/>
      <c r="O80" s="96"/>
      <c r="P80" s="97"/>
      <c r="R80" s="2"/>
      <c r="S80" s="2"/>
      <c r="T80" s="2"/>
      <c r="U80" s="2"/>
      <c r="V80" s="14"/>
      <c r="W80" s="2"/>
      <c r="X80" s="2"/>
      <c r="Y80" s="2"/>
      <c r="Z80" s="2"/>
      <c r="AA80" s="2"/>
      <c r="AB80" s="2"/>
      <c r="AC80" s="2"/>
    </row>
    <row r="81" spans="1:29" customFormat="1" ht="15" hidden="1" x14ac:dyDescent="0.25">
      <c r="A81" s="69"/>
      <c r="B81" s="84"/>
      <c r="C81" s="85"/>
      <c r="D81" s="86"/>
      <c r="E81" s="87"/>
      <c r="F81" s="88"/>
      <c r="G81" s="89"/>
      <c r="H81" s="88"/>
      <c r="I81" s="90"/>
      <c r="J81" s="91"/>
      <c r="K81" s="92"/>
      <c r="L81" s="93"/>
      <c r="M81" s="94"/>
      <c r="N81" s="98"/>
      <c r="O81" s="96"/>
      <c r="P81" s="97"/>
      <c r="R81" s="2"/>
      <c r="S81" s="2"/>
      <c r="T81" s="2"/>
      <c r="U81" s="2"/>
      <c r="V81" s="14"/>
      <c r="W81" s="2"/>
      <c r="X81" s="2"/>
      <c r="Y81" s="2"/>
      <c r="Z81" s="2"/>
      <c r="AA81" s="2"/>
      <c r="AB81" s="2"/>
      <c r="AC81" s="2"/>
    </row>
    <row r="82" spans="1:29" customFormat="1" ht="15" hidden="1" x14ac:dyDescent="0.25">
      <c r="A82" s="69"/>
      <c r="B82" s="84"/>
      <c r="C82" s="85"/>
      <c r="D82" s="86"/>
      <c r="E82" s="87"/>
      <c r="F82" s="88"/>
      <c r="G82" s="89"/>
      <c r="H82" s="88"/>
      <c r="I82" s="90"/>
      <c r="J82" s="91"/>
      <c r="K82" s="92"/>
      <c r="L82" s="93"/>
      <c r="M82" s="94"/>
      <c r="N82" s="98"/>
      <c r="O82" s="96"/>
      <c r="P82" s="97"/>
      <c r="R82" s="2"/>
      <c r="S82" s="2"/>
      <c r="T82" s="2"/>
      <c r="U82" s="2"/>
      <c r="V82" s="14"/>
      <c r="W82" s="2"/>
      <c r="X82" s="2"/>
      <c r="Y82" s="2"/>
      <c r="Z82" s="2"/>
      <c r="AA82" s="2"/>
      <c r="AB82" s="2"/>
      <c r="AC82" s="2"/>
    </row>
    <row r="83" spans="1:29" customFormat="1" ht="15" hidden="1" x14ac:dyDescent="0.25">
      <c r="A83" s="69"/>
      <c r="B83" s="84"/>
      <c r="C83" s="85"/>
      <c r="D83" s="86"/>
      <c r="E83" s="87"/>
      <c r="F83" s="88"/>
      <c r="G83" s="89"/>
      <c r="H83" s="88"/>
      <c r="I83" s="90"/>
      <c r="J83" s="91"/>
      <c r="K83" s="92"/>
      <c r="L83" s="93"/>
      <c r="M83" s="94"/>
      <c r="N83" s="98"/>
      <c r="O83" s="96"/>
      <c r="P83" s="97"/>
      <c r="R83" s="2"/>
      <c r="S83" s="2"/>
      <c r="T83" s="2"/>
      <c r="U83" s="2"/>
      <c r="V83" s="14"/>
      <c r="W83" s="2"/>
      <c r="X83" s="2"/>
      <c r="Y83" s="2"/>
      <c r="Z83" s="2"/>
      <c r="AA83" s="2"/>
      <c r="AB83" s="2"/>
      <c r="AC83" s="2"/>
    </row>
    <row r="84" spans="1:29" customFormat="1" ht="15" hidden="1" x14ac:dyDescent="0.25">
      <c r="A84" s="69"/>
      <c r="B84" s="84"/>
      <c r="C84" s="85"/>
      <c r="D84" s="86"/>
      <c r="E84" s="87"/>
      <c r="F84" s="88"/>
      <c r="G84" s="89"/>
      <c r="H84" s="88"/>
      <c r="I84" s="90"/>
      <c r="J84" s="91"/>
      <c r="K84" s="92"/>
      <c r="L84" s="93"/>
      <c r="M84" s="94"/>
      <c r="N84" s="98"/>
      <c r="O84" s="96"/>
      <c r="P84" s="97"/>
      <c r="R84" s="2"/>
      <c r="S84" s="2"/>
      <c r="T84" s="2"/>
      <c r="U84" s="2"/>
      <c r="V84" s="14"/>
      <c r="W84" s="2"/>
      <c r="X84" s="2"/>
      <c r="Y84" s="2"/>
      <c r="Z84" s="2"/>
      <c r="AA84" s="2"/>
      <c r="AB84" s="2"/>
      <c r="AC84" s="2"/>
    </row>
    <row r="85" spans="1:29" customFormat="1" ht="15" hidden="1" x14ac:dyDescent="0.25">
      <c r="A85" s="69"/>
      <c r="B85" s="84"/>
      <c r="C85" s="85"/>
      <c r="D85" s="86"/>
      <c r="E85" s="87"/>
      <c r="F85" s="88"/>
      <c r="G85" s="89"/>
      <c r="H85" s="88"/>
      <c r="I85" s="90"/>
      <c r="J85" s="91"/>
      <c r="K85" s="92"/>
      <c r="L85" s="93"/>
      <c r="M85" s="94"/>
      <c r="N85" s="98"/>
      <c r="O85" s="96"/>
      <c r="P85" s="97"/>
      <c r="R85" s="2"/>
      <c r="S85" s="2"/>
      <c r="T85" s="2"/>
      <c r="U85" s="2"/>
      <c r="V85" s="14"/>
      <c r="W85" s="2"/>
      <c r="X85" s="2"/>
      <c r="Y85" s="2"/>
      <c r="Z85" s="2"/>
      <c r="AA85" s="2"/>
      <c r="AB85" s="2"/>
      <c r="AC85" s="2"/>
    </row>
    <row r="86" spans="1:29" customFormat="1" ht="15" hidden="1" x14ac:dyDescent="0.25">
      <c r="A86" s="69"/>
      <c r="B86" s="84"/>
      <c r="C86" s="85"/>
      <c r="D86" s="86"/>
      <c r="E86" s="87"/>
      <c r="F86" s="88"/>
      <c r="G86" s="89"/>
      <c r="H86" s="88"/>
      <c r="I86" s="90"/>
      <c r="J86" s="91"/>
      <c r="K86" s="92"/>
      <c r="L86" s="93"/>
      <c r="M86" s="94"/>
      <c r="N86" s="98"/>
      <c r="O86" s="96"/>
      <c r="P86" s="97"/>
      <c r="R86" s="2"/>
      <c r="S86" s="2"/>
      <c r="T86" s="2"/>
      <c r="U86" s="2"/>
      <c r="V86" s="14"/>
      <c r="W86" s="2"/>
      <c r="X86" s="2"/>
      <c r="Y86" s="2"/>
      <c r="Z86" s="2"/>
      <c r="AA86" s="2"/>
      <c r="AB86" s="2"/>
      <c r="AC86" s="2"/>
    </row>
    <row r="87" spans="1:29" customFormat="1" ht="15" hidden="1" x14ac:dyDescent="0.25">
      <c r="A87" s="69"/>
      <c r="B87" s="84"/>
      <c r="C87" s="85"/>
      <c r="D87" s="86"/>
      <c r="E87" s="87"/>
      <c r="F87" s="88"/>
      <c r="G87" s="89"/>
      <c r="H87" s="88"/>
      <c r="I87" s="90"/>
      <c r="J87" s="91"/>
      <c r="K87" s="92"/>
      <c r="L87" s="93"/>
      <c r="M87" s="94"/>
      <c r="N87" s="98"/>
      <c r="O87" s="96"/>
      <c r="P87" s="97"/>
      <c r="R87" s="2"/>
      <c r="S87" s="2"/>
      <c r="T87" s="2"/>
      <c r="U87" s="2"/>
      <c r="V87" s="14"/>
      <c r="W87" s="2"/>
      <c r="X87" s="2"/>
      <c r="Y87" s="2"/>
      <c r="Z87" s="2"/>
      <c r="AA87" s="2"/>
      <c r="AB87" s="2"/>
      <c r="AC87" s="2"/>
    </row>
    <row r="88" spans="1:29" customFormat="1" ht="15" hidden="1" x14ac:dyDescent="0.25">
      <c r="A88" s="69"/>
      <c r="B88" s="84"/>
      <c r="C88" s="85"/>
      <c r="D88" s="86"/>
      <c r="E88" s="87"/>
      <c r="F88" s="88"/>
      <c r="G88" s="89"/>
      <c r="H88" s="88"/>
      <c r="I88" s="90"/>
      <c r="J88" s="91"/>
      <c r="K88" s="92"/>
      <c r="L88" s="93"/>
      <c r="M88" s="94"/>
      <c r="N88" s="98"/>
      <c r="O88" s="96"/>
      <c r="P88" s="97"/>
      <c r="R88" s="2"/>
      <c r="S88" s="2"/>
      <c r="T88" s="2"/>
      <c r="U88" s="2"/>
      <c r="V88" s="14"/>
      <c r="W88" s="2"/>
      <c r="X88" s="2"/>
      <c r="Y88" s="2"/>
      <c r="Z88" s="2"/>
      <c r="AA88" s="2"/>
      <c r="AB88" s="2"/>
      <c r="AC88" s="2"/>
    </row>
    <row r="89" spans="1:29" customFormat="1" ht="15" hidden="1" x14ac:dyDescent="0.25">
      <c r="A89" s="69"/>
      <c r="B89" s="84"/>
      <c r="C89" s="85"/>
      <c r="D89" s="86"/>
      <c r="E89" s="87"/>
      <c r="F89" s="88"/>
      <c r="G89" s="89"/>
      <c r="H89" s="88"/>
      <c r="I89" s="90"/>
      <c r="J89" s="91"/>
      <c r="K89" s="92"/>
      <c r="L89" s="93"/>
      <c r="M89" s="94"/>
      <c r="N89" s="98"/>
      <c r="O89" s="96"/>
      <c r="P89" s="97"/>
      <c r="R89" s="2"/>
      <c r="S89" s="2"/>
      <c r="T89" s="2"/>
      <c r="U89" s="2"/>
      <c r="V89" s="14"/>
      <c r="W89" s="2"/>
      <c r="X89" s="2"/>
      <c r="Y89" s="2"/>
      <c r="Z89" s="2"/>
      <c r="AA89" s="2"/>
      <c r="AB89" s="2"/>
      <c r="AC89" s="2"/>
    </row>
    <row r="90" spans="1:29" customFormat="1" ht="15" hidden="1" x14ac:dyDescent="0.25">
      <c r="A90" s="69"/>
      <c r="B90" s="84"/>
      <c r="C90" s="85"/>
      <c r="D90" s="86"/>
      <c r="E90" s="87"/>
      <c r="F90" s="88"/>
      <c r="G90" s="89"/>
      <c r="H90" s="88"/>
      <c r="I90" s="90"/>
      <c r="J90" s="91"/>
      <c r="K90" s="92"/>
      <c r="L90" s="93"/>
      <c r="M90" s="94"/>
      <c r="N90" s="98"/>
      <c r="O90" s="96"/>
      <c r="P90" s="97"/>
      <c r="R90" s="2"/>
      <c r="S90" s="2"/>
      <c r="T90" s="2"/>
      <c r="U90" s="2"/>
      <c r="V90" s="14"/>
      <c r="W90" s="2"/>
      <c r="X90" s="2"/>
      <c r="Y90" s="2"/>
      <c r="Z90" s="2"/>
      <c r="AA90" s="2"/>
      <c r="AB90" s="2"/>
      <c r="AC90" s="2"/>
    </row>
    <row r="91" spans="1:29" customFormat="1" ht="15" hidden="1" x14ac:dyDescent="0.25">
      <c r="A91" s="69"/>
      <c r="B91" s="84"/>
      <c r="C91" s="85"/>
      <c r="D91" s="86"/>
      <c r="E91" s="87"/>
      <c r="F91" s="88"/>
      <c r="G91" s="89"/>
      <c r="H91" s="88"/>
      <c r="I91" s="90"/>
      <c r="J91" s="91"/>
      <c r="K91" s="92"/>
      <c r="L91" s="93"/>
      <c r="M91" s="94"/>
      <c r="N91" s="98"/>
      <c r="O91" s="96"/>
      <c r="P91" s="97"/>
      <c r="R91" s="2"/>
      <c r="S91" s="2"/>
      <c r="T91" s="2"/>
      <c r="U91" s="2"/>
      <c r="V91" s="14"/>
      <c r="W91" s="2"/>
      <c r="X91" s="2"/>
      <c r="Y91" s="2"/>
      <c r="Z91" s="2"/>
      <c r="AA91" s="2"/>
      <c r="AB91" s="2"/>
      <c r="AC91" s="2"/>
    </row>
    <row r="92" spans="1:29" customFormat="1" ht="15" hidden="1" x14ac:dyDescent="0.25">
      <c r="A92" s="69"/>
      <c r="B92" s="84"/>
      <c r="C92" s="85"/>
      <c r="D92" s="86"/>
      <c r="E92" s="87"/>
      <c r="F92" s="88"/>
      <c r="G92" s="89"/>
      <c r="H92" s="88"/>
      <c r="I92" s="90"/>
      <c r="J92" s="91"/>
      <c r="K92" s="92"/>
      <c r="L92" s="93"/>
      <c r="M92" s="94"/>
      <c r="N92" s="98"/>
      <c r="O92" s="96"/>
      <c r="P92" s="97"/>
      <c r="R92" s="2"/>
      <c r="S92" s="2"/>
      <c r="T92" s="2"/>
      <c r="U92" s="2"/>
      <c r="V92" s="14"/>
      <c r="W92" s="2"/>
      <c r="X92" s="2"/>
      <c r="Y92" s="2"/>
      <c r="Z92" s="2"/>
      <c r="AA92" s="2"/>
      <c r="AB92" s="2"/>
      <c r="AC92" s="2"/>
    </row>
    <row r="93" spans="1:29" customFormat="1" ht="15" hidden="1" x14ac:dyDescent="0.25">
      <c r="A93" s="69"/>
      <c r="B93" s="84"/>
      <c r="C93" s="85"/>
      <c r="D93" s="86"/>
      <c r="E93" s="87"/>
      <c r="F93" s="88"/>
      <c r="G93" s="89"/>
      <c r="H93" s="88"/>
      <c r="I93" s="90"/>
      <c r="J93" s="91"/>
      <c r="K93" s="92"/>
      <c r="L93" s="93"/>
      <c r="M93" s="94"/>
      <c r="N93" s="98"/>
      <c r="O93" s="96"/>
      <c r="P93" s="97"/>
      <c r="R93" s="2"/>
      <c r="S93" s="2"/>
      <c r="T93" s="2"/>
      <c r="U93" s="2"/>
      <c r="V93" s="14"/>
      <c r="W93" s="2"/>
      <c r="X93" s="2"/>
      <c r="Y93" s="2"/>
      <c r="Z93" s="2"/>
      <c r="AA93" s="2"/>
      <c r="AB93" s="2"/>
      <c r="AC93" s="2"/>
    </row>
    <row r="94" spans="1:29" customFormat="1" ht="15" hidden="1" x14ac:dyDescent="0.25">
      <c r="A94" s="69"/>
      <c r="B94" s="84"/>
      <c r="C94" s="85"/>
      <c r="D94" s="86"/>
      <c r="E94" s="87"/>
      <c r="F94" s="88"/>
      <c r="G94" s="89"/>
      <c r="H94" s="88"/>
      <c r="I94" s="90"/>
      <c r="J94" s="91"/>
      <c r="K94" s="92"/>
      <c r="L94" s="93"/>
      <c r="M94" s="94"/>
      <c r="N94" s="98"/>
      <c r="O94" s="96"/>
      <c r="P94" s="97"/>
      <c r="R94" s="2"/>
      <c r="S94" s="2"/>
      <c r="T94" s="2"/>
      <c r="U94" s="2"/>
      <c r="V94" s="14"/>
      <c r="W94" s="2"/>
      <c r="X94" s="2"/>
      <c r="Y94" s="2"/>
      <c r="Z94" s="2"/>
      <c r="AA94" s="2"/>
      <c r="AB94" s="2"/>
      <c r="AC94" s="2"/>
    </row>
    <row r="95" spans="1:29" customFormat="1" ht="15" hidden="1" x14ac:dyDescent="0.25">
      <c r="A95" s="69"/>
      <c r="B95" s="84"/>
      <c r="C95" s="85"/>
      <c r="D95" s="86"/>
      <c r="E95" s="87"/>
      <c r="F95" s="88"/>
      <c r="G95" s="89"/>
      <c r="H95" s="88"/>
      <c r="I95" s="90"/>
      <c r="J95" s="91"/>
      <c r="K95" s="92"/>
      <c r="L95" s="93"/>
      <c r="M95" s="94"/>
      <c r="N95" s="98"/>
      <c r="O95" s="96"/>
      <c r="P95" s="97"/>
      <c r="R95" s="2"/>
      <c r="S95" s="2"/>
      <c r="T95" s="2"/>
      <c r="U95" s="2"/>
      <c r="V95" s="14"/>
      <c r="W95" s="2"/>
      <c r="X95" s="2"/>
      <c r="Y95" s="2"/>
      <c r="Z95" s="2"/>
      <c r="AA95" s="2"/>
      <c r="AB95" s="2"/>
      <c r="AC95" s="2"/>
    </row>
    <row r="96" spans="1:29" customFormat="1" ht="15" hidden="1" x14ac:dyDescent="0.25">
      <c r="A96" s="69"/>
      <c r="B96" s="84"/>
      <c r="C96" s="85"/>
      <c r="D96" s="86"/>
      <c r="E96" s="87"/>
      <c r="F96" s="88"/>
      <c r="G96" s="89"/>
      <c r="H96" s="88"/>
      <c r="I96" s="90"/>
      <c r="J96" s="91"/>
      <c r="K96" s="92"/>
      <c r="L96" s="93"/>
      <c r="M96" s="94"/>
      <c r="N96" s="98"/>
      <c r="O96" s="96"/>
      <c r="P96" s="97"/>
      <c r="R96" s="2"/>
      <c r="S96" s="2"/>
      <c r="T96" s="2"/>
      <c r="U96" s="2"/>
      <c r="V96" s="14"/>
      <c r="W96" s="2"/>
      <c r="X96" s="2"/>
      <c r="Y96" s="2"/>
      <c r="Z96" s="2"/>
      <c r="AA96" s="2"/>
      <c r="AB96" s="2"/>
      <c r="AC96" s="2"/>
    </row>
    <row r="97" spans="1:29" customFormat="1" ht="15" hidden="1" x14ac:dyDescent="0.25">
      <c r="A97" s="69"/>
      <c r="B97" s="84"/>
      <c r="C97" s="85"/>
      <c r="D97" s="86"/>
      <c r="E97" s="87"/>
      <c r="F97" s="88"/>
      <c r="G97" s="89"/>
      <c r="H97" s="88"/>
      <c r="I97" s="90"/>
      <c r="J97" s="91"/>
      <c r="K97" s="92"/>
      <c r="L97" s="93"/>
      <c r="M97" s="94"/>
      <c r="N97" s="98"/>
      <c r="O97" s="96"/>
      <c r="P97" s="97"/>
      <c r="R97" s="2"/>
      <c r="S97" s="2"/>
      <c r="T97" s="2"/>
      <c r="U97" s="2"/>
      <c r="V97" s="14"/>
      <c r="W97" s="2"/>
      <c r="X97" s="2"/>
      <c r="Y97" s="2"/>
      <c r="Z97" s="2"/>
      <c r="AA97" s="2"/>
      <c r="AB97" s="2"/>
      <c r="AC97" s="2"/>
    </row>
    <row r="98" spans="1:29" customFormat="1" ht="15" hidden="1" x14ac:dyDescent="0.25">
      <c r="A98" s="69"/>
      <c r="B98" s="84"/>
      <c r="C98" s="85"/>
      <c r="D98" s="86"/>
      <c r="E98" s="87"/>
      <c r="F98" s="88"/>
      <c r="G98" s="89"/>
      <c r="H98" s="88"/>
      <c r="I98" s="90"/>
      <c r="J98" s="91"/>
      <c r="K98" s="92"/>
      <c r="L98" s="93"/>
      <c r="M98" s="94"/>
      <c r="N98" s="98"/>
      <c r="O98" s="96"/>
      <c r="P98" s="97"/>
      <c r="R98" s="2"/>
      <c r="S98" s="2"/>
      <c r="T98" s="2"/>
      <c r="U98" s="2"/>
      <c r="V98" s="14"/>
      <c r="W98" s="2"/>
      <c r="X98" s="2"/>
      <c r="Y98" s="2"/>
      <c r="Z98" s="2"/>
      <c r="AA98" s="2"/>
      <c r="AB98" s="2"/>
      <c r="AC98" s="2"/>
    </row>
    <row r="99" spans="1:29" customFormat="1" ht="15" hidden="1" x14ac:dyDescent="0.25">
      <c r="A99" s="69"/>
      <c r="B99" s="84"/>
      <c r="C99" s="85"/>
      <c r="D99" s="86"/>
      <c r="E99" s="87"/>
      <c r="F99" s="88"/>
      <c r="G99" s="89"/>
      <c r="H99" s="88"/>
      <c r="I99" s="90"/>
      <c r="J99" s="91"/>
      <c r="K99" s="92"/>
      <c r="L99" s="93"/>
      <c r="M99" s="94"/>
      <c r="N99" s="98"/>
      <c r="O99" s="96"/>
      <c r="P99" s="97"/>
      <c r="R99" s="2"/>
      <c r="S99" s="2"/>
      <c r="T99" s="2"/>
      <c r="U99" s="2"/>
      <c r="V99" s="14"/>
      <c r="W99" s="2"/>
      <c r="X99" s="2"/>
      <c r="Y99" s="2"/>
      <c r="Z99" s="2"/>
      <c r="AA99" s="2"/>
      <c r="AB99" s="2"/>
      <c r="AC99" s="2"/>
    </row>
    <row r="100" spans="1:29" customFormat="1" ht="15" hidden="1" x14ac:dyDescent="0.25">
      <c r="A100" s="69"/>
      <c r="B100" s="84"/>
      <c r="C100" s="85"/>
      <c r="D100" s="86"/>
      <c r="E100" s="87"/>
      <c r="F100" s="88"/>
      <c r="G100" s="89"/>
      <c r="H100" s="88"/>
      <c r="I100" s="90"/>
      <c r="J100" s="91"/>
      <c r="K100" s="92"/>
      <c r="L100" s="93"/>
      <c r="M100" s="94"/>
      <c r="N100" s="98"/>
      <c r="O100" s="96"/>
      <c r="P100" s="97"/>
      <c r="R100" s="2"/>
      <c r="S100" s="2"/>
      <c r="T100" s="2"/>
      <c r="U100" s="2"/>
      <c r="V100" s="14"/>
      <c r="W100" s="2"/>
      <c r="X100" s="2"/>
      <c r="Y100" s="2"/>
      <c r="Z100" s="2"/>
      <c r="AA100" s="2"/>
      <c r="AB100" s="2"/>
      <c r="AC100" s="2"/>
    </row>
    <row r="101" spans="1:29" customFormat="1" ht="15" hidden="1" x14ac:dyDescent="0.25">
      <c r="A101" s="69"/>
      <c r="B101" s="84"/>
      <c r="C101" s="85"/>
      <c r="D101" s="86"/>
      <c r="E101" s="87"/>
      <c r="F101" s="88"/>
      <c r="G101" s="89"/>
      <c r="H101" s="88"/>
      <c r="I101" s="90"/>
      <c r="J101" s="91"/>
      <c r="K101" s="92"/>
      <c r="L101" s="93"/>
      <c r="M101" s="94"/>
      <c r="N101" s="98"/>
      <c r="O101" s="96"/>
      <c r="P101" s="97"/>
      <c r="R101" s="2"/>
      <c r="S101" s="2"/>
      <c r="T101" s="2"/>
      <c r="U101" s="2"/>
      <c r="V101" s="14"/>
      <c r="W101" s="2"/>
      <c r="X101" s="2"/>
      <c r="Y101" s="2"/>
      <c r="Z101" s="2"/>
      <c r="AA101" s="2"/>
      <c r="AB101" s="2"/>
      <c r="AC101" s="2"/>
    </row>
    <row r="102" spans="1:29" customFormat="1" ht="15" hidden="1" x14ac:dyDescent="0.25">
      <c r="A102" s="69"/>
      <c r="B102" s="84"/>
      <c r="C102" s="85"/>
      <c r="D102" s="86"/>
      <c r="E102" s="87"/>
      <c r="F102" s="88"/>
      <c r="G102" s="89"/>
      <c r="H102" s="88"/>
      <c r="I102" s="90"/>
      <c r="J102" s="91"/>
      <c r="K102" s="92"/>
      <c r="L102" s="93"/>
      <c r="M102" s="94"/>
      <c r="N102" s="98"/>
      <c r="O102" s="96"/>
      <c r="P102" s="97"/>
      <c r="R102" s="2"/>
      <c r="S102" s="2"/>
      <c r="T102" s="2"/>
      <c r="U102" s="2"/>
      <c r="V102" s="14"/>
      <c r="W102" s="2"/>
      <c r="X102" s="2"/>
      <c r="Y102" s="2"/>
      <c r="Z102" s="2"/>
      <c r="AA102" s="2"/>
      <c r="AB102" s="2"/>
      <c r="AC102" s="2"/>
    </row>
    <row r="103" spans="1:29" customFormat="1" ht="15" hidden="1" x14ac:dyDescent="0.25">
      <c r="A103" s="69"/>
      <c r="B103" s="84"/>
      <c r="C103" s="85"/>
      <c r="D103" s="86"/>
      <c r="E103" s="87"/>
      <c r="F103" s="88"/>
      <c r="G103" s="89"/>
      <c r="H103" s="88"/>
      <c r="I103" s="90"/>
      <c r="J103" s="91"/>
      <c r="K103" s="92"/>
      <c r="L103" s="93"/>
      <c r="M103" s="94"/>
      <c r="N103" s="98"/>
      <c r="O103" s="96"/>
      <c r="P103" s="97"/>
      <c r="R103" s="2"/>
      <c r="S103" s="2"/>
      <c r="T103" s="2"/>
      <c r="U103" s="2"/>
      <c r="V103" s="14"/>
      <c r="W103" s="2"/>
      <c r="X103" s="2"/>
      <c r="Y103" s="2"/>
      <c r="Z103" s="2"/>
      <c r="AA103" s="2"/>
      <c r="AB103" s="2"/>
      <c r="AC103" s="2"/>
    </row>
    <row r="104" spans="1:29" customFormat="1" ht="15" hidden="1" x14ac:dyDescent="0.25">
      <c r="A104" s="69"/>
      <c r="B104" s="84"/>
      <c r="C104" s="85"/>
      <c r="D104" s="86"/>
      <c r="E104" s="87"/>
      <c r="F104" s="88"/>
      <c r="G104" s="89"/>
      <c r="H104" s="88"/>
      <c r="I104" s="90"/>
      <c r="J104" s="91"/>
      <c r="K104" s="92"/>
      <c r="L104" s="93"/>
      <c r="M104" s="94"/>
      <c r="N104" s="98"/>
      <c r="O104" s="96"/>
      <c r="P104" s="97"/>
      <c r="R104" s="2"/>
      <c r="S104" s="2"/>
      <c r="T104" s="2"/>
      <c r="U104" s="2"/>
      <c r="V104" s="14"/>
      <c r="W104" s="2"/>
      <c r="X104" s="2"/>
      <c r="Y104" s="2"/>
      <c r="Z104" s="2"/>
      <c r="AA104" s="2"/>
      <c r="AB104" s="2"/>
      <c r="AC104" s="2"/>
    </row>
    <row r="105" spans="1:29" customFormat="1" ht="15" hidden="1" x14ac:dyDescent="0.25">
      <c r="A105" s="69"/>
      <c r="B105" s="84"/>
      <c r="C105" s="85"/>
      <c r="D105" s="86"/>
      <c r="E105" s="87"/>
      <c r="F105" s="88"/>
      <c r="G105" s="89"/>
      <c r="H105" s="88"/>
      <c r="I105" s="90"/>
      <c r="J105" s="91"/>
      <c r="K105" s="92"/>
      <c r="L105" s="93"/>
      <c r="M105" s="94"/>
      <c r="N105" s="98"/>
      <c r="O105" s="96"/>
      <c r="P105" s="97"/>
      <c r="R105" s="2"/>
      <c r="S105" s="2"/>
      <c r="T105" s="2"/>
      <c r="U105" s="2"/>
      <c r="V105" s="14"/>
      <c r="W105" s="2"/>
      <c r="X105" s="2"/>
      <c r="Y105" s="2"/>
      <c r="Z105" s="2"/>
      <c r="AA105" s="2"/>
      <c r="AB105" s="2"/>
      <c r="AC105" s="2"/>
    </row>
    <row r="106" spans="1:29" customFormat="1" ht="15" hidden="1" x14ac:dyDescent="0.25">
      <c r="A106" s="69"/>
      <c r="B106" s="84"/>
      <c r="C106" s="85"/>
      <c r="D106" s="86"/>
      <c r="E106" s="87"/>
      <c r="F106" s="88"/>
      <c r="G106" s="89"/>
      <c r="H106" s="88"/>
      <c r="I106" s="90"/>
      <c r="J106" s="91"/>
      <c r="K106" s="92"/>
      <c r="L106" s="93"/>
      <c r="M106" s="94"/>
      <c r="N106" s="98"/>
      <c r="O106" s="96"/>
      <c r="P106" s="97"/>
      <c r="R106" s="2"/>
      <c r="S106" s="2"/>
      <c r="T106" s="2"/>
      <c r="U106" s="2"/>
      <c r="V106" s="14"/>
      <c r="W106" s="2"/>
      <c r="X106" s="2"/>
      <c r="Y106" s="2"/>
      <c r="Z106" s="2"/>
      <c r="AA106" s="2"/>
      <c r="AB106" s="2"/>
      <c r="AC106" s="2"/>
    </row>
    <row r="107" spans="1:29" customFormat="1" ht="15" hidden="1" x14ac:dyDescent="0.25">
      <c r="A107" s="69"/>
      <c r="B107" s="84"/>
      <c r="C107" s="85"/>
      <c r="D107" s="86"/>
      <c r="E107" s="87"/>
      <c r="F107" s="88"/>
      <c r="G107" s="89"/>
      <c r="H107" s="88"/>
      <c r="I107" s="90"/>
      <c r="J107" s="91"/>
      <c r="K107" s="92"/>
      <c r="L107" s="93"/>
      <c r="M107" s="94"/>
      <c r="N107" s="98"/>
      <c r="O107" s="96"/>
      <c r="P107" s="97"/>
      <c r="R107" s="2"/>
      <c r="S107" s="2"/>
      <c r="T107" s="2"/>
      <c r="U107" s="2"/>
      <c r="V107" s="14"/>
      <c r="W107" s="2"/>
      <c r="X107" s="2"/>
      <c r="Y107" s="2"/>
      <c r="Z107" s="2"/>
      <c r="AA107" s="2"/>
      <c r="AB107" s="2"/>
      <c r="AC107" s="2"/>
    </row>
    <row r="108" spans="1:29" customFormat="1" ht="15" hidden="1" x14ac:dyDescent="0.25">
      <c r="A108" s="69"/>
      <c r="B108" s="84"/>
      <c r="C108" s="85"/>
      <c r="D108" s="86"/>
      <c r="E108" s="87"/>
      <c r="F108" s="88"/>
      <c r="G108" s="89"/>
      <c r="H108" s="88"/>
      <c r="I108" s="90"/>
      <c r="J108" s="91"/>
      <c r="K108" s="92"/>
      <c r="L108" s="93"/>
      <c r="M108" s="94"/>
      <c r="N108" s="98"/>
      <c r="O108" s="96"/>
      <c r="P108" s="97"/>
      <c r="R108" s="2"/>
      <c r="S108" s="2"/>
      <c r="T108" s="2"/>
      <c r="U108" s="2"/>
      <c r="V108" s="14"/>
      <c r="W108" s="2"/>
      <c r="X108" s="2"/>
      <c r="Y108" s="2"/>
      <c r="Z108" s="2"/>
      <c r="AA108" s="2"/>
      <c r="AB108" s="2"/>
      <c r="AC108" s="2"/>
    </row>
    <row r="109" spans="1:29" customFormat="1" ht="15" hidden="1" x14ac:dyDescent="0.25">
      <c r="A109" s="69"/>
      <c r="B109" s="84"/>
      <c r="C109" s="85"/>
      <c r="D109" s="86"/>
      <c r="E109" s="87"/>
      <c r="F109" s="88"/>
      <c r="G109" s="89"/>
      <c r="H109" s="88"/>
      <c r="I109" s="90"/>
      <c r="J109" s="91"/>
      <c r="K109" s="92"/>
      <c r="L109" s="93"/>
      <c r="M109" s="94"/>
      <c r="N109" s="98"/>
      <c r="O109" s="96"/>
      <c r="P109" s="97"/>
      <c r="R109" s="2"/>
      <c r="S109" s="2"/>
      <c r="T109" s="2"/>
      <c r="U109" s="2"/>
      <c r="V109" s="14"/>
      <c r="W109" s="2"/>
      <c r="X109" s="2"/>
      <c r="Y109" s="2"/>
      <c r="Z109" s="2"/>
      <c r="AA109" s="2"/>
      <c r="AB109" s="2"/>
      <c r="AC109" s="2"/>
    </row>
    <row r="110" spans="1:29" customFormat="1" ht="15" hidden="1" x14ac:dyDescent="0.25">
      <c r="A110" s="69"/>
      <c r="B110" s="84"/>
      <c r="C110" s="85"/>
      <c r="D110" s="86"/>
      <c r="E110" s="87"/>
      <c r="F110" s="88"/>
      <c r="G110" s="89"/>
      <c r="H110" s="88"/>
      <c r="I110" s="90"/>
      <c r="J110" s="91"/>
      <c r="K110" s="92"/>
      <c r="L110" s="93"/>
      <c r="M110" s="94"/>
      <c r="N110" s="98"/>
      <c r="O110" s="96"/>
      <c r="P110" s="97"/>
      <c r="R110" s="2"/>
      <c r="S110" s="2"/>
      <c r="T110" s="2"/>
      <c r="U110" s="2"/>
      <c r="V110" s="14"/>
      <c r="W110" s="2"/>
      <c r="X110" s="2"/>
      <c r="Y110" s="2"/>
      <c r="Z110" s="2"/>
      <c r="AA110" s="2"/>
      <c r="AB110" s="2"/>
      <c r="AC110" s="2"/>
    </row>
    <row r="111" spans="1:29" customFormat="1" ht="15" hidden="1" x14ac:dyDescent="0.25">
      <c r="A111" s="69"/>
      <c r="B111" s="84"/>
      <c r="C111" s="85"/>
      <c r="D111" s="86"/>
      <c r="E111" s="87"/>
      <c r="F111" s="88"/>
      <c r="G111" s="89"/>
      <c r="H111" s="88"/>
      <c r="I111" s="90"/>
      <c r="J111" s="91"/>
      <c r="K111" s="92"/>
      <c r="L111" s="93"/>
      <c r="M111" s="94"/>
      <c r="N111" s="98"/>
      <c r="O111" s="96"/>
      <c r="P111" s="97"/>
      <c r="R111" s="2"/>
      <c r="S111" s="2"/>
      <c r="T111" s="2"/>
      <c r="U111" s="2"/>
      <c r="V111" s="14"/>
      <c r="W111" s="2"/>
      <c r="X111" s="2"/>
      <c r="Y111" s="2"/>
      <c r="Z111" s="2"/>
      <c r="AA111" s="2"/>
      <c r="AB111" s="2"/>
      <c r="AC111" s="2"/>
    </row>
    <row r="112" spans="1:29" customFormat="1" ht="15" hidden="1" x14ac:dyDescent="0.25">
      <c r="A112" s="69"/>
      <c r="B112" s="84"/>
      <c r="C112" s="85"/>
      <c r="D112" s="86"/>
      <c r="E112" s="87"/>
      <c r="F112" s="88"/>
      <c r="G112" s="89"/>
      <c r="H112" s="88"/>
      <c r="I112" s="90"/>
      <c r="J112" s="91"/>
      <c r="K112" s="92"/>
      <c r="L112" s="93"/>
      <c r="M112" s="94"/>
      <c r="N112" s="98"/>
      <c r="O112" s="96"/>
      <c r="P112" s="97"/>
      <c r="R112" s="2"/>
      <c r="S112" s="2"/>
      <c r="T112" s="2"/>
      <c r="U112" s="2"/>
      <c r="V112" s="14"/>
      <c r="W112" s="2"/>
      <c r="X112" s="2"/>
      <c r="Y112" s="2"/>
      <c r="Z112" s="2"/>
      <c r="AA112" s="2"/>
      <c r="AB112" s="2"/>
      <c r="AC112" s="2"/>
    </row>
    <row r="113" spans="1:29" customFormat="1" ht="15" hidden="1" x14ac:dyDescent="0.25">
      <c r="A113" s="69"/>
      <c r="B113" s="84"/>
      <c r="C113" s="85"/>
      <c r="D113" s="86"/>
      <c r="E113" s="87"/>
      <c r="F113" s="88"/>
      <c r="G113" s="89"/>
      <c r="H113" s="88"/>
      <c r="I113" s="90"/>
      <c r="J113" s="91"/>
      <c r="K113" s="92"/>
      <c r="L113" s="93"/>
      <c r="M113" s="94"/>
      <c r="N113" s="98"/>
      <c r="O113" s="96"/>
      <c r="P113" s="97"/>
      <c r="R113" s="2"/>
      <c r="S113" s="2"/>
      <c r="T113" s="2"/>
      <c r="U113" s="2"/>
      <c r="V113" s="14"/>
      <c r="W113" s="2"/>
      <c r="X113" s="2"/>
      <c r="Y113" s="2"/>
      <c r="Z113" s="2"/>
      <c r="AA113" s="2"/>
      <c r="AB113" s="2"/>
      <c r="AC113" s="2"/>
    </row>
    <row r="114" spans="1:29" customFormat="1" ht="15" hidden="1" x14ac:dyDescent="0.25">
      <c r="A114" s="69"/>
      <c r="B114" s="84"/>
      <c r="C114" s="85"/>
      <c r="D114" s="86"/>
      <c r="E114" s="87"/>
      <c r="F114" s="88"/>
      <c r="G114" s="89"/>
      <c r="H114" s="88"/>
      <c r="I114" s="90"/>
      <c r="J114" s="91"/>
      <c r="K114" s="92"/>
      <c r="L114" s="93"/>
      <c r="M114" s="94"/>
      <c r="N114" s="98"/>
      <c r="O114" s="96"/>
      <c r="P114" s="97"/>
      <c r="R114" s="2"/>
      <c r="S114" s="2"/>
      <c r="T114" s="2"/>
      <c r="U114" s="2"/>
      <c r="V114" s="14"/>
      <c r="W114" s="2"/>
      <c r="X114" s="2"/>
      <c r="Y114" s="2"/>
      <c r="Z114" s="2"/>
      <c r="AA114" s="2"/>
      <c r="AB114" s="2"/>
      <c r="AC114" s="2"/>
    </row>
    <row r="115" spans="1:29" customFormat="1" ht="15" hidden="1" x14ac:dyDescent="0.25">
      <c r="A115" s="69"/>
      <c r="B115" s="84"/>
      <c r="C115" s="85"/>
      <c r="D115" s="86"/>
      <c r="E115" s="87"/>
      <c r="F115" s="88"/>
      <c r="G115" s="89"/>
      <c r="H115" s="88"/>
      <c r="I115" s="90"/>
      <c r="J115" s="91"/>
      <c r="K115" s="92"/>
      <c r="L115" s="93"/>
      <c r="M115" s="94"/>
      <c r="N115" s="98"/>
      <c r="O115" s="96"/>
      <c r="P115" s="97"/>
      <c r="R115" s="2"/>
      <c r="S115" s="2"/>
      <c r="T115" s="2"/>
      <c r="U115" s="2"/>
      <c r="V115" s="14"/>
      <c r="W115" s="2"/>
      <c r="X115" s="2"/>
      <c r="Y115" s="2"/>
      <c r="Z115" s="2"/>
      <c r="AA115" s="2"/>
      <c r="AB115" s="2"/>
      <c r="AC115" s="2"/>
    </row>
    <row r="116" spans="1:29" customFormat="1" ht="15" hidden="1" x14ac:dyDescent="0.25">
      <c r="A116" s="69"/>
      <c r="B116" s="84"/>
      <c r="C116" s="85"/>
      <c r="D116" s="86"/>
      <c r="E116" s="87"/>
      <c r="F116" s="88"/>
      <c r="G116" s="89"/>
      <c r="H116" s="88"/>
      <c r="I116" s="90"/>
      <c r="J116" s="91"/>
      <c r="K116" s="92"/>
      <c r="L116" s="93"/>
      <c r="M116" s="94"/>
      <c r="N116" s="98"/>
      <c r="O116" s="96"/>
      <c r="P116" s="97"/>
      <c r="R116" s="2"/>
      <c r="S116" s="2"/>
      <c r="T116" s="2"/>
      <c r="U116" s="2"/>
      <c r="V116" s="14"/>
      <c r="W116" s="2"/>
      <c r="X116" s="2"/>
      <c r="Y116" s="2"/>
      <c r="Z116" s="2"/>
      <c r="AA116" s="2"/>
      <c r="AB116" s="2"/>
      <c r="AC116" s="2"/>
    </row>
    <row r="117" spans="1:29" customFormat="1" ht="15" hidden="1" x14ac:dyDescent="0.25">
      <c r="A117" s="69"/>
      <c r="B117" s="84"/>
      <c r="C117" s="85"/>
      <c r="D117" s="86"/>
      <c r="E117" s="87"/>
      <c r="F117" s="88"/>
      <c r="G117" s="89"/>
      <c r="H117" s="88"/>
      <c r="I117" s="90"/>
      <c r="J117" s="91"/>
      <c r="K117" s="92"/>
      <c r="L117" s="93"/>
      <c r="M117" s="94"/>
      <c r="N117" s="98"/>
      <c r="O117" s="96"/>
      <c r="P117" s="97"/>
      <c r="R117" s="2"/>
      <c r="S117" s="2"/>
      <c r="T117" s="2"/>
      <c r="U117" s="2"/>
      <c r="V117" s="14"/>
      <c r="W117" s="2"/>
      <c r="X117" s="2"/>
      <c r="Y117" s="2"/>
      <c r="Z117" s="2"/>
      <c r="AA117" s="2"/>
      <c r="AB117" s="2"/>
      <c r="AC117" s="2"/>
    </row>
    <row r="118" spans="1:29" customFormat="1" ht="15" hidden="1" x14ac:dyDescent="0.25">
      <c r="A118" s="69"/>
      <c r="B118" s="84"/>
      <c r="C118" s="85"/>
      <c r="D118" s="86"/>
      <c r="E118" s="87"/>
      <c r="F118" s="88"/>
      <c r="G118" s="89"/>
      <c r="H118" s="88"/>
      <c r="I118" s="90"/>
      <c r="J118" s="91"/>
      <c r="K118" s="92"/>
      <c r="L118" s="93"/>
      <c r="M118" s="94"/>
      <c r="N118" s="98"/>
      <c r="O118" s="96"/>
      <c r="P118" s="97"/>
      <c r="R118" s="2"/>
      <c r="S118" s="2"/>
      <c r="T118" s="2"/>
      <c r="U118" s="2"/>
      <c r="V118" s="14"/>
      <c r="W118" s="2"/>
      <c r="X118" s="2"/>
      <c r="Y118" s="2"/>
      <c r="Z118" s="2"/>
      <c r="AA118" s="2"/>
      <c r="AB118" s="2"/>
      <c r="AC118" s="2"/>
    </row>
    <row r="119" spans="1:29" customFormat="1" ht="15" hidden="1" x14ac:dyDescent="0.25">
      <c r="A119" s="69"/>
      <c r="B119" s="84"/>
      <c r="C119" s="85"/>
      <c r="D119" s="86"/>
      <c r="E119" s="87"/>
      <c r="F119" s="88"/>
      <c r="G119" s="89"/>
      <c r="H119" s="88"/>
      <c r="I119" s="90"/>
      <c r="J119" s="91"/>
      <c r="K119" s="92"/>
      <c r="L119" s="93"/>
      <c r="M119" s="94"/>
      <c r="N119" s="98"/>
      <c r="O119" s="96"/>
      <c r="P119" s="97"/>
      <c r="R119" s="2"/>
      <c r="S119" s="2"/>
      <c r="T119" s="2"/>
      <c r="U119" s="2"/>
      <c r="V119" s="14"/>
      <c r="W119" s="2"/>
      <c r="X119" s="2"/>
      <c r="Y119" s="2"/>
      <c r="Z119" s="2"/>
      <c r="AA119" s="2"/>
      <c r="AB119" s="2"/>
      <c r="AC119" s="2"/>
    </row>
    <row r="120" spans="1:29" customFormat="1" ht="15" hidden="1" x14ac:dyDescent="0.25">
      <c r="A120" s="69"/>
      <c r="B120" s="84"/>
      <c r="C120" s="85"/>
      <c r="D120" s="86"/>
      <c r="E120" s="87"/>
      <c r="F120" s="88"/>
      <c r="G120" s="89"/>
      <c r="H120" s="88"/>
      <c r="I120" s="90"/>
      <c r="J120" s="91"/>
      <c r="K120" s="92"/>
      <c r="L120" s="93"/>
      <c r="M120" s="94"/>
      <c r="N120" s="98"/>
      <c r="O120" s="96"/>
      <c r="P120" s="97"/>
      <c r="R120" s="2"/>
      <c r="S120" s="2"/>
      <c r="T120" s="2"/>
      <c r="U120" s="2"/>
      <c r="V120" s="14"/>
      <c r="W120" s="2"/>
      <c r="X120" s="2"/>
      <c r="Y120" s="2"/>
      <c r="Z120" s="2"/>
      <c r="AA120" s="2"/>
      <c r="AB120" s="2"/>
      <c r="AC120" s="2"/>
    </row>
    <row r="121" spans="1:29" customFormat="1" ht="15" hidden="1" x14ac:dyDescent="0.25">
      <c r="A121" s="69"/>
      <c r="B121" s="84"/>
      <c r="C121" s="85"/>
      <c r="D121" s="86"/>
      <c r="E121" s="87"/>
      <c r="F121" s="88"/>
      <c r="G121" s="89"/>
      <c r="H121" s="88"/>
      <c r="I121" s="90"/>
      <c r="J121" s="91"/>
      <c r="K121" s="92"/>
      <c r="L121" s="93"/>
      <c r="M121" s="94"/>
      <c r="N121" s="98"/>
      <c r="O121" s="96"/>
      <c r="P121" s="97"/>
      <c r="R121" s="2"/>
      <c r="S121" s="2"/>
      <c r="T121" s="2"/>
      <c r="U121" s="2"/>
      <c r="V121" s="14"/>
      <c r="W121" s="2"/>
      <c r="X121" s="2"/>
      <c r="Y121" s="2"/>
      <c r="Z121" s="2"/>
      <c r="AA121" s="2"/>
      <c r="AB121" s="2"/>
      <c r="AC121" s="2"/>
    </row>
    <row r="122" spans="1:29" customFormat="1" ht="15" hidden="1" x14ac:dyDescent="0.25">
      <c r="A122" s="69"/>
      <c r="B122" s="84"/>
      <c r="C122" s="85"/>
      <c r="D122" s="86"/>
      <c r="E122" s="87"/>
      <c r="F122" s="88"/>
      <c r="G122" s="89"/>
      <c r="H122" s="88"/>
      <c r="I122" s="90"/>
      <c r="J122" s="91"/>
      <c r="K122" s="92"/>
      <c r="L122" s="93"/>
      <c r="M122" s="94"/>
      <c r="N122" s="98"/>
      <c r="O122" s="96"/>
      <c r="P122" s="97"/>
      <c r="R122" s="2"/>
      <c r="S122" s="2"/>
      <c r="T122" s="2"/>
      <c r="U122" s="2"/>
      <c r="V122" s="14"/>
      <c r="W122" s="2"/>
      <c r="X122" s="2"/>
      <c r="Y122" s="2"/>
      <c r="Z122" s="2"/>
      <c r="AA122" s="2"/>
      <c r="AB122" s="2"/>
      <c r="AC122" s="2"/>
    </row>
    <row r="123" spans="1:29" customFormat="1" ht="15.75" hidden="1" thickBot="1" x14ac:dyDescent="0.3">
      <c r="A123" s="69"/>
      <c r="B123" s="99"/>
      <c r="C123" s="100"/>
      <c r="D123" s="101"/>
      <c r="E123" s="102"/>
      <c r="F123" s="103"/>
      <c r="G123" s="104"/>
      <c r="H123" s="103"/>
      <c r="I123" s="105"/>
      <c r="J123" s="113"/>
      <c r="K123" s="114"/>
      <c r="L123" s="115"/>
      <c r="M123" s="116"/>
      <c r="N123" s="117"/>
      <c r="O123" s="118"/>
      <c r="P123" s="119"/>
      <c r="R123" s="2"/>
      <c r="S123" s="2"/>
      <c r="T123" s="2"/>
      <c r="U123" s="2"/>
      <c r="V123" s="14"/>
      <c r="W123" s="2"/>
      <c r="X123" s="2"/>
      <c r="Y123" s="2"/>
      <c r="Z123" s="2"/>
      <c r="AA123" s="2"/>
      <c r="AB123" s="2"/>
      <c r="AC123" s="2"/>
    </row>
    <row r="124" spans="1:29" customFormat="1" ht="15.75" thickBot="1" x14ac:dyDescent="0.3">
      <c r="A124" s="2"/>
      <c r="B124" s="19"/>
      <c r="C124" s="20"/>
      <c r="D124" s="21"/>
      <c r="E124" s="22"/>
      <c r="F124" s="20"/>
      <c r="G124" s="120" t="s">
        <v>49</v>
      </c>
      <c r="H124" s="121"/>
      <c r="I124" s="122">
        <f>I52+SUM(I53:I66)</f>
        <v>7159917.5999999996</v>
      </c>
      <c r="J124" s="7"/>
      <c r="K124" s="123"/>
      <c r="L124" s="124"/>
      <c r="M124" s="125"/>
      <c r="N124" s="126"/>
      <c r="O124" s="125"/>
      <c r="P124" s="127"/>
      <c r="R124" s="2"/>
      <c r="S124" s="2"/>
      <c r="T124" s="2"/>
      <c r="U124" s="2"/>
      <c r="V124" s="14"/>
      <c r="W124" s="2"/>
      <c r="X124" s="2"/>
      <c r="Y124" s="2"/>
      <c r="Z124" s="2"/>
      <c r="AA124" s="2"/>
      <c r="AB124" s="2"/>
      <c r="AC124" s="2"/>
    </row>
    <row r="125" spans="1:29" customFormat="1" ht="15.75" thickBot="1" x14ac:dyDescent="0.3">
      <c r="A125" s="2"/>
      <c r="B125" s="19"/>
      <c r="C125" s="20"/>
      <c r="D125" s="21"/>
      <c r="E125" s="22"/>
      <c r="F125" s="20"/>
      <c r="G125" s="128" t="s">
        <v>50</v>
      </c>
      <c r="H125" s="129"/>
      <c r="I125" s="130">
        <v>1378284</v>
      </c>
      <c r="J125" s="7"/>
      <c r="K125" s="25"/>
      <c r="L125" s="124"/>
      <c r="M125" s="125"/>
      <c r="N125" s="126"/>
      <c r="O125" s="125"/>
      <c r="P125" s="127"/>
      <c r="R125" s="2"/>
      <c r="S125" s="2"/>
      <c r="T125" s="2"/>
      <c r="U125" s="2"/>
      <c r="V125" s="14"/>
      <c r="W125" s="2"/>
      <c r="X125" s="2"/>
      <c r="Y125" s="2"/>
      <c r="Z125" s="2"/>
      <c r="AA125" s="2"/>
      <c r="AB125" s="2"/>
      <c r="AC125" s="2"/>
    </row>
    <row r="126" spans="1:29" customFormat="1" ht="17.25" thickBot="1" x14ac:dyDescent="0.35">
      <c r="A126" s="2"/>
      <c r="B126" s="19"/>
      <c r="C126" s="20"/>
      <c r="D126" s="21"/>
      <c r="E126" s="22"/>
      <c r="F126" s="20"/>
      <c r="G126" s="131" t="s">
        <v>51</v>
      </c>
      <c r="H126" s="132"/>
      <c r="I126" s="133">
        <v>8538202</v>
      </c>
      <c r="J126" s="7"/>
      <c r="K126" s="25"/>
      <c r="L126" s="134"/>
      <c r="M126" s="135"/>
      <c r="N126" s="136"/>
      <c r="O126" s="125"/>
      <c r="P126" s="127"/>
      <c r="R126" s="2"/>
      <c r="S126" s="2"/>
      <c r="T126" s="2"/>
      <c r="U126" s="2"/>
      <c r="V126" s="14"/>
      <c r="W126" s="2"/>
      <c r="X126" s="2"/>
      <c r="Y126" s="2"/>
      <c r="Z126" s="2"/>
      <c r="AA126" s="2"/>
      <c r="AB126" s="2"/>
      <c r="AC126" s="2"/>
    </row>
    <row r="127" spans="1:29" customFormat="1" ht="15" hidden="1" x14ac:dyDescent="0.25">
      <c r="A127" s="2"/>
      <c r="B127" s="19"/>
      <c r="C127" s="20"/>
      <c r="D127" s="21"/>
      <c r="E127" s="22"/>
      <c r="F127" s="20"/>
      <c r="G127" s="23"/>
      <c r="H127" s="20"/>
      <c r="I127" s="137"/>
      <c r="J127" s="7"/>
      <c r="K127" s="25"/>
      <c r="L127" s="134"/>
      <c r="M127" s="135"/>
      <c r="N127" s="136"/>
      <c r="O127" s="125"/>
      <c r="P127" s="127"/>
      <c r="R127" s="2"/>
      <c r="S127" s="2"/>
      <c r="T127" s="2"/>
      <c r="U127" s="2"/>
      <c r="V127" s="14"/>
      <c r="W127" s="2"/>
      <c r="X127" s="2"/>
      <c r="Y127" s="2"/>
      <c r="Z127" s="2"/>
      <c r="AA127" s="2"/>
      <c r="AB127" s="2"/>
      <c r="AC127" s="2"/>
    </row>
    <row r="128" spans="1:29" customFormat="1" ht="16.5" hidden="1" x14ac:dyDescent="0.3">
      <c r="A128" s="2"/>
      <c r="B128" s="138"/>
      <c r="C128" s="139"/>
      <c r="D128" s="21"/>
      <c r="E128" s="22"/>
      <c r="F128" s="20"/>
      <c r="G128" s="23"/>
      <c r="H128" s="20"/>
      <c r="I128" s="137"/>
      <c r="J128" s="7"/>
      <c r="K128" s="25"/>
      <c r="L128" s="134"/>
      <c r="M128" s="135"/>
      <c r="N128" s="140"/>
      <c r="O128" s="125"/>
      <c r="P128" s="127"/>
      <c r="R128" s="2"/>
      <c r="S128" s="2"/>
      <c r="T128" s="2"/>
      <c r="U128" s="2"/>
      <c r="V128" s="14"/>
      <c r="W128" s="2"/>
      <c r="X128" s="2"/>
      <c r="Y128" s="2"/>
      <c r="Z128" s="2"/>
      <c r="AA128" s="2"/>
      <c r="AB128" s="2"/>
      <c r="AC128" s="2"/>
    </row>
    <row r="129" spans="1:29" customFormat="1" ht="15" x14ac:dyDescent="0.25">
      <c r="A129" s="2"/>
      <c r="B129" s="141" t="s">
        <v>52</v>
      </c>
      <c r="C129" s="20"/>
      <c r="D129" s="21"/>
      <c r="E129" s="22"/>
      <c r="F129" s="20"/>
      <c r="G129" s="23"/>
      <c r="H129" s="20"/>
      <c r="I129" s="137"/>
      <c r="J129" s="7"/>
      <c r="K129" s="25"/>
      <c r="L129" s="134"/>
      <c r="M129" s="134"/>
      <c r="N129" s="142"/>
      <c r="O129" s="134"/>
      <c r="P129" s="134"/>
      <c r="R129" s="2"/>
      <c r="S129" s="2"/>
      <c r="T129" s="2"/>
      <c r="U129" s="2"/>
      <c r="V129" s="14"/>
      <c r="W129" s="2"/>
      <c r="X129" s="2"/>
      <c r="Y129" s="2"/>
      <c r="Z129" s="2"/>
      <c r="AA129" s="2"/>
      <c r="AB129" s="2"/>
      <c r="AC129" s="2"/>
    </row>
    <row r="130" spans="1:29" customFormat="1" ht="15" x14ac:dyDescent="0.25">
      <c r="A130" s="2"/>
      <c r="B130" s="143" t="s">
        <v>53</v>
      </c>
      <c r="C130" s="144"/>
      <c r="D130" s="145"/>
      <c r="E130" s="146"/>
      <c r="F130" s="144"/>
      <c r="G130" s="147"/>
      <c r="H130" s="144"/>
      <c r="I130" s="148"/>
      <c r="J130" s="7"/>
      <c r="K130" s="25"/>
      <c r="L130" s="134"/>
      <c r="M130" s="135"/>
      <c r="N130" s="136"/>
      <c r="O130" s="125"/>
      <c r="P130" s="127"/>
      <c r="R130" s="2"/>
      <c r="S130" s="2"/>
      <c r="T130" s="2"/>
      <c r="U130" s="2"/>
      <c r="V130" s="14"/>
      <c r="W130" s="2"/>
      <c r="X130" s="2"/>
      <c r="Y130" s="2"/>
      <c r="Z130" s="2"/>
      <c r="AA130" s="2"/>
      <c r="AB130" s="2"/>
      <c r="AC130" s="2"/>
    </row>
    <row r="131" spans="1:29" customFormat="1" ht="15" hidden="1" x14ac:dyDescent="0.25">
      <c r="A131" s="2"/>
      <c r="B131" s="2"/>
      <c r="C131" s="20"/>
      <c r="D131" s="21"/>
      <c r="E131" s="22"/>
      <c r="F131" s="20"/>
      <c r="G131" s="23"/>
      <c r="H131" s="20"/>
      <c r="I131" s="137"/>
      <c r="J131" s="7"/>
      <c r="K131" s="25"/>
      <c r="L131" s="134"/>
      <c r="M131" s="135"/>
      <c r="N131" s="136"/>
      <c r="O131" s="125"/>
      <c r="P131" s="127"/>
      <c r="R131" s="2"/>
      <c r="S131" s="2"/>
      <c r="T131" s="2"/>
      <c r="U131" s="2"/>
      <c r="V131" s="14"/>
      <c r="W131" s="2"/>
      <c r="X131" s="2"/>
      <c r="Y131" s="2"/>
      <c r="Z131" s="2"/>
      <c r="AA131" s="2"/>
      <c r="AB131" s="2"/>
      <c r="AC131" s="2"/>
    </row>
    <row r="132" spans="1:29" customFormat="1" ht="15" x14ac:dyDescent="0.25">
      <c r="A132" s="2"/>
      <c r="B132" s="19"/>
      <c r="C132" s="20"/>
      <c r="D132" s="21"/>
      <c r="E132" s="22"/>
      <c r="F132" s="20"/>
      <c r="G132" s="23"/>
      <c r="H132" s="20"/>
      <c r="I132" s="24"/>
      <c r="J132" s="7"/>
      <c r="K132" s="25"/>
      <c r="L132" s="27"/>
      <c r="M132" s="28"/>
      <c r="N132" s="29"/>
      <c r="O132" s="30"/>
      <c r="P132" s="31"/>
      <c r="R132" s="2"/>
      <c r="S132" s="2"/>
      <c r="T132" s="2"/>
      <c r="U132" s="2"/>
      <c r="V132" s="14"/>
      <c r="W132" s="2"/>
      <c r="X132" s="2"/>
      <c r="Y132" s="2"/>
      <c r="Z132" s="2"/>
      <c r="AA132" s="2"/>
      <c r="AB132" s="2"/>
      <c r="AC132" s="2"/>
    </row>
    <row r="133" spans="1:29" customFormat="1" ht="15" x14ac:dyDescent="0.25">
      <c r="A133" s="2"/>
      <c r="B133" s="19"/>
      <c r="C133" s="20"/>
      <c r="D133" s="21"/>
      <c r="E133" s="22"/>
      <c r="F133" s="20"/>
      <c r="G133" s="23"/>
      <c r="H133" s="20"/>
      <c r="I133" s="24"/>
      <c r="J133" s="7"/>
      <c r="K133" s="25"/>
      <c r="L133" s="27"/>
      <c r="M133" s="28"/>
      <c r="N133" s="29"/>
      <c r="O133" s="30"/>
      <c r="P133" s="31"/>
      <c r="R133" s="2"/>
      <c r="S133" s="2"/>
      <c r="T133" s="2"/>
      <c r="U133" s="2"/>
      <c r="V133" s="14"/>
      <c r="W133" s="2"/>
      <c r="X133" s="2"/>
      <c r="Y133" s="2"/>
      <c r="Z133" s="2"/>
      <c r="AA133" s="2"/>
      <c r="AB133" s="2"/>
      <c r="AC133" s="2"/>
    </row>
    <row r="134" spans="1:29" customFormat="1" ht="16.5" x14ac:dyDescent="0.3">
      <c r="A134" s="2"/>
      <c r="B134" s="19"/>
      <c r="C134" s="20"/>
      <c r="D134" s="21"/>
      <c r="E134" s="22"/>
      <c r="F134" s="20"/>
      <c r="G134" s="23"/>
      <c r="H134" s="20"/>
      <c r="I134" s="149"/>
      <c r="J134" s="7"/>
      <c r="K134" s="25"/>
      <c r="L134" s="27"/>
      <c r="M134" s="28"/>
      <c r="N134" s="29"/>
      <c r="O134" s="30"/>
      <c r="P134" s="31"/>
      <c r="R134" s="2"/>
      <c r="S134" s="2"/>
      <c r="T134" s="2"/>
      <c r="U134" s="2"/>
      <c r="V134" s="14"/>
      <c r="W134" s="2"/>
      <c r="X134" s="2"/>
      <c r="Y134" s="2"/>
      <c r="Z134" s="2"/>
      <c r="AA134" s="2"/>
      <c r="AB134" s="2"/>
      <c r="AC134" s="2"/>
    </row>
    <row r="135" spans="1:29" customFormat="1" ht="15" x14ac:dyDescent="0.25">
      <c r="A135" s="2"/>
      <c r="B135" s="19"/>
      <c r="C135" s="20"/>
      <c r="D135" s="21"/>
      <c r="E135" s="22"/>
      <c r="F135" s="20"/>
      <c r="G135" s="23"/>
      <c r="H135" s="20"/>
      <c r="I135" s="24"/>
      <c r="J135" s="7"/>
      <c r="K135" s="25"/>
      <c r="L135" s="27"/>
      <c r="M135" s="28"/>
      <c r="N135" s="29"/>
      <c r="O135" s="30"/>
      <c r="P135" s="31"/>
      <c r="R135" s="2"/>
      <c r="S135" s="2"/>
      <c r="T135" s="2"/>
      <c r="U135" s="2"/>
      <c r="V135" s="14"/>
      <c r="W135" s="2"/>
      <c r="X135" s="2"/>
      <c r="Y135" s="2"/>
      <c r="Z135" s="2"/>
      <c r="AA135" s="2"/>
      <c r="AB135" s="2"/>
      <c r="AC135" s="2"/>
    </row>
    <row r="136" spans="1:29" customFormat="1" ht="15" x14ac:dyDescent="0.25">
      <c r="A136" s="2"/>
      <c r="B136" s="19"/>
      <c r="C136" s="20"/>
      <c r="D136" s="21"/>
      <c r="E136" s="22"/>
      <c r="F136" s="20"/>
      <c r="G136" s="23"/>
      <c r="H136" s="20"/>
      <c r="I136" s="24"/>
      <c r="J136" s="7"/>
      <c r="K136" s="25"/>
      <c r="L136" s="27"/>
      <c r="M136" s="28"/>
      <c r="N136" s="29"/>
      <c r="O136" s="30"/>
      <c r="P136" s="31"/>
      <c r="R136" s="2"/>
      <c r="S136" s="2"/>
      <c r="T136" s="2"/>
      <c r="U136" s="2"/>
      <c r="V136" s="14"/>
      <c r="W136" s="2"/>
      <c r="X136" s="2"/>
      <c r="Y136" s="2"/>
      <c r="Z136" s="2"/>
      <c r="AA136" s="2"/>
      <c r="AB136" s="2"/>
      <c r="AC136" s="2"/>
    </row>
    <row r="137" spans="1:29" customFormat="1" ht="15" x14ac:dyDescent="0.25">
      <c r="A137" s="2"/>
      <c r="B137" s="19"/>
      <c r="C137" s="20"/>
      <c r="D137" s="21"/>
      <c r="E137" s="22"/>
      <c r="F137" s="20"/>
      <c r="G137" s="23"/>
      <c r="H137" s="20"/>
      <c r="I137" s="24"/>
      <c r="J137" s="7"/>
      <c r="K137" s="25"/>
      <c r="L137" s="27"/>
      <c r="M137" s="28"/>
      <c r="N137" s="29"/>
      <c r="O137" s="30"/>
      <c r="P137" s="31"/>
      <c r="R137" s="2"/>
      <c r="S137" s="2"/>
      <c r="T137" s="2"/>
      <c r="U137" s="2"/>
      <c r="V137" s="14"/>
      <c r="W137" s="2"/>
      <c r="X137" s="2"/>
      <c r="Y137" s="2"/>
      <c r="Z137" s="2"/>
      <c r="AA137" s="2"/>
      <c r="AB137" s="2"/>
      <c r="AC137" s="2"/>
    </row>
    <row r="138" spans="1:29" customFormat="1" ht="15" hidden="1" x14ac:dyDescent="0.25">
      <c r="A138" s="2"/>
      <c r="B138" s="19"/>
      <c r="C138" s="20"/>
      <c r="D138" s="21"/>
      <c r="E138" s="22"/>
      <c r="F138" s="20"/>
      <c r="G138" s="23"/>
      <c r="H138" s="20"/>
      <c r="I138" s="24"/>
      <c r="J138" s="7"/>
      <c r="K138" s="25"/>
      <c r="L138" s="27"/>
      <c r="M138" s="28"/>
      <c r="N138" s="29"/>
      <c r="O138" s="30"/>
      <c r="P138" s="31"/>
      <c r="R138" s="2"/>
      <c r="S138" s="2"/>
      <c r="T138" s="2"/>
      <c r="U138" s="2"/>
      <c r="V138" s="14"/>
      <c r="W138" s="2"/>
      <c r="X138" s="2"/>
      <c r="Y138" s="2"/>
      <c r="Z138" s="2"/>
      <c r="AA138" s="2"/>
      <c r="AB138" s="2"/>
      <c r="AC138" s="2"/>
    </row>
    <row r="139" spans="1:29" customFormat="1" ht="15" hidden="1" x14ac:dyDescent="0.25">
      <c r="A139" s="2"/>
      <c r="B139" s="19"/>
      <c r="C139" s="20"/>
      <c r="D139" s="21"/>
      <c r="E139" s="22"/>
      <c r="F139" s="20"/>
      <c r="G139" s="23"/>
      <c r="H139" s="20"/>
      <c r="I139" s="24"/>
      <c r="J139" s="7"/>
      <c r="K139" s="25"/>
      <c r="L139" s="27"/>
      <c r="M139" s="28"/>
      <c r="N139" s="29"/>
      <c r="O139" s="30"/>
      <c r="P139" s="31"/>
      <c r="R139" s="2"/>
      <c r="S139" s="2"/>
      <c r="T139" s="2"/>
      <c r="U139" s="2"/>
      <c r="V139" s="14"/>
      <c r="W139" s="2"/>
      <c r="X139" s="2"/>
      <c r="Y139" s="2"/>
      <c r="Z139" s="2"/>
      <c r="AA139" s="2"/>
      <c r="AB139" s="2"/>
      <c r="AC139" s="2"/>
    </row>
    <row r="140" spans="1:29" customFormat="1" ht="15" hidden="1" x14ac:dyDescent="0.25">
      <c r="A140" s="2"/>
      <c r="B140" s="19"/>
      <c r="C140" s="20"/>
      <c r="D140" s="21"/>
      <c r="E140" s="22"/>
      <c r="F140" s="20"/>
      <c r="G140" s="23"/>
      <c r="H140" s="20"/>
      <c r="I140" s="24"/>
      <c r="J140" s="7"/>
      <c r="K140" s="25"/>
      <c r="L140" s="27"/>
      <c r="M140" s="28"/>
      <c r="N140" s="29"/>
      <c r="O140" s="30"/>
      <c r="P140" s="31"/>
      <c r="R140" s="2"/>
      <c r="S140" s="2"/>
      <c r="T140" s="2"/>
      <c r="U140" s="2"/>
      <c r="V140" s="14"/>
      <c r="W140" s="2"/>
      <c r="X140" s="2"/>
      <c r="Y140" s="2"/>
      <c r="Z140" s="2"/>
      <c r="AA140" s="2"/>
      <c r="AB140" s="2"/>
      <c r="AC140" s="2"/>
    </row>
    <row r="141" spans="1:29" customFormat="1" ht="15" hidden="1" x14ac:dyDescent="0.25">
      <c r="A141" s="2"/>
      <c r="B141" s="19"/>
      <c r="C141" s="20"/>
      <c r="D141" s="21"/>
      <c r="E141" s="22"/>
      <c r="F141" s="20"/>
      <c r="G141" s="23"/>
      <c r="H141" s="20"/>
      <c r="I141" s="24"/>
      <c r="J141" s="7"/>
      <c r="K141" s="25"/>
      <c r="L141" s="27"/>
      <c r="M141" s="28"/>
      <c r="N141" s="29"/>
      <c r="O141" s="30"/>
      <c r="P141" s="31"/>
      <c r="R141" s="2"/>
      <c r="S141" s="2"/>
      <c r="T141" s="2"/>
      <c r="U141" s="2"/>
      <c r="V141" s="14"/>
      <c r="W141" s="2"/>
      <c r="X141" s="2"/>
      <c r="Y141" s="2"/>
      <c r="Z141" s="2"/>
      <c r="AA141" s="2"/>
      <c r="AB141" s="2"/>
      <c r="AC141" s="2"/>
    </row>
    <row r="142" spans="1:29" customFormat="1" ht="15" hidden="1" x14ac:dyDescent="0.25">
      <c r="A142" s="2"/>
      <c r="B142" s="19"/>
      <c r="C142" s="20"/>
      <c r="D142" s="21"/>
      <c r="E142" s="22"/>
      <c r="F142" s="20"/>
      <c r="G142" s="23"/>
      <c r="H142" s="20"/>
      <c r="I142" s="24"/>
      <c r="J142" s="7"/>
      <c r="K142" s="25"/>
      <c r="L142" s="27"/>
      <c r="M142" s="28"/>
      <c r="N142" s="29"/>
      <c r="O142" s="30"/>
      <c r="P142" s="31"/>
      <c r="R142" s="2"/>
      <c r="S142" s="2"/>
      <c r="T142" s="2"/>
      <c r="U142" s="2"/>
      <c r="V142" s="14"/>
      <c r="W142" s="2"/>
      <c r="X142" s="2"/>
      <c r="Y142" s="2"/>
      <c r="Z142" s="2"/>
      <c r="AA142" s="2"/>
      <c r="AB142" s="2"/>
      <c r="AC142" s="2"/>
    </row>
    <row r="143" spans="1:29" customFormat="1" ht="15" customHeight="1" x14ac:dyDescent="0.25">
      <c r="A143" s="2"/>
      <c r="B143" s="2"/>
      <c r="C143" s="2"/>
      <c r="D143" s="2"/>
      <c r="E143" s="18"/>
      <c r="F143" s="2"/>
      <c r="G143" s="4"/>
      <c r="H143" s="5"/>
      <c r="I143" s="6"/>
      <c r="J143" s="7"/>
      <c r="K143" s="2"/>
      <c r="L143" s="8"/>
      <c r="M143" s="9"/>
      <c r="N143" s="10"/>
      <c r="O143" s="11"/>
      <c r="P143" s="12"/>
      <c r="R143" s="2"/>
      <c r="S143" s="2"/>
      <c r="T143" s="2"/>
      <c r="U143" s="2"/>
      <c r="V143" s="14"/>
      <c r="W143" s="2"/>
      <c r="X143" s="2"/>
      <c r="Y143" s="2"/>
      <c r="Z143" s="2"/>
      <c r="AA143" s="2"/>
      <c r="AB143" s="2"/>
      <c r="AC143" s="2"/>
    </row>
    <row r="144" spans="1:29" customFormat="1" ht="15" customHeight="1" x14ac:dyDescent="0.25">
      <c r="A144" s="2"/>
      <c r="B144" s="2"/>
      <c r="C144" s="2"/>
      <c r="D144" s="2"/>
      <c r="E144" s="18"/>
      <c r="F144" s="2"/>
      <c r="G144" s="4"/>
      <c r="H144" s="5"/>
      <c r="I144" s="6"/>
      <c r="J144" s="7"/>
      <c r="K144" s="2"/>
      <c r="L144" s="8"/>
      <c r="M144" s="9"/>
      <c r="N144" s="10"/>
      <c r="O144" s="11"/>
      <c r="P144" s="12"/>
      <c r="R144" s="2"/>
      <c r="S144" s="2"/>
      <c r="T144" s="2"/>
      <c r="U144" s="2"/>
      <c r="V144" s="14"/>
      <c r="W144" s="2"/>
      <c r="X144" s="2"/>
      <c r="Y144" s="2"/>
      <c r="Z144" s="2"/>
      <c r="AA144" s="2"/>
      <c r="AB144" s="2"/>
      <c r="AC144" s="2"/>
    </row>
    <row r="145" spans="1:29" customFormat="1" ht="15" customHeight="1" x14ac:dyDescent="0.25">
      <c r="A145" s="2"/>
      <c r="B145" s="2"/>
      <c r="C145" s="2"/>
      <c r="D145" s="2"/>
      <c r="E145" s="18"/>
      <c r="F145" s="2"/>
      <c r="G145" s="4"/>
      <c r="H145" s="5"/>
      <c r="I145" s="6"/>
      <c r="J145" s="7"/>
      <c r="K145" s="2"/>
      <c r="L145" s="8"/>
      <c r="M145" s="9"/>
      <c r="N145" s="10"/>
      <c r="O145" s="11"/>
      <c r="P145" s="12"/>
      <c r="R145" s="2"/>
      <c r="S145" s="2"/>
      <c r="T145" s="2"/>
      <c r="U145" s="2"/>
      <c r="V145" s="14"/>
      <c r="W145" s="2"/>
      <c r="X145" s="2"/>
      <c r="Y145" s="2"/>
      <c r="Z145" s="2"/>
      <c r="AA145" s="2"/>
      <c r="AB145" s="2"/>
      <c r="AC145" s="2"/>
    </row>
    <row r="146" spans="1:29" customFormat="1" ht="15" customHeight="1" x14ac:dyDescent="0.25">
      <c r="A146" s="2"/>
      <c r="B146" s="2"/>
      <c r="C146" s="2"/>
      <c r="D146" s="2"/>
      <c r="E146" s="18"/>
      <c r="F146" s="2"/>
      <c r="G146" s="4"/>
      <c r="H146" s="5"/>
      <c r="I146" s="6"/>
      <c r="J146" s="7"/>
      <c r="K146" s="2"/>
      <c r="L146" s="8"/>
      <c r="M146" s="9"/>
      <c r="N146" s="10"/>
      <c r="O146" s="11"/>
      <c r="P146" s="12"/>
      <c r="R146" s="2"/>
      <c r="S146" s="2"/>
      <c r="T146" s="2"/>
      <c r="U146" s="2"/>
      <c r="V146" s="14"/>
      <c r="W146" s="2"/>
      <c r="X146" s="2"/>
      <c r="Y146" s="2"/>
      <c r="Z146" s="2"/>
      <c r="AA146" s="2"/>
      <c r="AB146" s="2"/>
      <c r="AC146" s="2"/>
    </row>
    <row r="147" spans="1:29" customFormat="1" ht="15" customHeight="1" x14ac:dyDescent="0.25">
      <c r="A147" s="2"/>
      <c r="B147" s="2"/>
      <c r="C147" s="2"/>
      <c r="D147" s="2"/>
      <c r="E147" s="18"/>
      <c r="F147" s="2"/>
      <c r="G147" s="4"/>
      <c r="H147" s="5"/>
      <c r="I147" s="6"/>
      <c r="J147" s="7"/>
      <c r="K147" s="2"/>
      <c r="L147" s="8"/>
      <c r="M147" s="9"/>
      <c r="N147" s="10"/>
      <c r="O147" s="11"/>
      <c r="P147" s="12"/>
      <c r="R147" s="2"/>
      <c r="S147" s="2"/>
      <c r="T147" s="2"/>
      <c r="U147" s="2"/>
      <c r="V147" s="14"/>
      <c r="W147" s="2"/>
      <c r="X147" s="2"/>
      <c r="Y147" s="2"/>
      <c r="Z147" s="2"/>
      <c r="AA147" s="2"/>
      <c r="AB147" s="2"/>
      <c r="AC147" s="2"/>
    </row>
    <row r="148" spans="1:29" ht="15" customHeight="1" x14ac:dyDescent="0.25"/>
    <row r="149" spans="1:29" ht="15" customHeight="1" x14ac:dyDescent="0.25"/>
    <row r="150" spans="1:29" ht="15" customHeight="1" x14ac:dyDescent="0.25"/>
    <row r="151" spans="1:29" ht="15" customHeight="1" x14ac:dyDescent="0.25"/>
    <row r="152" spans="1:29" ht="15" customHeight="1" x14ac:dyDescent="0.25"/>
    <row r="153" spans="1:29" ht="15" customHeight="1" x14ac:dyDescent="0.25"/>
    <row r="154" spans="1:29" ht="15" customHeight="1" x14ac:dyDescent="0.25"/>
    <row r="155" spans="1:29" ht="15" customHeight="1" x14ac:dyDescent="0.25"/>
    <row r="156" spans="1:29" ht="15" customHeight="1" x14ac:dyDescent="0.25"/>
    <row r="157" spans="1:29" ht="15" customHeight="1" x14ac:dyDescent="0.25"/>
    <row r="158" spans="1:29" ht="15" customHeight="1" x14ac:dyDescent="0.25"/>
    <row r="159" spans="1:29" ht="15" customHeight="1" x14ac:dyDescent="0.25"/>
    <row r="160" spans="1:29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  <row r="177" ht="15" customHeight="1" x14ac:dyDescent="0.25"/>
    <row r="178" ht="15" customHeight="1" x14ac:dyDescent="0.25"/>
    <row r="179" ht="15" customHeight="1" x14ac:dyDescent="0.25"/>
    <row r="180" ht="15" customHeight="1" x14ac:dyDescent="0.25"/>
    <row r="181" ht="15" customHeight="1" x14ac:dyDescent="0.25"/>
    <row r="182" ht="15" customHeight="1" x14ac:dyDescent="0.25"/>
    <row r="183" ht="15" customHeight="1" x14ac:dyDescent="0.25"/>
    <row r="184" ht="15" customHeight="1" x14ac:dyDescent="0.25"/>
    <row r="185" ht="15" customHeight="1" x14ac:dyDescent="0.25"/>
    <row r="186" ht="15" customHeight="1" x14ac:dyDescent="0.25"/>
    <row r="187" ht="15" customHeight="1" x14ac:dyDescent="0.25"/>
    <row r="188" ht="15" customHeight="1" x14ac:dyDescent="0.25"/>
    <row r="189" ht="15" customHeight="1" x14ac:dyDescent="0.25"/>
    <row r="190" ht="15" customHeight="1" x14ac:dyDescent="0.25"/>
    <row r="191" ht="15" customHeight="1" x14ac:dyDescent="0.25"/>
    <row r="192" ht="15" customHeight="1" x14ac:dyDescent="0.25"/>
    <row r="193" ht="15" customHeight="1" x14ac:dyDescent="0.25"/>
    <row r="194" ht="15" customHeight="1" x14ac:dyDescent="0.25"/>
    <row r="195" ht="15" customHeight="1" x14ac:dyDescent="0.25"/>
  </sheetData>
  <sheetProtection formatCells="0" selectLockedCells="1"/>
  <mergeCells count="8">
    <mergeCell ref="G125:H125"/>
    <mergeCell ref="G126:H126"/>
    <mergeCell ref="F9:G9"/>
    <mergeCell ref="D11:D13"/>
    <mergeCell ref="E11:H11"/>
    <mergeCell ref="E12:H12"/>
    <mergeCell ref="E13:H13"/>
    <mergeCell ref="G124:H124"/>
  </mergeCells>
  <dataValidations count="6">
    <dataValidation type="list" allowBlank="1" showInputMessage="1" showErrorMessage="1" sqref="J21:J123" xr:uid="{788714E3-472E-42D9-9DAA-3B70389E8C07}">
      <formula1>"ALPICAM BONABERI,Z.I. BASSA,COGEFAR"</formula1>
    </dataValidation>
    <dataValidation type="list" allowBlank="1" showErrorMessage="1" errorTitle="Erreur !" error="Le clients saisie manuellement n'esxite pas dans notre Base de Données !" sqref="E11:H11" xr:uid="{78D24842-FB33-4DEA-BA8B-53724C24109F}">
      <formula1>ZlistClients</formula1>
    </dataValidation>
    <dataValidation type="date" allowBlank="1" showInputMessage="1" showErrorMessage="1" errorTitle="Erreur de date !" error="Soit cette date est mal saisie, soit elle est trop éloignée, soit elle est ultérieure à la date d'aujourd'hui !_x000a_" sqref="B21:B50 B52:B123" xr:uid="{FEDEC70A-98A6-47CD-AF09-F9299A59C362}">
      <formula1>DateInf</formula1>
      <formula2>DateSup</formula2>
    </dataValidation>
    <dataValidation type="list" allowBlank="1" showInputMessage="1" showErrorMessage="1" sqref="C18" xr:uid="{4015ECAA-9411-42D5-8FF7-797E6CBBCAE0}">
      <formula1>Voyages</formula1>
    </dataValidation>
    <dataValidation type="decimal" allowBlank="1" showErrorMessage="1" errorTitle="iFactures" error="Valeur soit trop grande ou très petite, vérifiez et corrigez-là !" sqref="G21:G50 G52:G123" xr:uid="{7FBA091A-5C60-4AE6-BEE7-BD0958A53D9D}">
      <formula1>1</formula1>
      <formula2>100</formula2>
    </dataValidation>
    <dataValidation type="list" allowBlank="1" showErrorMessage="1" errorTitle="Erreur :" error="Ce camion n'existe pas dans notre flotte, veuillez vérifier et réessayer !" sqref="E21:E50 E52:E123" xr:uid="{51D14FD1-9C2D-469E-AE99-AF96562EC190}">
      <formula1>Camions</formula1>
    </dataValidation>
  </dataValidations>
  <printOptions horizontalCentered="1"/>
  <pageMargins left="0.27559055118110237" right="0.27559055118110237" top="1.6141732283464567" bottom="0.94488188976377963" header="0.23622047244094491" footer="0.31496062992125984"/>
  <pageSetup paperSize="9" orientation="portrait" r:id="rId1"/>
  <headerFooter>
    <oddHeader>&amp;L&amp;G&amp;R&amp;"-,Italique"&amp;8Page &amp;P/&amp;N</oddHeader>
    <oddFooter xml:space="preserve">&amp;L&amp;K0000FF
                                         NIU : M011512262969H – RCCM : RC/YAO/2015/B/48  BP 12588 Yaoundé
                          Tél : (+237) 677-70-58-25     Fax : 222-31-45-23  Email: globalmodernservices@gmail.com&amp;C   &amp;G
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44</vt:i4>
      </vt:variant>
    </vt:vector>
  </HeadingPairs>
  <TitlesOfParts>
    <vt:vector size="46" baseType="lpstr">
      <vt:lpstr>INITIAL</vt:lpstr>
      <vt:lpstr>AVEC SOUS TOTAL</vt:lpstr>
      <vt:lpstr>'AVEC SOUS TOTAL'!Clients</vt:lpstr>
      <vt:lpstr>INITIAL!Clients</vt:lpstr>
      <vt:lpstr>'AVEC SOUS TOTAL'!Cubage_Moyen</vt:lpstr>
      <vt:lpstr>INITIAL!Cubage_Moyen</vt:lpstr>
      <vt:lpstr>'AVEC SOUS TOTAL'!DATE1</vt:lpstr>
      <vt:lpstr>INITIAL!DATE1</vt:lpstr>
      <vt:lpstr>'AVEC SOUS TOTAL'!DESTINATION</vt:lpstr>
      <vt:lpstr>INITIAL!DESTINATION</vt:lpstr>
      <vt:lpstr>'AVEC SOUS TOTAL'!DNav</vt:lpstr>
      <vt:lpstr>INITIAL!DNav</vt:lpstr>
      <vt:lpstr>'AVEC SOUS TOTAL'!ENTTT</vt:lpstr>
      <vt:lpstr>INITIAL!ENTTT</vt:lpstr>
      <vt:lpstr>'AVEC SOUS TOTAL'!eRange</vt:lpstr>
      <vt:lpstr>INITIAL!eRange</vt:lpstr>
      <vt:lpstr>'AVEC SOUS TOTAL'!Impression_des_titres</vt:lpstr>
      <vt:lpstr>INITIAL!Impression_des_titres</vt:lpstr>
      <vt:lpstr>'AVEC SOUS TOTAL'!LIVRAISON</vt:lpstr>
      <vt:lpstr>INITIAL!LIVRAISON</vt:lpstr>
      <vt:lpstr>'AVEC SOUS TOTAL'!Motif</vt:lpstr>
      <vt:lpstr>INITIAL!Motif</vt:lpstr>
      <vt:lpstr>'AVEC SOUS TOTAL'!NavCam</vt:lpstr>
      <vt:lpstr>INITIAL!NavCam</vt:lpstr>
      <vt:lpstr>'AVEC SOUS TOTAL'!NavChauf</vt:lpstr>
      <vt:lpstr>INITIAL!NavChauf</vt:lpstr>
      <vt:lpstr>'AVEC SOUS TOTAL'!NavLV</vt:lpstr>
      <vt:lpstr>INITIAL!NavLV</vt:lpstr>
      <vt:lpstr>'AVEC SOUS TOTAL'!OTGASOIL</vt:lpstr>
      <vt:lpstr>INITIAL!OTGASOIL</vt:lpstr>
      <vt:lpstr>'AVEC SOUS TOTAL'!P_Cube</vt:lpstr>
      <vt:lpstr>INITIAL!P_Cube</vt:lpstr>
      <vt:lpstr>'AVEC SOUS TOTAL'!PTHT</vt:lpstr>
      <vt:lpstr>INITIAL!PTHT</vt:lpstr>
      <vt:lpstr>'AVEC SOUS TOTAL'!Trajet</vt:lpstr>
      <vt:lpstr>INITIAL!Trajet</vt:lpstr>
      <vt:lpstr>'AVEC SOUS TOTAL'!Type</vt:lpstr>
      <vt:lpstr>INITIAL!Type</vt:lpstr>
      <vt:lpstr>'AVEC SOUS TOTAL'!Vides</vt:lpstr>
      <vt:lpstr>INITIAL!Vides</vt:lpstr>
      <vt:lpstr>'AVEC SOUS TOTAL'!VTal</vt:lpstr>
      <vt:lpstr>INITIAL!VTal</vt:lpstr>
      <vt:lpstr>'AVEC SOUS TOTAL'!Zone</vt:lpstr>
      <vt:lpstr>INITIAL!Zone</vt:lpstr>
      <vt:lpstr>'AVEC SOUS TOTAL'!Zone_d_impression</vt:lpstr>
      <vt:lpstr>INITIAL!Zone_d_impression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Martial Pittue</dc:creator>
  <cp:lastModifiedBy>Martial Pittue</cp:lastModifiedBy>
  <dcterms:created xsi:type="dcterms:W3CDTF">2022-05-27T12:10:55Z</dcterms:created>
  <dcterms:modified xsi:type="dcterms:W3CDTF">2022-05-27T12:17:31Z</dcterms:modified>
</cp:coreProperties>
</file>