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Default Extension="jpeg" ContentType="image/jpeg"/>
  <Override PartName="/xl/charts/chart2.xml" ContentType="application/vnd.openxmlformats-officedocument.drawingml.chart+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trlProps/ctrlProp9.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3.xml" ContentType="application/vnd.ms-excel.controlproperties+xml"/>
  <Override PartName="/xl/ctrlProps/ctrlProp10.xml" ContentType="application/vnd.ms-excel.controlproperties+xml"/>
  <Override PartName="/xl/ctrlProps/ctrlProp4.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19200" windowHeight="7035" tabRatio="890"/>
  </bookViews>
  <sheets>
    <sheet name="Fiche" sheetId="1" r:id="rId1"/>
    <sheet name="Page de garde" sheetId="3" state="hidden" r:id="rId2"/>
    <sheet name="Comparatif" sheetId="4" r:id="rId3"/>
    <sheet name="Graphiques" sheetId="7" state="hidden" r:id="rId4"/>
    <sheet name="Amortissement simulation" sheetId="5" state="hidden" r:id="rId5"/>
    <sheet name="Listes" sheetId="2" state="hidden" r:id="rId6"/>
  </sheets>
  <externalReferences>
    <externalReference r:id="rId7"/>
    <externalReference r:id="rId8"/>
  </externalReferences>
  <definedNames>
    <definedName name="Acq_class">Listes!$J$3:$J$4</definedName>
    <definedName name="Beg_Bal" localSheetId="1">#REF!</definedName>
    <definedName name="Beg_Bal">'[1]Amortissement simulation'!$C$15:$C$374</definedName>
    <definedName name="CoûtTotal_Comparatif" localSheetId="4">'[1]Comparatif prêt 1'!$B$47:$D$47</definedName>
    <definedName name="CoûtTotal_Comparatif" localSheetId="1">[2]simulation_credit!#REF!</definedName>
    <definedName name="CoûtTotal_Comparatif">Comparatif!$B$129:$D$129</definedName>
    <definedName name="Data" localSheetId="1">#REF!</definedName>
    <definedName name="Data">'Amortissement simulation'!$A$15:$K$374</definedName>
    <definedName name="dates" localSheetId="1">#REF!</definedName>
    <definedName name="dates">[1]tableau_graphique!$B$5:$B$17</definedName>
    <definedName name="Durées_Comparatif" localSheetId="4">'[1]Comparatif prêt 1'!$B$48:$D$48</definedName>
    <definedName name="Durées_Comparatif" localSheetId="1">[2]simulation_credit!#REF!</definedName>
    <definedName name="Durées_Comparatif">Comparatif!$B$130:$D$130</definedName>
    <definedName name="End_Bal" localSheetId="1">#REF!</definedName>
    <definedName name="End_Bal">'[1]Amortissement simulation'!$I$15:$I$374</definedName>
    <definedName name="Excel_BuiltIn_Print_Titles" localSheetId="4">'Amortissement simulation'!$A$12:$IW$14</definedName>
    <definedName name="Extra_Pay" localSheetId="1">#REF!</definedName>
    <definedName name="Extra_Pay">'[1]Amortissement simulation'!$E$15:$E$374</definedName>
    <definedName name="Fin_Class">Listes!$C$6:$C$7</definedName>
    <definedName name="Fin_pat">Listes!$C$8:$C$10</definedName>
    <definedName name="Financement_class">Listes!$J$2</definedName>
    <definedName name="Financement_classique">Listes!$C$1</definedName>
    <definedName name="Financement_int">Listes!$L$2</definedName>
    <definedName name="Financement_international">Listes!$C$3</definedName>
    <definedName name="Financement_pat">Listes!$K$2</definedName>
    <definedName name="Financement_patrimonial">Listes!$C$2</definedName>
    <definedName name="Full_Print" localSheetId="1">#REF!</definedName>
    <definedName name="Full_Print">'Amortissement simulation'!$A$1:$K$374</definedName>
    <definedName name="Header_Row" localSheetId="1">ROW(#REF!)</definedName>
    <definedName name="Header_Row">ROW('[1]Amortissement simulation'!$A$14:$IU$14)</definedName>
    <definedName name="Int" localSheetId="1">#REF!</definedName>
    <definedName name="Int">'[1]Amortissement simulation'!$H$15:$H$374</definedName>
    <definedName name="Interest_Rate" localSheetId="1">#REF!</definedName>
    <definedName name="Interest_Rate">'[1]Amortissement simulation'!$D$6</definedName>
    <definedName name="Last_Row" localSheetId="4">IF('Amortissement simulation'!Values_Entered,Header_Row+'Amortissement simulation'!Number_of_Payments,Header_Row)</definedName>
    <definedName name="Last_Row" localSheetId="2">IF(Comparatif!Values_Entered,Header_Row+Comparatif!Number_of_Payments,Header_Row)</definedName>
    <definedName name="Last_Row" localSheetId="1">IF('Page de garde'!Values_Entered,'Page de garde'!Header_Row+'Page de garde'!Number_of_Payments,'Page de garde'!Header_Row)</definedName>
    <definedName name="Last_Row">IF(Values_Entered,Header_Row+Number_of_Payments,Header_Row)</definedName>
    <definedName name="Liste_pays">Listes!$G$1:$G$250</definedName>
    <definedName name="Loan_Amount" localSheetId="1">#REF!</definedName>
    <definedName name="Loan_Amount">'[1]Amortissement simulation'!$D$5</definedName>
    <definedName name="Loan_Start" localSheetId="1">#REF!</definedName>
    <definedName name="Loan_Start">'[1]Amortissement simulation'!$D$9</definedName>
    <definedName name="Loan_Years" localSheetId="1">#REF!</definedName>
    <definedName name="Loan_Years">'[1]Amortissement simulation'!$D$7</definedName>
    <definedName name="Num_Pmt_Per_Year" localSheetId="1">#REF!</definedName>
    <definedName name="Num_Pmt_Per_Year">'[1]Amortissement simulation'!$D$8</definedName>
    <definedName name="Number_of_Payments" localSheetId="4">MATCH(0.01,End_Bal,-1)+1</definedName>
    <definedName name="Number_of_Payments" localSheetId="2">MATCH(0.01,End_Bal,-1)+1</definedName>
    <definedName name="Number_of_Payments" localSheetId="1">MATCH(0.01,'Page de garde'!End_Bal,-1)+1</definedName>
    <definedName name="Number_of_Payments">MATCH(0.01,End_Bal,-1)+1</definedName>
    <definedName name="Patr_lom">Listes!$K$3:$K$5</definedName>
    <definedName name="Pay_Date" localSheetId="1">#REF!</definedName>
    <definedName name="Pay_Date">'Amortissement simulation'!$B$15:$B$374</definedName>
    <definedName name="Pay_Num" localSheetId="1">#REF!</definedName>
    <definedName name="Pay_Num">'[1]Amortissement simulation'!$A$15:$A$374</definedName>
    <definedName name="Payment_Date">NA()</definedName>
    <definedName name="Pays_acq">Listes!$L$3:$L$252</definedName>
    <definedName name="Princ" localSheetId="1">#REF!</definedName>
    <definedName name="Princ">'[1]Amortissement simulation'!$G$15:$G$374</definedName>
    <definedName name="Print_Area" localSheetId="4">'Amortissement simulation'!$A$1:$K$98</definedName>
    <definedName name="Print_Area" localSheetId="2">Comparatif!$A$1:$D$144,Comparatif!$A$147:$G$194</definedName>
    <definedName name="Print_Area" localSheetId="1">'Page de garde'!$A$1:$I$45</definedName>
    <definedName name="Print_Area_Reset" localSheetId="4">OFFSET(Full_Print,0,0,'Amortissement simulation'!Last_Row)</definedName>
    <definedName name="Print_Area_Reset" localSheetId="2">OFFSET(Full_Print,0,0,Comparatif!Last_Row)</definedName>
    <definedName name="Print_Area_Reset" localSheetId="1">OFFSET('Page de garde'!Full_Print,0,0,'Page de garde'!Last_Row)</definedName>
    <definedName name="Print_Area_Reset">OFFSET(Full_Print,0,0,Last_Row)</definedName>
    <definedName name="Print_Titles" localSheetId="4">'Amortissement simulation'!$12:$14</definedName>
    <definedName name="Rachat">Listes!$C$4</definedName>
    <definedName name="Sched_Pay" localSheetId="1">#REF!</definedName>
    <definedName name="Sched_Pay">'[1]Amortissement simulation'!$D$15:$D$374</definedName>
    <definedName name="Scheduled_Extra_Payments" localSheetId="1">#REF!</definedName>
    <definedName name="Scheduled_Extra_Payments">'[1]Amortissement simulation'!$D$10</definedName>
    <definedName name="Scheduled_Interest_Rate" localSheetId="1">#REF!</definedName>
    <definedName name="Scheduled_Interest_Rate">'Amortissement simulation'!$C$6</definedName>
    <definedName name="Scheduled_Monthly_Payment" localSheetId="1">#REF!</definedName>
    <definedName name="Scheduled_Monthly_Payment">'[1]Amortissement simulation'!$H$5</definedName>
    <definedName name="Taux_Comparatif" localSheetId="4">'[1]Comparatif prêt 1'!$B$42:$D$42</definedName>
    <definedName name="Taux_Comparatif" localSheetId="1">[2]simulation_credit!#REF!</definedName>
    <definedName name="Taux_Comparatif">Comparatif!$B$124:$D$124</definedName>
    <definedName name="Total_Interest" localSheetId="1">#REF!</definedName>
    <definedName name="Total_Interest">'Amortissement simulation'!$G$8</definedName>
    <definedName name="Total_Pay" localSheetId="1">#REF!</definedName>
    <definedName name="Total_Pay">'[1]Amortissement simulation'!$F$15:$F$374</definedName>
    <definedName name="Total_Payment">NA()</definedName>
    <definedName name="Values_Entered" localSheetId="4">IF(Loan_Amount*Interest_Rate*Loan_Years*Loan_Start&gt;0,1,0)</definedName>
    <definedName name="Values_Entered" localSheetId="2">IF(Loan_Amount*Interest_Rate*Loan_Years*Loan_Start&gt;0,1,0)</definedName>
    <definedName name="Values_Entered" localSheetId="1">IF('Page de garde'!Loan_Amount*'Page de garde'!Interest_Rate*'Page de garde'!Loan_Years*'Page de garde'!Loan_Start&gt;0,1,0)</definedName>
    <definedName name="Values_Entered">IF(Loan_Amount*Interest_Rate*Loan_Years*Loan_Start&gt;0,1,0)</definedName>
    <definedName name="Versements_supplémentaires_facultatifs" localSheetId="1">#REF!</definedName>
    <definedName name="Versements_supplémentaires_facultatifs">'Amortissement simulation'!$C$10</definedName>
    <definedName name="_xlnm.Print_Area" localSheetId="2">Comparatif!$A$1:$D$144,Comparatif!$A$147:$G$218</definedName>
    <definedName name="_xlnm.Print_Area" localSheetId="0">Fiche!$D$2:$M$36</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2" i="1"/>
  <c r="D14" i="4" l="1"/>
  <c r="C117"/>
  <c r="B117"/>
  <c r="D107"/>
  <c r="D108"/>
  <c r="D109"/>
  <c r="D110"/>
  <c r="D111"/>
  <c r="D112"/>
  <c r="D113"/>
  <c r="D114"/>
  <c r="D115"/>
  <c r="B103"/>
  <c r="B89"/>
  <c r="B75"/>
  <c r="B61"/>
  <c r="B47"/>
  <c r="C47"/>
  <c r="C61"/>
  <c r="C75"/>
  <c r="C89"/>
  <c r="C103"/>
  <c r="D93"/>
  <c r="D94"/>
  <c r="D95"/>
  <c r="D96"/>
  <c r="D97"/>
  <c r="D98"/>
  <c r="D99"/>
  <c r="D100"/>
  <c r="D101"/>
  <c r="D102"/>
  <c r="D79"/>
  <c r="D80"/>
  <c r="D81"/>
  <c r="D82"/>
  <c r="D83"/>
  <c r="D84"/>
  <c r="D85"/>
  <c r="D86"/>
  <c r="D87"/>
  <c r="D65"/>
  <c r="D66"/>
  <c r="D67"/>
  <c r="D68"/>
  <c r="D69"/>
  <c r="D70"/>
  <c r="D71"/>
  <c r="D72"/>
  <c r="D74"/>
  <c r="D51"/>
  <c r="D52"/>
  <c r="D53"/>
  <c r="D54"/>
  <c r="D55"/>
  <c r="D56"/>
  <c r="D57"/>
  <c r="D58"/>
  <c r="D60"/>
  <c r="D37"/>
  <c r="D38"/>
  <c r="D39"/>
  <c r="D40"/>
  <c r="D41"/>
  <c r="D42"/>
  <c r="D43"/>
  <c r="D44"/>
  <c r="D45"/>
  <c r="D33"/>
  <c r="D31"/>
  <c r="D30"/>
  <c r="D29"/>
  <c r="D24"/>
  <c r="D22"/>
  <c r="D21"/>
  <c r="D20"/>
  <c r="D15"/>
  <c r="D13"/>
  <c r="D12"/>
  <c r="D11"/>
  <c r="D103" l="1"/>
  <c r="D88"/>
  <c r="D89" s="1"/>
  <c r="D73"/>
  <c r="D75" s="1"/>
  <c r="D59"/>
  <c r="D61" s="1"/>
  <c r="D116"/>
  <c r="D117" s="1"/>
  <c r="D32"/>
  <c r="D28"/>
  <c r="D23"/>
  <c r="D19"/>
  <c r="B4" l="1"/>
  <c r="F15" i="5" l="1"/>
  <c r="D10" i="4" l="1"/>
  <c r="D46"/>
  <c r="D47" s="1"/>
  <c r="B6"/>
  <c r="A32" s="1"/>
  <c r="A14" l="1"/>
  <c r="A23"/>
  <c r="C125"/>
  <c r="B125"/>
  <c r="B129" s="1"/>
  <c r="K374" i="5"/>
  <c r="J374"/>
  <c r="I374"/>
  <c r="G374"/>
  <c r="F374"/>
  <c r="E374"/>
  <c r="C374"/>
  <c r="B374"/>
  <c r="A374"/>
  <c r="K373"/>
  <c r="J373"/>
  <c r="I373"/>
  <c r="G373"/>
  <c r="F373"/>
  <c r="E373"/>
  <c r="C373"/>
  <c r="B373"/>
  <c r="A373"/>
  <c r="K372"/>
  <c r="J372"/>
  <c r="I372"/>
  <c r="G372"/>
  <c r="F372"/>
  <c r="E372"/>
  <c r="C372"/>
  <c r="B372"/>
  <c r="A372"/>
  <c r="K371"/>
  <c r="J371"/>
  <c r="I371"/>
  <c r="G371"/>
  <c r="F371"/>
  <c r="E371"/>
  <c r="C371"/>
  <c r="B371"/>
  <c r="A371"/>
  <c r="K370"/>
  <c r="J370"/>
  <c r="I370"/>
  <c r="G370"/>
  <c r="F370"/>
  <c r="E370"/>
  <c r="C370"/>
  <c r="B370"/>
  <c r="A370"/>
  <c r="K369"/>
  <c r="J369"/>
  <c r="I369"/>
  <c r="G369"/>
  <c r="F369"/>
  <c r="E369"/>
  <c r="C369"/>
  <c r="B369"/>
  <c r="A369"/>
  <c r="K368"/>
  <c r="J368"/>
  <c r="I368"/>
  <c r="G368"/>
  <c r="F368"/>
  <c r="E368"/>
  <c r="C368"/>
  <c r="B368"/>
  <c r="A368"/>
  <c r="K367"/>
  <c r="J367"/>
  <c r="I367"/>
  <c r="G367"/>
  <c r="F367"/>
  <c r="E367"/>
  <c r="C367"/>
  <c r="B367"/>
  <c r="A367"/>
  <c r="K366"/>
  <c r="J366"/>
  <c r="I366"/>
  <c r="G366"/>
  <c r="F366"/>
  <c r="E366"/>
  <c r="C366"/>
  <c r="B366"/>
  <c r="A366"/>
  <c r="K365"/>
  <c r="J365"/>
  <c r="I365"/>
  <c r="G365"/>
  <c r="F365"/>
  <c r="E365"/>
  <c r="C365"/>
  <c r="B365"/>
  <c r="A365"/>
  <c r="K364"/>
  <c r="J364"/>
  <c r="I364"/>
  <c r="G364"/>
  <c r="F364"/>
  <c r="E364"/>
  <c r="C364"/>
  <c r="B364"/>
  <c r="A364"/>
  <c r="K363"/>
  <c r="J363"/>
  <c r="I363"/>
  <c r="G363"/>
  <c r="F363"/>
  <c r="E363"/>
  <c r="C363"/>
  <c r="B363"/>
  <c r="A363"/>
  <c r="K362"/>
  <c r="J362"/>
  <c r="I362"/>
  <c r="G362"/>
  <c r="F362"/>
  <c r="E362"/>
  <c r="C362"/>
  <c r="B362"/>
  <c r="A362"/>
  <c r="K361"/>
  <c r="J361"/>
  <c r="I361"/>
  <c r="G361"/>
  <c r="F361"/>
  <c r="E361"/>
  <c r="C361"/>
  <c r="B361"/>
  <c r="A361"/>
  <c r="K360"/>
  <c r="J360"/>
  <c r="I360"/>
  <c r="G360"/>
  <c r="F360"/>
  <c r="E360"/>
  <c r="C360"/>
  <c r="B360"/>
  <c r="A360"/>
  <c r="K359"/>
  <c r="J359"/>
  <c r="I359"/>
  <c r="G359"/>
  <c r="F359"/>
  <c r="E359"/>
  <c r="C359"/>
  <c r="B359"/>
  <c r="A359"/>
  <c r="K358"/>
  <c r="J358"/>
  <c r="I358"/>
  <c r="G358"/>
  <c r="F358"/>
  <c r="E358"/>
  <c r="C358"/>
  <c r="B358"/>
  <c r="A358"/>
  <c r="K357"/>
  <c r="J357"/>
  <c r="I357"/>
  <c r="G357"/>
  <c r="F357"/>
  <c r="E357"/>
  <c r="C357"/>
  <c r="B357"/>
  <c r="A357"/>
  <c r="K356"/>
  <c r="J356"/>
  <c r="I356"/>
  <c r="G356"/>
  <c r="F356"/>
  <c r="E356"/>
  <c r="C356"/>
  <c r="B356"/>
  <c r="A356"/>
  <c r="K355"/>
  <c r="J355"/>
  <c r="I355"/>
  <c r="G355"/>
  <c r="F355"/>
  <c r="E355"/>
  <c r="C355"/>
  <c r="B355"/>
  <c r="A355"/>
  <c r="K354"/>
  <c r="J354"/>
  <c r="I354"/>
  <c r="G354"/>
  <c r="F354"/>
  <c r="E354"/>
  <c r="C354"/>
  <c r="B354"/>
  <c r="A354"/>
  <c r="K353"/>
  <c r="J353"/>
  <c r="I353"/>
  <c r="G353"/>
  <c r="F353"/>
  <c r="E353"/>
  <c r="C353"/>
  <c r="B353"/>
  <c r="A353"/>
  <c r="K352"/>
  <c r="J352"/>
  <c r="I352"/>
  <c r="G352"/>
  <c r="F352"/>
  <c r="E352"/>
  <c r="C352"/>
  <c r="B352"/>
  <c r="A352"/>
  <c r="K351"/>
  <c r="J351"/>
  <c r="I351"/>
  <c r="G351"/>
  <c r="F351"/>
  <c r="E351"/>
  <c r="C351"/>
  <c r="B351"/>
  <c r="A351"/>
  <c r="K350"/>
  <c r="J350"/>
  <c r="I350"/>
  <c r="G350"/>
  <c r="F350"/>
  <c r="E350"/>
  <c r="C350"/>
  <c r="B350"/>
  <c r="A350"/>
  <c r="K349"/>
  <c r="J349"/>
  <c r="I349"/>
  <c r="G349"/>
  <c r="F349"/>
  <c r="E349"/>
  <c r="C349"/>
  <c r="B349"/>
  <c r="A349"/>
  <c r="K348"/>
  <c r="J348"/>
  <c r="I348"/>
  <c r="G348"/>
  <c r="F348"/>
  <c r="E348"/>
  <c r="C348"/>
  <c r="B348"/>
  <c r="A348"/>
  <c r="K347"/>
  <c r="J347"/>
  <c r="I347"/>
  <c r="G347"/>
  <c r="F347"/>
  <c r="E347"/>
  <c r="C347"/>
  <c r="B347"/>
  <c r="A347"/>
  <c r="K346"/>
  <c r="J346"/>
  <c r="I346"/>
  <c r="G346"/>
  <c r="F346"/>
  <c r="E346"/>
  <c r="C346"/>
  <c r="B346"/>
  <c r="A346"/>
  <c r="K345"/>
  <c r="J345"/>
  <c r="I345"/>
  <c r="G345"/>
  <c r="F345"/>
  <c r="E345"/>
  <c r="C345"/>
  <c r="B345"/>
  <c r="A345"/>
  <c r="K344"/>
  <c r="J344"/>
  <c r="I344"/>
  <c r="G344"/>
  <c r="F344"/>
  <c r="E344"/>
  <c r="C344"/>
  <c r="B344"/>
  <c r="A344"/>
  <c r="K343"/>
  <c r="J343"/>
  <c r="I343"/>
  <c r="G343"/>
  <c r="F343"/>
  <c r="E343"/>
  <c r="C343"/>
  <c r="B343"/>
  <c r="A343"/>
  <c r="K342"/>
  <c r="J342"/>
  <c r="I342"/>
  <c r="G342"/>
  <c r="F342"/>
  <c r="E342"/>
  <c r="C342"/>
  <c r="B342"/>
  <c r="A342"/>
  <c r="K341"/>
  <c r="J341"/>
  <c r="I341"/>
  <c r="G341"/>
  <c r="F341"/>
  <c r="E341"/>
  <c r="C341"/>
  <c r="B341"/>
  <c r="A341"/>
  <c r="K340"/>
  <c r="J340"/>
  <c r="I340"/>
  <c r="G340"/>
  <c r="F340"/>
  <c r="E340"/>
  <c r="C340"/>
  <c r="B340"/>
  <c r="A340"/>
  <c r="K339"/>
  <c r="J339"/>
  <c r="I339"/>
  <c r="G339"/>
  <c r="F339"/>
  <c r="E339"/>
  <c r="C339"/>
  <c r="B339"/>
  <c r="A339"/>
  <c r="K338"/>
  <c r="J338"/>
  <c r="I338"/>
  <c r="G338"/>
  <c r="F338"/>
  <c r="E338"/>
  <c r="C338"/>
  <c r="B338"/>
  <c r="A338"/>
  <c r="K337"/>
  <c r="J337"/>
  <c r="I337"/>
  <c r="G337"/>
  <c r="F337"/>
  <c r="E337"/>
  <c r="C337"/>
  <c r="B337"/>
  <c r="A337"/>
  <c r="K336"/>
  <c r="J336"/>
  <c r="I336"/>
  <c r="G336"/>
  <c r="F336"/>
  <c r="E336"/>
  <c r="C336"/>
  <c r="B336"/>
  <c r="A336"/>
  <c r="K335"/>
  <c r="J335"/>
  <c r="I335"/>
  <c r="G335"/>
  <c r="F335"/>
  <c r="E335"/>
  <c r="C335"/>
  <c r="B335"/>
  <c r="A335"/>
  <c r="K334"/>
  <c r="J334"/>
  <c r="I334"/>
  <c r="G334"/>
  <c r="F334"/>
  <c r="E334"/>
  <c r="C334"/>
  <c r="B334"/>
  <c r="A334"/>
  <c r="K333"/>
  <c r="J333"/>
  <c r="I333"/>
  <c r="G333"/>
  <c r="F333"/>
  <c r="E333"/>
  <c r="C333"/>
  <c r="B333"/>
  <c r="A333"/>
  <c r="K332"/>
  <c r="J332"/>
  <c r="I332"/>
  <c r="G332"/>
  <c r="F332"/>
  <c r="E332"/>
  <c r="C332"/>
  <c r="B332"/>
  <c r="A332"/>
  <c r="K331"/>
  <c r="J331"/>
  <c r="I331"/>
  <c r="G331"/>
  <c r="F331"/>
  <c r="E331"/>
  <c r="C331"/>
  <c r="B331"/>
  <c r="A331"/>
  <c r="K330"/>
  <c r="J330"/>
  <c r="I330"/>
  <c r="G330"/>
  <c r="F330"/>
  <c r="E330"/>
  <c r="C330"/>
  <c r="B330"/>
  <c r="A330"/>
  <c r="K329"/>
  <c r="J329"/>
  <c r="I329"/>
  <c r="G329"/>
  <c r="F329"/>
  <c r="E329"/>
  <c r="C329"/>
  <c r="B329"/>
  <c r="A329"/>
  <c r="K328"/>
  <c r="J328"/>
  <c r="I328"/>
  <c r="G328"/>
  <c r="F328"/>
  <c r="E328"/>
  <c r="C328"/>
  <c r="B328"/>
  <c r="A328"/>
  <c r="K327"/>
  <c r="J327"/>
  <c r="I327"/>
  <c r="G327"/>
  <c r="F327"/>
  <c r="E327"/>
  <c r="C327"/>
  <c r="B327"/>
  <c r="A327"/>
  <c r="K326"/>
  <c r="J326"/>
  <c r="I326"/>
  <c r="G326"/>
  <c r="F326"/>
  <c r="E326"/>
  <c r="C326"/>
  <c r="B326"/>
  <c r="A326"/>
  <c r="K325"/>
  <c r="J325"/>
  <c r="I325"/>
  <c r="G325"/>
  <c r="F325"/>
  <c r="E325"/>
  <c r="C325"/>
  <c r="B325"/>
  <c r="A325"/>
  <c r="K324"/>
  <c r="J324"/>
  <c r="I324"/>
  <c r="G324"/>
  <c r="F324"/>
  <c r="E324"/>
  <c r="C324"/>
  <c r="B324"/>
  <c r="A324"/>
  <c r="K323"/>
  <c r="J323"/>
  <c r="I323"/>
  <c r="G323"/>
  <c r="F323"/>
  <c r="E323"/>
  <c r="C323"/>
  <c r="B323"/>
  <c r="A323"/>
  <c r="K322"/>
  <c r="J322"/>
  <c r="I322"/>
  <c r="G322"/>
  <c r="F322"/>
  <c r="E322"/>
  <c r="C322"/>
  <c r="B322"/>
  <c r="A322"/>
  <c r="K321"/>
  <c r="J321"/>
  <c r="I321"/>
  <c r="G321"/>
  <c r="F321"/>
  <c r="E321"/>
  <c r="C321"/>
  <c r="B321"/>
  <c r="A321"/>
  <c r="K320"/>
  <c r="J320"/>
  <c r="I320"/>
  <c r="G320"/>
  <c r="F320"/>
  <c r="E320"/>
  <c r="C320"/>
  <c r="B320"/>
  <c r="A320"/>
  <c r="K319"/>
  <c r="J319"/>
  <c r="I319"/>
  <c r="G319"/>
  <c r="F319"/>
  <c r="E319"/>
  <c r="C319"/>
  <c r="B319"/>
  <c r="A319"/>
  <c r="K318"/>
  <c r="J318"/>
  <c r="I318"/>
  <c r="G318"/>
  <c r="F318"/>
  <c r="E318"/>
  <c r="C318"/>
  <c r="B318"/>
  <c r="A318"/>
  <c r="K317"/>
  <c r="J317"/>
  <c r="I317"/>
  <c r="G317"/>
  <c r="F317"/>
  <c r="E317"/>
  <c r="C317"/>
  <c r="B317"/>
  <c r="A317"/>
  <c r="K316"/>
  <c r="J316"/>
  <c r="I316"/>
  <c r="G316"/>
  <c r="F316"/>
  <c r="E316"/>
  <c r="C316"/>
  <c r="B316"/>
  <c r="A316"/>
  <c r="K315"/>
  <c r="J315"/>
  <c r="I315"/>
  <c r="G315"/>
  <c r="F315"/>
  <c r="E315"/>
  <c r="C315"/>
  <c r="B315"/>
  <c r="A315"/>
  <c r="K314"/>
  <c r="J314"/>
  <c r="I314"/>
  <c r="G314"/>
  <c r="F314"/>
  <c r="E314"/>
  <c r="C314"/>
  <c r="B314"/>
  <c r="A314"/>
  <c r="K313"/>
  <c r="J313"/>
  <c r="I313"/>
  <c r="G313"/>
  <c r="F313"/>
  <c r="E313"/>
  <c r="C313"/>
  <c r="B313"/>
  <c r="A313"/>
  <c r="K312"/>
  <c r="J312"/>
  <c r="I312"/>
  <c r="G312"/>
  <c r="F312"/>
  <c r="E312"/>
  <c r="C312"/>
  <c r="B312"/>
  <c r="A312"/>
  <c r="K311"/>
  <c r="J311"/>
  <c r="I311"/>
  <c r="G311"/>
  <c r="F311"/>
  <c r="E311"/>
  <c r="C311"/>
  <c r="B311"/>
  <c r="A311"/>
  <c r="K310"/>
  <c r="J310"/>
  <c r="I310"/>
  <c r="G310"/>
  <c r="F310"/>
  <c r="E310"/>
  <c r="C310"/>
  <c r="B310"/>
  <c r="A310"/>
  <c r="K309"/>
  <c r="J309"/>
  <c r="I309"/>
  <c r="G309"/>
  <c r="F309"/>
  <c r="E309"/>
  <c r="C309"/>
  <c r="B309"/>
  <c r="A309"/>
  <c r="K308"/>
  <c r="J308"/>
  <c r="I308"/>
  <c r="G308"/>
  <c r="F308"/>
  <c r="E308"/>
  <c r="C308"/>
  <c r="B308"/>
  <c r="A308"/>
  <c r="K307"/>
  <c r="J307"/>
  <c r="I307"/>
  <c r="G307"/>
  <c r="F307"/>
  <c r="E307"/>
  <c r="C307"/>
  <c r="B307"/>
  <c r="A307"/>
  <c r="K306"/>
  <c r="J306"/>
  <c r="I306"/>
  <c r="G306"/>
  <c r="F306"/>
  <c r="E306"/>
  <c r="C306"/>
  <c r="B306"/>
  <c r="A306"/>
  <c r="K305"/>
  <c r="J305"/>
  <c r="I305"/>
  <c r="G305"/>
  <c r="F305"/>
  <c r="E305"/>
  <c r="C305"/>
  <c r="B305"/>
  <c r="A305"/>
  <c r="K304"/>
  <c r="J304"/>
  <c r="I304"/>
  <c r="G304"/>
  <c r="F304"/>
  <c r="E304"/>
  <c r="C304"/>
  <c r="B304"/>
  <c r="A304"/>
  <c r="K303"/>
  <c r="J303"/>
  <c r="I303"/>
  <c r="G303"/>
  <c r="F303"/>
  <c r="E303"/>
  <c r="C303"/>
  <c r="B303"/>
  <c r="A303"/>
  <c r="K302"/>
  <c r="J302"/>
  <c r="I302"/>
  <c r="G302"/>
  <c r="F302"/>
  <c r="E302"/>
  <c r="C302"/>
  <c r="B302"/>
  <c r="A302"/>
  <c r="K301"/>
  <c r="J301"/>
  <c r="I301"/>
  <c r="G301"/>
  <c r="F301"/>
  <c r="E301"/>
  <c r="C301"/>
  <c r="B301"/>
  <c r="A301"/>
  <c r="K300"/>
  <c r="J300"/>
  <c r="I300"/>
  <c r="G300"/>
  <c r="F300"/>
  <c r="E300"/>
  <c r="C300"/>
  <c r="B300"/>
  <c r="A300"/>
  <c r="K299"/>
  <c r="J299"/>
  <c r="I299"/>
  <c r="G299"/>
  <c r="F299"/>
  <c r="E299"/>
  <c r="C299"/>
  <c r="B299"/>
  <c r="A299"/>
  <c r="K298"/>
  <c r="J298"/>
  <c r="I298"/>
  <c r="G298"/>
  <c r="F298"/>
  <c r="E298"/>
  <c r="C298"/>
  <c r="B298"/>
  <c r="A298"/>
  <c r="K297"/>
  <c r="J297"/>
  <c r="I297"/>
  <c r="G297"/>
  <c r="F297"/>
  <c r="E297"/>
  <c r="C297"/>
  <c r="B297"/>
  <c r="A297"/>
  <c r="K296"/>
  <c r="J296"/>
  <c r="I296"/>
  <c r="G296"/>
  <c r="F296"/>
  <c r="E296"/>
  <c r="C296"/>
  <c r="B296"/>
  <c r="A296"/>
  <c r="K295"/>
  <c r="J295"/>
  <c r="I295"/>
  <c r="G295"/>
  <c r="F295"/>
  <c r="E295"/>
  <c r="C295"/>
  <c r="B295"/>
  <c r="A295"/>
  <c r="K294"/>
  <c r="J294"/>
  <c r="I294"/>
  <c r="G294"/>
  <c r="F294"/>
  <c r="E294"/>
  <c r="C294"/>
  <c r="B294"/>
  <c r="A294"/>
  <c r="K293"/>
  <c r="J293"/>
  <c r="I293"/>
  <c r="G293"/>
  <c r="F293"/>
  <c r="E293"/>
  <c r="C293"/>
  <c r="B293"/>
  <c r="A293"/>
  <c r="K292"/>
  <c r="J292"/>
  <c r="I292"/>
  <c r="G292"/>
  <c r="F292"/>
  <c r="E292"/>
  <c r="C292"/>
  <c r="B292"/>
  <c r="A292"/>
  <c r="K291"/>
  <c r="J291"/>
  <c r="I291"/>
  <c r="G291"/>
  <c r="F291"/>
  <c r="E291"/>
  <c r="C291"/>
  <c r="B291"/>
  <c r="A291"/>
  <c r="K290"/>
  <c r="J290"/>
  <c r="I290"/>
  <c r="G290"/>
  <c r="F290"/>
  <c r="E290"/>
  <c r="C290"/>
  <c r="B290"/>
  <c r="A290"/>
  <c r="K289"/>
  <c r="J289"/>
  <c r="I289"/>
  <c r="G289"/>
  <c r="F289"/>
  <c r="E289"/>
  <c r="C289"/>
  <c r="B289"/>
  <c r="A289"/>
  <c r="K288"/>
  <c r="J288"/>
  <c r="I288"/>
  <c r="G288"/>
  <c r="F288"/>
  <c r="E288"/>
  <c r="C288"/>
  <c r="B288"/>
  <c r="A288"/>
  <c r="K287"/>
  <c r="J287"/>
  <c r="I287"/>
  <c r="G287"/>
  <c r="F287"/>
  <c r="E287"/>
  <c r="C287"/>
  <c r="B287"/>
  <c r="A287"/>
  <c r="K286"/>
  <c r="J286"/>
  <c r="I286"/>
  <c r="G286"/>
  <c r="F286"/>
  <c r="E286"/>
  <c r="C286"/>
  <c r="B286"/>
  <c r="A286"/>
  <c r="K285"/>
  <c r="J285"/>
  <c r="I285"/>
  <c r="G285"/>
  <c r="F285"/>
  <c r="E285"/>
  <c r="C285"/>
  <c r="B285"/>
  <c r="A285"/>
  <c r="K284"/>
  <c r="J284"/>
  <c r="I284"/>
  <c r="G284"/>
  <c r="F284"/>
  <c r="E284"/>
  <c r="C284"/>
  <c r="B284"/>
  <c r="A284"/>
  <c r="K283"/>
  <c r="J283"/>
  <c r="I283"/>
  <c r="G283"/>
  <c r="F283"/>
  <c r="E283"/>
  <c r="C283"/>
  <c r="B283"/>
  <c r="A283"/>
  <c r="K282"/>
  <c r="J282"/>
  <c r="I282"/>
  <c r="G282"/>
  <c r="F282"/>
  <c r="E282"/>
  <c r="C282"/>
  <c r="B282"/>
  <c r="A282"/>
  <c r="K281"/>
  <c r="J281"/>
  <c r="I281"/>
  <c r="G281"/>
  <c r="F281"/>
  <c r="E281"/>
  <c r="C281"/>
  <c r="B281"/>
  <c r="A281"/>
  <c r="K280"/>
  <c r="J280"/>
  <c r="I280"/>
  <c r="G280"/>
  <c r="F280"/>
  <c r="E280"/>
  <c r="C280"/>
  <c r="B280"/>
  <c r="A280"/>
  <c r="K279"/>
  <c r="J279"/>
  <c r="I279"/>
  <c r="G279"/>
  <c r="F279"/>
  <c r="E279"/>
  <c r="C279"/>
  <c r="B279"/>
  <c r="A279"/>
  <c r="K278"/>
  <c r="J278"/>
  <c r="I278"/>
  <c r="G278"/>
  <c r="F278"/>
  <c r="E278"/>
  <c r="C278"/>
  <c r="B278"/>
  <c r="A278"/>
  <c r="K277"/>
  <c r="J277"/>
  <c r="I277"/>
  <c r="G277"/>
  <c r="F277"/>
  <c r="E277"/>
  <c r="C277"/>
  <c r="B277"/>
  <c r="A277"/>
  <c r="K276"/>
  <c r="J276"/>
  <c r="I276"/>
  <c r="G276"/>
  <c r="F276"/>
  <c r="E276"/>
  <c r="C276"/>
  <c r="B276"/>
  <c r="A276"/>
  <c r="K275"/>
  <c r="J275"/>
  <c r="I275"/>
  <c r="G275"/>
  <c r="F275"/>
  <c r="E275"/>
  <c r="C275"/>
  <c r="B275"/>
  <c r="A275"/>
  <c r="K274"/>
  <c r="J274"/>
  <c r="I274"/>
  <c r="G274"/>
  <c r="F274"/>
  <c r="E274"/>
  <c r="C274"/>
  <c r="B274"/>
  <c r="A274"/>
  <c r="K273"/>
  <c r="J273"/>
  <c r="I273"/>
  <c r="G273"/>
  <c r="F273"/>
  <c r="E273"/>
  <c r="C273"/>
  <c r="B273"/>
  <c r="A273"/>
  <c r="K272"/>
  <c r="J272"/>
  <c r="I272"/>
  <c r="G272"/>
  <c r="F272"/>
  <c r="E272"/>
  <c r="C272"/>
  <c r="B272"/>
  <c r="A272"/>
  <c r="K271"/>
  <c r="J271"/>
  <c r="I271"/>
  <c r="G271"/>
  <c r="F271"/>
  <c r="E271"/>
  <c r="C271"/>
  <c r="B271"/>
  <c r="A271"/>
  <c r="K270"/>
  <c r="J270"/>
  <c r="I270"/>
  <c r="G270"/>
  <c r="F270"/>
  <c r="E270"/>
  <c r="C270"/>
  <c r="B270"/>
  <c r="A270"/>
  <c r="K269"/>
  <c r="J269"/>
  <c r="I269"/>
  <c r="G269"/>
  <c r="F269"/>
  <c r="E269"/>
  <c r="C269"/>
  <c r="B269"/>
  <c r="A269"/>
  <c r="K268"/>
  <c r="J268"/>
  <c r="I268"/>
  <c r="G268"/>
  <c r="F268"/>
  <c r="E268"/>
  <c r="C268"/>
  <c r="B268"/>
  <c r="A268"/>
  <c r="K267"/>
  <c r="J267"/>
  <c r="I267"/>
  <c r="G267"/>
  <c r="F267"/>
  <c r="E267"/>
  <c r="C267"/>
  <c r="B267"/>
  <c r="A267"/>
  <c r="K266"/>
  <c r="J266"/>
  <c r="I266"/>
  <c r="G266"/>
  <c r="F266"/>
  <c r="E266"/>
  <c r="C266"/>
  <c r="B266"/>
  <c r="A266"/>
  <c r="K265"/>
  <c r="J265"/>
  <c r="I265"/>
  <c r="G265"/>
  <c r="F265"/>
  <c r="E265"/>
  <c r="C265"/>
  <c r="B265"/>
  <c r="A265"/>
  <c r="K264"/>
  <c r="J264"/>
  <c r="I264"/>
  <c r="G264"/>
  <c r="F264"/>
  <c r="E264"/>
  <c r="C264"/>
  <c r="B264"/>
  <c r="A264"/>
  <c r="K263"/>
  <c r="J263"/>
  <c r="I263"/>
  <c r="G263"/>
  <c r="F263"/>
  <c r="E263"/>
  <c r="C263"/>
  <c r="B263"/>
  <c r="A263"/>
  <c r="K262"/>
  <c r="J262"/>
  <c r="I262"/>
  <c r="G262"/>
  <c r="F262"/>
  <c r="E262"/>
  <c r="C262"/>
  <c r="B262"/>
  <c r="A262"/>
  <c r="K261"/>
  <c r="J261"/>
  <c r="I261"/>
  <c r="G261"/>
  <c r="F261"/>
  <c r="E261"/>
  <c r="C261"/>
  <c r="B261"/>
  <c r="A261"/>
  <c r="K260"/>
  <c r="J260"/>
  <c r="I260"/>
  <c r="G260"/>
  <c r="F260"/>
  <c r="E260"/>
  <c r="C260"/>
  <c r="B260"/>
  <c r="A260"/>
  <c r="K259"/>
  <c r="J259"/>
  <c r="I259"/>
  <c r="G259"/>
  <c r="F259"/>
  <c r="E259"/>
  <c r="C259"/>
  <c r="B259"/>
  <c r="A259"/>
  <c r="K258"/>
  <c r="J258"/>
  <c r="I258"/>
  <c r="G258"/>
  <c r="F258"/>
  <c r="E258"/>
  <c r="C258"/>
  <c r="B258"/>
  <c r="A258"/>
  <c r="K257"/>
  <c r="J257"/>
  <c r="I257"/>
  <c r="G257"/>
  <c r="F257"/>
  <c r="E257"/>
  <c r="C257"/>
  <c r="B257"/>
  <c r="A257"/>
  <c r="K256"/>
  <c r="J256"/>
  <c r="I256"/>
  <c r="G256"/>
  <c r="F256"/>
  <c r="E256"/>
  <c r="C256"/>
  <c r="B256"/>
  <c r="A256"/>
  <c r="K255"/>
  <c r="J255"/>
  <c r="I255"/>
  <c r="G255"/>
  <c r="F255"/>
  <c r="E255"/>
  <c r="C255"/>
  <c r="B255"/>
  <c r="A255"/>
  <c r="K254"/>
  <c r="J254"/>
  <c r="I254"/>
  <c r="G254"/>
  <c r="F254"/>
  <c r="E254"/>
  <c r="C254"/>
  <c r="B254"/>
  <c r="A254"/>
  <c r="K253"/>
  <c r="J253"/>
  <c r="I253"/>
  <c r="G253"/>
  <c r="F253"/>
  <c r="E253"/>
  <c r="C253"/>
  <c r="B253"/>
  <c r="A253"/>
  <c r="K252"/>
  <c r="J252"/>
  <c r="I252"/>
  <c r="G252"/>
  <c r="F252"/>
  <c r="E252"/>
  <c r="C252"/>
  <c r="B252"/>
  <c r="A252"/>
  <c r="K251"/>
  <c r="J251"/>
  <c r="I251"/>
  <c r="G251"/>
  <c r="F251"/>
  <c r="E251"/>
  <c r="C251"/>
  <c r="B251"/>
  <c r="A251"/>
  <c r="K250"/>
  <c r="J250"/>
  <c r="I250"/>
  <c r="G250"/>
  <c r="F250"/>
  <c r="E250"/>
  <c r="C250"/>
  <c r="B250"/>
  <c r="A250"/>
  <c r="K249"/>
  <c r="J249"/>
  <c r="I249"/>
  <c r="G249"/>
  <c r="F249"/>
  <c r="E249"/>
  <c r="C249"/>
  <c r="B249"/>
  <c r="A249"/>
  <c r="K248"/>
  <c r="J248"/>
  <c r="I248"/>
  <c r="G248"/>
  <c r="F248"/>
  <c r="E248"/>
  <c r="C248"/>
  <c r="B248"/>
  <c r="A248"/>
  <c r="K247"/>
  <c r="J247"/>
  <c r="I247"/>
  <c r="G247"/>
  <c r="F247"/>
  <c r="E247"/>
  <c r="C247"/>
  <c r="B247"/>
  <c r="A247"/>
  <c r="K246"/>
  <c r="J246"/>
  <c r="I246"/>
  <c r="G246"/>
  <c r="F246"/>
  <c r="E246"/>
  <c r="C246"/>
  <c r="B246"/>
  <c r="A246"/>
  <c r="K245"/>
  <c r="J245"/>
  <c r="I245"/>
  <c r="G245"/>
  <c r="F245"/>
  <c r="E245"/>
  <c r="C245"/>
  <c r="B245"/>
  <c r="A245"/>
  <c r="K244"/>
  <c r="J244"/>
  <c r="I244"/>
  <c r="G244"/>
  <c r="F244"/>
  <c r="E244"/>
  <c r="C244"/>
  <c r="B244"/>
  <c r="A244"/>
  <c r="K243"/>
  <c r="J243"/>
  <c r="I243"/>
  <c r="G243"/>
  <c r="F243"/>
  <c r="E243"/>
  <c r="C243"/>
  <c r="B243"/>
  <c r="A243"/>
  <c r="K242"/>
  <c r="J242"/>
  <c r="I242"/>
  <c r="G242"/>
  <c r="F242"/>
  <c r="E242"/>
  <c r="C242"/>
  <c r="B242"/>
  <c r="A242"/>
  <c r="K241"/>
  <c r="J241"/>
  <c r="I241"/>
  <c r="G241"/>
  <c r="F241"/>
  <c r="E241"/>
  <c r="C241"/>
  <c r="B241"/>
  <c r="A241"/>
  <c r="K240"/>
  <c r="J240"/>
  <c r="I240"/>
  <c r="G240"/>
  <c r="F240"/>
  <c r="E240"/>
  <c r="C240"/>
  <c r="B240"/>
  <c r="A240"/>
  <c r="K239"/>
  <c r="J239"/>
  <c r="I239"/>
  <c r="G239"/>
  <c r="F239"/>
  <c r="E239"/>
  <c r="C239"/>
  <c r="B239"/>
  <c r="A239"/>
  <c r="K238"/>
  <c r="J238"/>
  <c r="I238"/>
  <c r="G238"/>
  <c r="F238"/>
  <c r="E238"/>
  <c r="C238"/>
  <c r="B238"/>
  <c r="A238"/>
  <c r="K237"/>
  <c r="J237"/>
  <c r="I237"/>
  <c r="G237"/>
  <c r="F237"/>
  <c r="E237"/>
  <c r="C237"/>
  <c r="B237"/>
  <c r="A237"/>
  <c r="K236"/>
  <c r="J236"/>
  <c r="I236"/>
  <c r="G236"/>
  <c r="F236"/>
  <c r="E236"/>
  <c r="C236"/>
  <c r="B236"/>
  <c r="A236"/>
  <c r="K235"/>
  <c r="J235"/>
  <c r="I235"/>
  <c r="G235"/>
  <c r="F235"/>
  <c r="E235"/>
  <c r="C235"/>
  <c r="B235"/>
  <c r="A235"/>
  <c r="K234"/>
  <c r="J234"/>
  <c r="I234"/>
  <c r="G234"/>
  <c r="F234"/>
  <c r="E234"/>
  <c r="C234"/>
  <c r="B234"/>
  <c r="A234"/>
  <c r="K233"/>
  <c r="J233"/>
  <c r="I233"/>
  <c r="G233"/>
  <c r="F233"/>
  <c r="E233"/>
  <c r="C233"/>
  <c r="B233"/>
  <c r="A233"/>
  <c r="K232"/>
  <c r="J232"/>
  <c r="I232"/>
  <c r="G232"/>
  <c r="F232"/>
  <c r="E232"/>
  <c r="C232"/>
  <c r="B232"/>
  <c r="A232"/>
  <c r="K231"/>
  <c r="J231"/>
  <c r="I231"/>
  <c r="G231"/>
  <c r="F231"/>
  <c r="E231"/>
  <c r="C231"/>
  <c r="B231"/>
  <c r="A231"/>
  <c r="K230"/>
  <c r="J230"/>
  <c r="I230"/>
  <c r="G230"/>
  <c r="F230"/>
  <c r="E230"/>
  <c r="C230"/>
  <c r="B230"/>
  <c r="A230"/>
  <c r="K229"/>
  <c r="J229"/>
  <c r="I229"/>
  <c r="G229"/>
  <c r="F229"/>
  <c r="E229"/>
  <c r="C229"/>
  <c r="B229"/>
  <c r="A229"/>
  <c r="K228"/>
  <c r="J228"/>
  <c r="I228"/>
  <c r="G228"/>
  <c r="F228"/>
  <c r="E228"/>
  <c r="C228"/>
  <c r="B228"/>
  <c r="A228"/>
  <c r="K227"/>
  <c r="J227"/>
  <c r="I227"/>
  <c r="G227"/>
  <c r="F227"/>
  <c r="E227"/>
  <c r="C227"/>
  <c r="B227"/>
  <c r="A227"/>
  <c r="K226"/>
  <c r="J226"/>
  <c r="I226"/>
  <c r="G226"/>
  <c r="F226"/>
  <c r="E226"/>
  <c r="C226"/>
  <c r="B226"/>
  <c r="A226"/>
  <c r="K225"/>
  <c r="J225"/>
  <c r="I225"/>
  <c r="G225"/>
  <c r="F225"/>
  <c r="E225"/>
  <c r="C225"/>
  <c r="B225"/>
  <c r="A225"/>
  <c r="K224"/>
  <c r="J224"/>
  <c r="I224"/>
  <c r="G224"/>
  <c r="F224"/>
  <c r="E224"/>
  <c r="C224"/>
  <c r="B224"/>
  <c r="A224"/>
  <c r="K223"/>
  <c r="J223"/>
  <c r="I223"/>
  <c r="G223"/>
  <c r="F223"/>
  <c r="E223"/>
  <c r="C223"/>
  <c r="B223"/>
  <c r="A223"/>
  <c r="K222"/>
  <c r="J222"/>
  <c r="I222"/>
  <c r="G222"/>
  <c r="F222"/>
  <c r="E222"/>
  <c r="C222"/>
  <c r="B222"/>
  <c r="A222"/>
  <c r="K221"/>
  <c r="J221"/>
  <c r="I221"/>
  <c r="G221"/>
  <c r="F221"/>
  <c r="E221"/>
  <c r="C221"/>
  <c r="B221"/>
  <c r="A221"/>
  <c r="K220"/>
  <c r="J220"/>
  <c r="I220"/>
  <c r="G220"/>
  <c r="F220"/>
  <c r="E220"/>
  <c r="C220"/>
  <c r="B220"/>
  <c r="A220"/>
  <c r="K219"/>
  <c r="J219"/>
  <c r="I219"/>
  <c r="G219"/>
  <c r="F219"/>
  <c r="E219"/>
  <c r="C219"/>
  <c r="B219"/>
  <c r="A219"/>
  <c r="K218"/>
  <c r="J218"/>
  <c r="I218"/>
  <c r="G218"/>
  <c r="F218"/>
  <c r="E218"/>
  <c r="C218"/>
  <c r="B218"/>
  <c r="A218"/>
  <c r="K217"/>
  <c r="J217"/>
  <c r="I217"/>
  <c r="G217"/>
  <c r="F217"/>
  <c r="E217"/>
  <c r="C217"/>
  <c r="B217"/>
  <c r="A217"/>
  <c r="K216"/>
  <c r="J216"/>
  <c r="I216"/>
  <c r="G216"/>
  <c r="F216"/>
  <c r="E216"/>
  <c r="C216"/>
  <c r="B216"/>
  <c r="A216"/>
  <c r="K215"/>
  <c r="J215"/>
  <c r="I215"/>
  <c r="G215"/>
  <c r="F215"/>
  <c r="E215"/>
  <c r="C215"/>
  <c r="B215"/>
  <c r="A215"/>
  <c r="K214"/>
  <c r="J214"/>
  <c r="I214"/>
  <c r="G214"/>
  <c r="F214"/>
  <c r="E214"/>
  <c r="C214"/>
  <c r="B214"/>
  <c r="A214"/>
  <c r="K213"/>
  <c r="J213"/>
  <c r="I213"/>
  <c r="G213"/>
  <c r="F213"/>
  <c r="E213"/>
  <c r="C213"/>
  <c r="B213"/>
  <c r="A213"/>
  <c r="K212"/>
  <c r="J212"/>
  <c r="I212"/>
  <c r="G212"/>
  <c r="F212"/>
  <c r="E212"/>
  <c r="C212"/>
  <c r="B212"/>
  <c r="A212"/>
  <c r="K211"/>
  <c r="J211"/>
  <c r="I211"/>
  <c r="G211"/>
  <c r="F211"/>
  <c r="E211"/>
  <c r="C211"/>
  <c r="B211"/>
  <c r="A211"/>
  <c r="K210"/>
  <c r="J210"/>
  <c r="I210"/>
  <c r="G210"/>
  <c r="F210"/>
  <c r="E210"/>
  <c r="C210"/>
  <c r="B210"/>
  <c r="A210"/>
  <c r="K209"/>
  <c r="J209"/>
  <c r="I209"/>
  <c r="G209"/>
  <c r="F209"/>
  <c r="E209"/>
  <c r="C209"/>
  <c r="B209"/>
  <c r="A209"/>
  <c r="K208"/>
  <c r="J208"/>
  <c r="I208"/>
  <c r="G208"/>
  <c r="F208"/>
  <c r="E208"/>
  <c r="C208"/>
  <c r="B208"/>
  <c r="A208"/>
  <c r="K207"/>
  <c r="J207"/>
  <c r="I207"/>
  <c r="G207"/>
  <c r="F207"/>
  <c r="E207"/>
  <c r="C207"/>
  <c r="B207"/>
  <c r="A207"/>
  <c r="K206"/>
  <c r="J206"/>
  <c r="I206"/>
  <c r="G206"/>
  <c r="F206"/>
  <c r="E206"/>
  <c r="C206"/>
  <c r="B206"/>
  <c r="A206"/>
  <c r="K205"/>
  <c r="J205"/>
  <c r="I205"/>
  <c r="G205"/>
  <c r="F205"/>
  <c r="E205"/>
  <c r="C205"/>
  <c r="B205"/>
  <c r="A205"/>
  <c r="K204"/>
  <c r="J204"/>
  <c r="I204"/>
  <c r="G204"/>
  <c r="F204"/>
  <c r="E204"/>
  <c r="C204"/>
  <c r="B204"/>
  <c r="A204"/>
  <c r="K203"/>
  <c r="J203"/>
  <c r="I203"/>
  <c r="G203"/>
  <c r="F203"/>
  <c r="E203"/>
  <c r="C203"/>
  <c r="B203"/>
  <c r="A203"/>
  <c r="K202"/>
  <c r="J202"/>
  <c r="I202"/>
  <c r="G202"/>
  <c r="F202"/>
  <c r="E202"/>
  <c r="C202"/>
  <c r="B202"/>
  <c r="A202"/>
  <c r="K201"/>
  <c r="J201"/>
  <c r="I201"/>
  <c r="G201"/>
  <c r="F201"/>
  <c r="E201"/>
  <c r="C201"/>
  <c r="B201"/>
  <c r="A201"/>
  <c r="K200"/>
  <c r="J200"/>
  <c r="I200"/>
  <c r="G200"/>
  <c r="F200"/>
  <c r="E200"/>
  <c r="C200"/>
  <c r="B200"/>
  <c r="A200"/>
  <c r="K199"/>
  <c r="J199"/>
  <c r="I199"/>
  <c r="G199"/>
  <c r="F199"/>
  <c r="E199"/>
  <c r="C199"/>
  <c r="B199"/>
  <c r="A199"/>
  <c r="K198"/>
  <c r="J198"/>
  <c r="I198"/>
  <c r="G198"/>
  <c r="F198"/>
  <c r="E198"/>
  <c r="C198"/>
  <c r="B198"/>
  <c r="A198"/>
  <c r="K197"/>
  <c r="J197"/>
  <c r="I197"/>
  <c r="G197"/>
  <c r="F197"/>
  <c r="E197"/>
  <c r="C197"/>
  <c r="B197"/>
  <c r="A197"/>
  <c r="K196"/>
  <c r="J196"/>
  <c r="I196"/>
  <c r="G196"/>
  <c r="F196"/>
  <c r="E196"/>
  <c r="C196"/>
  <c r="B196"/>
  <c r="A196"/>
  <c r="K195"/>
  <c r="J195"/>
  <c r="I195"/>
  <c r="G195"/>
  <c r="F195"/>
  <c r="E195"/>
  <c r="C195"/>
  <c r="B195"/>
  <c r="A195"/>
  <c r="K194"/>
  <c r="J194"/>
  <c r="I194"/>
  <c r="G194"/>
  <c r="F194"/>
  <c r="E194"/>
  <c r="C194"/>
  <c r="B194"/>
  <c r="A194"/>
  <c r="K193"/>
  <c r="J193"/>
  <c r="I193"/>
  <c r="G193"/>
  <c r="F193"/>
  <c r="E193"/>
  <c r="C193"/>
  <c r="B193"/>
  <c r="A193"/>
  <c r="K192"/>
  <c r="J192"/>
  <c r="I192"/>
  <c r="G192"/>
  <c r="F192"/>
  <c r="E192"/>
  <c r="C192"/>
  <c r="B192"/>
  <c r="A192"/>
  <c r="K191"/>
  <c r="J191"/>
  <c r="I191"/>
  <c r="G191"/>
  <c r="F191"/>
  <c r="E191"/>
  <c r="C191"/>
  <c r="B191"/>
  <c r="A191"/>
  <c r="K190"/>
  <c r="J190"/>
  <c r="I190"/>
  <c r="G190"/>
  <c r="F190"/>
  <c r="E190"/>
  <c r="C190"/>
  <c r="B190"/>
  <c r="A190"/>
  <c r="K189"/>
  <c r="J189"/>
  <c r="I189"/>
  <c r="G189"/>
  <c r="F189"/>
  <c r="E189"/>
  <c r="C189"/>
  <c r="B189"/>
  <c r="A189"/>
  <c r="K188"/>
  <c r="J188"/>
  <c r="I188"/>
  <c r="G188"/>
  <c r="F188"/>
  <c r="E188"/>
  <c r="C188"/>
  <c r="B188"/>
  <c r="A188"/>
  <c r="K187"/>
  <c r="J187"/>
  <c r="I187"/>
  <c r="G187"/>
  <c r="F187"/>
  <c r="E187"/>
  <c r="C187"/>
  <c r="B187"/>
  <c r="A187"/>
  <c r="K186"/>
  <c r="J186"/>
  <c r="I186"/>
  <c r="G186"/>
  <c r="F186"/>
  <c r="E186"/>
  <c r="C186"/>
  <c r="B186"/>
  <c r="A186"/>
  <c r="K185"/>
  <c r="J185"/>
  <c r="I185"/>
  <c r="G185"/>
  <c r="F185"/>
  <c r="E185"/>
  <c r="C185"/>
  <c r="B185"/>
  <c r="A185"/>
  <c r="K184"/>
  <c r="J184"/>
  <c r="I184"/>
  <c r="G184"/>
  <c r="F184"/>
  <c r="E184"/>
  <c r="C184"/>
  <c r="B184"/>
  <c r="A184"/>
  <c r="K183"/>
  <c r="J183"/>
  <c r="I183"/>
  <c r="G183"/>
  <c r="F183"/>
  <c r="E183"/>
  <c r="C183"/>
  <c r="B183"/>
  <c r="A183"/>
  <c r="K182"/>
  <c r="J182"/>
  <c r="I182"/>
  <c r="G182"/>
  <c r="F182"/>
  <c r="E182"/>
  <c r="C182"/>
  <c r="B182"/>
  <c r="A182"/>
  <c r="K181"/>
  <c r="J181"/>
  <c r="I181"/>
  <c r="G181"/>
  <c r="F181"/>
  <c r="E181"/>
  <c r="C181"/>
  <c r="B181"/>
  <c r="A181"/>
  <c r="K180"/>
  <c r="J180"/>
  <c r="I180"/>
  <c r="G180"/>
  <c r="F180"/>
  <c r="E180"/>
  <c r="C180"/>
  <c r="B180"/>
  <c r="A180"/>
  <c r="K179"/>
  <c r="J179"/>
  <c r="I179"/>
  <c r="G179"/>
  <c r="F179"/>
  <c r="E179"/>
  <c r="C179"/>
  <c r="B179"/>
  <c r="A179"/>
  <c r="K178"/>
  <c r="J178"/>
  <c r="I178"/>
  <c r="G178"/>
  <c r="F178"/>
  <c r="E178"/>
  <c r="C178"/>
  <c r="B178"/>
  <c r="A178"/>
  <c r="K177"/>
  <c r="J177"/>
  <c r="I177"/>
  <c r="G177"/>
  <c r="F177"/>
  <c r="E177"/>
  <c r="C177"/>
  <c r="B177"/>
  <c r="A177"/>
  <c r="K176"/>
  <c r="J176"/>
  <c r="I176"/>
  <c r="G176"/>
  <c r="F176"/>
  <c r="E176"/>
  <c r="C176"/>
  <c r="B176"/>
  <c r="A176"/>
  <c r="K175"/>
  <c r="J175"/>
  <c r="I175"/>
  <c r="G175"/>
  <c r="F175"/>
  <c r="E175"/>
  <c r="C175"/>
  <c r="B175"/>
  <c r="A175"/>
  <c r="K174"/>
  <c r="J174"/>
  <c r="I174"/>
  <c r="G174"/>
  <c r="F174"/>
  <c r="E174"/>
  <c r="C174"/>
  <c r="B174"/>
  <c r="A174"/>
  <c r="K173"/>
  <c r="J173"/>
  <c r="I173"/>
  <c r="G173"/>
  <c r="F173"/>
  <c r="E173"/>
  <c r="C173"/>
  <c r="B173"/>
  <c r="A173"/>
  <c r="K172"/>
  <c r="J172"/>
  <c r="I172"/>
  <c r="G172"/>
  <c r="F172"/>
  <c r="E172"/>
  <c r="C172"/>
  <c r="B172"/>
  <c r="A172"/>
  <c r="K171"/>
  <c r="J171"/>
  <c r="I171"/>
  <c r="G171"/>
  <c r="F171"/>
  <c r="E171"/>
  <c r="C171"/>
  <c r="B171"/>
  <c r="A171"/>
  <c r="K170"/>
  <c r="J170"/>
  <c r="I170"/>
  <c r="G170"/>
  <c r="F170"/>
  <c r="E170"/>
  <c r="C170"/>
  <c r="B170"/>
  <c r="A170"/>
  <c r="K169"/>
  <c r="J169"/>
  <c r="I169"/>
  <c r="G169"/>
  <c r="F169"/>
  <c r="E169"/>
  <c r="C169"/>
  <c r="B169"/>
  <c r="A169"/>
  <c r="K168"/>
  <c r="J168"/>
  <c r="I168"/>
  <c r="G168"/>
  <c r="F168"/>
  <c r="E168"/>
  <c r="C168"/>
  <c r="B168"/>
  <c r="A168"/>
  <c r="K167"/>
  <c r="J167"/>
  <c r="I167"/>
  <c r="G167"/>
  <c r="F167"/>
  <c r="E167"/>
  <c r="C167"/>
  <c r="B167"/>
  <c r="A167"/>
  <c r="K166"/>
  <c r="J166"/>
  <c r="I166"/>
  <c r="G166"/>
  <c r="F166"/>
  <c r="E166"/>
  <c r="C166"/>
  <c r="B166"/>
  <c r="A166"/>
  <c r="K165"/>
  <c r="J165"/>
  <c r="I165"/>
  <c r="G165"/>
  <c r="F165"/>
  <c r="E165"/>
  <c r="C165"/>
  <c r="B165"/>
  <c r="A165"/>
  <c r="K164"/>
  <c r="J164"/>
  <c r="I164"/>
  <c r="G164"/>
  <c r="F164"/>
  <c r="E164"/>
  <c r="C164"/>
  <c r="B164"/>
  <c r="A164"/>
  <c r="K163"/>
  <c r="J163"/>
  <c r="I163"/>
  <c r="G163"/>
  <c r="F163"/>
  <c r="E163"/>
  <c r="C163"/>
  <c r="B163"/>
  <c r="A163"/>
  <c r="K162"/>
  <c r="J162"/>
  <c r="I162"/>
  <c r="G162"/>
  <c r="F162"/>
  <c r="E162"/>
  <c r="C162"/>
  <c r="B162"/>
  <c r="A162"/>
  <c r="K161"/>
  <c r="J161"/>
  <c r="I161"/>
  <c r="G161"/>
  <c r="F161"/>
  <c r="E161"/>
  <c r="C161"/>
  <c r="B161"/>
  <c r="A161"/>
  <c r="K160"/>
  <c r="J160"/>
  <c r="I160"/>
  <c r="G160"/>
  <c r="F160"/>
  <c r="E160"/>
  <c r="C160"/>
  <c r="B160"/>
  <c r="A160"/>
  <c r="K159"/>
  <c r="J159"/>
  <c r="I159"/>
  <c r="G159"/>
  <c r="F159"/>
  <c r="E159"/>
  <c r="C159"/>
  <c r="B159"/>
  <c r="A159"/>
  <c r="K158"/>
  <c r="J158"/>
  <c r="I158"/>
  <c r="G158"/>
  <c r="F158"/>
  <c r="E158"/>
  <c r="C158"/>
  <c r="B158"/>
  <c r="A158"/>
  <c r="K157"/>
  <c r="J157"/>
  <c r="I157"/>
  <c r="G157"/>
  <c r="F157"/>
  <c r="E157"/>
  <c r="C157"/>
  <c r="B157"/>
  <c r="A157"/>
  <c r="K156"/>
  <c r="J156"/>
  <c r="I156"/>
  <c r="G156"/>
  <c r="F156"/>
  <c r="E156"/>
  <c r="C156"/>
  <c r="B156"/>
  <c r="A156"/>
  <c r="K155"/>
  <c r="J155"/>
  <c r="I155"/>
  <c r="G155"/>
  <c r="F155"/>
  <c r="E155"/>
  <c r="C155"/>
  <c r="B155"/>
  <c r="A155"/>
  <c r="K154"/>
  <c r="J154"/>
  <c r="I154"/>
  <c r="G154"/>
  <c r="F154"/>
  <c r="E154"/>
  <c r="C154"/>
  <c r="B154"/>
  <c r="A154"/>
  <c r="K153"/>
  <c r="J153"/>
  <c r="I153"/>
  <c r="G153"/>
  <c r="F153"/>
  <c r="E153"/>
  <c r="C153"/>
  <c r="B153"/>
  <c r="A153"/>
  <c r="K152"/>
  <c r="J152"/>
  <c r="I152"/>
  <c r="G152"/>
  <c r="F152"/>
  <c r="E152"/>
  <c r="C152"/>
  <c r="B152"/>
  <c r="A152"/>
  <c r="K151"/>
  <c r="J151"/>
  <c r="I151"/>
  <c r="G151"/>
  <c r="F151"/>
  <c r="E151"/>
  <c r="C151"/>
  <c r="B151"/>
  <c r="A151"/>
  <c r="K150"/>
  <c r="J150"/>
  <c r="I150"/>
  <c r="G150"/>
  <c r="F150"/>
  <c r="E150"/>
  <c r="C150"/>
  <c r="B150"/>
  <c r="A150"/>
  <c r="K149"/>
  <c r="J149"/>
  <c r="I149"/>
  <c r="G149"/>
  <c r="F149"/>
  <c r="E149"/>
  <c r="C149"/>
  <c r="B149"/>
  <c r="A149"/>
  <c r="K148"/>
  <c r="J148"/>
  <c r="I148"/>
  <c r="G148"/>
  <c r="F148"/>
  <c r="E148"/>
  <c r="C148"/>
  <c r="B148"/>
  <c r="A148"/>
  <c r="K147"/>
  <c r="J147"/>
  <c r="I147"/>
  <c r="G147"/>
  <c r="F147"/>
  <c r="E147"/>
  <c r="C147"/>
  <c r="B147"/>
  <c r="A147"/>
  <c r="K146"/>
  <c r="J146"/>
  <c r="I146"/>
  <c r="G146"/>
  <c r="F146"/>
  <c r="E146"/>
  <c r="C146"/>
  <c r="B146"/>
  <c r="A146"/>
  <c r="K145"/>
  <c r="J145"/>
  <c r="I145"/>
  <c r="G145"/>
  <c r="F145"/>
  <c r="E145"/>
  <c r="C145"/>
  <c r="B145"/>
  <c r="A145"/>
  <c r="K144"/>
  <c r="J144"/>
  <c r="I144"/>
  <c r="G144"/>
  <c r="F144"/>
  <c r="E144"/>
  <c r="C144"/>
  <c r="B144"/>
  <c r="A144"/>
  <c r="K143"/>
  <c r="J143"/>
  <c r="I143"/>
  <c r="G143"/>
  <c r="F143"/>
  <c r="E143"/>
  <c r="C143"/>
  <c r="B143"/>
  <c r="A143"/>
  <c r="K142"/>
  <c r="J142"/>
  <c r="I142"/>
  <c r="G142"/>
  <c r="F142"/>
  <c r="E142"/>
  <c r="C142"/>
  <c r="B142"/>
  <c r="A142"/>
  <c r="K141"/>
  <c r="J141"/>
  <c r="I141"/>
  <c r="G141"/>
  <c r="F141"/>
  <c r="E141"/>
  <c r="C141"/>
  <c r="B141"/>
  <c r="A141"/>
  <c r="K140"/>
  <c r="J140"/>
  <c r="I140"/>
  <c r="G140"/>
  <c r="F140"/>
  <c r="E140"/>
  <c r="C140"/>
  <c r="B140"/>
  <c r="A140"/>
  <c r="K139"/>
  <c r="J139"/>
  <c r="I139"/>
  <c r="G139"/>
  <c r="F139"/>
  <c r="E139"/>
  <c r="C139"/>
  <c r="B139"/>
  <c r="A139"/>
  <c r="K138"/>
  <c r="J138"/>
  <c r="I138"/>
  <c r="G138"/>
  <c r="F138"/>
  <c r="E138"/>
  <c r="C138"/>
  <c r="B138"/>
  <c r="A138"/>
  <c r="K137"/>
  <c r="J137"/>
  <c r="I137"/>
  <c r="G137"/>
  <c r="F137"/>
  <c r="E137"/>
  <c r="C137"/>
  <c r="B137"/>
  <c r="A137"/>
  <c r="K136"/>
  <c r="J136"/>
  <c r="I136"/>
  <c r="G136"/>
  <c r="F136"/>
  <c r="E136"/>
  <c r="C136"/>
  <c r="B136"/>
  <c r="A136"/>
  <c r="K135"/>
  <c r="J135"/>
  <c r="I135"/>
  <c r="G135"/>
  <c r="F135"/>
  <c r="E135"/>
  <c r="C135"/>
  <c r="B135"/>
  <c r="A135"/>
  <c r="K134"/>
  <c r="J134"/>
  <c r="I134"/>
  <c r="G134"/>
  <c r="F134"/>
  <c r="E134"/>
  <c r="C134"/>
  <c r="B134"/>
  <c r="A134"/>
  <c r="K133"/>
  <c r="J133"/>
  <c r="I133"/>
  <c r="G133"/>
  <c r="F133"/>
  <c r="E133"/>
  <c r="C133"/>
  <c r="B133"/>
  <c r="A133"/>
  <c r="K132"/>
  <c r="J132"/>
  <c r="I132"/>
  <c r="G132"/>
  <c r="F132"/>
  <c r="E132"/>
  <c r="C132"/>
  <c r="B132"/>
  <c r="A132"/>
  <c r="K131"/>
  <c r="J131"/>
  <c r="I131"/>
  <c r="G131"/>
  <c r="F131"/>
  <c r="E131"/>
  <c r="C131"/>
  <c r="B131"/>
  <c r="A131"/>
  <c r="K130"/>
  <c r="J130"/>
  <c r="I130"/>
  <c r="G130"/>
  <c r="F130"/>
  <c r="E130"/>
  <c r="C130"/>
  <c r="B130"/>
  <c r="A130"/>
  <c r="K129"/>
  <c r="J129"/>
  <c r="I129"/>
  <c r="G129"/>
  <c r="F129"/>
  <c r="E129"/>
  <c r="C129"/>
  <c r="B129"/>
  <c r="A129"/>
  <c r="K128"/>
  <c r="J128"/>
  <c r="I128"/>
  <c r="G128"/>
  <c r="F128"/>
  <c r="E128"/>
  <c r="C128"/>
  <c r="B128"/>
  <c r="A128"/>
  <c r="K127"/>
  <c r="J127"/>
  <c r="I127"/>
  <c r="G127"/>
  <c r="F127"/>
  <c r="E127"/>
  <c r="C127"/>
  <c r="B127"/>
  <c r="A127"/>
  <c r="K126"/>
  <c r="J126"/>
  <c r="I126"/>
  <c r="G126"/>
  <c r="F126"/>
  <c r="E126"/>
  <c r="C126"/>
  <c r="B126"/>
  <c r="A126"/>
  <c r="K125"/>
  <c r="J125"/>
  <c r="I125"/>
  <c r="G125"/>
  <c r="F125"/>
  <c r="E125"/>
  <c r="C125"/>
  <c r="B125"/>
  <c r="A125"/>
  <c r="K124"/>
  <c r="J124"/>
  <c r="I124"/>
  <c r="G124"/>
  <c r="F124"/>
  <c r="E124"/>
  <c r="C124"/>
  <c r="B124"/>
  <c r="A124"/>
  <c r="K123"/>
  <c r="J123"/>
  <c r="I123"/>
  <c r="G123"/>
  <c r="F123"/>
  <c r="E123"/>
  <c r="C123"/>
  <c r="B123"/>
  <c r="A123"/>
  <c r="K122"/>
  <c r="J122"/>
  <c r="I122"/>
  <c r="G122"/>
  <c r="F122"/>
  <c r="E122"/>
  <c r="C122"/>
  <c r="B122"/>
  <c r="A122"/>
  <c r="K121"/>
  <c r="J121"/>
  <c r="I121"/>
  <c r="G121"/>
  <c r="F121"/>
  <c r="E121"/>
  <c r="C121"/>
  <c r="B121"/>
  <c r="A121"/>
  <c r="K120"/>
  <c r="J120"/>
  <c r="I120"/>
  <c r="G120"/>
  <c r="F120"/>
  <c r="E120"/>
  <c r="C120"/>
  <c r="B120"/>
  <c r="A120"/>
  <c r="K119"/>
  <c r="J119"/>
  <c r="I119"/>
  <c r="G119"/>
  <c r="F119"/>
  <c r="E119"/>
  <c r="C119"/>
  <c r="B119"/>
  <c r="A119"/>
  <c r="K118"/>
  <c r="J118"/>
  <c r="I118"/>
  <c r="G118"/>
  <c r="F118"/>
  <c r="E118"/>
  <c r="C118"/>
  <c r="B118"/>
  <c r="A118"/>
  <c r="K117"/>
  <c r="J117"/>
  <c r="I117"/>
  <c r="G117"/>
  <c r="F117"/>
  <c r="E117"/>
  <c r="C117"/>
  <c r="B117"/>
  <c r="A117"/>
  <c r="K116"/>
  <c r="J116"/>
  <c r="I116"/>
  <c r="G116"/>
  <c r="F116"/>
  <c r="E116"/>
  <c r="C116"/>
  <c r="B116"/>
  <c r="A116"/>
  <c r="K115"/>
  <c r="J115"/>
  <c r="I115"/>
  <c r="G115"/>
  <c r="F115"/>
  <c r="E115"/>
  <c r="C115"/>
  <c r="B115"/>
  <c r="A115"/>
  <c r="K114"/>
  <c r="J114"/>
  <c r="I114"/>
  <c r="G114"/>
  <c r="F114"/>
  <c r="E114"/>
  <c r="C114"/>
  <c r="B114"/>
  <c r="A114"/>
  <c r="K113"/>
  <c r="J113"/>
  <c r="I113"/>
  <c r="G113"/>
  <c r="F113"/>
  <c r="E113"/>
  <c r="C113"/>
  <c r="B113"/>
  <c r="A113"/>
  <c r="K112"/>
  <c r="J112"/>
  <c r="I112"/>
  <c r="G112"/>
  <c r="F112"/>
  <c r="E112"/>
  <c r="C112"/>
  <c r="B112"/>
  <c r="A112"/>
  <c r="K111"/>
  <c r="J111"/>
  <c r="I111"/>
  <c r="G111"/>
  <c r="F111"/>
  <c r="E111"/>
  <c r="C111"/>
  <c r="B111"/>
  <c r="A111"/>
  <c r="K110"/>
  <c r="J110"/>
  <c r="I110"/>
  <c r="G110"/>
  <c r="F110"/>
  <c r="E110"/>
  <c r="C110"/>
  <c r="B110"/>
  <c r="A110"/>
  <c r="K109"/>
  <c r="J109"/>
  <c r="I109"/>
  <c r="G109"/>
  <c r="F109"/>
  <c r="E109"/>
  <c r="C109"/>
  <c r="B109"/>
  <c r="A109"/>
  <c r="K108"/>
  <c r="J108"/>
  <c r="I108"/>
  <c r="G108"/>
  <c r="F108"/>
  <c r="E108"/>
  <c r="C108"/>
  <c r="B108"/>
  <c r="A108"/>
  <c r="K107"/>
  <c r="J107"/>
  <c r="I107"/>
  <c r="G107"/>
  <c r="F107"/>
  <c r="E107"/>
  <c r="C107"/>
  <c r="B107"/>
  <c r="A107"/>
  <c r="K106"/>
  <c r="J106"/>
  <c r="I106"/>
  <c r="G106"/>
  <c r="F106"/>
  <c r="E106"/>
  <c r="C106"/>
  <c r="B106"/>
  <c r="A106"/>
  <c r="K105"/>
  <c r="J105"/>
  <c r="I105"/>
  <c r="G105"/>
  <c r="F105"/>
  <c r="E105"/>
  <c r="C105"/>
  <c r="B105"/>
  <c r="A105"/>
  <c r="K104"/>
  <c r="J104"/>
  <c r="I104"/>
  <c r="G104"/>
  <c r="F104"/>
  <c r="E104"/>
  <c r="C104"/>
  <c r="B104"/>
  <c r="A104"/>
  <c r="K103"/>
  <c r="J103"/>
  <c r="I103"/>
  <c r="G103"/>
  <c r="F103"/>
  <c r="E103"/>
  <c r="C103"/>
  <c r="B103"/>
  <c r="A103"/>
  <c r="K102"/>
  <c r="J102"/>
  <c r="I102"/>
  <c r="G102"/>
  <c r="F102"/>
  <c r="E102"/>
  <c r="C102"/>
  <c r="B102"/>
  <c r="A102"/>
  <c r="K101"/>
  <c r="J101"/>
  <c r="I101"/>
  <c r="G101"/>
  <c r="F101"/>
  <c r="E101"/>
  <c r="C101"/>
  <c r="B101"/>
  <c r="A101"/>
  <c r="K100"/>
  <c r="J100"/>
  <c r="I100"/>
  <c r="G100"/>
  <c r="F100"/>
  <c r="E100"/>
  <c r="C100"/>
  <c r="B100"/>
  <c r="A100"/>
  <c r="K99"/>
  <c r="J99"/>
  <c r="I99"/>
  <c r="G99"/>
  <c r="F99"/>
  <c r="E99"/>
  <c r="C99"/>
  <c r="B99"/>
  <c r="A99"/>
  <c r="K98"/>
  <c r="J98"/>
  <c r="I98"/>
  <c r="G98"/>
  <c r="F98"/>
  <c r="E98"/>
  <c r="C98"/>
  <c r="B98"/>
  <c r="A98"/>
  <c r="K97"/>
  <c r="J97"/>
  <c r="I97"/>
  <c r="G97"/>
  <c r="F97"/>
  <c r="E97"/>
  <c r="C97"/>
  <c r="B97"/>
  <c r="A97"/>
  <c r="K96"/>
  <c r="J96"/>
  <c r="I96"/>
  <c r="G96"/>
  <c r="F96"/>
  <c r="E96"/>
  <c r="C96"/>
  <c r="B96"/>
  <c r="A96"/>
  <c r="K95"/>
  <c r="J95"/>
  <c r="I95"/>
  <c r="G95"/>
  <c r="F95"/>
  <c r="E95"/>
  <c r="C95"/>
  <c r="B95"/>
  <c r="A95"/>
  <c r="K94"/>
  <c r="J94"/>
  <c r="I94"/>
  <c r="G94"/>
  <c r="F94"/>
  <c r="E94"/>
  <c r="C94"/>
  <c r="B94"/>
  <c r="A94"/>
  <c r="K93"/>
  <c r="J93"/>
  <c r="I93"/>
  <c r="G93"/>
  <c r="F93"/>
  <c r="E93"/>
  <c r="C93"/>
  <c r="B93"/>
  <c r="A93"/>
  <c r="K92"/>
  <c r="J92"/>
  <c r="I92"/>
  <c r="G92"/>
  <c r="F92"/>
  <c r="E92"/>
  <c r="C92"/>
  <c r="B92"/>
  <c r="A92"/>
  <c r="K91"/>
  <c r="J91"/>
  <c r="I91"/>
  <c r="G91"/>
  <c r="F91"/>
  <c r="E91"/>
  <c r="C91"/>
  <c r="B91"/>
  <c r="A91"/>
  <c r="K90"/>
  <c r="J90"/>
  <c r="I90"/>
  <c r="G90"/>
  <c r="F90"/>
  <c r="E90"/>
  <c r="C90"/>
  <c r="B90"/>
  <c r="A90"/>
  <c r="K89"/>
  <c r="J89"/>
  <c r="I89"/>
  <c r="G89"/>
  <c r="F89"/>
  <c r="E89"/>
  <c r="C89"/>
  <c r="B89"/>
  <c r="A89"/>
  <c r="K88"/>
  <c r="J88"/>
  <c r="I88"/>
  <c r="G88"/>
  <c r="F88"/>
  <c r="E88"/>
  <c r="C88"/>
  <c r="B88"/>
  <c r="A88"/>
  <c r="K87"/>
  <c r="J87"/>
  <c r="I87"/>
  <c r="G87"/>
  <c r="F87"/>
  <c r="E87"/>
  <c r="C87"/>
  <c r="B87"/>
  <c r="A87"/>
  <c r="K86"/>
  <c r="J86"/>
  <c r="I86"/>
  <c r="G86"/>
  <c r="F86"/>
  <c r="E86"/>
  <c r="C86"/>
  <c r="B86"/>
  <c r="A86"/>
  <c r="K85"/>
  <c r="J85"/>
  <c r="I85"/>
  <c r="G85"/>
  <c r="F85"/>
  <c r="E85"/>
  <c r="C85"/>
  <c r="B85"/>
  <c r="A85"/>
  <c r="K84"/>
  <c r="J84"/>
  <c r="I84"/>
  <c r="G84"/>
  <c r="F84"/>
  <c r="E84"/>
  <c r="C84"/>
  <c r="B84"/>
  <c r="A84"/>
  <c r="K83"/>
  <c r="J83"/>
  <c r="I83"/>
  <c r="G83"/>
  <c r="F83"/>
  <c r="E83"/>
  <c r="C83"/>
  <c r="B83"/>
  <c r="A83"/>
  <c r="K82"/>
  <c r="J82"/>
  <c r="I82"/>
  <c r="G82"/>
  <c r="F82"/>
  <c r="E82"/>
  <c r="C82"/>
  <c r="B82"/>
  <c r="A82"/>
  <c r="K81"/>
  <c r="J81"/>
  <c r="I81"/>
  <c r="G81"/>
  <c r="F81"/>
  <c r="E81"/>
  <c r="C81"/>
  <c r="B81"/>
  <c r="A81"/>
  <c r="K80"/>
  <c r="J80"/>
  <c r="I80"/>
  <c r="G80"/>
  <c r="F80"/>
  <c r="E80"/>
  <c r="C80"/>
  <c r="B80"/>
  <c r="A80"/>
  <c r="K79"/>
  <c r="J79"/>
  <c r="I79"/>
  <c r="G79"/>
  <c r="F79"/>
  <c r="E79"/>
  <c r="C79"/>
  <c r="B79"/>
  <c r="A79"/>
  <c r="K78"/>
  <c r="J78"/>
  <c r="I78"/>
  <c r="G78"/>
  <c r="F78"/>
  <c r="E78"/>
  <c r="C78"/>
  <c r="B78"/>
  <c r="A78"/>
  <c r="K77"/>
  <c r="J77"/>
  <c r="I77"/>
  <c r="G77"/>
  <c r="F77"/>
  <c r="E77"/>
  <c r="C77"/>
  <c r="B77"/>
  <c r="A77"/>
  <c r="K76"/>
  <c r="J76"/>
  <c r="I76"/>
  <c r="G76"/>
  <c r="F76"/>
  <c r="E76"/>
  <c r="C76"/>
  <c r="B76"/>
  <c r="A76"/>
  <c r="K75"/>
  <c r="J75"/>
  <c r="I75"/>
  <c r="G75"/>
  <c r="F75"/>
  <c r="E75"/>
  <c r="C75"/>
  <c r="B75"/>
  <c r="A75"/>
  <c r="K74"/>
  <c r="J74"/>
  <c r="I74"/>
  <c r="G74"/>
  <c r="F74"/>
  <c r="E74"/>
  <c r="C74"/>
  <c r="B74"/>
  <c r="A74"/>
  <c r="K73"/>
  <c r="J73"/>
  <c r="I73"/>
  <c r="G73"/>
  <c r="F73"/>
  <c r="E73"/>
  <c r="C73"/>
  <c r="B73"/>
  <c r="A73"/>
  <c r="K72"/>
  <c r="J72"/>
  <c r="I72"/>
  <c r="G72"/>
  <c r="F72"/>
  <c r="E72"/>
  <c r="C72"/>
  <c r="B72"/>
  <c r="A72"/>
  <c r="K71"/>
  <c r="J71"/>
  <c r="I71"/>
  <c r="G71"/>
  <c r="F71"/>
  <c r="E71"/>
  <c r="C71"/>
  <c r="B71"/>
  <c r="A71"/>
  <c r="K70"/>
  <c r="J70"/>
  <c r="I70"/>
  <c r="G70"/>
  <c r="F70"/>
  <c r="E70"/>
  <c r="C70"/>
  <c r="B70"/>
  <c r="A70"/>
  <c r="K69"/>
  <c r="J69"/>
  <c r="I69"/>
  <c r="G69"/>
  <c r="F69"/>
  <c r="E69"/>
  <c r="C69"/>
  <c r="B69"/>
  <c r="A69"/>
  <c r="K68"/>
  <c r="J68"/>
  <c r="I68"/>
  <c r="G68"/>
  <c r="F68"/>
  <c r="E68"/>
  <c r="C68"/>
  <c r="B68"/>
  <c r="A68"/>
  <c r="K67"/>
  <c r="J67"/>
  <c r="I67"/>
  <c r="G67"/>
  <c r="F67"/>
  <c r="E67"/>
  <c r="C67"/>
  <c r="B67"/>
  <c r="A67"/>
  <c r="K66"/>
  <c r="J66"/>
  <c r="I66"/>
  <c r="G66"/>
  <c r="F66"/>
  <c r="E66"/>
  <c r="C66"/>
  <c r="B66"/>
  <c r="A66"/>
  <c r="K65"/>
  <c r="J65"/>
  <c r="I65"/>
  <c r="G65"/>
  <c r="F65"/>
  <c r="E65"/>
  <c r="C65"/>
  <c r="B65"/>
  <c r="A65"/>
  <c r="K64"/>
  <c r="J64"/>
  <c r="I64"/>
  <c r="G64"/>
  <c r="F64"/>
  <c r="E64"/>
  <c r="C64"/>
  <c r="B64"/>
  <c r="A64"/>
  <c r="K63"/>
  <c r="J63"/>
  <c r="I63"/>
  <c r="G63"/>
  <c r="F63"/>
  <c r="E63"/>
  <c r="C63"/>
  <c r="B63"/>
  <c r="A63"/>
  <c r="K62"/>
  <c r="J62"/>
  <c r="I62"/>
  <c r="G62"/>
  <c r="F62"/>
  <c r="E62"/>
  <c r="C62"/>
  <c r="B62"/>
  <c r="A62"/>
  <c r="K61"/>
  <c r="J61"/>
  <c r="I61"/>
  <c r="G61"/>
  <c r="F61"/>
  <c r="E61"/>
  <c r="C61"/>
  <c r="B61"/>
  <c r="A61"/>
  <c r="K60"/>
  <c r="J60"/>
  <c r="I60"/>
  <c r="G60"/>
  <c r="F60"/>
  <c r="E60"/>
  <c r="C60"/>
  <c r="B60"/>
  <c r="A60"/>
  <c r="K59"/>
  <c r="J59"/>
  <c r="I59"/>
  <c r="G59"/>
  <c r="F59"/>
  <c r="E59"/>
  <c r="C59"/>
  <c r="B59"/>
  <c r="A59"/>
  <c r="K58"/>
  <c r="J58"/>
  <c r="I58"/>
  <c r="G58"/>
  <c r="F58"/>
  <c r="E58"/>
  <c r="C58"/>
  <c r="B58"/>
  <c r="A58"/>
  <c r="K57"/>
  <c r="J57"/>
  <c r="I57"/>
  <c r="G57"/>
  <c r="F57"/>
  <c r="E57"/>
  <c r="C57"/>
  <c r="B57"/>
  <c r="A57"/>
  <c r="K56"/>
  <c r="J56"/>
  <c r="I56"/>
  <c r="G56"/>
  <c r="F56"/>
  <c r="E56"/>
  <c r="C56"/>
  <c r="B56"/>
  <c r="A56"/>
  <c r="K55"/>
  <c r="J55"/>
  <c r="I55"/>
  <c r="G55"/>
  <c r="F55"/>
  <c r="E55"/>
  <c r="C55"/>
  <c r="B55"/>
  <c r="A55"/>
  <c r="K54"/>
  <c r="J54"/>
  <c r="I54"/>
  <c r="G54"/>
  <c r="F54"/>
  <c r="E54"/>
  <c r="C54"/>
  <c r="B54"/>
  <c r="A54"/>
  <c r="K53"/>
  <c r="J53"/>
  <c r="I53"/>
  <c r="G53"/>
  <c r="F53"/>
  <c r="E53"/>
  <c r="C53"/>
  <c r="B53"/>
  <c r="A53"/>
  <c r="K52"/>
  <c r="J52"/>
  <c r="I52"/>
  <c r="G52"/>
  <c r="F52"/>
  <c r="E52"/>
  <c r="C52"/>
  <c r="B52"/>
  <c r="A52"/>
  <c r="K51"/>
  <c r="J51"/>
  <c r="I51"/>
  <c r="G51"/>
  <c r="F51"/>
  <c r="E51"/>
  <c r="C51"/>
  <c r="B51"/>
  <c r="A51"/>
  <c r="K50"/>
  <c r="J50"/>
  <c r="I50"/>
  <c r="G50"/>
  <c r="F50"/>
  <c r="E50"/>
  <c r="C50"/>
  <c r="B50"/>
  <c r="A50"/>
  <c r="K49"/>
  <c r="J49"/>
  <c r="I49"/>
  <c r="G49"/>
  <c r="F49"/>
  <c r="E49"/>
  <c r="C49"/>
  <c r="B49"/>
  <c r="A49"/>
  <c r="K48"/>
  <c r="J48"/>
  <c r="I48"/>
  <c r="G48"/>
  <c r="F48"/>
  <c r="E48"/>
  <c r="C48"/>
  <c r="B48"/>
  <c r="A48"/>
  <c r="K47"/>
  <c r="J47"/>
  <c r="I47"/>
  <c r="G47"/>
  <c r="F47"/>
  <c r="E47"/>
  <c r="C47"/>
  <c r="B47"/>
  <c r="A47"/>
  <c r="K46"/>
  <c r="J46"/>
  <c r="I46"/>
  <c r="G46"/>
  <c r="F46"/>
  <c r="E46"/>
  <c r="C46"/>
  <c r="B46"/>
  <c r="A46"/>
  <c r="K45"/>
  <c r="J45"/>
  <c r="I45"/>
  <c r="G45"/>
  <c r="F45"/>
  <c r="E45"/>
  <c r="C45"/>
  <c r="B45"/>
  <c r="A45"/>
  <c r="K44"/>
  <c r="J44"/>
  <c r="I44"/>
  <c r="G44"/>
  <c r="F44"/>
  <c r="E44"/>
  <c r="C44"/>
  <c r="B44"/>
  <c r="A44"/>
  <c r="K43"/>
  <c r="J43"/>
  <c r="I43"/>
  <c r="G43"/>
  <c r="F43"/>
  <c r="E43"/>
  <c r="C43"/>
  <c r="B43"/>
  <c r="A43"/>
  <c r="K42"/>
  <c r="J42"/>
  <c r="I42"/>
  <c r="G42"/>
  <c r="F42"/>
  <c r="E42"/>
  <c r="C42"/>
  <c r="B42"/>
  <c r="A42"/>
  <c r="K41"/>
  <c r="J41"/>
  <c r="I41"/>
  <c r="G41"/>
  <c r="F41"/>
  <c r="E41"/>
  <c r="C41"/>
  <c r="B41"/>
  <c r="A41"/>
  <c r="K40"/>
  <c r="J40"/>
  <c r="I40"/>
  <c r="G40"/>
  <c r="F40"/>
  <c r="E40"/>
  <c r="C40"/>
  <c r="B40"/>
  <c r="A40"/>
  <c r="K39"/>
  <c r="J39"/>
  <c r="I39"/>
  <c r="G39"/>
  <c r="F39"/>
  <c r="E39"/>
  <c r="C39"/>
  <c r="B39"/>
  <c r="A39"/>
  <c r="K38"/>
  <c r="J38"/>
  <c r="I38"/>
  <c r="G38"/>
  <c r="F38"/>
  <c r="E38"/>
  <c r="C38"/>
  <c r="B38"/>
  <c r="A38"/>
  <c r="K37"/>
  <c r="J37"/>
  <c r="I37"/>
  <c r="G37"/>
  <c r="F37"/>
  <c r="E37"/>
  <c r="C37"/>
  <c r="B37"/>
  <c r="A37"/>
  <c r="K36"/>
  <c r="J36"/>
  <c r="I36"/>
  <c r="G36"/>
  <c r="F36"/>
  <c r="E36"/>
  <c r="C36"/>
  <c r="B36"/>
  <c r="A36"/>
  <c r="K35"/>
  <c r="J35"/>
  <c r="I35"/>
  <c r="G35"/>
  <c r="F35"/>
  <c r="E35"/>
  <c r="C35"/>
  <c r="B35"/>
  <c r="A35"/>
  <c r="K34"/>
  <c r="J34"/>
  <c r="I34"/>
  <c r="G34"/>
  <c r="F34"/>
  <c r="E34"/>
  <c r="C34"/>
  <c r="B34"/>
  <c r="A34"/>
  <c r="K33"/>
  <c r="J33"/>
  <c r="I33"/>
  <c r="G33"/>
  <c r="F33"/>
  <c r="E33"/>
  <c r="C33"/>
  <c r="B33"/>
  <c r="A33"/>
  <c r="K32"/>
  <c r="J32"/>
  <c r="I32"/>
  <c r="G32"/>
  <c r="F32"/>
  <c r="E32"/>
  <c r="C32"/>
  <c r="B32"/>
  <c r="A32"/>
  <c r="K31"/>
  <c r="J31"/>
  <c r="I31"/>
  <c r="G31"/>
  <c r="F31"/>
  <c r="E31"/>
  <c r="C31"/>
  <c r="B31"/>
  <c r="A31"/>
  <c r="K30"/>
  <c r="J30"/>
  <c r="I30"/>
  <c r="G30"/>
  <c r="F30"/>
  <c r="E30"/>
  <c r="C30"/>
  <c r="B30"/>
  <c r="A30"/>
  <c r="K29"/>
  <c r="J29"/>
  <c r="I29"/>
  <c r="G29"/>
  <c r="F29"/>
  <c r="E29"/>
  <c r="C29"/>
  <c r="B29"/>
  <c r="A29"/>
  <c r="K28"/>
  <c r="J28"/>
  <c r="I28"/>
  <c r="G28"/>
  <c r="F28"/>
  <c r="E28"/>
  <c r="C28"/>
  <c r="B28"/>
  <c r="A28"/>
  <c r="K27"/>
  <c r="J27"/>
  <c r="I27"/>
  <c r="G27"/>
  <c r="F27"/>
  <c r="E27"/>
  <c r="C27"/>
  <c r="B27"/>
  <c r="A27"/>
  <c r="K26"/>
  <c r="J26"/>
  <c r="I26"/>
  <c r="G26"/>
  <c r="F26"/>
  <c r="E26"/>
  <c r="C26"/>
  <c r="B26"/>
  <c r="A26"/>
  <c r="K25"/>
  <c r="J25"/>
  <c r="I25"/>
  <c r="G25"/>
  <c r="F25"/>
  <c r="E25"/>
  <c r="C25"/>
  <c r="B25"/>
  <c r="A25"/>
  <c r="K24"/>
  <c r="J24"/>
  <c r="I24"/>
  <c r="G24"/>
  <c r="F24"/>
  <c r="E24"/>
  <c r="C24"/>
  <c r="B24"/>
  <c r="A24"/>
  <c r="K23"/>
  <c r="J23"/>
  <c r="I23"/>
  <c r="G23"/>
  <c r="F23"/>
  <c r="E23"/>
  <c r="C23"/>
  <c r="B23"/>
  <c r="A23"/>
  <c r="K22"/>
  <c r="J22"/>
  <c r="I22"/>
  <c r="G22"/>
  <c r="F22"/>
  <c r="E22"/>
  <c r="C22"/>
  <c r="B22"/>
  <c r="A22"/>
  <c r="K21"/>
  <c r="J21"/>
  <c r="I21"/>
  <c r="G21"/>
  <c r="F21"/>
  <c r="E21"/>
  <c r="C21"/>
  <c r="B21"/>
  <c r="A21"/>
  <c r="K20"/>
  <c r="J20"/>
  <c r="I20"/>
  <c r="G20"/>
  <c r="F20"/>
  <c r="E20"/>
  <c r="C20"/>
  <c r="B20"/>
  <c r="A20"/>
  <c r="K19"/>
  <c r="J19"/>
  <c r="I19"/>
  <c r="G19"/>
  <c r="F19"/>
  <c r="E19"/>
  <c r="C19"/>
  <c r="B19"/>
  <c r="A19"/>
  <c r="K18"/>
  <c r="J18"/>
  <c r="I18"/>
  <c r="G18"/>
  <c r="F18"/>
  <c r="E18"/>
  <c r="C18"/>
  <c r="B18"/>
  <c r="A18"/>
  <c r="K17"/>
  <c r="J17"/>
  <c r="I17"/>
  <c r="G17"/>
  <c r="F17"/>
  <c r="E17"/>
  <c r="C17"/>
  <c r="B17"/>
  <c r="A17"/>
  <c r="K16"/>
  <c r="J16"/>
  <c r="I16"/>
  <c r="G16"/>
  <c r="F16"/>
  <c r="E16"/>
  <c r="C16"/>
  <c r="B16"/>
  <c r="A16"/>
  <c r="K15"/>
  <c r="J15"/>
  <c r="I15"/>
  <c r="G15"/>
  <c r="E15"/>
  <c r="C15"/>
  <c r="B15"/>
  <c r="A15"/>
  <c r="G8"/>
  <c r="G7"/>
  <c r="G6"/>
  <c r="G5"/>
  <c r="C129" i="4" l="1"/>
  <c r="C133" s="1"/>
  <c r="C134" s="1"/>
  <c r="C137" s="1"/>
  <c r="B133"/>
  <c r="B134" s="1"/>
  <c r="B137" s="1"/>
  <c r="C5" i="5"/>
  <c r="C9"/>
  <c r="F23" i="1" l="1"/>
  <c r="F22"/>
</calcChain>
</file>

<file path=xl/sharedStrings.xml><?xml version="1.0" encoding="utf-8"?>
<sst xmlns="http://schemas.openxmlformats.org/spreadsheetml/2006/main" count="760" uniqueCount="392">
  <si>
    <t>Situation familiale:</t>
  </si>
  <si>
    <t>Situation professionnelle:</t>
  </si>
  <si>
    <t xml:space="preserve">Marié(é) </t>
  </si>
  <si>
    <t>Célibataire</t>
  </si>
  <si>
    <t>Divorcé(e)</t>
  </si>
  <si>
    <t>Séparé(e)</t>
  </si>
  <si>
    <t>Union libre</t>
  </si>
  <si>
    <t>PACS</t>
  </si>
  <si>
    <t>Salarié(e)</t>
  </si>
  <si>
    <t>Chef d'entreprise</t>
  </si>
  <si>
    <t>Fonction publique</t>
  </si>
  <si>
    <t>Profession libérale</t>
  </si>
  <si>
    <t>Commentaires:</t>
  </si>
  <si>
    <t>Prénom, nom:</t>
  </si>
  <si>
    <t>Client</t>
  </si>
  <si>
    <t>Nature de l'opération:</t>
  </si>
  <si>
    <t>Montant:</t>
  </si>
  <si>
    <t>Garantie:</t>
  </si>
  <si>
    <t>Financement classique</t>
  </si>
  <si>
    <t>Financement patrimonial</t>
  </si>
  <si>
    <t>Financement international</t>
  </si>
  <si>
    <t>Opération</t>
  </si>
  <si>
    <t>Nationalité:</t>
  </si>
  <si>
    <t>-</t>
  </si>
  <si>
    <t>Situation financière et patrimoniale</t>
  </si>
  <si>
    <t>Revenus totaux:</t>
  </si>
  <si>
    <t>Salaire</t>
  </si>
  <si>
    <t>Bénéfice</t>
  </si>
  <si>
    <t>Revenus fonciers</t>
  </si>
  <si>
    <t>Revenus financiers</t>
  </si>
  <si>
    <t>Immobilier</t>
  </si>
  <si>
    <t>Mobilier</t>
  </si>
  <si>
    <t>Autre</t>
  </si>
  <si>
    <t>Patrimoine total:</t>
  </si>
  <si>
    <t>Passif et endettement actuel</t>
  </si>
  <si>
    <t>Crédit en cours:</t>
  </si>
  <si>
    <t>Non</t>
  </si>
  <si>
    <t>Autres dettes:</t>
  </si>
  <si>
    <t>Rachat</t>
  </si>
  <si>
    <t xml:space="preserve">Oui </t>
  </si>
  <si>
    <t>Afghanistan</t>
  </si>
  <si>
    <t>Afrique du Sud</t>
  </si>
  <si>
    <t>Åland, Îles</t>
  </si>
  <si>
    <t>Albanie</t>
  </si>
  <si>
    <t>Algérie</t>
  </si>
  <si>
    <t>Allemagne</t>
  </si>
  <si>
    <t>Andorre</t>
  </si>
  <si>
    <t>Angola</t>
  </si>
  <si>
    <t>Anguilla</t>
  </si>
  <si>
    <t>Antarctique</t>
  </si>
  <si>
    <t>Antigua-et-Barbuda</t>
  </si>
  <si>
    <t>Arabie saoudite</t>
  </si>
  <si>
    <t>Argentine</t>
  </si>
  <si>
    <t>Arménie</t>
  </si>
  <si>
    <t>Aruba</t>
  </si>
  <si>
    <t>Australie</t>
  </si>
  <si>
    <t>Autriche</t>
  </si>
  <si>
    <t>Azerbaïdjan</t>
  </si>
  <si>
    <t>Bahamas</t>
  </si>
  <si>
    <t>Bahreïn</t>
  </si>
  <si>
    <t>Bangladesh</t>
  </si>
  <si>
    <t>Barbade</t>
  </si>
  <si>
    <t>Bélarus</t>
  </si>
  <si>
    <t>Belgique</t>
  </si>
  <si>
    <t>Belize</t>
  </si>
  <si>
    <t>Bénin</t>
  </si>
  <si>
    <t>Bermudes</t>
  </si>
  <si>
    <t>Bhoutan</t>
  </si>
  <si>
    <t>Bolivie, État plurinational de</t>
  </si>
  <si>
    <t>Bonaire, Saint-Eustache et Saba</t>
  </si>
  <si>
    <t>Bosnie-Herzégovine</t>
  </si>
  <si>
    <t>Botswana</t>
  </si>
  <si>
    <t>Bouvet, Île</t>
  </si>
  <si>
    <t>Brésil</t>
  </si>
  <si>
    <t>Brunei Darussalam</t>
  </si>
  <si>
    <t>Bulgarie</t>
  </si>
  <si>
    <t>Burkina Faso</t>
  </si>
  <si>
    <t>Burundi</t>
  </si>
  <si>
    <t>Caïmans, Îles</t>
  </si>
  <si>
    <t>Cambodge</t>
  </si>
  <si>
    <t>Cameroun</t>
  </si>
  <si>
    <t>Canada</t>
  </si>
  <si>
    <t>Cap-Vert</t>
  </si>
  <si>
    <t>Centrafricaine, République</t>
  </si>
  <si>
    <t>Chili</t>
  </si>
  <si>
    <t>Chine</t>
  </si>
  <si>
    <t>Christmas, Île</t>
  </si>
  <si>
    <t>Chypre</t>
  </si>
  <si>
    <t>Cocos (Keeling), Îles</t>
  </si>
  <si>
    <t>Colombie</t>
  </si>
  <si>
    <t>Comores</t>
  </si>
  <si>
    <t>Congo</t>
  </si>
  <si>
    <t>Congo, République démocratique du</t>
  </si>
  <si>
    <t>Cook, Îles</t>
  </si>
  <si>
    <t>Corée, République de</t>
  </si>
  <si>
    <t>Corée, République populaire démocratique de</t>
  </si>
  <si>
    <t>Costa Rica</t>
  </si>
  <si>
    <t>Côte d’Ivoire</t>
  </si>
  <si>
    <t>Croatie</t>
  </si>
  <si>
    <t>Cuba</t>
  </si>
  <si>
    <t>Curaçao</t>
  </si>
  <si>
    <t>Danemark</t>
  </si>
  <si>
    <t>Djibouti</t>
  </si>
  <si>
    <t>Dominicaine, République</t>
  </si>
  <si>
    <t>Dominique</t>
  </si>
  <si>
    <t>Égypte</t>
  </si>
  <si>
    <t>El Salvador</t>
  </si>
  <si>
    <t>Émirats arabes unis</t>
  </si>
  <si>
    <t>Équateur</t>
  </si>
  <si>
    <t>Érythrée</t>
  </si>
  <si>
    <t>Espagne</t>
  </si>
  <si>
    <t>Estonie</t>
  </si>
  <si>
    <t>États-Unis</t>
  </si>
  <si>
    <t>Éthiopie</t>
  </si>
  <si>
    <t>Falkland, Îles (Malvinas)</t>
  </si>
  <si>
    <t>Féroé, Îles</t>
  </si>
  <si>
    <t>Fidji</t>
  </si>
  <si>
    <t>Finlande</t>
  </si>
  <si>
    <t>France</t>
  </si>
  <si>
    <t>Gabon</t>
  </si>
  <si>
    <t>Gambie</t>
  </si>
  <si>
    <t>Géorgie</t>
  </si>
  <si>
    <t>Géorgie du Sud-et-les Îles Sandwich du Sud</t>
  </si>
  <si>
    <t>Ghana</t>
  </si>
  <si>
    <t>Gibraltar</t>
  </si>
  <si>
    <t>Grèce</t>
  </si>
  <si>
    <t>Grenade</t>
  </si>
  <si>
    <t>Groenland</t>
  </si>
  <si>
    <t>Guadeloupe</t>
  </si>
  <si>
    <t>Guam</t>
  </si>
  <si>
    <t>Guatemala</t>
  </si>
  <si>
    <t>Guernesey</t>
  </si>
  <si>
    <t>Guinée</t>
  </si>
  <si>
    <t>Guinée équatoriale</t>
  </si>
  <si>
    <t>Guinée-Bissau</t>
  </si>
  <si>
    <t>Guyana</t>
  </si>
  <si>
    <t>Guyane française</t>
  </si>
  <si>
    <t>Haïti</t>
  </si>
  <si>
    <t>Heard-et-Îles MacDonald, Île</t>
  </si>
  <si>
    <t>Honduras</t>
  </si>
  <si>
    <t>Hong Kong</t>
  </si>
  <si>
    <t>Hongrie</t>
  </si>
  <si>
    <t>Île de Man</t>
  </si>
  <si>
    <t>Îles mineures éloignées des États-Unis</t>
  </si>
  <si>
    <t>Îles Vierges britanniques</t>
  </si>
  <si>
    <t>Îles Vierges des États-Unis</t>
  </si>
  <si>
    <t>Inde</t>
  </si>
  <si>
    <t>Indonésie</t>
  </si>
  <si>
    <t>Iran (République islamique d’)</t>
  </si>
  <si>
    <t>Iraq</t>
  </si>
  <si>
    <t>Irlande</t>
  </si>
  <si>
    <t>Islande</t>
  </si>
  <si>
    <t>Israël</t>
  </si>
  <si>
    <t>Italie</t>
  </si>
  <si>
    <t>Jamaïque</t>
  </si>
  <si>
    <t>Japon</t>
  </si>
  <si>
    <t>Jersey</t>
  </si>
  <si>
    <t>Jordanie</t>
  </si>
  <si>
    <t>Kazakhstan</t>
  </si>
  <si>
    <t>Kenya</t>
  </si>
  <si>
    <t>Kirghizistan</t>
  </si>
  <si>
    <t>Kiribati</t>
  </si>
  <si>
    <t>Koweït</t>
  </si>
  <si>
    <t>Lao, République démocratique populaire</t>
  </si>
  <si>
    <t>Lesotho</t>
  </si>
  <si>
    <t>Lettonie</t>
  </si>
  <si>
    <t>Liban</t>
  </si>
  <si>
    <t>Libéria</t>
  </si>
  <si>
    <t>Libye</t>
  </si>
  <si>
    <t>Liechtenstein</t>
  </si>
  <si>
    <t>Lituanie</t>
  </si>
  <si>
    <t>Luxembourg</t>
  </si>
  <si>
    <t>Macao</t>
  </si>
  <si>
    <t>Macédoine, l’ex-République yougoslave de</t>
  </si>
  <si>
    <t>Madagascar</t>
  </si>
  <si>
    <t>Malaisie</t>
  </si>
  <si>
    <t>Malawi</t>
  </si>
  <si>
    <t>Maldives</t>
  </si>
  <si>
    <t>Mali</t>
  </si>
  <si>
    <t>Malte</t>
  </si>
  <si>
    <t>Mariannes du Nord, Îles</t>
  </si>
  <si>
    <t>Maroc</t>
  </si>
  <si>
    <t>Marshall, Îles</t>
  </si>
  <si>
    <t>Martinique</t>
  </si>
  <si>
    <t>Maurice</t>
  </si>
  <si>
    <t>Mauritanie</t>
  </si>
  <si>
    <t>Mayotte</t>
  </si>
  <si>
    <t>Mexique</t>
  </si>
  <si>
    <t>Micronésie, États fédérés de</t>
  </si>
  <si>
    <t>Moldova, République de</t>
  </si>
  <si>
    <t>Monaco</t>
  </si>
  <si>
    <t>Mongolie</t>
  </si>
  <si>
    <t>Monténégro</t>
  </si>
  <si>
    <t>Montserrat</t>
  </si>
  <si>
    <t>Mozambique</t>
  </si>
  <si>
    <t>Myanmar</t>
  </si>
  <si>
    <t>Namibie</t>
  </si>
  <si>
    <t>Nauru</t>
  </si>
  <si>
    <t>Népal</t>
  </si>
  <si>
    <t>Nicaragua</t>
  </si>
  <si>
    <t>Niger</t>
  </si>
  <si>
    <t>Nigéria</t>
  </si>
  <si>
    <t>Niue</t>
  </si>
  <si>
    <t>Norfolk, Île</t>
  </si>
  <si>
    <t>Norvège</t>
  </si>
  <si>
    <t>Nouvelle-Calédonie</t>
  </si>
  <si>
    <t>Nouvelle-Zélande</t>
  </si>
  <si>
    <t>Océan Indien, Territoire britannique de l’</t>
  </si>
  <si>
    <t>Oman</t>
  </si>
  <si>
    <t>Ouganda</t>
  </si>
  <si>
    <t>Ouzbékistan</t>
  </si>
  <si>
    <t>Pakistan</t>
  </si>
  <si>
    <t>Palaos</t>
  </si>
  <si>
    <t>Palestine, État de</t>
  </si>
  <si>
    <t>Panama</t>
  </si>
  <si>
    <t>Papouasie-Nouvelle-Guinée</t>
  </si>
  <si>
    <t>Paraguay</t>
  </si>
  <si>
    <t>Pays-Bas</t>
  </si>
  <si>
    <t>Pérou</t>
  </si>
  <si>
    <t>Philippines</t>
  </si>
  <si>
    <t>Pitcairn</t>
  </si>
  <si>
    <t>Pologne</t>
  </si>
  <si>
    <t>Polynésie française</t>
  </si>
  <si>
    <t>Porto Rico</t>
  </si>
  <si>
    <t>Portugal</t>
  </si>
  <si>
    <t>Qatar</t>
  </si>
  <si>
    <t>Réunion</t>
  </si>
  <si>
    <t>Roumanie</t>
  </si>
  <si>
    <t>Royaume-Uni</t>
  </si>
  <si>
    <t>Russie, Fédération de</t>
  </si>
  <si>
    <t>Rwanda</t>
  </si>
  <si>
    <t>Sahara occidental</t>
  </si>
  <si>
    <t>Saint-Barthélemy</t>
  </si>
  <si>
    <t>Saint-Kitts-et-Nevis</t>
  </si>
  <si>
    <t>Saint-Marin</t>
  </si>
  <si>
    <t>Saint-Martin (partie française)</t>
  </si>
  <si>
    <t>Saint-Martin (partie néerlandaise)</t>
  </si>
  <si>
    <t>Saint-Pierre-et-Miquelon</t>
  </si>
  <si>
    <t>Saint-Siège (État de la Cité du Vatican)</t>
  </si>
  <si>
    <t>Saint-Vincent-et-les Grenadines</t>
  </si>
  <si>
    <t>Sainte-Hélène, Ascension et Tristan da Cunha</t>
  </si>
  <si>
    <t>Sainte-Lucie</t>
  </si>
  <si>
    <t>Salomon, Îles</t>
  </si>
  <si>
    <t>Samoa</t>
  </si>
  <si>
    <t>Samoa américaines</t>
  </si>
  <si>
    <t>Sao Tomé-et-Principe</t>
  </si>
  <si>
    <t>Sénégal</t>
  </si>
  <si>
    <t>Serbie</t>
  </si>
  <si>
    <t>Seychelles</t>
  </si>
  <si>
    <t>Sierra Leone</t>
  </si>
  <si>
    <t>Singapour</t>
  </si>
  <si>
    <t>Slovaquie</t>
  </si>
  <si>
    <t>Slovénie</t>
  </si>
  <si>
    <t>Somalie</t>
  </si>
  <si>
    <t>Soudan</t>
  </si>
  <si>
    <t>Soudan du Sud</t>
  </si>
  <si>
    <t>Sri Lanka</t>
  </si>
  <si>
    <t>Suède</t>
  </si>
  <si>
    <t>Suisse</t>
  </si>
  <si>
    <t>Suriname</t>
  </si>
  <si>
    <t>Svalbard et Île Jan Mayen</t>
  </si>
  <si>
    <t>Swaziland</t>
  </si>
  <si>
    <t>Syrienne, République arabe</t>
  </si>
  <si>
    <t>Tadjikistan</t>
  </si>
  <si>
    <t>Taïwan, Province de Chine</t>
  </si>
  <si>
    <t>Tanzanie, République-Unie de</t>
  </si>
  <si>
    <t>Tchad</t>
  </si>
  <si>
    <t>Tchèque, République</t>
  </si>
  <si>
    <t>Terres australes françaises</t>
  </si>
  <si>
    <t>Thaïlande</t>
  </si>
  <si>
    <t>Timor-Leste</t>
  </si>
  <si>
    <t>Togo</t>
  </si>
  <si>
    <t>Tokelau</t>
  </si>
  <si>
    <t>Tonga</t>
  </si>
  <si>
    <t>Trinité-et-Tobago</t>
  </si>
  <si>
    <t>Tunisie</t>
  </si>
  <si>
    <t>Turkménistan</t>
  </si>
  <si>
    <t>Turks-et-Caïcos, Îles</t>
  </si>
  <si>
    <t>Turquie</t>
  </si>
  <si>
    <t>Tuvalu</t>
  </si>
  <si>
    <t>Ukraine</t>
  </si>
  <si>
    <t>Uruguay</t>
  </si>
  <si>
    <t>Vanuatu</t>
  </si>
  <si>
    <t>Venezuela, République bolivarienne du</t>
  </si>
  <si>
    <t>Viet Nam</t>
  </si>
  <si>
    <t>Wallis-et-Futuna</t>
  </si>
  <si>
    <t>Yémen</t>
  </si>
  <si>
    <t>Zambie</t>
  </si>
  <si>
    <t>Zimbabwe</t>
  </si>
  <si>
    <t>Description de l'opération (facultatif):</t>
  </si>
  <si>
    <t>Patrimoine immobilier:</t>
  </si>
  <si>
    <t>Patrimoine financier:</t>
  </si>
  <si>
    <t>Autre (œuvres d'art, etc.):</t>
  </si>
  <si>
    <t>Description crédits et autres dettes:</t>
  </si>
  <si>
    <t>Type</t>
  </si>
  <si>
    <t>Fin</t>
  </si>
  <si>
    <t>CRD</t>
  </si>
  <si>
    <t>Consommation</t>
  </si>
  <si>
    <t>Travaux</t>
  </si>
  <si>
    <t>Auto</t>
  </si>
  <si>
    <t>FICHE DE SYNTHESE</t>
  </si>
  <si>
    <t>ETUDE DE FINANCEMENT</t>
  </si>
  <si>
    <t xml:space="preserve">Votre prêt actuel au : </t>
  </si>
  <si>
    <t>Caractéristiques</t>
  </si>
  <si>
    <t>Capital Emprunté</t>
  </si>
  <si>
    <t>Durée/mois</t>
  </si>
  <si>
    <t>Assurance</t>
  </si>
  <si>
    <t>Durée restante/mois</t>
  </si>
  <si>
    <t>Décomposition des paliers</t>
  </si>
  <si>
    <t>Échéances</t>
  </si>
  <si>
    <t>Total</t>
  </si>
  <si>
    <t>Palier 1</t>
  </si>
  <si>
    <t>Palier 2</t>
  </si>
  <si>
    <t>Total des prêts</t>
  </si>
  <si>
    <t>SIMULATIONS</t>
  </si>
  <si>
    <t>Simulations nouveau prêt</t>
  </si>
  <si>
    <t>Capital restant dû (prêt initial)</t>
  </si>
  <si>
    <t>Pénalités</t>
  </si>
  <si>
    <t>Nouvelle garantie</t>
  </si>
  <si>
    <t>Honoraires</t>
  </si>
  <si>
    <t>Total Nouveau prêt</t>
  </si>
  <si>
    <t>Taux</t>
  </si>
  <si>
    <t xml:space="preserve">Assurance </t>
  </si>
  <si>
    <t>Échéances Assurance comprise</t>
  </si>
  <si>
    <t>Coût total</t>
  </si>
  <si>
    <t>Gains prévisionnels</t>
  </si>
  <si>
    <t>Différence avec le prêt actuel</t>
  </si>
  <si>
    <t>Gain</t>
  </si>
  <si>
    <t>Cette hypothèse de financement ne peut valoir offre de crédit. Toute demande ne peut bien sûr préjuger de la décision prise par l'établissement prêteur d'octroi ou non du crédit sollicité. Nous vous rappelons par ailleurs, qu'en cas d'octroi d'un crédit immobilier, l'emprunteur dispose d'un délai de réflexion de 10 jours à compter de la réception de l'offre.</t>
  </si>
  <si>
    <t>Tableau d'amortissement (hors assurance)</t>
  </si>
  <si>
    <t>Synthèse des éléments fournis :</t>
  </si>
  <si>
    <t>Montant du prêt</t>
  </si>
  <si>
    <t>Mensualité</t>
  </si>
  <si>
    <t>Taux d'intérêt annuel</t>
  </si>
  <si>
    <t>Nombre de mensualités prévues</t>
  </si>
  <si>
    <t>Durée du prêt en mois</t>
  </si>
  <si>
    <t>Nombre de versements par an</t>
  </si>
  <si>
    <t>Montant des versements anticipés</t>
  </si>
  <si>
    <t>Date de début de l'emprunt</t>
  </si>
  <si>
    <t>Montant des intérêts</t>
  </si>
  <si>
    <t>Versements supplémentaires facultatifs</t>
  </si>
  <si>
    <t>Mensualité n°</t>
  </si>
  <si>
    <t>Date du versement</t>
  </si>
  <si>
    <t>Solde initial</t>
  </si>
  <si>
    <t>Versement supplémentaire</t>
  </si>
  <si>
    <t>Versement total</t>
  </si>
  <si>
    <t>Capital remboursé</t>
  </si>
  <si>
    <t>Intérêts</t>
  </si>
  <si>
    <t>Reste à rembourser</t>
  </si>
  <si>
    <t xml:space="preserve">Client: </t>
  </si>
  <si>
    <t>Même durée</t>
  </si>
  <si>
    <t>Même PMT</t>
  </si>
  <si>
    <t xml:space="preserve">Prêts </t>
  </si>
  <si>
    <t>Prêt 1</t>
  </si>
  <si>
    <t>Prêt 2</t>
  </si>
  <si>
    <t>Taux (HA)</t>
  </si>
  <si>
    <t>Objet:</t>
  </si>
  <si>
    <t>Les caractéristiques de votre prêt :</t>
  </si>
  <si>
    <t>SIMULATION COMPARATIVE</t>
  </si>
  <si>
    <t>REPRESENTATION GRAPHIQUE</t>
  </si>
  <si>
    <t>Acquisition RP</t>
  </si>
  <si>
    <t>Acquisition RL</t>
  </si>
  <si>
    <t>Lombard pur</t>
  </si>
  <si>
    <t>Monétisation</t>
  </si>
  <si>
    <t>Bridge</t>
  </si>
  <si>
    <t>Prêt 3</t>
  </si>
  <si>
    <t>Prêt 4</t>
  </si>
  <si>
    <t>Prêt 5</t>
  </si>
  <si>
    <t>Prêt 6</t>
  </si>
  <si>
    <t>Remboursement Prêt 1</t>
  </si>
  <si>
    <t>Remboursement Prêt 2</t>
  </si>
  <si>
    <t>Remboursement Prêt 3</t>
  </si>
  <si>
    <t>Remboursement Prêt 4</t>
  </si>
  <si>
    <t>Remboursement Prêt 5</t>
  </si>
  <si>
    <t>Remboursement Prêt 6</t>
  </si>
  <si>
    <t>Palier 10</t>
  </si>
  <si>
    <t>Palier 3</t>
  </si>
  <si>
    <t>Palier 4</t>
  </si>
  <si>
    <t>Palier 5</t>
  </si>
  <si>
    <t>Palier 6</t>
  </si>
  <si>
    <t>Palier 7</t>
  </si>
  <si>
    <t>Palier 8</t>
  </si>
  <si>
    <t>Palier 9</t>
  </si>
  <si>
    <t>Durée (mois):</t>
  </si>
  <si>
    <t>Revenus fonciers (p.a.):</t>
  </si>
  <si>
    <t>Revenus mobiliers (p.a.):</t>
  </si>
  <si>
    <t>Bénéfices (p.a.):</t>
  </si>
  <si>
    <t>Salaires, pensions, etc. (p.a.):</t>
  </si>
  <si>
    <t>Niveau de risque / complexité</t>
  </si>
  <si>
    <t>f</t>
  </si>
  <si>
    <t>rachat</t>
  </si>
  <si>
    <t>cv</t>
  </si>
</sst>
</file>

<file path=xl/styles.xml><?xml version="1.0" encoding="utf-8"?>
<styleSheet xmlns="http://schemas.openxmlformats.org/spreadsheetml/2006/main">
  <numFmts count="14">
    <numFmt numFmtId="164" formatCode="&quot;€&quot;#,##0_);[Red]\(&quot;€&quot;#,##0\)"/>
    <numFmt numFmtId="165" formatCode="&quot;€&quot;#,##0.00_);[Red]\(&quot;€&quot;#,##0.00\)"/>
    <numFmt numFmtId="166" formatCode="_(&quot;€&quot;* #,##0.00_);_(&quot;€&quot;* \(#,##0.00\);_(&quot;€&quot;* &quot;-&quot;??_);_(@_)"/>
    <numFmt numFmtId="167" formatCode="_-* #,##0.00\ [$€-40C]_-;\-* #,##0.00\ [$€-40C]_-;_-* &quot;-&quot;??\ [$€-40C]_-;_-@_-"/>
    <numFmt numFmtId="168" formatCode="0;;"/>
    <numFmt numFmtId="169" formatCode="_(\$* #,##0.00_);_(\$* \(#,##0.00\);_(\$* \-??_);_(@_)"/>
    <numFmt numFmtId="170" formatCode="#,##0.00&quot; €&quot;;&quot;- &quot;#,##0.00&quot; €&quot;"/>
    <numFmt numFmtId="171" formatCode="0.00?%_)"/>
    <numFmt numFmtId="172" formatCode="0_)"/>
    <numFmt numFmtId="173" formatCode="dd/mm/yy;@"/>
    <numFmt numFmtId="174" formatCode="#,##0.00\€;\-#,##0.00\€"/>
    <numFmt numFmtId="175" formatCode="#,##0\ &quot;€&quot;"/>
    <numFmt numFmtId="176" formatCode="_-* #,##0\ [$€-40C]_-;\-* #,##0\ [$€-40C]_-;_-* &quot;-&quot;??\ [$€-40C]_-;_-@_-"/>
    <numFmt numFmtId="177" formatCode="_-* #,##0\ &quot;€&quot;_-;\-* #,##0\ &quot;€&quot;_-;_-* &quot;-&quot;??\ &quot;€&quot;_-;_-@_-"/>
  </numFmts>
  <fonts count="33">
    <font>
      <sz val="11"/>
      <color theme="1"/>
      <name val="Calibri"/>
      <family val="2"/>
      <scheme val="minor"/>
    </font>
    <font>
      <sz val="11"/>
      <color theme="1"/>
      <name val="Times New Roman"/>
      <family val="1"/>
    </font>
    <font>
      <sz val="10"/>
      <name val="Arial"/>
      <family val="2"/>
    </font>
    <font>
      <sz val="8"/>
      <name val="Arial"/>
      <family val="2"/>
    </font>
    <font>
      <sz val="11"/>
      <color theme="1"/>
      <name val="Calibri"/>
      <family val="2"/>
      <scheme val="minor"/>
    </font>
    <font>
      <sz val="11"/>
      <color rgb="FF000000"/>
      <name val="Century Gothic"/>
      <family val="2"/>
    </font>
    <font>
      <sz val="11"/>
      <color theme="1"/>
      <name val="Century Gothic"/>
      <family val="2"/>
    </font>
    <font>
      <b/>
      <sz val="11"/>
      <color theme="0"/>
      <name val="Century Gothic"/>
      <family val="2"/>
    </font>
    <font>
      <sz val="9"/>
      <color theme="1"/>
      <name val="Calibri"/>
      <family val="2"/>
      <scheme val="minor"/>
    </font>
    <font>
      <b/>
      <sz val="22"/>
      <color theme="1"/>
      <name val="Century Gothic"/>
      <family val="2"/>
    </font>
    <font>
      <b/>
      <sz val="24"/>
      <color theme="1"/>
      <name val="Century Gothic"/>
      <family val="2"/>
    </font>
    <font>
      <b/>
      <sz val="18"/>
      <color theme="1"/>
      <name val="Century Gothic"/>
      <family val="2"/>
    </font>
    <font>
      <b/>
      <sz val="14"/>
      <color theme="1"/>
      <name val="Century Gothic"/>
      <family val="2"/>
    </font>
    <font>
      <b/>
      <i/>
      <sz val="16"/>
      <color theme="3" tint="-0.499984740745262"/>
      <name val="Century Gothic"/>
      <family val="2"/>
    </font>
    <font>
      <b/>
      <sz val="14"/>
      <color theme="0"/>
      <name val="Century Gothic"/>
      <family val="2"/>
    </font>
    <font>
      <sz val="14"/>
      <color theme="1"/>
      <name val="Century Gothic"/>
      <family val="2"/>
    </font>
    <font>
      <b/>
      <sz val="11"/>
      <color theme="1"/>
      <name val="Century Gothic"/>
      <family val="2"/>
    </font>
    <font>
      <b/>
      <sz val="14"/>
      <color theme="3" tint="-0.499984740745262"/>
      <name val="Century Gothic"/>
      <family val="2"/>
    </font>
    <font>
      <i/>
      <sz val="10"/>
      <color rgb="FF000000"/>
      <name val="Century Gothic"/>
      <family val="2"/>
    </font>
    <font>
      <b/>
      <sz val="16"/>
      <color theme="0"/>
      <name val="Century Gothic"/>
      <family val="2"/>
    </font>
    <font>
      <sz val="14"/>
      <color theme="0"/>
      <name val="Century Gothic"/>
      <family val="2"/>
    </font>
    <font>
      <b/>
      <u/>
      <sz val="18"/>
      <color indexed="9"/>
      <name val="Century Gothic"/>
      <family val="2"/>
    </font>
    <font>
      <sz val="10"/>
      <name val="Century Gothic"/>
      <family val="2"/>
    </font>
    <font>
      <sz val="11"/>
      <name val="Century Gothic"/>
      <family val="2"/>
    </font>
    <font>
      <b/>
      <sz val="10"/>
      <name val="Century Gothic"/>
      <family val="2"/>
    </font>
    <font>
      <sz val="14"/>
      <name val="Century Gothic"/>
      <family val="2"/>
    </font>
    <font>
      <b/>
      <sz val="10"/>
      <color indexed="9"/>
      <name val="Century Gothic"/>
      <family val="2"/>
    </font>
    <font>
      <sz val="10"/>
      <color indexed="23"/>
      <name val="Century Gothic"/>
      <family val="2"/>
    </font>
    <font>
      <b/>
      <sz val="10"/>
      <color theme="0"/>
      <name val="Century Gothic"/>
      <family val="2"/>
    </font>
    <font>
      <sz val="24"/>
      <color theme="0"/>
      <name val="Century Gothic"/>
      <family val="2"/>
    </font>
    <font>
      <sz val="12"/>
      <color theme="1"/>
      <name val="Century Gothic"/>
      <family val="2"/>
    </font>
    <font>
      <b/>
      <sz val="16"/>
      <color theme="3" tint="-0.499984740745262"/>
      <name val="Century Gothic"/>
      <family val="2"/>
    </font>
    <font>
      <sz val="12"/>
      <color rgb="FF000080"/>
      <name val="Century Gothic"/>
      <family val="2"/>
    </font>
  </fonts>
  <fills count="9">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indexed="9"/>
        <bgColor indexed="27"/>
      </patternFill>
    </fill>
    <fill>
      <patternFill patternType="solid">
        <fgColor rgb="FF002060"/>
        <bgColor theme="4"/>
      </patternFill>
    </fill>
    <fill>
      <patternFill patternType="solid">
        <fgColor rgb="FF002060"/>
        <bgColor indexed="23"/>
      </patternFill>
    </fill>
    <fill>
      <patternFill patternType="solid">
        <fgColor rgb="FF002060"/>
        <bgColor indexed="27"/>
      </patternFill>
    </fill>
    <fill>
      <patternFill patternType="solid">
        <fgColor theme="0" tint="-0.14999847407452621"/>
        <bgColor indexed="55"/>
      </patternFill>
    </fill>
  </fills>
  <borders count="4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right style="thin">
        <color theme="0" tint="-0.249977111117893"/>
      </right>
      <top/>
      <bottom/>
      <diagonal/>
    </border>
    <border>
      <left/>
      <right style="thin">
        <color theme="0" tint="-0.249977111117893"/>
      </right>
      <top/>
      <bottom style="thin">
        <color theme="0" tint="-0.249977111117893"/>
      </bottom>
      <diagonal/>
    </border>
    <border>
      <left style="thin">
        <color theme="0" tint="-0.34998626667073579"/>
      </left>
      <right/>
      <top/>
      <bottom/>
      <diagonal/>
    </border>
    <border>
      <left style="thin">
        <color theme="0" tint="-0.34998626667073579"/>
      </left>
      <right/>
      <top style="thin">
        <color theme="0" tint="-0.34998626667073579"/>
      </top>
      <bottom/>
      <diagonal/>
    </border>
    <border>
      <left style="thin">
        <color theme="0" tint="-0.34998626667073579"/>
      </left>
      <right/>
      <top/>
      <bottom style="thin">
        <color theme="0" tint="-0.34998626667073579"/>
      </bottom>
      <diagonal/>
    </border>
    <border>
      <left style="thin">
        <color theme="0" tint="-0.249977111117893"/>
      </left>
      <right/>
      <top style="thin">
        <color theme="0" tint="-0.249977111117893"/>
      </top>
      <bottom/>
      <diagonal/>
    </border>
    <border>
      <left/>
      <right/>
      <top style="thin">
        <color theme="0" tint="-0.249977111117893"/>
      </top>
      <bottom/>
      <diagonal/>
    </border>
    <border>
      <left style="thin">
        <color theme="0" tint="-0.249977111117893"/>
      </left>
      <right/>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top/>
      <bottom/>
      <diagonal/>
    </border>
    <border>
      <left/>
      <right style="medium">
        <color indexed="64"/>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rgb="FF002060"/>
      </left>
      <right/>
      <top style="thin">
        <color rgb="FF002060"/>
      </top>
      <bottom/>
      <diagonal/>
    </border>
    <border>
      <left/>
      <right/>
      <top style="thin">
        <color rgb="FF002060"/>
      </top>
      <bottom/>
      <diagonal/>
    </border>
    <border>
      <left/>
      <right style="thin">
        <color rgb="FF002060"/>
      </right>
      <top style="thin">
        <color rgb="FF002060"/>
      </top>
      <bottom/>
      <diagonal/>
    </border>
    <border>
      <left style="thin">
        <color rgb="FF002060"/>
      </left>
      <right/>
      <top/>
      <bottom/>
      <diagonal/>
    </border>
    <border>
      <left/>
      <right style="thin">
        <color rgb="FF002060"/>
      </right>
      <top/>
      <bottom/>
      <diagonal/>
    </border>
    <border>
      <left style="thin">
        <color rgb="FF002060"/>
      </left>
      <right/>
      <top/>
      <bottom style="thin">
        <color rgb="FF002060"/>
      </bottom>
      <diagonal/>
    </border>
    <border>
      <left/>
      <right/>
      <top/>
      <bottom style="thin">
        <color rgb="FF002060"/>
      </bottom>
      <diagonal/>
    </border>
    <border>
      <left/>
      <right style="thin">
        <color rgb="FF002060"/>
      </right>
      <top/>
      <bottom style="thin">
        <color rgb="FF002060"/>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s>
  <cellStyleXfs count="6">
    <xf numFmtId="0" fontId="0" fillId="0" borderId="0"/>
    <xf numFmtId="0" fontId="2" fillId="0" borderId="0"/>
    <xf numFmtId="166" fontId="4" fillId="0" borderId="0" applyFont="0" applyFill="0" applyBorder="0" applyAlignment="0" applyProtection="0"/>
    <xf numFmtId="9" fontId="4" fillId="0" borderId="0" applyFont="0" applyFill="0" applyBorder="0" applyAlignment="0" applyProtection="0"/>
    <xf numFmtId="0" fontId="2" fillId="0" borderId="0"/>
    <xf numFmtId="169" fontId="2" fillId="0" borderId="0" applyFill="0" applyBorder="0" applyAlignment="0" applyProtection="0"/>
  </cellStyleXfs>
  <cellXfs count="247">
    <xf numFmtId="0" fontId="0" fillId="0" borderId="0" xfId="0"/>
    <xf numFmtId="0" fontId="1" fillId="0" borderId="0" xfId="0" applyFont="1" applyAlignment="1">
      <alignment vertical="center"/>
    </xf>
    <xf numFmtId="0" fontId="1" fillId="0" borderId="0" xfId="0" quotePrefix="1" applyFont="1" applyAlignment="1">
      <alignment vertical="center"/>
    </xf>
    <xf numFmtId="0" fontId="3" fillId="0" borderId="10" xfId="1" applyFont="1" applyBorder="1" applyAlignment="1">
      <alignment vertical="top"/>
    </xf>
    <xf numFmtId="0" fontId="3" fillId="0" borderId="10" xfId="0" applyFont="1" applyBorder="1" applyAlignment="1">
      <alignment vertical="top"/>
    </xf>
    <xf numFmtId="0" fontId="1" fillId="0" borderId="0" xfId="0" applyFont="1" applyFill="1" applyBorder="1" applyAlignment="1">
      <alignment vertical="center"/>
    </xf>
    <xf numFmtId="0" fontId="6" fillId="0" borderId="7" xfId="0" applyFont="1" applyBorder="1" applyAlignment="1">
      <alignment vertical="center"/>
    </xf>
    <xf numFmtId="0" fontId="6" fillId="0" borderId="9" xfId="0" applyFont="1" applyBorder="1" applyAlignment="1">
      <alignment vertical="center"/>
    </xf>
    <xf numFmtId="0" fontId="6" fillId="0" borderId="18" xfId="0" applyFont="1" applyBorder="1" applyAlignment="1">
      <alignment vertical="center"/>
    </xf>
    <xf numFmtId="0" fontId="6" fillId="0" borderId="19" xfId="0" applyFont="1" applyBorder="1" applyAlignment="1">
      <alignment vertical="center"/>
    </xf>
    <xf numFmtId="0" fontId="6" fillId="0" borderId="2" xfId="0" applyFont="1" applyBorder="1" applyAlignment="1">
      <alignment horizontal="center" vertical="center"/>
    </xf>
    <xf numFmtId="0" fontId="6" fillId="0" borderId="0" xfId="0" applyFont="1" applyAlignment="1">
      <alignment vertical="center"/>
    </xf>
    <xf numFmtId="0" fontId="6" fillId="0" borderId="8" xfId="0" applyFont="1" applyBorder="1" applyAlignment="1">
      <alignment vertical="center"/>
    </xf>
    <xf numFmtId="0" fontId="6" fillId="0" borderId="3" xfId="0" applyFont="1" applyBorder="1" applyAlignment="1">
      <alignment horizontal="center" vertical="center"/>
    </xf>
    <xf numFmtId="0" fontId="6" fillId="0" borderId="17" xfId="0" applyFont="1" applyBorder="1" applyAlignment="1">
      <alignment vertical="center"/>
    </xf>
    <xf numFmtId="0" fontId="6" fillId="0" borderId="4" xfId="0" applyFont="1" applyBorder="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center" vertical="center"/>
    </xf>
    <xf numFmtId="0" fontId="6" fillId="0" borderId="1" xfId="0" applyFont="1" applyBorder="1" applyAlignment="1">
      <alignment vertical="center"/>
    </xf>
    <xf numFmtId="0" fontId="6" fillId="0" borderId="6" xfId="0" applyFont="1" applyBorder="1" applyAlignment="1">
      <alignment horizontal="center" vertical="center"/>
    </xf>
    <xf numFmtId="0" fontId="6" fillId="0" borderId="5" xfId="0" applyFont="1" applyBorder="1" applyAlignment="1">
      <alignment vertical="center"/>
    </xf>
    <xf numFmtId="0" fontId="6" fillId="0" borderId="11" xfId="0" applyFont="1" applyBorder="1" applyAlignment="1">
      <alignment vertical="center"/>
    </xf>
    <xf numFmtId="0" fontId="6" fillId="3" borderId="11" xfId="0" applyFont="1" applyFill="1" applyBorder="1" applyAlignment="1">
      <alignment horizontal="center" vertical="center"/>
    </xf>
    <xf numFmtId="0" fontId="6" fillId="0" borderId="12" xfId="0" applyFont="1" applyBorder="1" applyAlignment="1">
      <alignment vertical="center"/>
    </xf>
    <xf numFmtId="0" fontId="6" fillId="0" borderId="12" xfId="0" applyFont="1" applyBorder="1" applyAlignment="1">
      <alignment horizontal="center" vertical="center"/>
    </xf>
    <xf numFmtId="167" fontId="6" fillId="0" borderId="12" xfId="0" applyNumberFormat="1" applyFont="1" applyBorder="1" applyAlignment="1">
      <alignment horizontal="center" vertical="center"/>
    </xf>
    <xf numFmtId="0" fontId="6" fillId="0" borderId="13" xfId="0" applyFont="1" applyBorder="1" applyAlignment="1">
      <alignment vertical="center"/>
    </xf>
    <xf numFmtId="0" fontId="6" fillId="0" borderId="13" xfId="0" applyFont="1" applyBorder="1" applyAlignment="1">
      <alignment horizontal="center" vertical="center"/>
    </xf>
    <xf numFmtId="0" fontId="8" fillId="0" borderId="0" xfId="0" applyFont="1" applyAlignment="1"/>
    <xf numFmtId="0" fontId="11" fillId="0" borderId="0" xfId="0" applyFont="1" applyAlignment="1"/>
    <xf numFmtId="0" fontId="6" fillId="0" borderId="0" xfId="0" applyFont="1"/>
    <xf numFmtId="0" fontId="12" fillId="0" borderId="0" xfId="0" applyFont="1" applyAlignment="1">
      <alignment horizontal="center"/>
    </xf>
    <xf numFmtId="14" fontId="12" fillId="0" borderId="0" xfId="0" applyNumberFormat="1" applyFont="1" applyAlignment="1">
      <alignment horizontal="left"/>
    </xf>
    <xf numFmtId="0" fontId="6" fillId="0" borderId="0" xfId="0" applyFont="1" applyAlignment="1">
      <alignment horizontal="center"/>
    </xf>
    <xf numFmtId="0" fontId="6" fillId="0" borderId="0" xfId="0" applyFont="1" applyFill="1"/>
    <xf numFmtId="166" fontId="6" fillId="0" borderId="0" xfId="2" applyFont="1"/>
    <xf numFmtId="166" fontId="6" fillId="0" borderId="0" xfId="0" applyNumberFormat="1" applyFont="1"/>
    <xf numFmtId="14" fontId="6" fillId="0" borderId="0" xfId="0" applyNumberFormat="1" applyFont="1"/>
    <xf numFmtId="1" fontId="6" fillId="0" borderId="0" xfId="0" applyNumberFormat="1" applyFont="1"/>
    <xf numFmtId="0" fontId="6" fillId="0" borderId="0" xfId="0" applyFont="1" applyBorder="1"/>
    <xf numFmtId="0" fontId="6" fillId="0" borderId="0" xfId="0" applyNumberFormat="1" applyFont="1"/>
    <xf numFmtId="0" fontId="16" fillId="0" borderId="28" xfId="0" applyFont="1" applyBorder="1"/>
    <xf numFmtId="0" fontId="16" fillId="0" borderId="0" xfId="0" applyFont="1" applyBorder="1"/>
    <xf numFmtId="165" fontId="16" fillId="0" borderId="0" xfId="0" applyNumberFormat="1" applyFont="1" applyBorder="1"/>
    <xf numFmtId="0" fontId="15" fillId="0" borderId="28" xfId="0" applyFont="1" applyBorder="1"/>
    <xf numFmtId="0" fontId="15" fillId="0" borderId="0" xfId="0" applyFont="1" applyBorder="1"/>
    <xf numFmtId="0" fontId="17" fillId="0" borderId="0" xfId="0" applyFont="1" applyAlignment="1">
      <alignment horizontal="left"/>
    </xf>
    <xf numFmtId="0" fontId="15" fillId="0" borderId="0" xfId="0" applyFont="1"/>
    <xf numFmtId="10" fontId="6" fillId="0" borderId="0" xfId="0" applyNumberFormat="1" applyFont="1"/>
    <xf numFmtId="165" fontId="6" fillId="0" borderId="0" xfId="0" applyNumberFormat="1" applyFont="1"/>
    <xf numFmtId="164" fontId="6" fillId="0" borderId="0" xfId="0" applyNumberFormat="1" applyFont="1"/>
    <xf numFmtId="0" fontId="18" fillId="0" borderId="0" xfId="0" applyFont="1" applyBorder="1" applyAlignment="1">
      <alignment horizontal="center" vertical="center" wrapText="1"/>
    </xf>
    <xf numFmtId="0" fontId="15" fillId="0" borderId="30" xfId="0" applyFont="1" applyFill="1" applyBorder="1" applyAlignment="1">
      <alignment vertical="center"/>
    </xf>
    <xf numFmtId="164" fontId="15" fillId="0" borderId="30" xfId="0" applyNumberFormat="1" applyFont="1" applyFill="1" applyBorder="1" applyAlignment="1">
      <alignment vertical="center"/>
    </xf>
    <xf numFmtId="0" fontId="15" fillId="0" borderId="30" xfId="0" applyFont="1" applyFill="1" applyBorder="1"/>
    <xf numFmtId="0" fontId="12" fillId="0" borderId="30" xfId="0" applyFont="1" applyFill="1" applyBorder="1"/>
    <xf numFmtId="164" fontId="12" fillId="0" borderId="30" xfId="0" applyNumberFormat="1" applyFont="1" applyFill="1" applyBorder="1"/>
    <xf numFmtId="0" fontId="14" fillId="0" borderId="0" xfId="0" applyFont="1" applyFill="1" applyAlignment="1">
      <alignment horizontal="center"/>
    </xf>
    <xf numFmtId="164" fontId="12" fillId="0" borderId="30" xfId="2" applyNumberFormat="1" applyFont="1" applyFill="1" applyBorder="1"/>
    <xf numFmtId="0" fontId="10" fillId="0" borderId="0" xfId="0" applyFont="1" applyBorder="1" applyAlignment="1">
      <alignment horizontal="center"/>
    </xf>
    <xf numFmtId="0" fontId="15" fillId="3" borderId="30" xfId="0" applyFont="1" applyFill="1" applyBorder="1"/>
    <xf numFmtId="0" fontId="15" fillId="3" borderId="30" xfId="0" applyFont="1" applyFill="1" applyBorder="1" applyAlignment="1">
      <alignment horizontal="center" vertical="center"/>
    </xf>
    <xf numFmtId="0" fontId="12" fillId="3" borderId="25" xfId="0" applyFont="1" applyFill="1" applyBorder="1"/>
    <xf numFmtId="0" fontId="12" fillId="3" borderId="23" xfId="0" applyFont="1" applyFill="1" applyBorder="1"/>
    <xf numFmtId="0" fontId="12" fillId="3" borderId="30" xfId="0" applyFont="1" applyFill="1" applyBorder="1" applyAlignment="1">
      <alignment vertical="center"/>
    </xf>
    <xf numFmtId="167" fontId="12" fillId="3" borderId="30" xfId="0" applyNumberFormat="1" applyFont="1" applyFill="1" applyBorder="1" applyAlignment="1">
      <alignment horizontal="center" vertical="center"/>
    </xf>
    <xf numFmtId="0" fontId="20" fillId="5" borderId="30" xfId="0" applyFont="1" applyFill="1" applyBorder="1" applyAlignment="1">
      <alignment vertical="center"/>
    </xf>
    <xf numFmtId="10" fontId="20" fillId="5" borderId="30" xfId="0" applyNumberFormat="1" applyFont="1" applyFill="1" applyBorder="1" applyAlignment="1">
      <alignment horizontal="center" vertical="center"/>
    </xf>
    <xf numFmtId="164" fontId="12" fillId="3" borderId="30" xfId="0" applyNumberFormat="1" applyFont="1" applyFill="1" applyBorder="1" applyAlignment="1">
      <alignment vertical="center"/>
    </xf>
    <xf numFmtId="166" fontId="15" fillId="0" borderId="30" xfId="2" applyNumberFormat="1" applyFont="1" applyFill="1" applyBorder="1" applyAlignment="1">
      <alignment vertical="center"/>
    </xf>
    <xf numFmtId="0" fontId="15" fillId="0" borderId="30" xfId="0" applyFont="1" applyFill="1" applyBorder="1" applyAlignment="1">
      <alignment vertical="center" wrapText="1"/>
    </xf>
    <xf numFmtId="165" fontId="15" fillId="0" borderId="30" xfId="0" applyNumberFormat="1" applyFont="1" applyFill="1" applyBorder="1" applyAlignment="1">
      <alignment vertical="center"/>
    </xf>
    <xf numFmtId="10" fontId="12" fillId="3" borderId="30" xfId="0" applyNumberFormat="1" applyFont="1" applyFill="1" applyBorder="1" applyAlignment="1">
      <alignment horizontal="right" vertical="center"/>
    </xf>
    <xf numFmtId="14" fontId="6" fillId="0" borderId="0" xfId="0" applyNumberFormat="1" applyFont="1" applyFill="1"/>
    <xf numFmtId="0" fontId="22" fillId="0" borderId="0" xfId="4" applyFont="1" applyBorder="1" applyAlignment="1">
      <alignment horizontal="center"/>
    </xf>
    <xf numFmtId="168" fontId="23" fillId="0" borderId="0" xfId="0" applyNumberFormat="1" applyFont="1" applyBorder="1" applyProtection="1"/>
    <xf numFmtId="168" fontId="23" fillId="0" borderId="29" xfId="0" applyNumberFormat="1" applyFont="1" applyBorder="1" applyProtection="1"/>
    <xf numFmtId="0" fontId="22" fillId="0" borderId="0" xfId="4" applyFont="1" applyBorder="1"/>
    <xf numFmtId="0" fontId="22" fillId="4" borderId="0" xfId="4" applyFont="1" applyFill="1" applyBorder="1"/>
    <xf numFmtId="0" fontId="22" fillId="0" borderId="0" xfId="4" applyNumberFormat="1" applyFont="1" applyBorder="1" applyAlignment="1">
      <alignment horizontal="left"/>
    </xf>
    <xf numFmtId="0" fontId="25" fillId="4" borderId="0" xfId="4" applyFont="1" applyFill="1" applyBorder="1"/>
    <xf numFmtId="0" fontId="22" fillId="0" borderId="0" xfId="4" applyNumberFormat="1" applyFont="1" applyBorder="1" applyAlignment="1">
      <alignment wrapText="1"/>
    </xf>
    <xf numFmtId="0" fontId="22" fillId="0" borderId="0" xfId="4" applyFont="1" applyBorder="1" applyAlignment="1">
      <alignment wrapText="1"/>
    </xf>
    <xf numFmtId="0" fontId="22" fillId="0" borderId="0" xfId="4" applyFont="1"/>
    <xf numFmtId="0" fontId="22" fillId="0" borderId="0" xfId="4" applyNumberFormat="1" applyFont="1" applyBorder="1" applyAlignment="1">
      <alignment horizontal="center"/>
    </xf>
    <xf numFmtId="0" fontId="22" fillId="6" borderId="0" xfId="4" applyFont="1" applyFill="1" applyBorder="1"/>
    <xf numFmtId="164" fontId="15" fillId="0" borderId="30" xfId="0" applyNumberFormat="1" applyFont="1" applyFill="1" applyBorder="1" applyAlignment="1">
      <alignment horizontal="right" vertical="center"/>
    </xf>
    <xf numFmtId="0" fontId="15" fillId="0" borderId="30" xfId="0" applyFont="1" applyFill="1" applyBorder="1" applyAlignment="1">
      <alignment horizontal="right" vertical="center"/>
    </xf>
    <xf numFmtId="10" fontId="15" fillId="0" borderId="30" xfId="0" applyNumberFormat="1" applyFont="1" applyFill="1" applyBorder="1" applyAlignment="1">
      <alignment horizontal="right" vertical="center"/>
    </xf>
    <xf numFmtId="164" fontId="12" fillId="3" borderId="30" xfId="0" applyNumberFormat="1" applyFont="1" applyFill="1" applyBorder="1" applyAlignment="1">
      <alignment horizontal="right" vertical="center"/>
    </xf>
    <xf numFmtId="49" fontId="15" fillId="0" borderId="30" xfId="0" applyNumberFormat="1" applyFont="1" applyFill="1" applyBorder="1" applyAlignment="1">
      <alignment horizontal="right" vertical="center"/>
    </xf>
    <xf numFmtId="165" fontId="15" fillId="0" borderId="30" xfId="0" applyNumberFormat="1" applyFont="1" applyFill="1" applyBorder="1" applyAlignment="1">
      <alignment horizontal="right" vertical="center"/>
    </xf>
    <xf numFmtId="0" fontId="12" fillId="3" borderId="30" xfId="0" applyNumberFormat="1" applyFont="1" applyFill="1" applyBorder="1" applyAlignment="1">
      <alignment horizontal="right" vertical="center"/>
    </xf>
    <xf numFmtId="165" fontId="12" fillId="3" borderId="30" xfId="0" applyNumberFormat="1" applyFont="1" applyFill="1" applyBorder="1" applyAlignment="1">
      <alignment horizontal="right" vertical="center"/>
    </xf>
    <xf numFmtId="170" fontId="22" fillId="8" borderId="11" xfId="5" applyNumberFormat="1" applyFont="1" applyFill="1" applyBorder="1" applyAlignment="1" applyProtection="1">
      <alignment horizontal="right" vertical="center"/>
      <protection locked="0"/>
    </xf>
    <xf numFmtId="171" fontId="22" fillId="8" borderId="12" xfId="4" applyNumberFormat="1" applyFont="1" applyFill="1" applyBorder="1" applyAlignment="1" applyProtection="1">
      <alignment horizontal="right" vertical="center"/>
      <protection locked="0"/>
    </xf>
    <xf numFmtId="172" fontId="22" fillId="8" borderId="12" xfId="4" applyNumberFormat="1" applyFont="1" applyFill="1" applyBorder="1" applyAlignment="1" applyProtection="1">
      <alignment horizontal="right" vertical="center"/>
      <protection locked="0"/>
    </xf>
    <xf numFmtId="173" fontId="22" fillId="8" borderId="12" xfId="4" applyNumberFormat="1" applyFont="1" applyFill="1" applyBorder="1" applyAlignment="1" applyProtection="1">
      <alignment horizontal="right" vertical="center"/>
      <protection locked="0"/>
    </xf>
    <xf numFmtId="174" fontId="22" fillId="8" borderId="13" xfId="4" applyNumberFormat="1" applyFont="1" applyFill="1" applyBorder="1" applyAlignment="1">
      <alignment vertical="center"/>
    </xf>
    <xf numFmtId="172" fontId="22" fillId="8" borderId="12" xfId="4" applyNumberFormat="1" applyFont="1" applyFill="1" applyBorder="1" applyAlignment="1">
      <alignment horizontal="right" vertical="center"/>
    </xf>
    <xf numFmtId="167" fontId="22" fillId="8" borderId="11" xfId="5" applyNumberFormat="1" applyFont="1" applyFill="1" applyBorder="1" applyAlignment="1" applyProtection="1">
      <alignment horizontal="right" vertical="center"/>
    </xf>
    <xf numFmtId="167" fontId="22" fillId="8" borderId="12" xfId="5" applyNumberFormat="1" applyFont="1" applyFill="1" applyBorder="1" applyAlignment="1" applyProtection="1">
      <alignment horizontal="right" vertical="center"/>
    </xf>
    <xf numFmtId="167" fontId="22" fillId="8" borderId="13" xfId="5" applyNumberFormat="1" applyFont="1" applyFill="1" applyBorder="1" applyAlignment="1" applyProtection="1">
      <alignment horizontal="right" vertical="center"/>
    </xf>
    <xf numFmtId="0" fontId="26" fillId="6" borderId="25" xfId="4" applyFont="1" applyFill="1" applyBorder="1" applyAlignment="1" applyProtection="1">
      <alignment horizontal="center" vertical="center" wrapText="1"/>
    </xf>
    <xf numFmtId="0" fontId="26" fillId="6" borderId="26" xfId="4" applyFont="1" applyFill="1" applyBorder="1" applyAlignment="1" applyProtection="1">
      <alignment horizontal="center" vertical="center" wrapText="1"/>
    </xf>
    <xf numFmtId="0" fontId="26" fillId="6" borderId="27" xfId="4" applyFont="1" applyFill="1" applyBorder="1" applyAlignment="1" applyProtection="1">
      <alignment horizontal="center" vertical="center" wrapText="1"/>
    </xf>
    <xf numFmtId="0" fontId="22" fillId="4" borderId="20" xfId="4" applyFont="1" applyFill="1" applyBorder="1"/>
    <xf numFmtId="0" fontId="22" fillId="4" borderId="21" xfId="4" applyFont="1" applyFill="1" applyBorder="1"/>
    <xf numFmtId="0" fontId="22" fillId="4" borderId="14" xfId="4" applyFont="1" applyFill="1" applyBorder="1"/>
    <xf numFmtId="0" fontId="22" fillId="4" borderId="23" xfId="4" applyFont="1" applyFill="1" applyBorder="1"/>
    <xf numFmtId="0" fontId="24" fillId="4" borderId="24" xfId="4" applyFont="1" applyFill="1" applyBorder="1" applyAlignment="1" applyProtection="1">
      <alignment horizontal="left" wrapText="1" indent="2"/>
    </xf>
    <xf numFmtId="0" fontId="24" fillId="4" borderId="16" xfId="4" applyFont="1" applyFill="1" applyBorder="1" applyAlignment="1" applyProtection="1">
      <alignment horizontal="left" wrapText="1" indent="3"/>
    </xf>
    <xf numFmtId="0" fontId="27" fillId="4" borderId="11" xfId="4" applyFont="1" applyFill="1" applyBorder="1" applyAlignment="1">
      <alignment horizontal="right"/>
    </xf>
    <xf numFmtId="0" fontId="27" fillId="4" borderId="12" xfId="4" applyFont="1" applyFill="1" applyBorder="1" applyAlignment="1">
      <alignment horizontal="right"/>
    </xf>
    <xf numFmtId="0" fontId="27" fillId="4" borderId="13" xfId="4" applyFont="1" applyFill="1" applyBorder="1" applyAlignment="1">
      <alignment horizontal="right"/>
    </xf>
    <xf numFmtId="173" fontId="27" fillId="4" borderId="11" xfId="4" applyNumberFormat="1" applyFont="1" applyFill="1" applyBorder="1" applyAlignment="1">
      <alignment horizontal="right"/>
    </xf>
    <xf numFmtId="173" fontId="27" fillId="4" borderId="12" xfId="4" applyNumberFormat="1" applyFont="1" applyFill="1" applyBorder="1" applyAlignment="1">
      <alignment horizontal="right"/>
    </xf>
    <xf numFmtId="173" fontId="27" fillId="4" borderId="13" xfId="4" applyNumberFormat="1" applyFont="1" applyFill="1" applyBorder="1" applyAlignment="1">
      <alignment horizontal="right"/>
    </xf>
    <xf numFmtId="170" fontId="27" fillId="4" borderId="11" xfId="5" applyNumberFormat="1" applyFont="1" applyFill="1" applyBorder="1" applyAlignment="1" applyProtection="1">
      <alignment horizontal="right"/>
    </xf>
    <xf numFmtId="170" fontId="27" fillId="4" borderId="12" xfId="5" applyNumberFormat="1" applyFont="1" applyFill="1" applyBorder="1" applyAlignment="1" applyProtection="1">
      <alignment horizontal="right"/>
    </xf>
    <xf numFmtId="170" fontId="27" fillId="4" borderId="13" xfId="5" applyNumberFormat="1" applyFont="1" applyFill="1" applyBorder="1" applyAlignment="1" applyProtection="1">
      <alignment horizontal="right"/>
    </xf>
    <xf numFmtId="170" fontId="27" fillId="4" borderId="11" xfId="4" applyNumberFormat="1" applyFont="1" applyFill="1" applyBorder="1" applyAlignment="1" applyProtection="1">
      <alignment horizontal="right"/>
    </xf>
    <xf numFmtId="170" fontId="27" fillId="4" borderId="12" xfId="4" applyNumberFormat="1" applyFont="1" applyFill="1" applyBorder="1" applyAlignment="1" applyProtection="1">
      <alignment horizontal="right"/>
    </xf>
    <xf numFmtId="170" fontId="27" fillId="4" borderId="13" xfId="4" applyNumberFormat="1" applyFont="1" applyFill="1" applyBorder="1" applyAlignment="1" applyProtection="1">
      <alignment horizontal="right"/>
    </xf>
    <xf numFmtId="170" fontId="27" fillId="4" borderId="11" xfId="5" applyNumberFormat="1" applyFont="1" applyFill="1" applyBorder="1" applyAlignment="1" applyProtection="1">
      <alignment horizontal="right"/>
      <protection locked="0"/>
    </xf>
    <xf numFmtId="170" fontId="27" fillId="4" borderId="12" xfId="5" applyNumberFormat="1" applyFont="1" applyFill="1" applyBorder="1" applyAlignment="1" applyProtection="1">
      <alignment horizontal="right"/>
      <protection locked="0"/>
    </xf>
    <xf numFmtId="170" fontId="27" fillId="4" borderId="13" xfId="5" applyNumberFormat="1" applyFont="1" applyFill="1" applyBorder="1" applyAlignment="1" applyProtection="1">
      <alignment horizontal="right"/>
      <protection locked="0"/>
    </xf>
    <xf numFmtId="0" fontId="22" fillId="4" borderId="22" xfId="4" applyFont="1" applyFill="1" applyBorder="1" applyAlignment="1">
      <alignment vertical="center"/>
    </xf>
    <xf numFmtId="0" fontId="22" fillId="4" borderId="0" xfId="4" applyFont="1" applyFill="1" applyBorder="1" applyAlignment="1">
      <alignment vertical="center"/>
    </xf>
    <xf numFmtId="0" fontId="22" fillId="4" borderId="23" xfId="4" applyFont="1" applyFill="1" applyBorder="1" applyAlignment="1">
      <alignment vertical="center"/>
    </xf>
    <xf numFmtId="0" fontId="22" fillId="4" borderId="24" xfId="4" applyFont="1" applyFill="1" applyBorder="1" applyAlignment="1">
      <alignment vertical="center"/>
    </xf>
    <xf numFmtId="0" fontId="28" fillId="0" borderId="0" xfId="4" applyFont="1" applyFill="1" applyBorder="1" applyAlignment="1">
      <alignment vertical="center"/>
    </xf>
    <xf numFmtId="173" fontId="22" fillId="0" borderId="0" xfId="4" applyNumberFormat="1" applyFont="1" applyFill="1" applyBorder="1" applyAlignment="1" applyProtection="1">
      <alignment horizontal="right" vertical="center"/>
      <protection locked="0"/>
    </xf>
    <xf numFmtId="174" fontId="22" fillId="0" borderId="0" xfId="4" applyNumberFormat="1" applyFont="1" applyFill="1" applyBorder="1" applyAlignment="1">
      <alignment vertical="center"/>
    </xf>
    <xf numFmtId="0" fontId="22" fillId="4" borderId="20" xfId="4" applyFont="1" applyFill="1" applyBorder="1" applyAlignment="1"/>
    <xf numFmtId="0" fontId="22" fillId="4" borderId="21" xfId="4" applyFont="1" applyFill="1" applyBorder="1" applyAlignment="1"/>
    <xf numFmtId="0" fontId="22" fillId="4" borderId="22" xfId="4" applyFont="1" applyFill="1" applyBorder="1" applyAlignment="1"/>
    <xf numFmtId="0" fontId="22" fillId="4" borderId="0" xfId="4" applyFont="1" applyFill="1" applyBorder="1" applyAlignment="1"/>
    <xf numFmtId="0" fontId="22" fillId="4" borderId="23" xfId="4" applyFont="1" applyFill="1" applyBorder="1" applyAlignment="1"/>
    <xf numFmtId="0" fontId="22" fillId="4" borderId="24" xfId="4" applyFont="1" applyFill="1" applyBorder="1" applyAlignment="1"/>
    <xf numFmtId="0" fontId="28" fillId="7" borderId="25" xfId="4" applyFont="1" applyFill="1" applyBorder="1" applyAlignment="1">
      <alignment vertical="center"/>
    </xf>
    <xf numFmtId="0" fontId="28" fillId="7" borderId="26" xfId="4" applyFont="1" applyFill="1" applyBorder="1" applyAlignment="1">
      <alignment vertical="center"/>
    </xf>
    <xf numFmtId="171" fontId="22" fillId="0" borderId="22" xfId="4" applyNumberFormat="1" applyFont="1" applyFill="1" applyBorder="1" applyAlignment="1" applyProtection="1">
      <alignment horizontal="right" vertical="center"/>
      <protection locked="0"/>
    </xf>
    <xf numFmtId="172" fontId="22" fillId="0" borderId="22" xfId="4" applyNumberFormat="1" applyFont="1" applyFill="1" applyBorder="1" applyAlignment="1" applyProtection="1">
      <alignment horizontal="right" vertical="center"/>
      <protection locked="0"/>
    </xf>
    <xf numFmtId="170" fontId="22" fillId="0" borderId="22" xfId="5" applyNumberFormat="1" applyFont="1" applyFill="1" applyBorder="1" applyAlignment="1" applyProtection="1">
      <alignment horizontal="right" vertical="center"/>
      <protection locked="0"/>
    </xf>
    <xf numFmtId="167" fontId="22" fillId="0" borderId="0" xfId="5" applyNumberFormat="1" applyFont="1" applyFill="1" applyBorder="1" applyAlignment="1" applyProtection="1">
      <alignment horizontal="right" vertical="center"/>
    </xf>
    <xf numFmtId="172" fontId="22" fillId="0" borderId="0" xfId="4" applyNumberFormat="1" applyFont="1" applyFill="1" applyBorder="1" applyAlignment="1">
      <alignment horizontal="right" vertical="center"/>
    </xf>
    <xf numFmtId="0" fontId="22" fillId="0" borderId="0" xfId="4" applyFont="1" applyFill="1" applyBorder="1"/>
    <xf numFmtId="0" fontId="12" fillId="0" borderId="30" xfId="0" applyFont="1" applyBorder="1" applyAlignment="1">
      <alignment horizontal="left"/>
    </xf>
    <xf numFmtId="0" fontId="13" fillId="0" borderId="30" xfId="0" applyFont="1" applyBorder="1" applyAlignment="1">
      <alignment horizontal="left"/>
    </xf>
    <xf numFmtId="0" fontId="30" fillId="0" borderId="30" xfId="0" applyFont="1" applyBorder="1" applyAlignment="1">
      <alignment horizontal="center" vertical="center"/>
    </xf>
    <xf numFmtId="0" fontId="15" fillId="0" borderId="0" xfId="0" applyFont="1" applyFill="1" applyBorder="1" applyAlignment="1">
      <alignment vertical="center"/>
    </xf>
    <xf numFmtId="49" fontId="15" fillId="0" borderId="0" xfId="0" applyNumberFormat="1" applyFont="1" applyFill="1" applyBorder="1" applyAlignment="1">
      <alignment horizontal="right" vertical="center"/>
    </xf>
    <xf numFmtId="0" fontId="15" fillId="0" borderId="0" xfId="0" applyNumberFormat="1" applyFont="1" applyFill="1" applyBorder="1" applyAlignment="1">
      <alignment horizontal="right" vertical="center"/>
    </xf>
    <xf numFmtId="0" fontId="12" fillId="0" borderId="0" xfId="0" applyFont="1" applyFill="1" applyBorder="1"/>
    <xf numFmtId="0" fontId="12" fillId="0" borderId="0" xfId="0" applyNumberFormat="1" applyFont="1" applyFill="1" applyBorder="1" applyAlignment="1">
      <alignment horizontal="right" vertical="center"/>
    </xf>
    <xf numFmtId="165" fontId="12" fillId="0" borderId="0" xfId="0" applyNumberFormat="1" applyFont="1" applyFill="1" applyBorder="1" applyAlignment="1">
      <alignment horizontal="right" vertical="center"/>
    </xf>
    <xf numFmtId="164" fontId="12" fillId="0" borderId="0" xfId="0" applyNumberFormat="1" applyFont="1" applyFill="1" applyBorder="1" applyAlignment="1">
      <alignment horizontal="right" vertical="center"/>
    </xf>
    <xf numFmtId="167" fontId="12" fillId="0" borderId="0" xfId="0" applyNumberFormat="1" applyFont="1" applyFill="1" applyBorder="1" applyAlignment="1">
      <alignment horizontal="center" vertical="center"/>
    </xf>
    <xf numFmtId="164" fontId="15" fillId="3" borderId="30" xfId="0" applyNumberFormat="1" applyFont="1" applyFill="1" applyBorder="1" applyAlignment="1">
      <alignment horizontal="right" vertical="center"/>
    </xf>
    <xf numFmtId="0" fontId="15" fillId="3" borderId="30" xfId="0" applyFont="1" applyFill="1" applyBorder="1" applyAlignment="1">
      <alignment horizontal="right" vertical="center"/>
    </xf>
    <xf numFmtId="10" fontId="15" fillId="3" borderId="30" xfId="0" applyNumberFormat="1" applyFont="1" applyFill="1" applyBorder="1" applyAlignment="1">
      <alignment horizontal="right" vertical="center"/>
    </xf>
    <xf numFmtId="0" fontId="15" fillId="3" borderId="30" xfId="0" applyNumberFormat="1" applyFont="1" applyFill="1" applyBorder="1" applyAlignment="1">
      <alignment horizontal="right" vertical="center"/>
    </xf>
    <xf numFmtId="2" fontId="15" fillId="0" borderId="30" xfId="0" applyNumberFormat="1" applyFont="1" applyFill="1" applyBorder="1" applyAlignment="1">
      <alignment horizontal="right" vertical="center"/>
    </xf>
    <xf numFmtId="0" fontId="12" fillId="3" borderId="30" xfId="0" applyNumberFormat="1" applyFont="1" applyFill="1" applyBorder="1" applyAlignment="1">
      <alignment horizontal="center" vertical="center"/>
    </xf>
    <xf numFmtId="0" fontId="6" fillId="0" borderId="2" xfId="0" applyFont="1" applyBorder="1" applyAlignment="1">
      <alignment horizontal="center" vertical="center" wrapText="1"/>
    </xf>
    <xf numFmtId="0" fontId="6" fillId="0" borderId="5" xfId="0" applyFont="1" applyBorder="1" applyAlignment="1">
      <alignment vertical="center" wrapText="1"/>
    </xf>
    <xf numFmtId="14" fontId="6" fillId="0" borderId="12" xfId="0" applyNumberFormat="1" applyFont="1" applyBorder="1" applyAlignment="1">
      <alignment horizontal="center" vertical="center"/>
    </xf>
    <xf numFmtId="176" fontId="6" fillId="0" borderId="12" xfId="0" applyNumberFormat="1" applyFont="1" applyBorder="1" applyAlignment="1">
      <alignment horizontal="center" vertical="center"/>
    </xf>
    <xf numFmtId="176" fontId="16" fillId="0" borderId="13" xfId="0" applyNumberFormat="1" applyFont="1" applyBorder="1" applyAlignment="1">
      <alignment horizontal="center" vertical="center"/>
    </xf>
    <xf numFmtId="175" fontId="6" fillId="0" borderId="14" xfId="3" applyNumberFormat="1" applyFont="1" applyBorder="1" applyAlignment="1">
      <alignment horizontal="center" vertical="center"/>
    </xf>
    <xf numFmtId="175" fontId="6" fillId="0" borderId="15" xfId="3" applyNumberFormat="1" applyFont="1" applyBorder="1" applyAlignment="1">
      <alignment horizontal="center" vertical="center"/>
    </xf>
    <xf numFmtId="177" fontId="16" fillId="0" borderId="2" xfId="2" applyNumberFormat="1" applyFont="1" applyBorder="1" applyAlignment="1">
      <alignment horizontal="center" vertical="center"/>
    </xf>
    <xf numFmtId="177" fontId="16" fillId="0" borderId="4" xfId="2" applyNumberFormat="1" applyFont="1" applyBorder="1" applyAlignment="1">
      <alignment horizontal="center" vertical="center"/>
    </xf>
    <xf numFmtId="175" fontId="6" fillId="0" borderId="14" xfId="0" applyNumberFormat="1" applyFont="1" applyBorder="1" applyAlignment="1">
      <alignment horizontal="center" vertical="center"/>
    </xf>
    <xf numFmtId="175" fontId="6" fillId="0" borderId="15" xfId="0" applyNumberFormat="1" applyFont="1" applyBorder="1" applyAlignment="1">
      <alignment horizontal="center" vertical="center"/>
    </xf>
    <xf numFmtId="175" fontId="6" fillId="0" borderId="16" xfId="0" applyNumberFormat="1" applyFont="1" applyBorder="1" applyAlignment="1">
      <alignment horizontal="center" vertical="center"/>
    </xf>
    <xf numFmtId="175" fontId="6" fillId="0" borderId="16" xfId="3" applyNumberFormat="1" applyFont="1" applyBorder="1" applyAlignment="1">
      <alignment horizontal="center" vertical="center"/>
    </xf>
    <xf numFmtId="0" fontId="6" fillId="0" borderId="6" xfId="0" quotePrefix="1" applyFont="1" applyBorder="1" applyAlignment="1">
      <alignment horizontal="left"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7" fillId="2" borderId="25"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27" xfId="0" applyFont="1" applyFill="1" applyBorder="1" applyAlignment="1">
      <alignment horizontal="center" vertical="center"/>
    </xf>
    <xf numFmtId="0" fontId="6" fillId="0" borderId="20" xfId="0" applyFont="1" applyBorder="1" applyAlignment="1">
      <alignment horizontal="left" vertical="center" wrapText="1"/>
    </xf>
    <xf numFmtId="0" fontId="6" fillId="0" borderId="21" xfId="0" applyFont="1" applyBorder="1" applyAlignment="1">
      <alignment horizontal="left" vertical="center"/>
    </xf>
    <xf numFmtId="0" fontId="6" fillId="0" borderId="14" xfId="0" applyFont="1" applyBorder="1" applyAlignment="1">
      <alignment horizontal="left" vertical="center"/>
    </xf>
    <xf numFmtId="0" fontId="6" fillId="0" borderId="22" xfId="0" applyFont="1" applyBorder="1" applyAlignment="1">
      <alignment horizontal="left" vertical="center"/>
    </xf>
    <xf numFmtId="0" fontId="6" fillId="0" borderId="0" xfId="0" applyFont="1" applyBorder="1" applyAlignment="1">
      <alignment horizontal="left" vertical="center"/>
    </xf>
    <xf numFmtId="0" fontId="6" fillId="0" borderId="15" xfId="0" applyFont="1" applyBorder="1" applyAlignment="1">
      <alignment horizontal="left" vertical="center"/>
    </xf>
    <xf numFmtId="0" fontId="6" fillId="0" borderId="23" xfId="0" applyFont="1" applyBorder="1" applyAlignment="1">
      <alignment horizontal="left" vertical="center"/>
    </xf>
    <xf numFmtId="0" fontId="6" fillId="0" borderId="24" xfId="0" applyFont="1" applyBorder="1" applyAlignment="1">
      <alignment horizontal="left" vertical="center"/>
    </xf>
    <xf numFmtId="0" fontId="6" fillId="0" borderId="16" xfId="0" applyFont="1" applyBorder="1" applyAlignment="1">
      <alignment horizontal="left"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8" xfId="0" applyFont="1" applyBorder="1" applyAlignment="1">
      <alignment horizontal="left" vertical="center" wrapText="1"/>
    </xf>
    <xf numFmtId="0" fontId="6" fillId="0" borderId="17"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14" xfId="0" applyFont="1" applyBorder="1" applyAlignment="1">
      <alignment horizontal="center" vertical="center"/>
    </xf>
    <xf numFmtId="175" fontId="6" fillId="0" borderId="22" xfId="0" applyNumberFormat="1" applyFont="1" applyBorder="1" applyAlignment="1">
      <alignment horizontal="center" vertical="center"/>
    </xf>
    <xf numFmtId="175" fontId="6" fillId="0" borderId="0" xfId="0" applyNumberFormat="1" applyFont="1" applyBorder="1" applyAlignment="1">
      <alignment horizontal="center" vertical="center"/>
    </xf>
    <xf numFmtId="175" fontId="6" fillId="0" borderId="15" xfId="0" applyNumberFormat="1" applyFont="1" applyBorder="1" applyAlignment="1">
      <alignment horizontal="center" vertical="center"/>
    </xf>
    <xf numFmtId="0" fontId="6" fillId="0" borderId="22" xfId="0" applyFont="1" applyBorder="1" applyAlignment="1">
      <alignment horizontal="center" vertical="center"/>
    </xf>
    <xf numFmtId="0" fontId="6" fillId="0" borderId="0" xfId="0" applyFont="1" applyBorder="1" applyAlignment="1">
      <alignment horizontal="center" vertical="center"/>
    </xf>
    <xf numFmtId="0" fontId="6" fillId="0" borderId="15"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16" xfId="0" applyFont="1" applyBorder="1" applyAlignment="1">
      <alignment horizontal="center" vertical="center"/>
    </xf>
    <xf numFmtId="0" fontId="9" fillId="0" borderId="0" xfId="0" applyFont="1" applyAlignment="1">
      <alignment horizontal="center"/>
    </xf>
    <xf numFmtId="0" fontId="18"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4" fillId="5" borderId="25" xfId="0" applyFont="1" applyFill="1" applyBorder="1" applyAlignment="1">
      <alignment vertical="center"/>
    </xf>
    <xf numFmtId="0" fontId="14" fillId="5" borderId="26" xfId="0" applyFont="1" applyFill="1" applyBorder="1" applyAlignment="1">
      <alignment vertical="center"/>
    </xf>
    <xf numFmtId="0" fontId="14" fillId="5" borderId="27" xfId="0" applyFont="1" applyFill="1" applyBorder="1" applyAlignment="1">
      <alignment vertical="center"/>
    </xf>
    <xf numFmtId="0" fontId="14" fillId="5" borderId="25" xfId="0" applyFont="1" applyFill="1" applyBorder="1" applyAlignment="1"/>
    <xf numFmtId="0" fontId="14" fillId="5" borderId="26" xfId="0" applyFont="1" applyFill="1" applyBorder="1" applyAlignment="1"/>
    <xf numFmtId="0" fontId="14" fillId="5" borderId="27" xfId="0" applyFont="1" applyFill="1" applyBorder="1" applyAlignment="1"/>
    <xf numFmtId="0" fontId="30" fillId="0" borderId="26" xfId="0" applyFont="1" applyBorder="1" applyAlignment="1">
      <alignment horizontal="center" vertical="center"/>
    </xf>
    <xf numFmtId="0" fontId="30" fillId="0" borderId="27" xfId="0" applyFont="1" applyBorder="1" applyAlignment="1">
      <alignment horizontal="center" vertical="center"/>
    </xf>
    <xf numFmtId="14" fontId="31" fillId="0" borderId="25" xfId="0" applyNumberFormat="1" applyFont="1" applyBorder="1" applyAlignment="1">
      <alignment horizontal="center" vertical="center"/>
    </xf>
    <xf numFmtId="14" fontId="31" fillId="0" borderId="26" xfId="0" applyNumberFormat="1" applyFont="1" applyBorder="1" applyAlignment="1">
      <alignment horizontal="center" vertical="center"/>
    </xf>
    <xf numFmtId="14" fontId="31" fillId="0" borderId="27" xfId="0" applyNumberFormat="1" applyFont="1" applyBorder="1" applyAlignment="1">
      <alignment horizontal="center" vertical="center"/>
    </xf>
    <xf numFmtId="0" fontId="30" fillId="0" borderId="25" xfId="0" applyFont="1" applyBorder="1" applyAlignment="1">
      <alignment horizontal="center" vertical="center"/>
    </xf>
    <xf numFmtId="0" fontId="29" fillId="2" borderId="39" xfId="0" applyFont="1" applyFill="1" applyBorder="1" applyAlignment="1">
      <alignment horizontal="center"/>
    </xf>
    <xf numFmtId="0" fontId="29" fillId="2" borderId="40" xfId="0" applyFont="1" applyFill="1" applyBorder="1" applyAlignment="1">
      <alignment horizontal="center"/>
    </xf>
    <xf numFmtId="0" fontId="29" fillId="2" borderId="41" xfId="0" applyFont="1" applyFill="1" applyBorder="1" applyAlignment="1">
      <alignment horizontal="center"/>
    </xf>
    <xf numFmtId="0" fontId="19" fillId="2" borderId="13" xfId="0" applyFont="1" applyFill="1" applyBorder="1" applyAlignment="1">
      <alignment horizontal="center"/>
    </xf>
    <xf numFmtId="0" fontId="14" fillId="5" borderId="25" xfId="0" applyFont="1" applyFill="1" applyBorder="1" applyAlignment="1">
      <alignment horizontal="center"/>
    </xf>
    <xf numFmtId="0" fontId="14" fillId="5" borderId="26" xfId="0" applyFont="1" applyFill="1" applyBorder="1" applyAlignment="1">
      <alignment horizontal="center"/>
    </xf>
    <xf numFmtId="0" fontId="14" fillId="5" borderId="27" xfId="0" applyFont="1" applyFill="1" applyBorder="1" applyAlignment="1">
      <alignment horizontal="center"/>
    </xf>
    <xf numFmtId="0" fontId="28" fillId="7" borderId="26" xfId="4" applyFont="1" applyFill="1" applyBorder="1" applyAlignment="1">
      <alignment vertical="center"/>
    </xf>
    <xf numFmtId="0" fontId="28" fillId="7" borderId="27" xfId="4" applyFont="1" applyFill="1" applyBorder="1" applyAlignment="1">
      <alignment vertical="center"/>
    </xf>
    <xf numFmtId="0" fontId="21" fillId="6" borderId="0" xfId="4" applyFont="1" applyFill="1" applyBorder="1" applyAlignment="1">
      <alignment horizontal="center"/>
    </xf>
  </cellXfs>
  <cellStyles count="6">
    <cellStyle name="Monétaire" xfId="2" builtinId="4"/>
    <cellStyle name="Normal" xfId="0" builtinId="0"/>
    <cellStyle name="Normal 2" xfId="4"/>
    <cellStyle name="Normal_profilspays-donnees-norme-pop-change-pib" xfId="1"/>
    <cellStyle name="Pourcentage" xfId="3" builtinId="5"/>
    <cellStyle name="Währung" xfId="5"/>
  </cellStyles>
  <dxfs count="8">
    <dxf>
      <fill>
        <patternFill patternType="solid">
          <fgColor indexed="27"/>
          <bgColor indexed="9"/>
        </patternFill>
      </fill>
      <border>
        <left/>
        <right/>
        <top/>
        <bottom style="thin">
          <color indexed="22"/>
        </bottom>
      </border>
    </dxf>
    <dxf>
      <font>
        <b val="0"/>
        <i val="0"/>
        <condense val="0"/>
        <extend val="0"/>
        <color indexed="9"/>
      </font>
      <fill>
        <patternFill patternType="solid">
          <fgColor indexed="27"/>
          <bgColor indexed="9"/>
        </patternFill>
      </fill>
    </dxf>
    <dxf>
      <fill>
        <patternFill patternType="solid">
          <fgColor indexed="9"/>
          <bgColor indexed="26"/>
        </patternFill>
      </fill>
    </dxf>
    <dxf>
      <fill>
        <patternFill patternType="solid">
          <fgColor indexed="9"/>
          <bgColor indexed="26"/>
        </patternFill>
      </fill>
      <border>
        <left/>
        <right/>
        <top/>
        <bottom style="thin">
          <color indexed="22"/>
        </bottom>
      </border>
    </dxf>
    <dxf>
      <font>
        <b val="0"/>
        <i val="0"/>
        <condense val="0"/>
        <extend val="0"/>
        <color indexed="9"/>
      </font>
      <fill>
        <patternFill patternType="solid">
          <fgColor indexed="27"/>
          <bgColor indexed="9"/>
        </patternFill>
      </fill>
    </dxf>
    <dxf>
      <fill>
        <patternFill patternType="solid">
          <fgColor indexed="9"/>
          <bgColor indexed="26"/>
        </patternFill>
      </fill>
    </dxf>
    <dxf>
      <fill>
        <patternFill patternType="solid">
          <fgColor indexed="9"/>
          <bgColor indexed="26"/>
        </patternFill>
      </fill>
      <border>
        <left/>
        <right/>
        <top/>
        <bottom style="thin">
          <color indexed="22"/>
        </bottom>
      </border>
    </dxf>
    <dxf>
      <font>
        <b val="0"/>
        <i val="0"/>
        <condense val="0"/>
        <extend val="0"/>
        <color indexed="9"/>
      </font>
      <fill>
        <patternFill patternType="solid">
          <fgColor indexed="27"/>
          <bgColor indexed="9"/>
        </patternFill>
      </fill>
    </dxf>
  </dxfs>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latin typeface="Century Gothic" panose="020B0502020202020204" pitchFamily="34" charset="0"/>
              </a:defRPr>
            </a:pPr>
            <a:r>
              <a:rPr lang="fr-FR">
                <a:latin typeface="Century Gothic" panose="020B0502020202020204" pitchFamily="34" charset="0"/>
              </a:rPr>
              <a:t>Capitaux Restant Dûs</a:t>
            </a:r>
          </a:p>
        </c:rich>
      </c:tx>
      <c:layout/>
    </c:title>
    <c:view3D>
      <c:depthPercent val="100"/>
      <c:rAngAx val="1"/>
    </c:view3D>
    <c:plotArea>
      <c:layout/>
      <c:bar3DChart>
        <c:barDir val="col"/>
        <c:grouping val="clustered"/>
        <c:ser>
          <c:idx val="0"/>
          <c:order val="0"/>
          <c:tx>
            <c:v>Crédit actuel</c:v>
          </c:tx>
          <c:cat>
            <c:strRef>
              <c:f>[1]tableau_graphique!$B$5:$B$17</c:f>
              <c:strCache>
                <c:ptCount val="13"/>
                <c:pt idx="0">
                  <c:v>0</c:v>
                </c:pt>
              </c:strCache>
            </c:strRef>
          </c:cat>
          <c:val>
            <c:numRef>
              <c:f>[1]tableau_graphique!$C$5:$C$17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0-B8AB-49F8-A25A-D2FEC7E3EAAA}"/>
            </c:ext>
          </c:extLst>
        </c:ser>
        <c:ser>
          <c:idx val="2"/>
          <c:order val="1"/>
          <c:tx>
            <c:strRef>
              <c:f>Comparatif!$B$123</c:f>
              <c:strCache>
                <c:ptCount val="1"/>
              </c:strCache>
            </c:strRef>
          </c:tx>
          <c:cat>
            <c:strRef>
              <c:f>[1]tableau_graphique!$B$5:$B$17</c:f>
              <c:strCache>
                <c:ptCount val="13"/>
                <c:pt idx="0">
                  <c:v>0</c:v>
                </c:pt>
              </c:strCache>
            </c:strRef>
          </c:cat>
          <c:val>
            <c:numRef>
              <c:f>[1]tableau_graphique!$D$5:$D$17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1-B8AB-49F8-A25A-D2FEC7E3EAAA}"/>
            </c:ext>
          </c:extLst>
        </c:ser>
        <c:ser>
          <c:idx val="1"/>
          <c:order val="2"/>
          <c:tx>
            <c:strRef>
              <c:f>Comparatif!$C$123</c:f>
              <c:strCache>
                <c:ptCount val="1"/>
              </c:strCache>
            </c:strRef>
          </c:tx>
          <c:val>
            <c:numRef>
              <c:f>[1]tableau_graphique!$E$5:$E$17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2-B8AB-49F8-A25A-D2FEC7E3EAAA}"/>
            </c:ext>
          </c:extLst>
        </c:ser>
        <c:ser>
          <c:idx val="3"/>
          <c:order val="3"/>
          <c:tx>
            <c:strRef>
              <c:f>Comparatif!$D$123</c:f>
              <c:strCache>
                <c:ptCount val="1"/>
              </c:strCache>
            </c:strRef>
          </c:tx>
          <c:val>
            <c:numRef>
              <c:f>[1]tableau_graphique!$F$5:$F$17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3-B8AB-49F8-A25A-D2FEC7E3EAAA}"/>
            </c:ext>
          </c:extLst>
        </c:ser>
        <c:dLbls/>
        <c:shape val="box"/>
        <c:axId val="118155904"/>
        <c:axId val="118043008"/>
        <c:axId val="0"/>
      </c:bar3DChart>
      <c:catAx>
        <c:axId val="118155904"/>
        <c:scaling>
          <c:orientation val="minMax"/>
        </c:scaling>
        <c:axPos val="b"/>
        <c:numFmt formatCode="General" sourceLinked="1"/>
        <c:tickLblPos val="low"/>
        <c:crossAx val="118043008"/>
        <c:crosses val="autoZero"/>
        <c:lblAlgn val="ctr"/>
        <c:lblOffset val="100"/>
        <c:noMultiLvlLbl val="1"/>
      </c:catAx>
      <c:valAx>
        <c:axId val="118043008"/>
        <c:scaling>
          <c:orientation val="minMax"/>
        </c:scaling>
        <c:axPos val="l"/>
        <c:majorGridlines/>
        <c:numFmt formatCode="General" sourceLinked="1"/>
        <c:majorTickMark val="none"/>
        <c:tickLblPos val="nextTo"/>
        <c:crossAx val="118155904"/>
        <c:crosses val="autoZero"/>
        <c:crossBetween val="between"/>
      </c:valAx>
    </c:plotArea>
    <c:legend>
      <c:legendPos val="b"/>
      <c:layout/>
      <c:txPr>
        <a:bodyPr/>
        <a:lstStyle/>
        <a:p>
          <a:pPr>
            <a:defRPr>
              <a:latin typeface="Century Gothic" panose="020B0502020202020204" pitchFamily="34" charset="0"/>
            </a:defRPr>
          </a:pPr>
          <a:endParaRPr lang="fr-FR"/>
        </a:p>
      </c:txPr>
    </c:legend>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latin typeface="Century Gothic" panose="020B0502020202020204" pitchFamily="34" charset="0"/>
              </a:defRPr>
            </a:pPr>
            <a:r>
              <a:rPr lang="en-US">
                <a:latin typeface="Century Gothic" panose="020B0502020202020204" pitchFamily="34" charset="0"/>
              </a:rPr>
              <a:t>Gain final de l'opération</a:t>
            </a:r>
          </a:p>
        </c:rich>
      </c:tx>
      <c:layout/>
    </c:title>
    <c:view3D>
      <c:rotX val="10"/>
      <c:rotY val="10"/>
      <c:depthPercent val="100"/>
      <c:rAngAx val="1"/>
    </c:view3D>
    <c:plotArea>
      <c:layout/>
      <c:bar3DChart>
        <c:barDir val="col"/>
        <c:grouping val="clustered"/>
        <c:ser>
          <c:idx val="1"/>
          <c:order val="0"/>
          <c:tx>
            <c:strRef>
              <c:f>Comparatif!$B$123</c:f>
              <c:strCache>
                <c:ptCount val="1"/>
              </c:strCache>
            </c:strRef>
          </c:tx>
          <c:dPt>
            <c:idx val="0"/>
            <c:extLst xmlns:c16r2="http://schemas.microsoft.com/office/drawing/2015/06/chart">
              <c:ext xmlns:c16="http://schemas.microsoft.com/office/drawing/2014/chart" uri="{C3380CC4-5D6E-409C-BE32-E72D297353CC}">
                <c16:uniqueId val="{00000000-7FF8-46BF-9849-DB0D3BD71CC1}"/>
              </c:ext>
            </c:extLst>
          </c:dPt>
          <c:dLbls>
            <c:dLbl>
              <c:idx val="0"/>
              <c:layout>
                <c:manualLayout>
                  <c:x val="1.4957264957264956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7FF8-46BF-9849-DB0D3BD71CC1}"/>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Comparatif!$B$137</c:f>
              <c:numCache>
                <c:formatCode>"$"#,##0_);[Red]\("$"#,##0\)</c:formatCode>
                <c:ptCount val="1"/>
                <c:pt idx="0">
                  <c:v>0</c:v>
                </c:pt>
              </c:numCache>
            </c:numRef>
          </c:val>
          <c:extLst xmlns:c16r2="http://schemas.microsoft.com/office/drawing/2015/06/chart">
            <c:ext xmlns:c16="http://schemas.microsoft.com/office/drawing/2014/chart" uri="{C3380CC4-5D6E-409C-BE32-E72D297353CC}">
              <c16:uniqueId val="{00000001-7FF8-46BF-9849-DB0D3BD71CC1}"/>
            </c:ext>
          </c:extLst>
        </c:ser>
        <c:ser>
          <c:idx val="2"/>
          <c:order val="1"/>
          <c:tx>
            <c:strRef>
              <c:f>Comparatif!$C$123</c:f>
              <c:strCache>
                <c:ptCount val="1"/>
              </c:strCache>
            </c:strRef>
          </c:tx>
          <c:dLbls>
            <c:dLbl>
              <c:idx val="0"/>
              <c:layout>
                <c:manualLayout>
                  <c:x val="1.7094017094017176E-2"/>
                  <c:y val="3.5612535612534967E-3"/>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7FF8-46BF-9849-DB0D3BD71CC1}"/>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Comparatif!$C$137</c:f>
              <c:numCache>
                <c:formatCode>"$"#,##0_);[Red]\("$"#,##0\)</c:formatCode>
                <c:ptCount val="1"/>
                <c:pt idx="0">
                  <c:v>0</c:v>
                </c:pt>
              </c:numCache>
            </c:numRef>
          </c:val>
          <c:extLst xmlns:c16r2="http://schemas.microsoft.com/office/drawing/2015/06/chart">
            <c:ext xmlns:c16="http://schemas.microsoft.com/office/drawing/2014/chart" uri="{C3380CC4-5D6E-409C-BE32-E72D297353CC}">
              <c16:uniqueId val="{00000003-7FF8-46BF-9849-DB0D3BD71CC1}"/>
            </c:ext>
          </c:extLst>
        </c:ser>
        <c:ser>
          <c:idx val="3"/>
          <c:order val="2"/>
          <c:tx>
            <c:strRef>
              <c:f>Comparatif!$D$123</c:f>
              <c:strCache>
                <c:ptCount val="1"/>
              </c:strCache>
            </c:strRef>
          </c:tx>
          <c:dLbls>
            <c:dLbl>
              <c:idx val="0"/>
              <c:layout>
                <c:manualLayout>
                  <c:x val="2.1367521367521368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7FF8-46BF-9849-DB0D3BD71CC1}"/>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Comparatif!$D$137</c:f>
              <c:numCache>
                <c:formatCode>"$"#,##0_);[Red]\("$"#,##0\)</c:formatCode>
                <c:ptCount val="1"/>
              </c:numCache>
            </c:numRef>
          </c:val>
          <c:extLst xmlns:c16r2="http://schemas.microsoft.com/office/drawing/2015/06/chart">
            <c:ext xmlns:c16="http://schemas.microsoft.com/office/drawing/2014/chart" uri="{C3380CC4-5D6E-409C-BE32-E72D297353CC}">
              <c16:uniqueId val="{00000005-7FF8-46BF-9849-DB0D3BD71CC1}"/>
            </c:ext>
          </c:extLst>
        </c:ser>
        <c:dLbls>
          <c:showVal val="1"/>
        </c:dLbls>
        <c:gapWidth val="75"/>
        <c:shape val="box"/>
        <c:axId val="118424320"/>
        <c:axId val="118425856"/>
        <c:axId val="0"/>
      </c:bar3DChart>
      <c:catAx>
        <c:axId val="118424320"/>
        <c:scaling>
          <c:orientation val="minMax"/>
        </c:scaling>
        <c:delete val="1"/>
        <c:axPos val="b"/>
        <c:majorTickMark val="none"/>
        <c:tickLblPos val="none"/>
        <c:crossAx val="118425856"/>
        <c:crosses val="autoZero"/>
        <c:auto val="1"/>
        <c:lblAlgn val="ctr"/>
        <c:lblOffset val="100"/>
      </c:catAx>
      <c:valAx>
        <c:axId val="118425856"/>
        <c:scaling>
          <c:orientation val="minMax"/>
        </c:scaling>
        <c:axPos val="l"/>
        <c:majorGridlines/>
        <c:numFmt formatCode="&quot;$&quot;#,##0_);[Red]\(&quot;$&quot;#,##0\)" sourceLinked="1"/>
        <c:majorTickMark val="none"/>
        <c:tickLblPos val="nextTo"/>
        <c:crossAx val="118424320"/>
        <c:crosses val="autoZero"/>
        <c:crossBetween val="between"/>
      </c:valAx>
    </c:plotArea>
    <c:legend>
      <c:legendPos val="b"/>
      <c:layout/>
    </c:legend>
    <c:plotVisOnly val="1"/>
    <c:dispBlanksAs val="gap"/>
  </c:chart>
  <c:printSettings>
    <c:headerFooter/>
    <c:pageMargins b="0.75000000000000011" l="0.70000000000000007" r="0.70000000000000007" t="0.75000000000000011" header="0.30000000000000004" footer="0.30000000000000004"/>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latin typeface="Century Gothic" panose="020B0502020202020204" pitchFamily="34" charset="0"/>
              </a:defRPr>
            </a:pPr>
            <a:r>
              <a:rPr lang="en-US">
                <a:latin typeface="Century Gothic" panose="020B0502020202020204" pitchFamily="34" charset="0"/>
              </a:rPr>
              <a:t>Mensualités</a:t>
            </a:r>
          </a:p>
        </c:rich>
      </c:tx>
      <c:layout/>
    </c:title>
    <c:view3D>
      <c:rotX val="10"/>
      <c:rotY val="10"/>
      <c:depthPercent val="100"/>
      <c:rAngAx val="1"/>
    </c:view3D>
    <c:plotArea>
      <c:layout/>
      <c:bar3DChart>
        <c:barDir val="col"/>
        <c:grouping val="clustered"/>
        <c:ser>
          <c:idx val="0"/>
          <c:order val="0"/>
          <c:tx>
            <c:v>Crédit actuel</c:v>
          </c:tx>
          <c:dLbls>
            <c:dLbl>
              <c:idx val="0"/>
              <c:layout>
                <c:manualLayout>
                  <c:x val="1.7094017094017099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8BC5-428E-9E40-E9B9442A6E67}"/>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Comparatif!$C$119</c:f>
              <c:numCache>
                <c:formatCode>"$"#,##0.00_);[Red]\("$"#,##0.00\)</c:formatCode>
                <c:ptCount val="1"/>
              </c:numCache>
            </c:numRef>
          </c:val>
          <c:extLst xmlns:c16r2="http://schemas.microsoft.com/office/drawing/2015/06/chart">
            <c:ext xmlns:c16="http://schemas.microsoft.com/office/drawing/2014/chart" uri="{C3380CC4-5D6E-409C-BE32-E72D297353CC}">
              <c16:uniqueId val="{00000001-8BC5-428E-9E40-E9B9442A6E67}"/>
            </c:ext>
          </c:extLst>
        </c:ser>
        <c:ser>
          <c:idx val="1"/>
          <c:order val="1"/>
          <c:tx>
            <c:strRef>
              <c:f>Comparatif!$B$123</c:f>
              <c:strCache>
                <c:ptCount val="1"/>
              </c:strCache>
            </c:strRef>
          </c:tx>
          <c:dPt>
            <c:idx val="0"/>
            <c:extLst xmlns:c16r2="http://schemas.microsoft.com/office/drawing/2015/06/chart">
              <c:ext xmlns:c16="http://schemas.microsoft.com/office/drawing/2014/chart" uri="{C3380CC4-5D6E-409C-BE32-E72D297353CC}">
                <c16:uniqueId val="{00000002-8BC5-428E-9E40-E9B9442A6E67}"/>
              </c:ext>
            </c:extLst>
          </c:dPt>
          <c:dLbls>
            <c:dLbl>
              <c:idx val="0"/>
              <c:layout>
                <c:manualLayout>
                  <c:x val="1.4957264957264956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8BC5-428E-9E40-E9B9442A6E67}"/>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Comparatif!$B$133</c:f>
              <c:numCache>
                <c:formatCode>"$"#,##0.00_);[Red]\("$"#,##0.00\)</c:formatCode>
                <c:ptCount val="1"/>
                <c:pt idx="0">
                  <c:v>0</c:v>
                </c:pt>
              </c:numCache>
            </c:numRef>
          </c:val>
          <c:extLst xmlns:c16r2="http://schemas.microsoft.com/office/drawing/2015/06/chart">
            <c:ext xmlns:c16="http://schemas.microsoft.com/office/drawing/2014/chart" uri="{C3380CC4-5D6E-409C-BE32-E72D297353CC}">
              <c16:uniqueId val="{00000003-8BC5-428E-9E40-E9B9442A6E67}"/>
            </c:ext>
          </c:extLst>
        </c:ser>
        <c:ser>
          <c:idx val="2"/>
          <c:order val="2"/>
          <c:tx>
            <c:strRef>
              <c:f>Comparatif!$C$123</c:f>
              <c:strCache>
                <c:ptCount val="1"/>
              </c:strCache>
            </c:strRef>
          </c:tx>
          <c:dLbls>
            <c:dLbl>
              <c:idx val="0"/>
              <c:layout>
                <c:manualLayout>
                  <c:x val="1.7094017094017176E-2"/>
                  <c:y val="3.5612535612534967E-3"/>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8BC5-428E-9E40-E9B9442A6E67}"/>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Comparatif!$C$133</c:f>
              <c:numCache>
                <c:formatCode>"$"#,##0.00_);[Red]\("$"#,##0.00\)</c:formatCode>
                <c:ptCount val="1"/>
                <c:pt idx="0">
                  <c:v>0</c:v>
                </c:pt>
              </c:numCache>
            </c:numRef>
          </c:val>
          <c:extLst xmlns:c16r2="http://schemas.microsoft.com/office/drawing/2015/06/chart">
            <c:ext xmlns:c16="http://schemas.microsoft.com/office/drawing/2014/chart" uri="{C3380CC4-5D6E-409C-BE32-E72D297353CC}">
              <c16:uniqueId val="{00000005-8BC5-428E-9E40-E9B9442A6E67}"/>
            </c:ext>
          </c:extLst>
        </c:ser>
        <c:ser>
          <c:idx val="3"/>
          <c:order val="3"/>
          <c:tx>
            <c:strRef>
              <c:f>Comparatif!$D$123</c:f>
              <c:strCache>
                <c:ptCount val="1"/>
              </c:strCache>
            </c:strRef>
          </c:tx>
          <c:dLbls>
            <c:dLbl>
              <c:idx val="0"/>
              <c:layout>
                <c:manualLayout>
                  <c:x val="2.1367521367521368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6-8BC5-428E-9E40-E9B9442A6E67}"/>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Comparatif!$D$133</c:f>
              <c:numCache>
                <c:formatCode>"$"#,##0.00_);[Red]\("$"#,##0.00\)</c:formatCode>
                <c:ptCount val="1"/>
              </c:numCache>
            </c:numRef>
          </c:val>
          <c:extLst xmlns:c16r2="http://schemas.microsoft.com/office/drawing/2015/06/chart">
            <c:ext xmlns:c16="http://schemas.microsoft.com/office/drawing/2014/chart" uri="{C3380CC4-5D6E-409C-BE32-E72D297353CC}">
              <c16:uniqueId val="{00000007-8BC5-428E-9E40-E9B9442A6E67}"/>
            </c:ext>
          </c:extLst>
        </c:ser>
        <c:dLbls>
          <c:showVal val="1"/>
        </c:dLbls>
        <c:gapWidth val="75"/>
        <c:shape val="box"/>
        <c:axId val="118483968"/>
        <c:axId val="119825152"/>
        <c:axId val="0"/>
      </c:bar3DChart>
      <c:catAx>
        <c:axId val="118483968"/>
        <c:scaling>
          <c:orientation val="minMax"/>
        </c:scaling>
        <c:delete val="1"/>
        <c:axPos val="b"/>
        <c:majorTickMark val="none"/>
        <c:tickLblPos val="none"/>
        <c:crossAx val="119825152"/>
        <c:crosses val="autoZero"/>
        <c:auto val="1"/>
        <c:lblAlgn val="ctr"/>
        <c:lblOffset val="100"/>
      </c:catAx>
      <c:valAx>
        <c:axId val="119825152"/>
        <c:scaling>
          <c:orientation val="minMax"/>
        </c:scaling>
        <c:axPos val="l"/>
        <c:majorGridlines/>
        <c:numFmt formatCode="&quot;$&quot;#,##0.00_);[Red]\(&quot;$&quot;#,##0.00\)" sourceLinked="1"/>
        <c:majorTickMark val="none"/>
        <c:tickLblPos val="nextTo"/>
        <c:crossAx val="118483968"/>
        <c:crosses val="autoZero"/>
        <c:crossBetween val="between"/>
      </c:valAx>
    </c:plotArea>
    <c:legend>
      <c:legendPos val="b"/>
      <c:layout/>
      <c:txPr>
        <a:bodyPr/>
        <a:lstStyle/>
        <a:p>
          <a:pPr>
            <a:defRPr>
              <a:latin typeface="Century Gothic" panose="020B0502020202020204" pitchFamily="34" charset="0"/>
            </a:defRPr>
          </a:pPr>
          <a:endParaRPr lang="fr-FR"/>
        </a:p>
      </c:txPr>
    </c:legend>
    <c:plotVisOnly val="1"/>
    <c:dispBlanksAs val="gap"/>
  </c:chart>
  <c:printSettings>
    <c:headerFooter/>
    <c:pageMargins b="0.75000000000000011" l="0.70000000000000007" r="0.70000000000000007" t="0.75000000000000011" header="0.30000000000000004" footer="0.30000000000000004"/>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latin typeface="Century Gothic" panose="020B0502020202020204" pitchFamily="34" charset="0"/>
              </a:defRPr>
            </a:pPr>
            <a:r>
              <a:rPr lang="fr-FR">
                <a:latin typeface="Century Gothic" panose="020B0502020202020204" pitchFamily="34" charset="0"/>
              </a:rPr>
              <a:t>Capitaux Restant Dûs</a:t>
            </a:r>
          </a:p>
        </c:rich>
      </c:tx>
    </c:title>
    <c:view3D>
      <c:depthPercent val="100"/>
      <c:rAngAx val="1"/>
    </c:view3D>
    <c:plotArea>
      <c:layout/>
      <c:bar3DChart>
        <c:barDir val="col"/>
        <c:grouping val="clustered"/>
        <c:ser>
          <c:idx val="0"/>
          <c:order val="0"/>
          <c:tx>
            <c:v>Crédit actuel</c:v>
          </c:tx>
          <c:cat>
            <c:strRef>
              <c:f>[1]tableau_graphique!$B$5:$B$17</c:f>
              <c:strCache>
                <c:ptCount val="13"/>
                <c:pt idx="0">
                  <c:v>0</c:v>
                </c:pt>
              </c:strCache>
            </c:strRef>
          </c:cat>
          <c:val>
            <c:numRef>
              <c:f>[1]tableau_graphique!$C$5:$C$17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0-8979-4379-B776-208697911305}"/>
            </c:ext>
          </c:extLst>
        </c:ser>
        <c:ser>
          <c:idx val="2"/>
          <c:order val="1"/>
          <c:tx>
            <c:strRef>
              <c:f>Comparatif!$B$123</c:f>
              <c:strCache>
                <c:ptCount val="1"/>
              </c:strCache>
            </c:strRef>
          </c:tx>
          <c:cat>
            <c:strRef>
              <c:f>[1]tableau_graphique!$B$5:$B$17</c:f>
              <c:strCache>
                <c:ptCount val="13"/>
                <c:pt idx="0">
                  <c:v>0</c:v>
                </c:pt>
              </c:strCache>
            </c:strRef>
          </c:cat>
          <c:val>
            <c:numRef>
              <c:f>[1]tableau_graphique!$D$5:$D$17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1-8979-4379-B776-208697911305}"/>
            </c:ext>
          </c:extLst>
        </c:ser>
        <c:ser>
          <c:idx val="1"/>
          <c:order val="2"/>
          <c:tx>
            <c:strRef>
              <c:f>Comparatif!$C$123</c:f>
              <c:strCache>
                <c:ptCount val="1"/>
              </c:strCache>
            </c:strRef>
          </c:tx>
          <c:val>
            <c:numRef>
              <c:f>[1]tableau_graphique!$E$5:$E$17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2-8979-4379-B776-208697911305}"/>
            </c:ext>
          </c:extLst>
        </c:ser>
        <c:ser>
          <c:idx val="3"/>
          <c:order val="3"/>
          <c:tx>
            <c:strRef>
              <c:f>Comparatif!$D$123</c:f>
              <c:strCache>
                <c:ptCount val="1"/>
              </c:strCache>
            </c:strRef>
          </c:tx>
          <c:val>
            <c:numRef>
              <c:f>[1]tableau_graphique!$F$5:$F$17</c:f>
              <c:numCache>
                <c:formatCode>General</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xmlns:c16r2="http://schemas.microsoft.com/office/drawing/2015/06/chart">
            <c:ext xmlns:c16="http://schemas.microsoft.com/office/drawing/2014/chart" uri="{C3380CC4-5D6E-409C-BE32-E72D297353CC}">
              <c16:uniqueId val="{00000003-8979-4379-B776-208697911305}"/>
            </c:ext>
          </c:extLst>
        </c:ser>
        <c:dLbls/>
        <c:shape val="box"/>
        <c:axId val="120203904"/>
        <c:axId val="120222080"/>
        <c:axId val="0"/>
      </c:bar3DChart>
      <c:catAx>
        <c:axId val="120203904"/>
        <c:scaling>
          <c:orientation val="minMax"/>
        </c:scaling>
        <c:axPos val="b"/>
        <c:numFmt formatCode="General" sourceLinked="1"/>
        <c:tickLblPos val="low"/>
        <c:crossAx val="120222080"/>
        <c:crosses val="autoZero"/>
        <c:lblAlgn val="ctr"/>
        <c:lblOffset val="100"/>
        <c:noMultiLvlLbl val="1"/>
      </c:catAx>
      <c:valAx>
        <c:axId val="120222080"/>
        <c:scaling>
          <c:orientation val="minMax"/>
        </c:scaling>
        <c:axPos val="l"/>
        <c:majorGridlines/>
        <c:numFmt formatCode="General" sourceLinked="1"/>
        <c:majorTickMark val="none"/>
        <c:tickLblPos val="nextTo"/>
        <c:crossAx val="120203904"/>
        <c:crosses val="autoZero"/>
        <c:crossBetween val="between"/>
      </c:valAx>
    </c:plotArea>
    <c:legend>
      <c:legendPos val="b"/>
      <c:txPr>
        <a:bodyPr/>
        <a:lstStyle/>
        <a:p>
          <a:pPr>
            <a:defRPr>
              <a:latin typeface="Century Gothic" panose="020B0502020202020204" pitchFamily="34" charset="0"/>
            </a:defRPr>
          </a:pPr>
          <a:endParaRPr lang="fr-FR"/>
        </a:p>
      </c:txPr>
    </c:legend>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latin typeface="Century Gothic" panose="020B0502020202020204" pitchFamily="34" charset="0"/>
              </a:defRPr>
            </a:pPr>
            <a:r>
              <a:rPr lang="en-US">
                <a:latin typeface="Century Gothic" panose="020B0502020202020204" pitchFamily="34" charset="0"/>
              </a:rPr>
              <a:t>Gain final de l'opération</a:t>
            </a:r>
          </a:p>
        </c:rich>
      </c:tx>
    </c:title>
    <c:view3D>
      <c:rotX val="10"/>
      <c:rotY val="10"/>
      <c:depthPercent val="100"/>
      <c:rAngAx val="1"/>
    </c:view3D>
    <c:plotArea>
      <c:layout/>
      <c:bar3DChart>
        <c:barDir val="col"/>
        <c:grouping val="clustered"/>
        <c:ser>
          <c:idx val="1"/>
          <c:order val="0"/>
          <c:tx>
            <c:strRef>
              <c:f>Comparatif!$B$123</c:f>
              <c:strCache>
                <c:ptCount val="1"/>
              </c:strCache>
            </c:strRef>
          </c:tx>
          <c:dPt>
            <c:idx val="0"/>
            <c:extLst xmlns:c16r2="http://schemas.microsoft.com/office/drawing/2015/06/chart">
              <c:ext xmlns:c16="http://schemas.microsoft.com/office/drawing/2014/chart" uri="{C3380CC4-5D6E-409C-BE32-E72D297353CC}">
                <c16:uniqueId val="{00000000-1948-4D9B-B5F9-76BF26266174}"/>
              </c:ext>
            </c:extLst>
          </c:dPt>
          <c:dLbls>
            <c:dLbl>
              <c:idx val="0"/>
              <c:layout>
                <c:manualLayout>
                  <c:x val="1.4957264957264956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1948-4D9B-B5F9-76BF26266174}"/>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Comparatif!$B$137</c:f>
              <c:numCache>
                <c:formatCode>#,##0\ "€";[Red]\-#,##0\ "€"</c:formatCode>
                <c:ptCount val="1"/>
                <c:pt idx="0">
                  <c:v>0</c:v>
                </c:pt>
              </c:numCache>
            </c:numRef>
          </c:val>
          <c:extLst xmlns:c16r2="http://schemas.microsoft.com/office/drawing/2015/06/chart">
            <c:ext xmlns:c16="http://schemas.microsoft.com/office/drawing/2014/chart" uri="{C3380CC4-5D6E-409C-BE32-E72D297353CC}">
              <c16:uniqueId val="{00000001-1948-4D9B-B5F9-76BF26266174}"/>
            </c:ext>
          </c:extLst>
        </c:ser>
        <c:ser>
          <c:idx val="2"/>
          <c:order val="1"/>
          <c:tx>
            <c:strRef>
              <c:f>Comparatif!$C$123</c:f>
              <c:strCache>
                <c:ptCount val="1"/>
              </c:strCache>
            </c:strRef>
          </c:tx>
          <c:dLbls>
            <c:dLbl>
              <c:idx val="0"/>
              <c:layout>
                <c:manualLayout>
                  <c:x val="1.7094017094017176E-2"/>
                  <c:y val="3.5612535612534967E-3"/>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1948-4D9B-B5F9-76BF26266174}"/>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Comparatif!$C$137</c:f>
              <c:numCache>
                <c:formatCode>#,##0\ "€";[Red]\-#,##0\ "€"</c:formatCode>
                <c:ptCount val="1"/>
                <c:pt idx="0">
                  <c:v>0</c:v>
                </c:pt>
              </c:numCache>
            </c:numRef>
          </c:val>
          <c:extLst xmlns:c16r2="http://schemas.microsoft.com/office/drawing/2015/06/chart">
            <c:ext xmlns:c16="http://schemas.microsoft.com/office/drawing/2014/chart" uri="{C3380CC4-5D6E-409C-BE32-E72D297353CC}">
              <c16:uniqueId val="{00000003-1948-4D9B-B5F9-76BF26266174}"/>
            </c:ext>
          </c:extLst>
        </c:ser>
        <c:ser>
          <c:idx val="3"/>
          <c:order val="2"/>
          <c:tx>
            <c:strRef>
              <c:f>Comparatif!$D$123</c:f>
              <c:strCache>
                <c:ptCount val="1"/>
              </c:strCache>
            </c:strRef>
          </c:tx>
          <c:dLbls>
            <c:dLbl>
              <c:idx val="0"/>
              <c:layout>
                <c:manualLayout>
                  <c:x val="2.1367521367521368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1948-4D9B-B5F9-76BF26266174}"/>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Comparatif!$D$137</c:f>
              <c:numCache>
                <c:formatCode>#,##0\ "€";[Red]\-#,##0\ "€"</c:formatCode>
                <c:ptCount val="1"/>
              </c:numCache>
            </c:numRef>
          </c:val>
          <c:extLst xmlns:c16r2="http://schemas.microsoft.com/office/drawing/2015/06/chart">
            <c:ext xmlns:c16="http://schemas.microsoft.com/office/drawing/2014/chart" uri="{C3380CC4-5D6E-409C-BE32-E72D297353CC}">
              <c16:uniqueId val="{00000005-1948-4D9B-B5F9-76BF26266174}"/>
            </c:ext>
          </c:extLst>
        </c:ser>
        <c:dLbls>
          <c:showVal val="1"/>
        </c:dLbls>
        <c:gapWidth val="75"/>
        <c:shape val="box"/>
        <c:axId val="119739136"/>
        <c:axId val="119740672"/>
        <c:axId val="0"/>
      </c:bar3DChart>
      <c:catAx>
        <c:axId val="119739136"/>
        <c:scaling>
          <c:orientation val="minMax"/>
        </c:scaling>
        <c:delete val="1"/>
        <c:axPos val="b"/>
        <c:majorTickMark val="none"/>
        <c:tickLblPos val="none"/>
        <c:crossAx val="119740672"/>
        <c:crosses val="autoZero"/>
        <c:auto val="1"/>
        <c:lblAlgn val="ctr"/>
        <c:lblOffset val="100"/>
      </c:catAx>
      <c:valAx>
        <c:axId val="119740672"/>
        <c:scaling>
          <c:orientation val="minMax"/>
        </c:scaling>
        <c:axPos val="l"/>
        <c:majorGridlines/>
        <c:numFmt formatCode="#,##0\ &quot;€&quot;;[Red]\-#,##0\ &quot;€&quot;" sourceLinked="1"/>
        <c:majorTickMark val="none"/>
        <c:tickLblPos val="nextTo"/>
        <c:crossAx val="119739136"/>
        <c:crosses val="autoZero"/>
        <c:crossBetween val="between"/>
      </c:valAx>
    </c:plotArea>
    <c:legend>
      <c:legendPos val="b"/>
    </c:legend>
    <c:plotVisOnly val="1"/>
    <c:dispBlanksAs val="gap"/>
  </c:chart>
  <c:printSettings>
    <c:headerFooter/>
    <c:pageMargins b="0.75000000000000011" l="0.70000000000000007" r="0.70000000000000007" t="0.75000000000000011" header="0.30000000000000004" footer="0.30000000000000004"/>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latin typeface="Century Gothic" panose="020B0502020202020204" pitchFamily="34" charset="0"/>
              </a:defRPr>
            </a:pPr>
            <a:r>
              <a:rPr lang="en-US">
                <a:latin typeface="Century Gothic" panose="020B0502020202020204" pitchFamily="34" charset="0"/>
              </a:rPr>
              <a:t>Mensualités</a:t>
            </a:r>
          </a:p>
        </c:rich>
      </c:tx>
    </c:title>
    <c:view3D>
      <c:rotX val="10"/>
      <c:rotY val="10"/>
      <c:depthPercent val="100"/>
      <c:rAngAx val="1"/>
    </c:view3D>
    <c:plotArea>
      <c:layout/>
      <c:bar3DChart>
        <c:barDir val="col"/>
        <c:grouping val="clustered"/>
        <c:ser>
          <c:idx val="0"/>
          <c:order val="0"/>
          <c:tx>
            <c:v>Crédit actuel</c:v>
          </c:tx>
          <c:dLbls>
            <c:dLbl>
              <c:idx val="0"/>
              <c:layout>
                <c:manualLayout>
                  <c:x val="1.7094017094017099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0E52-4792-9204-A02EB64EF351}"/>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Comparatif!$C$119</c:f>
              <c:numCache>
                <c:formatCode>#,##0.00\ "€";[Red]\-#,##0.00\ "€"</c:formatCode>
                <c:ptCount val="1"/>
              </c:numCache>
            </c:numRef>
          </c:val>
          <c:extLst xmlns:c16r2="http://schemas.microsoft.com/office/drawing/2015/06/chart">
            <c:ext xmlns:c16="http://schemas.microsoft.com/office/drawing/2014/chart" uri="{C3380CC4-5D6E-409C-BE32-E72D297353CC}">
              <c16:uniqueId val="{00000001-0E52-4792-9204-A02EB64EF351}"/>
            </c:ext>
          </c:extLst>
        </c:ser>
        <c:ser>
          <c:idx val="1"/>
          <c:order val="1"/>
          <c:tx>
            <c:strRef>
              <c:f>Comparatif!$B$123</c:f>
              <c:strCache>
                <c:ptCount val="1"/>
              </c:strCache>
            </c:strRef>
          </c:tx>
          <c:dPt>
            <c:idx val="0"/>
            <c:extLst xmlns:c16r2="http://schemas.microsoft.com/office/drawing/2015/06/chart">
              <c:ext xmlns:c16="http://schemas.microsoft.com/office/drawing/2014/chart" uri="{C3380CC4-5D6E-409C-BE32-E72D297353CC}">
                <c16:uniqueId val="{00000002-0E52-4792-9204-A02EB64EF351}"/>
              </c:ext>
            </c:extLst>
          </c:dPt>
          <c:dLbls>
            <c:dLbl>
              <c:idx val="0"/>
              <c:layout>
                <c:manualLayout>
                  <c:x val="1.4957264957264956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0E52-4792-9204-A02EB64EF351}"/>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Comparatif!$B$133</c:f>
              <c:numCache>
                <c:formatCode>#,##0.00\ "€";[Red]\-#,##0.00\ "€"</c:formatCode>
                <c:ptCount val="1"/>
                <c:pt idx="0">
                  <c:v>0</c:v>
                </c:pt>
              </c:numCache>
            </c:numRef>
          </c:val>
          <c:extLst xmlns:c16r2="http://schemas.microsoft.com/office/drawing/2015/06/chart">
            <c:ext xmlns:c16="http://schemas.microsoft.com/office/drawing/2014/chart" uri="{C3380CC4-5D6E-409C-BE32-E72D297353CC}">
              <c16:uniqueId val="{00000003-0E52-4792-9204-A02EB64EF351}"/>
            </c:ext>
          </c:extLst>
        </c:ser>
        <c:ser>
          <c:idx val="2"/>
          <c:order val="2"/>
          <c:tx>
            <c:strRef>
              <c:f>Comparatif!$C$123</c:f>
              <c:strCache>
                <c:ptCount val="1"/>
              </c:strCache>
            </c:strRef>
          </c:tx>
          <c:dLbls>
            <c:dLbl>
              <c:idx val="0"/>
              <c:layout>
                <c:manualLayout>
                  <c:x val="1.7094017094017176E-2"/>
                  <c:y val="3.5612535612534967E-3"/>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0E52-4792-9204-A02EB64EF351}"/>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Comparatif!$C$133</c:f>
              <c:numCache>
                <c:formatCode>#,##0.00\ "€";[Red]\-#,##0.00\ "€"</c:formatCode>
                <c:ptCount val="1"/>
                <c:pt idx="0">
                  <c:v>0</c:v>
                </c:pt>
              </c:numCache>
            </c:numRef>
          </c:val>
          <c:extLst xmlns:c16r2="http://schemas.microsoft.com/office/drawing/2015/06/chart">
            <c:ext xmlns:c16="http://schemas.microsoft.com/office/drawing/2014/chart" uri="{C3380CC4-5D6E-409C-BE32-E72D297353CC}">
              <c16:uniqueId val="{00000005-0E52-4792-9204-A02EB64EF351}"/>
            </c:ext>
          </c:extLst>
        </c:ser>
        <c:ser>
          <c:idx val="3"/>
          <c:order val="3"/>
          <c:tx>
            <c:strRef>
              <c:f>Comparatif!$D$123</c:f>
              <c:strCache>
                <c:ptCount val="1"/>
              </c:strCache>
            </c:strRef>
          </c:tx>
          <c:dLbls>
            <c:dLbl>
              <c:idx val="0"/>
              <c:layout>
                <c:manualLayout>
                  <c:x val="2.1367521367521368E-2"/>
                  <c:y val="0"/>
                </c:manualLayout>
              </c:layout>
              <c:showVal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6-0E52-4792-9204-A02EB64EF351}"/>
                </c:ext>
              </c:extLst>
            </c:dLbl>
            <c:spPr>
              <a:noFill/>
              <a:ln>
                <a:noFill/>
              </a:ln>
              <a:effectLst/>
            </c:spPr>
            <c:showVal val="1"/>
            <c:extLst xmlns:c16r2="http://schemas.microsoft.com/office/drawing/2015/06/chart">
              <c:ext xmlns:c15="http://schemas.microsoft.com/office/drawing/2012/chart" uri="{CE6537A1-D6FC-4f65-9D91-7224C49458BB}">
                <c15:showLeaderLines val="0"/>
              </c:ext>
            </c:extLst>
          </c:dLbls>
          <c:val>
            <c:numRef>
              <c:f>Comparatif!$D$133</c:f>
              <c:numCache>
                <c:formatCode>#,##0.00\ "€";[Red]\-#,##0.00\ "€"</c:formatCode>
                <c:ptCount val="1"/>
              </c:numCache>
            </c:numRef>
          </c:val>
          <c:extLst xmlns:c16r2="http://schemas.microsoft.com/office/drawing/2015/06/chart">
            <c:ext xmlns:c16="http://schemas.microsoft.com/office/drawing/2014/chart" uri="{C3380CC4-5D6E-409C-BE32-E72D297353CC}">
              <c16:uniqueId val="{00000007-0E52-4792-9204-A02EB64EF351}"/>
            </c:ext>
          </c:extLst>
        </c:ser>
        <c:dLbls>
          <c:showVal val="1"/>
        </c:dLbls>
        <c:gapWidth val="75"/>
        <c:shape val="box"/>
        <c:axId val="119798400"/>
        <c:axId val="121794944"/>
        <c:axId val="0"/>
      </c:bar3DChart>
      <c:catAx>
        <c:axId val="119798400"/>
        <c:scaling>
          <c:orientation val="minMax"/>
        </c:scaling>
        <c:delete val="1"/>
        <c:axPos val="b"/>
        <c:majorTickMark val="none"/>
        <c:tickLblPos val="none"/>
        <c:crossAx val="121794944"/>
        <c:crosses val="autoZero"/>
        <c:auto val="1"/>
        <c:lblAlgn val="ctr"/>
        <c:lblOffset val="100"/>
      </c:catAx>
      <c:valAx>
        <c:axId val="121794944"/>
        <c:scaling>
          <c:orientation val="minMax"/>
        </c:scaling>
        <c:axPos val="l"/>
        <c:majorGridlines/>
        <c:numFmt formatCode="#,##0.00\ &quot;€&quot;;[Red]\-#,##0.00\ &quot;€&quot;" sourceLinked="1"/>
        <c:majorTickMark val="none"/>
        <c:tickLblPos val="nextTo"/>
        <c:crossAx val="119798400"/>
        <c:crosses val="autoZero"/>
        <c:crossBetween val="between"/>
      </c:valAx>
    </c:plotArea>
    <c:legend>
      <c:legendPos val="b"/>
      <c:txPr>
        <a:bodyPr/>
        <a:lstStyle/>
        <a:p>
          <a:pPr>
            <a:defRPr>
              <a:latin typeface="Century Gothic" panose="020B0502020202020204" pitchFamily="34" charset="0"/>
            </a:defRPr>
          </a:pPr>
          <a:endParaRPr lang="fr-FR"/>
        </a:p>
      </c:txPr>
    </c:legend>
    <c:plotVisOnly val="1"/>
    <c:dispBlanksAs val="gap"/>
  </c:chart>
  <c:printSettings>
    <c:headerFooter/>
    <c:pageMargins b="0.75000000000000011" l="0.70000000000000007" r="0.70000000000000007" t="0.75000000000000011" header="0.30000000000000004" footer="0.30000000000000004"/>
    <c:pageSetup orientation="portrait"/>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6350</xdr:colOff>
      <xdr:row>7</xdr:row>
      <xdr:rowOff>0</xdr:rowOff>
    </xdr:from>
    <xdr:to>
      <xdr:col>8</xdr:col>
      <xdr:colOff>0</xdr:colOff>
      <xdr:row>11</xdr:row>
      <xdr:rowOff>171450</xdr:rowOff>
    </xdr:to>
    <xdr:sp macro="" textlink="">
      <xdr:nvSpPr>
        <xdr:cNvPr id="2" name="ZoneTexte 1"/>
        <xdr:cNvSpPr txBox="1"/>
      </xdr:nvSpPr>
      <xdr:spPr>
        <a:xfrm>
          <a:off x="3816350" y="1289050"/>
          <a:ext cx="2279650" cy="908050"/>
        </a:xfrm>
        <a:prstGeom prst="rect">
          <a:avLst/>
        </a:prstGeom>
        <a:ln w="12700">
          <a:solidFill>
            <a:srgbClr val="002060"/>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pPr algn="l"/>
          <a:endParaRPr lang="fr-FR" sz="900" baseline="0"/>
        </a:p>
      </xdr:txBody>
    </xdr:sp>
    <xdr:clientData/>
  </xdr:twoCellAnchor>
  <xdr:twoCellAnchor>
    <xdr:from>
      <xdr:col>2</xdr:col>
      <xdr:colOff>0</xdr:colOff>
      <xdr:row>20</xdr:row>
      <xdr:rowOff>0</xdr:rowOff>
    </xdr:from>
    <xdr:to>
      <xdr:col>7</xdr:col>
      <xdr:colOff>6000</xdr:colOff>
      <xdr:row>20</xdr:row>
      <xdr:rowOff>72000</xdr:rowOff>
    </xdr:to>
    <xdr:sp macro="" textlink="">
      <xdr:nvSpPr>
        <xdr:cNvPr id="3" name="Rectangle 2"/>
        <xdr:cNvSpPr/>
      </xdr:nvSpPr>
      <xdr:spPr>
        <a:xfrm>
          <a:off x="1524000" y="3860800"/>
          <a:ext cx="3816000" cy="72000"/>
        </a:xfrm>
        <a:prstGeom prst="rect">
          <a:avLst/>
        </a:prstGeom>
        <a:solidFill>
          <a:srgbClr val="002060"/>
        </a:solidFill>
        <a:ln>
          <a:solidFill>
            <a:schemeClr val="bg1">
              <a:lumMod val="85000"/>
            </a:schemeClr>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14555</xdr:colOff>
      <xdr:row>0</xdr:row>
      <xdr:rowOff>1221</xdr:rowOff>
    </xdr:from>
    <xdr:to>
      <xdr:col>4</xdr:col>
      <xdr:colOff>371931</xdr:colOff>
      <xdr:row>3</xdr:row>
      <xdr:rowOff>148587</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14555" y="1221"/>
          <a:ext cx="3405376" cy="695054"/>
        </a:xfrm>
        <a:prstGeom prst="rect">
          <a:avLst/>
        </a:prstGeom>
      </xdr:spPr>
    </xdr:pic>
    <xdr:clientData/>
  </xdr:twoCellAnchor>
  <xdr:twoCellAnchor>
    <xdr:from>
      <xdr:col>2</xdr:col>
      <xdr:colOff>0</xdr:colOff>
      <xdr:row>33</xdr:row>
      <xdr:rowOff>0</xdr:rowOff>
    </xdr:from>
    <xdr:to>
      <xdr:col>7</xdr:col>
      <xdr:colOff>0</xdr:colOff>
      <xdr:row>39</xdr:row>
      <xdr:rowOff>0</xdr:rowOff>
    </xdr:to>
    <xdr:sp macro="" textlink="">
      <xdr:nvSpPr>
        <xdr:cNvPr id="5" name="ZoneTexte 4"/>
        <xdr:cNvSpPr txBox="1"/>
      </xdr:nvSpPr>
      <xdr:spPr>
        <a:xfrm>
          <a:off x="1524000" y="6254750"/>
          <a:ext cx="3810000" cy="1104900"/>
        </a:xfrm>
        <a:prstGeom prst="rect">
          <a:avLst/>
        </a:prstGeom>
        <a:ln w="12700">
          <a:solidFill>
            <a:srgbClr val="002060"/>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lstStyle/>
        <a:p>
          <a:pPr algn="ctr"/>
          <a:r>
            <a:rPr lang="fr-FR" sz="1100" b="1">
              <a:latin typeface="Century Gothic" panose="020B0502020202020204" pitchFamily="34" charset="0"/>
            </a:rPr>
            <a:t>FARNAULT FINANCEMENTS</a:t>
          </a:r>
        </a:p>
        <a:p>
          <a:pPr algn="ctr"/>
          <a:r>
            <a:rPr lang="fr-FR" sz="1100" b="1" i="1" baseline="0">
              <a:latin typeface="Century Gothic" panose="020B0502020202020204" pitchFamily="34" charset="0"/>
            </a:rPr>
            <a:t>Courtier affilié Inandfi Crédits</a:t>
          </a:r>
        </a:p>
        <a:p>
          <a:pPr algn="ctr"/>
          <a:r>
            <a:rPr lang="fr-FR" sz="1100" baseline="0">
              <a:latin typeface="Century Gothic" panose="020B0502020202020204" pitchFamily="34" charset="0"/>
            </a:rPr>
            <a:t>75, Boulevard Haussmann</a:t>
          </a:r>
        </a:p>
        <a:p>
          <a:pPr algn="ctr"/>
          <a:r>
            <a:rPr lang="fr-FR" sz="1100" baseline="0">
              <a:latin typeface="Century Gothic" panose="020B0502020202020204" pitchFamily="34" charset="0"/>
            </a:rPr>
            <a:t>75008 PARIS</a:t>
          </a:r>
        </a:p>
        <a:p>
          <a:pPr algn="ctr"/>
          <a:r>
            <a:rPr lang="fr-FR" sz="1100" baseline="0">
              <a:latin typeface="Century Gothic" panose="020B0502020202020204" pitchFamily="34" charset="0"/>
            </a:rPr>
            <a:t>Tél : 06.61.84.62.31 // 01.42.68.52.74</a:t>
          </a:r>
        </a:p>
        <a:p>
          <a:pPr algn="ctr"/>
          <a:r>
            <a:rPr lang="fr-FR" sz="1100" baseline="0">
              <a:latin typeface="Century Gothic" panose="020B0502020202020204" pitchFamily="34" charset="0"/>
            </a:rPr>
            <a:t>Mail : gilles.palermo@farnault-investissement.fr</a:t>
          </a:r>
          <a:endParaRPr lang="fr-FR" sz="1100">
            <a:latin typeface="Century Gothic" panose="020B0502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5</xdr:col>
      <xdr:colOff>35112</xdr:colOff>
      <xdr:row>127</xdr:row>
      <xdr:rowOff>88899</xdr:rowOff>
    </xdr:from>
    <xdr:to>
      <xdr:col>14</xdr:col>
      <xdr:colOff>17612</xdr:colOff>
      <xdr:row>142</xdr:row>
      <xdr:rowOff>183599</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5</xdr:col>
      <xdr:colOff>12700</xdr:colOff>
      <xdr:row>35</xdr:row>
      <xdr:rowOff>127748</xdr:rowOff>
    </xdr:from>
    <xdr:to>
      <xdr:col>13</xdr:col>
      <xdr:colOff>300000</xdr:colOff>
      <xdr:row>124</xdr:row>
      <xdr:rowOff>88900</xdr:rowOff>
    </xdr:to>
    <xdr:graphicFrame macro="">
      <xdr:nvGraphicFramePr>
        <xdr:cNvPr id="3" name="Graphique 2"/>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5</xdr:col>
      <xdr:colOff>0</xdr:colOff>
      <xdr:row>1</xdr:row>
      <xdr:rowOff>59017</xdr:rowOff>
    </xdr:from>
    <xdr:to>
      <xdr:col>13</xdr:col>
      <xdr:colOff>287300</xdr:colOff>
      <xdr:row>34</xdr:row>
      <xdr:rowOff>177800</xdr:rowOff>
    </xdr:to>
    <xdr:graphicFrame macro="">
      <xdr:nvGraphicFramePr>
        <xdr:cNvPr id="4" name="Graphique 3"/>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228600</xdr:colOff>
      <xdr:row>0</xdr:row>
      <xdr:rowOff>342900</xdr:rowOff>
    </xdr:from>
    <xdr:to>
      <xdr:col>16</xdr:col>
      <xdr:colOff>444500</xdr:colOff>
      <xdr:row>4</xdr:row>
      <xdr:rowOff>190500</xdr:rowOff>
    </xdr:to>
    <xdr:sp macro="" textlink="">
      <xdr:nvSpPr>
        <xdr:cNvPr id="7" name="Rectangle 6"/>
        <xdr:cNvSpPr/>
      </xdr:nvSpPr>
      <xdr:spPr>
        <a:xfrm>
          <a:off x="17995900" y="342900"/>
          <a:ext cx="1955800" cy="7874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absolute">
    <xdr:from>
      <xdr:col>14</xdr:col>
      <xdr:colOff>228600</xdr:colOff>
      <xdr:row>5</xdr:row>
      <xdr:rowOff>114300</xdr:rowOff>
    </xdr:from>
    <xdr:to>
      <xdr:col>16</xdr:col>
      <xdr:colOff>444500</xdr:colOff>
      <xdr:row>103</xdr:row>
      <xdr:rowOff>165100</xdr:rowOff>
    </xdr:to>
    <xdr:sp macro="" textlink="">
      <xdr:nvSpPr>
        <xdr:cNvPr id="14" name="Rectangle 13"/>
        <xdr:cNvSpPr/>
      </xdr:nvSpPr>
      <xdr:spPr>
        <a:xfrm>
          <a:off x="17995900" y="1282700"/>
          <a:ext cx="1955800" cy="45593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14</xdr:col>
      <xdr:colOff>254000</xdr:colOff>
      <xdr:row>117</xdr:row>
      <xdr:rowOff>127000</xdr:rowOff>
    </xdr:from>
    <xdr:to>
      <xdr:col>16</xdr:col>
      <xdr:colOff>469900</xdr:colOff>
      <xdr:row>121</xdr:row>
      <xdr:rowOff>25400</xdr:rowOff>
    </xdr:to>
    <xdr:sp macro="" textlink="">
      <xdr:nvSpPr>
        <xdr:cNvPr id="17" name="Rectangle 16"/>
        <xdr:cNvSpPr/>
      </xdr:nvSpPr>
      <xdr:spPr>
        <a:xfrm>
          <a:off x="18021300" y="6032500"/>
          <a:ext cx="1955800" cy="787400"/>
        </a:xfrm>
        <a:prstGeom prst="rect">
          <a:avLst/>
        </a:prstGeom>
        <a:no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35</xdr:row>
      <xdr:rowOff>95248</xdr:rowOff>
    </xdr:from>
    <xdr:to>
      <xdr:col>9</xdr:col>
      <xdr:colOff>744500</xdr:colOff>
      <xdr:row>52</xdr:row>
      <xdr:rowOff>157948</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12700</xdr:colOff>
      <xdr:row>16</xdr:row>
      <xdr:rowOff>178548</xdr:rowOff>
    </xdr:from>
    <xdr:to>
      <xdr:col>9</xdr:col>
      <xdr:colOff>749300</xdr:colOff>
      <xdr:row>34</xdr:row>
      <xdr:rowOff>50800</xdr:rowOff>
    </xdr:to>
    <xdr:graphicFrame macro="">
      <xdr:nvGraphicFramePr>
        <xdr:cNvPr id="6" name="Graphique 5"/>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1</xdr:row>
      <xdr:rowOff>59016</xdr:rowOff>
    </xdr:from>
    <xdr:to>
      <xdr:col>9</xdr:col>
      <xdr:colOff>749300</xdr:colOff>
      <xdr:row>15</xdr:row>
      <xdr:rowOff>165099</xdr:rowOff>
    </xdr:to>
    <xdr:graphicFrame macro="">
      <xdr:nvGraphicFramePr>
        <xdr:cNvPr id="7" name="Graphique 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od&#232;le%20comparatif%20-%20cr&#233;di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thieu/Desktop/CLIENTS/LOURENCO/LOURENCO.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ge de garde"/>
      <sheetName val="Infos client"/>
      <sheetName val="Comparatif prêt 1"/>
      <sheetName val="Amortissement simulation"/>
      <sheetName val="tableau_graphique"/>
    </sheetNames>
    <sheetDataSet>
      <sheetData sheetId="0" refreshError="1"/>
      <sheetData sheetId="1" refreshError="1"/>
      <sheetData sheetId="2" refreshError="1">
        <row r="36">
          <cell r="B36">
            <v>0</v>
          </cell>
        </row>
        <row r="42">
          <cell r="B42" t="str">
            <v>Meme durée</v>
          </cell>
          <cell r="C42" t="str">
            <v>Meme PMT</v>
          </cell>
        </row>
      </sheetData>
      <sheetData sheetId="3" refreshError="1">
        <row r="1">
          <cell r="A1" t="str">
            <v>Tableau d'amortissement (hors assurance)</v>
          </cell>
        </row>
        <row r="5">
          <cell r="D5">
            <v>0</v>
          </cell>
          <cell r="H5" t="str">
            <v/>
          </cell>
        </row>
        <row r="6">
          <cell r="D6">
            <v>3.0499999999999999E-2</v>
          </cell>
        </row>
        <row r="7">
          <cell r="D7">
            <v>180</v>
          </cell>
        </row>
        <row r="8">
          <cell r="D8">
            <v>12</v>
          </cell>
        </row>
        <row r="9">
          <cell r="D9">
            <v>0</v>
          </cell>
        </row>
        <row r="10">
          <cell r="D10">
            <v>0</v>
          </cell>
        </row>
        <row r="15">
          <cell r="A15" t="str">
            <v/>
          </cell>
          <cell r="C15" t="str">
            <v/>
          </cell>
          <cell r="D15" t="str">
            <v/>
          </cell>
          <cell r="E15" t="e">
            <v>#VALUE!</v>
          </cell>
          <cell r="F15" t="e">
            <v>#VALUE!</v>
          </cell>
          <cell r="G15" t="str">
            <v/>
          </cell>
          <cell r="H15" t="str">
            <v/>
          </cell>
          <cell r="I15" t="e">
            <v>#VALUE!</v>
          </cell>
        </row>
        <row r="16">
          <cell r="A16" t="str">
            <v/>
          </cell>
          <cell r="C16" t="str">
            <v/>
          </cell>
          <cell r="D16" t="str">
            <v/>
          </cell>
          <cell r="E16" t="e">
            <v>#VALUE!</v>
          </cell>
          <cell r="F16" t="e">
            <v>#VALUE!</v>
          </cell>
          <cell r="G16" t="str">
            <v/>
          </cell>
          <cell r="H16" t="str">
            <v/>
          </cell>
          <cell r="I16" t="e">
            <v>#VALUE!</v>
          </cell>
        </row>
        <row r="17">
          <cell r="A17" t="str">
            <v/>
          </cell>
          <cell r="C17" t="str">
            <v/>
          </cell>
          <cell r="D17" t="str">
            <v/>
          </cell>
          <cell r="E17" t="e">
            <v>#VALUE!</v>
          </cell>
          <cell r="F17" t="e">
            <v>#VALUE!</v>
          </cell>
          <cell r="G17" t="str">
            <v/>
          </cell>
          <cell r="H17" t="str">
            <v/>
          </cell>
          <cell r="I17" t="e">
            <v>#VALUE!</v>
          </cell>
        </row>
        <row r="18">
          <cell r="A18" t="str">
            <v/>
          </cell>
          <cell r="C18" t="str">
            <v/>
          </cell>
          <cell r="D18" t="str">
            <v/>
          </cell>
          <cell r="E18" t="e">
            <v>#VALUE!</v>
          </cell>
          <cell r="F18" t="e">
            <v>#VALUE!</v>
          </cell>
          <cell r="G18" t="str">
            <v/>
          </cell>
          <cell r="H18" t="str">
            <v/>
          </cell>
          <cell r="I18" t="e">
            <v>#VALUE!</v>
          </cell>
        </row>
        <row r="19">
          <cell r="A19" t="str">
            <v/>
          </cell>
          <cell r="C19" t="str">
            <v/>
          </cell>
          <cell r="D19" t="str">
            <v/>
          </cell>
          <cell r="E19" t="e">
            <v>#VALUE!</v>
          </cell>
          <cell r="F19" t="e">
            <v>#VALUE!</v>
          </cell>
          <cell r="G19" t="str">
            <v/>
          </cell>
          <cell r="H19" t="str">
            <v/>
          </cell>
          <cell r="I19" t="e">
            <v>#VALUE!</v>
          </cell>
        </row>
        <row r="20">
          <cell r="A20" t="str">
            <v/>
          </cell>
          <cell r="C20" t="str">
            <v/>
          </cell>
          <cell r="D20" t="str">
            <v/>
          </cell>
          <cell r="E20" t="e">
            <v>#VALUE!</v>
          </cell>
          <cell r="F20" t="e">
            <v>#VALUE!</v>
          </cell>
          <cell r="G20" t="str">
            <v/>
          </cell>
          <cell r="H20" t="str">
            <v/>
          </cell>
          <cell r="I20" t="e">
            <v>#VALUE!</v>
          </cell>
        </row>
        <row r="21">
          <cell r="A21" t="str">
            <v/>
          </cell>
          <cell r="C21" t="str">
            <v/>
          </cell>
          <cell r="D21" t="str">
            <v/>
          </cell>
          <cell r="E21" t="e">
            <v>#VALUE!</v>
          </cell>
          <cell r="F21" t="e">
            <v>#VALUE!</v>
          </cell>
          <cell r="G21" t="str">
            <v/>
          </cell>
          <cell r="H21" t="str">
            <v/>
          </cell>
          <cell r="I21" t="e">
            <v>#VALUE!</v>
          </cell>
        </row>
        <row r="22">
          <cell r="A22" t="str">
            <v/>
          </cell>
          <cell r="C22" t="str">
            <v/>
          </cell>
          <cell r="D22" t="str">
            <v/>
          </cell>
          <cell r="E22" t="e">
            <v>#VALUE!</v>
          </cell>
          <cell r="F22" t="e">
            <v>#VALUE!</v>
          </cell>
          <cell r="G22" t="str">
            <v/>
          </cell>
          <cell r="H22" t="str">
            <v/>
          </cell>
          <cell r="I22" t="e">
            <v>#VALUE!</v>
          </cell>
        </row>
        <row r="23">
          <cell r="A23" t="str">
            <v/>
          </cell>
          <cell r="C23" t="str">
            <v/>
          </cell>
          <cell r="D23" t="str">
            <v/>
          </cell>
          <cell r="E23" t="e">
            <v>#VALUE!</v>
          </cell>
          <cell r="F23" t="e">
            <v>#VALUE!</v>
          </cell>
          <cell r="G23" t="str">
            <v/>
          </cell>
          <cell r="H23" t="str">
            <v/>
          </cell>
          <cell r="I23" t="e">
            <v>#VALUE!</v>
          </cell>
        </row>
        <row r="24">
          <cell r="A24" t="str">
            <v/>
          </cell>
          <cell r="C24" t="str">
            <v/>
          </cell>
          <cell r="D24" t="str">
            <v/>
          </cell>
          <cell r="E24" t="e">
            <v>#VALUE!</v>
          </cell>
          <cell r="F24" t="e">
            <v>#VALUE!</v>
          </cell>
          <cell r="G24" t="str">
            <v/>
          </cell>
          <cell r="H24" t="str">
            <v/>
          </cell>
          <cell r="I24" t="e">
            <v>#VALUE!</v>
          </cell>
        </row>
        <row r="25">
          <cell r="A25" t="str">
            <v/>
          </cell>
          <cell r="C25" t="str">
            <v/>
          </cell>
          <cell r="D25" t="str">
            <v/>
          </cell>
          <cell r="E25" t="e">
            <v>#VALUE!</v>
          </cell>
          <cell r="F25" t="e">
            <v>#VALUE!</v>
          </cell>
          <cell r="G25" t="str">
            <v/>
          </cell>
          <cell r="H25" t="str">
            <v/>
          </cell>
          <cell r="I25" t="e">
            <v>#VALUE!</v>
          </cell>
        </row>
        <row r="26">
          <cell r="A26" t="str">
            <v/>
          </cell>
          <cell r="C26" t="str">
            <v/>
          </cell>
          <cell r="D26" t="str">
            <v/>
          </cell>
          <cell r="E26" t="e">
            <v>#VALUE!</v>
          </cell>
          <cell r="F26" t="e">
            <v>#VALUE!</v>
          </cell>
          <cell r="G26" t="str">
            <v/>
          </cell>
          <cell r="H26" t="str">
            <v/>
          </cell>
          <cell r="I26" t="e">
            <v>#VALUE!</v>
          </cell>
        </row>
        <row r="27">
          <cell r="A27" t="str">
            <v/>
          </cell>
          <cell r="C27" t="str">
            <v/>
          </cell>
          <cell r="D27" t="str">
            <v/>
          </cell>
          <cell r="E27" t="e">
            <v>#VALUE!</v>
          </cell>
          <cell r="F27" t="e">
            <v>#VALUE!</v>
          </cell>
          <cell r="G27" t="str">
            <v/>
          </cell>
          <cell r="H27" t="str">
            <v/>
          </cell>
          <cell r="I27" t="e">
            <v>#VALUE!</v>
          </cell>
        </row>
        <row r="28">
          <cell r="A28" t="str">
            <v/>
          </cell>
          <cell r="C28" t="str">
            <v/>
          </cell>
          <cell r="D28" t="str">
            <v/>
          </cell>
          <cell r="E28" t="e">
            <v>#VALUE!</v>
          </cell>
          <cell r="F28" t="e">
            <v>#VALUE!</v>
          </cell>
          <cell r="G28" t="str">
            <v/>
          </cell>
          <cell r="H28" t="str">
            <v/>
          </cell>
          <cell r="I28" t="e">
            <v>#VALUE!</v>
          </cell>
        </row>
        <row r="29">
          <cell r="A29" t="str">
            <v/>
          </cell>
          <cell r="C29" t="str">
            <v/>
          </cell>
          <cell r="D29" t="str">
            <v/>
          </cell>
          <cell r="E29" t="e">
            <v>#VALUE!</v>
          </cell>
          <cell r="F29" t="e">
            <v>#VALUE!</v>
          </cell>
          <cell r="G29" t="str">
            <v/>
          </cell>
          <cell r="H29" t="str">
            <v/>
          </cell>
          <cell r="I29" t="e">
            <v>#VALUE!</v>
          </cell>
        </row>
        <row r="30">
          <cell r="A30" t="str">
            <v/>
          </cell>
          <cell r="C30" t="str">
            <v/>
          </cell>
          <cell r="D30" t="str">
            <v/>
          </cell>
          <cell r="E30" t="e">
            <v>#VALUE!</v>
          </cell>
          <cell r="F30" t="e">
            <v>#VALUE!</v>
          </cell>
          <cell r="G30" t="str">
            <v/>
          </cell>
          <cell r="H30" t="str">
            <v/>
          </cell>
          <cell r="I30" t="e">
            <v>#VALUE!</v>
          </cell>
        </row>
        <row r="31">
          <cell r="A31" t="str">
            <v/>
          </cell>
          <cell r="C31" t="str">
            <v/>
          </cell>
          <cell r="D31" t="str">
            <v/>
          </cell>
          <cell r="E31" t="e">
            <v>#VALUE!</v>
          </cell>
          <cell r="F31" t="e">
            <v>#VALUE!</v>
          </cell>
          <cell r="G31" t="str">
            <v/>
          </cell>
          <cell r="H31" t="str">
            <v/>
          </cell>
          <cell r="I31" t="e">
            <v>#VALUE!</v>
          </cell>
        </row>
        <row r="32">
          <cell r="A32" t="str">
            <v/>
          </cell>
          <cell r="C32" t="str">
            <v/>
          </cell>
          <cell r="D32" t="str">
            <v/>
          </cell>
          <cell r="E32" t="e">
            <v>#VALUE!</v>
          </cell>
          <cell r="F32" t="e">
            <v>#VALUE!</v>
          </cell>
          <cell r="G32" t="str">
            <v/>
          </cell>
          <cell r="H32" t="str">
            <v/>
          </cell>
          <cell r="I32" t="e">
            <v>#VALUE!</v>
          </cell>
        </row>
        <row r="33">
          <cell r="A33" t="str">
            <v/>
          </cell>
          <cell r="C33" t="str">
            <v/>
          </cell>
          <cell r="D33" t="str">
            <v/>
          </cell>
          <cell r="E33" t="e">
            <v>#VALUE!</v>
          </cell>
          <cell r="F33" t="e">
            <v>#VALUE!</v>
          </cell>
          <cell r="G33" t="str">
            <v/>
          </cell>
          <cell r="H33" t="str">
            <v/>
          </cell>
          <cell r="I33" t="e">
            <v>#VALUE!</v>
          </cell>
        </row>
        <row r="34">
          <cell r="A34" t="str">
            <v/>
          </cell>
          <cell r="C34" t="str">
            <v/>
          </cell>
          <cell r="D34" t="str">
            <v/>
          </cell>
          <cell r="E34" t="e">
            <v>#VALUE!</v>
          </cell>
          <cell r="F34" t="e">
            <v>#VALUE!</v>
          </cell>
          <cell r="G34" t="str">
            <v/>
          </cell>
          <cell r="H34" t="str">
            <v/>
          </cell>
          <cell r="I34" t="e">
            <v>#VALUE!</v>
          </cell>
        </row>
        <row r="35">
          <cell r="A35" t="str">
            <v/>
          </cell>
          <cell r="C35" t="str">
            <v/>
          </cell>
          <cell r="D35" t="str">
            <v/>
          </cell>
          <cell r="E35" t="e">
            <v>#VALUE!</v>
          </cell>
          <cell r="F35" t="e">
            <v>#VALUE!</v>
          </cell>
          <cell r="G35" t="str">
            <v/>
          </cell>
          <cell r="H35" t="str">
            <v/>
          </cell>
          <cell r="I35" t="e">
            <v>#VALUE!</v>
          </cell>
        </row>
        <row r="36">
          <cell r="A36" t="str">
            <v/>
          </cell>
          <cell r="C36" t="str">
            <v/>
          </cell>
          <cell r="D36" t="str">
            <v/>
          </cell>
          <cell r="E36" t="e">
            <v>#VALUE!</v>
          </cell>
          <cell r="F36" t="e">
            <v>#VALUE!</v>
          </cell>
          <cell r="G36" t="str">
            <v/>
          </cell>
          <cell r="H36" t="str">
            <v/>
          </cell>
          <cell r="I36" t="e">
            <v>#VALUE!</v>
          </cell>
        </row>
        <row r="37">
          <cell r="A37" t="str">
            <v/>
          </cell>
          <cell r="C37" t="str">
            <v/>
          </cell>
          <cell r="D37" t="str">
            <v/>
          </cell>
          <cell r="E37" t="e">
            <v>#VALUE!</v>
          </cell>
          <cell r="F37" t="e">
            <v>#VALUE!</v>
          </cell>
          <cell r="G37" t="str">
            <v/>
          </cell>
          <cell r="H37" t="str">
            <v/>
          </cell>
          <cell r="I37" t="e">
            <v>#VALUE!</v>
          </cell>
        </row>
        <row r="38">
          <cell r="A38" t="str">
            <v/>
          </cell>
          <cell r="C38" t="str">
            <v/>
          </cell>
          <cell r="D38" t="str">
            <v/>
          </cell>
          <cell r="E38" t="e">
            <v>#VALUE!</v>
          </cell>
          <cell r="F38" t="e">
            <v>#VALUE!</v>
          </cell>
          <cell r="G38" t="str">
            <v/>
          </cell>
          <cell r="H38" t="str">
            <v/>
          </cell>
          <cell r="I38" t="e">
            <v>#VALUE!</v>
          </cell>
        </row>
        <row r="39">
          <cell r="A39" t="str">
            <v/>
          </cell>
          <cell r="C39" t="str">
            <v/>
          </cell>
          <cell r="D39" t="str">
            <v/>
          </cell>
          <cell r="E39" t="e">
            <v>#VALUE!</v>
          </cell>
          <cell r="F39" t="e">
            <v>#VALUE!</v>
          </cell>
          <cell r="G39" t="str">
            <v/>
          </cell>
          <cell r="H39" t="str">
            <v/>
          </cell>
          <cell r="I39" t="e">
            <v>#VALUE!</v>
          </cell>
        </row>
        <row r="40">
          <cell r="A40" t="str">
            <v/>
          </cell>
          <cell r="C40" t="str">
            <v/>
          </cell>
          <cell r="D40" t="str">
            <v/>
          </cell>
          <cell r="E40" t="e">
            <v>#VALUE!</v>
          </cell>
          <cell r="F40" t="e">
            <v>#VALUE!</v>
          </cell>
          <cell r="G40" t="str">
            <v/>
          </cell>
          <cell r="H40" t="str">
            <v/>
          </cell>
          <cell r="I40" t="e">
            <v>#VALUE!</v>
          </cell>
        </row>
        <row r="41">
          <cell r="A41" t="str">
            <v/>
          </cell>
          <cell r="C41" t="str">
            <v/>
          </cell>
          <cell r="D41" t="str">
            <v/>
          </cell>
          <cell r="E41" t="e">
            <v>#VALUE!</v>
          </cell>
          <cell r="F41" t="e">
            <v>#VALUE!</v>
          </cell>
          <cell r="G41" t="str">
            <v/>
          </cell>
          <cell r="H41" t="str">
            <v/>
          </cell>
          <cell r="I41" t="e">
            <v>#VALUE!</v>
          </cell>
        </row>
        <row r="42">
          <cell r="A42" t="str">
            <v/>
          </cell>
          <cell r="C42" t="str">
            <v/>
          </cell>
          <cell r="D42" t="str">
            <v/>
          </cell>
          <cell r="E42" t="e">
            <v>#VALUE!</v>
          </cell>
          <cell r="F42" t="e">
            <v>#VALUE!</v>
          </cell>
          <cell r="G42" t="str">
            <v/>
          </cell>
          <cell r="H42" t="str">
            <v/>
          </cell>
          <cell r="I42" t="e">
            <v>#VALUE!</v>
          </cell>
        </row>
        <row r="43">
          <cell r="A43" t="str">
            <v/>
          </cell>
          <cell r="C43" t="str">
            <v/>
          </cell>
          <cell r="D43" t="str">
            <v/>
          </cell>
          <cell r="E43" t="e">
            <v>#VALUE!</v>
          </cell>
          <cell r="F43" t="e">
            <v>#VALUE!</v>
          </cell>
          <cell r="G43" t="str">
            <v/>
          </cell>
          <cell r="H43" t="str">
            <v/>
          </cell>
          <cell r="I43" t="e">
            <v>#VALUE!</v>
          </cell>
        </row>
        <row r="44">
          <cell r="A44" t="str">
            <v/>
          </cell>
          <cell r="C44" t="str">
            <v/>
          </cell>
          <cell r="D44" t="str">
            <v/>
          </cell>
          <cell r="E44" t="e">
            <v>#VALUE!</v>
          </cell>
          <cell r="F44" t="e">
            <v>#VALUE!</v>
          </cell>
          <cell r="G44" t="str">
            <v/>
          </cell>
          <cell r="H44" t="str">
            <v/>
          </cell>
          <cell r="I44" t="e">
            <v>#VALUE!</v>
          </cell>
        </row>
        <row r="45">
          <cell r="A45" t="str">
            <v/>
          </cell>
          <cell r="C45" t="str">
            <v/>
          </cell>
          <cell r="D45" t="str">
            <v/>
          </cell>
          <cell r="E45" t="e">
            <v>#VALUE!</v>
          </cell>
          <cell r="F45" t="e">
            <v>#VALUE!</v>
          </cell>
          <cell r="G45" t="str">
            <v/>
          </cell>
          <cell r="H45" t="str">
            <v/>
          </cell>
          <cell r="I45" t="e">
            <v>#VALUE!</v>
          </cell>
        </row>
        <row r="46">
          <cell r="A46" t="str">
            <v/>
          </cell>
          <cell r="C46" t="str">
            <v/>
          </cell>
          <cell r="D46" t="str">
            <v/>
          </cell>
          <cell r="E46" t="e">
            <v>#VALUE!</v>
          </cell>
          <cell r="F46" t="e">
            <v>#VALUE!</v>
          </cell>
          <cell r="G46" t="str">
            <v/>
          </cell>
          <cell r="H46" t="str">
            <v/>
          </cell>
          <cell r="I46" t="e">
            <v>#VALUE!</v>
          </cell>
        </row>
        <row r="47">
          <cell r="A47" t="str">
            <v/>
          </cell>
          <cell r="C47" t="str">
            <v/>
          </cell>
          <cell r="D47" t="str">
            <v/>
          </cell>
          <cell r="E47" t="e">
            <v>#VALUE!</v>
          </cell>
          <cell r="F47" t="e">
            <v>#VALUE!</v>
          </cell>
          <cell r="G47" t="str">
            <v/>
          </cell>
          <cell r="H47" t="str">
            <v/>
          </cell>
          <cell r="I47" t="e">
            <v>#VALUE!</v>
          </cell>
        </row>
        <row r="48">
          <cell r="A48" t="str">
            <v/>
          </cell>
          <cell r="C48" t="str">
            <v/>
          </cell>
          <cell r="D48" t="str">
            <v/>
          </cell>
          <cell r="E48" t="e">
            <v>#VALUE!</v>
          </cell>
          <cell r="F48" t="e">
            <v>#VALUE!</v>
          </cell>
          <cell r="G48" t="str">
            <v/>
          </cell>
          <cell r="H48" t="str">
            <v/>
          </cell>
          <cell r="I48" t="e">
            <v>#VALUE!</v>
          </cell>
        </row>
        <row r="49">
          <cell r="A49" t="str">
            <v/>
          </cell>
          <cell r="C49" t="str">
            <v/>
          </cell>
          <cell r="D49" t="str">
            <v/>
          </cell>
          <cell r="E49" t="e">
            <v>#VALUE!</v>
          </cell>
          <cell r="F49" t="e">
            <v>#VALUE!</v>
          </cell>
          <cell r="G49" t="str">
            <v/>
          </cell>
          <cell r="H49" t="str">
            <v/>
          </cell>
          <cell r="I49" t="e">
            <v>#VALUE!</v>
          </cell>
        </row>
        <row r="50">
          <cell r="A50" t="str">
            <v/>
          </cell>
          <cell r="C50" t="str">
            <v/>
          </cell>
          <cell r="D50" t="str">
            <v/>
          </cell>
          <cell r="E50" t="e">
            <v>#VALUE!</v>
          </cell>
          <cell r="F50" t="e">
            <v>#VALUE!</v>
          </cell>
          <cell r="G50" t="str">
            <v/>
          </cell>
          <cell r="H50" t="str">
            <v/>
          </cell>
          <cell r="I50" t="e">
            <v>#VALUE!</v>
          </cell>
        </row>
        <row r="51">
          <cell r="A51" t="str">
            <v/>
          </cell>
          <cell r="C51" t="str">
            <v/>
          </cell>
          <cell r="D51" t="str">
            <v/>
          </cell>
          <cell r="E51" t="e">
            <v>#VALUE!</v>
          </cell>
          <cell r="F51" t="e">
            <v>#VALUE!</v>
          </cell>
          <cell r="G51" t="str">
            <v/>
          </cell>
          <cell r="H51" t="str">
            <v/>
          </cell>
          <cell r="I51" t="e">
            <v>#VALUE!</v>
          </cell>
        </row>
        <row r="52">
          <cell r="A52" t="str">
            <v/>
          </cell>
          <cell r="C52" t="str">
            <v/>
          </cell>
          <cell r="D52" t="str">
            <v/>
          </cell>
          <cell r="E52" t="e">
            <v>#VALUE!</v>
          </cell>
          <cell r="F52" t="e">
            <v>#VALUE!</v>
          </cell>
          <cell r="G52" t="str">
            <v/>
          </cell>
          <cell r="H52" t="str">
            <v/>
          </cell>
          <cell r="I52" t="e">
            <v>#VALUE!</v>
          </cell>
        </row>
        <row r="53">
          <cell r="A53" t="str">
            <v/>
          </cell>
          <cell r="C53" t="str">
            <v/>
          </cell>
          <cell r="D53" t="str">
            <v/>
          </cell>
          <cell r="E53" t="e">
            <v>#VALUE!</v>
          </cell>
          <cell r="F53" t="e">
            <v>#VALUE!</v>
          </cell>
          <cell r="G53" t="str">
            <v/>
          </cell>
          <cell r="H53" t="str">
            <v/>
          </cell>
          <cell r="I53" t="e">
            <v>#VALUE!</v>
          </cell>
        </row>
        <row r="54">
          <cell r="A54" t="str">
            <v/>
          </cell>
          <cell r="C54" t="str">
            <v/>
          </cell>
          <cell r="D54" t="str">
            <v/>
          </cell>
          <cell r="E54" t="e">
            <v>#VALUE!</v>
          </cell>
          <cell r="F54" t="e">
            <v>#VALUE!</v>
          </cell>
          <cell r="G54" t="str">
            <v/>
          </cell>
          <cell r="H54" t="str">
            <v/>
          </cell>
          <cell r="I54" t="e">
            <v>#VALUE!</v>
          </cell>
        </row>
        <row r="55">
          <cell r="A55" t="str">
            <v/>
          </cell>
          <cell r="C55" t="str">
            <v/>
          </cell>
          <cell r="D55" t="str">
            <v/>
          </cell>
          <cell r="E55" t="e">
            <v>#VALUE!</v>
          </cell>
          <cell r="F55" t="e">
            <v>#VALUE!</v>
          </cell>
          <cell r="G55" t="str">
            <v/>
          </cell>
          <cell r="H55" t="str">
            <v/>
          </cell>
          <cell r="I55" t="e">
            <v>#VALUE!</v>
          </cell>
        </row>
        <row r="56">
          <cell r="A56" t="str">
            <v/>
          </cell>
          <cell r="C56" t="str">
            <v/>
          </cell>
          <cell r="D56" t="str">
            <v/>
          </cell>
          <cell r="E56" t="e">
            <v>#VALUE!</v>
          </cell>
          <cell r="F56" t="e">
            <v>#VALUE!</v>
          </cell>
          <cell r="G56" t="str">
            <v/>
          </cell>
          <cell r="H56" t="str">
            <v/>
          </cell>
          <cell r="I56" t="e">
            <v>#VALUE!</v>
          </cell>
        </row>
        <row r="57">
          <cell r="A57" t="str">
            <v/>
          </cell>
          <cell r="C57" t="str">
            <v/>
          </cell>
          <cell r="D57" t="str">
            <v/>
          </cell>
          <cell r="E57" t="e">
            <v>#VALUE!</v>
          </cell>
          <cell r="F57" t="e">
            <v>#VALUE!</v>
          </cell>
          <cell r="G57" t="str">
            <v/>
          </cell>
          <cell r="H57" t="str">
            <v/>
          </cell>
          <cell r="I57" t="e">
            <v>#VALUE!</v>
          </cell>
        </row>
        <row r="58">
          <cell r="A58" t="str">
            <v/>
          </cell>
          <cell r="C58" t="str">
            <v/>
          </cell>
          <cell r="D58" t="str">
            <v/>
          </cell>
          <cell r="E58" t="e">
            <v>#VALUE!</v>
          </cell>
          <cell r="F58" t="e">
            <v>#VALUE!</v>
          </cell>
          <cell r="G58" t="str">
            <v/>
          </cell>
          <cell r="H58" t="str">
            <v/>
          </cell>
          <cell r="I58" t="e">
            <v>#VALUE!</v>
          </cell>
        </row>
        <row r="59">
          <cell r="A59" t="str">
            <v/>
          </cell>
          <cell r="C59" t="str">
            <v/>
          </cell>
          <cell r="D59" t="str">
            <v/>
          </cell>
          <cell r="E59" t="e">
            <v>#VALUE!</v>
          </cell>
          <cell r="F59" t="e">
            <v>#VALUE!</v>
          </cell>
          <cell r="G59" t="str">
            <v/>
          </cell>
          <cell r="H59" t="str">
            <v/>
          </cell>
          <cell r="I59" t="e">
            <v>#VALUE!</v>
          </cell>
        </row>
        <row r="60">
          <cell r="A60" t="str">
            <v/>
          </cell>
          <cell r="C60" t="str">
            <v/>
          </cell>
          <cell r="D60" t="str">
            <v/>
          </cell>
          <cell r="E60" t="e">
            <v>#VALUE!</v>
          </cell>
          <cell r="F60" t="e">
            <v>#VALUE!</v>
          </cell>
          <cell r="G60" t="str">
            <v/>
          </cell>
          <cell r="H60" t="str">
            <v/>
          </cell>
          <cell r="I60" t="e">
            <v>#VALUE!</v>
          </cell>
        </row>
        <row r="61">
          <cell r="A61" t="str">
            <v/>
          </cell>
          <cell r="C61" t="str">
            <v/>
          </cell>
          <cell r="D61" t="str">
            <v/>
          </cell>
          <cell r="E61" t="e">
            <v>#VALUE!</v>
          </cell>
          <cell r="F61" t="e">
            <v>#VALUE!</v>
          </cell>
          <cell r="G61" t="str">
            <v/>
          </cell>
          <cell r="H61" t="str">
            <v/>
          </cell>
          <cell r="I61" t="e">
            <v>#VALUE!</v>
          </cell>
        </row>
        <row r="62">
          <cell r="A62" t="str">
            <v/>
          </cell>
          <cell r="C62" t="str">
            <v/>
          </cell>
          <cell r="D62" t="str">
            <v/>
          </cell>
          <cell r="E62" t="e">
            <v>#VALUE!</v>
          </cell>
          <cell r="F62" t="e">
            <v>#VALUE!</v>
          </cell>
          <cell r="G62" t="str">
            <v/>
          </cell>
          <cell r="H62" t="str">
            <v/>
          </cell>
          <cell r="I62" t="e">
            <v>#VALUE!</v>
          </cell>
        </row>
        <row r="63">
          <cell r="A63" t="str">
            <v/>
          </cell>
          <cell r="C63" t="str">
            <v/>
          </cell>
          <cell r="D63" t="str">
            <v/>
          </cell>
          <cell r="E63" t="e">
            <v>#VALUE!</v>
          </cell>
          <cell r="F63" t="e">
            <v>#VALUE!</v>
          </cell>
          <cell r="G63" t="str">
            <v/>
          </cell>
          <cell r="H63" t="str">
            <v/>
          </cell>
          <cell r="I63" t="e">
            <v>#VALUE!</v>
          </cell>
        </row>
        <row r="64">
          <cell r="A64" t="str">
            <v/>
          </cell>
          <cell r="C64" t="str">
            <v/>
          </cell>
          <cell r="D64" t="str">
            <v/>
          </cell>
          <cell r="E64" t="e">
            <v>#VALUE!</v>
          </cell>
          <cell r="F64" t="e">
            <v>#VALUE!</v>
          </cell>
          <cell r="G64" t="str">
            <v/>
          </cell>
          <cell r="H64" t="str">
            <v/>
          </cell>
          <cell r="I64" t="e">
            <v>#VALUE!</v>
          </cell>
        </row>
        <row r="65">
          <cell r="A65" t="str">
            <v/>
          </cell>
          <cell r="C65" t="str">
            <v/>
          </cell>
          <cell r="D65" t="str">
            <v/>
          </cell>
          <cell r="E65" t="e">
            <v>#VALUE!</v>
          </cell>
          <cell r="F65" t="e">
            <v>#VALUE!</v>
          </cell>
          <cell r="G65" t="str">
            <v/>
          </cell>
          <cell r="H65" t="str">
            <v/>
          </cell>
          <cell r="I65" t="e">
            <v>#VALUE!</v>
          </cell>
        </row>
        <row r="66">
          <cell r="A66" t="str">
            <v/>
          </cell>
          <cell r="C66" t="str">
            <v/>
          </cell>
          <cell r="D66" t="str">
            <v/>
          </cell>
          <cell r="E66" t="e">
            <v>#VALUE!</v>
          </cell>
          <cell r="F66" t="e">
            <v>#VALUE!</v>
          </cell>
          <cell r="G66" t="str">
            <v/>
          </cell>
          <cell r="H66" t="str">
            <v/>
          </cell>
          <cell r="I66" t="e">
            <v>#VALUE!</v>
          </cell>
        </row>
        <row r="67">
          <cell r="A67" t="str">
            <v/>
          </cell>
          <cell r="C67" t="str">
            <v/>
          </cell>
          <cell r="D67" t="str">
            <v/>
          </cell>
          <cell r="E67" t="e">
            <v>#VALUE!</v>
          </cell>
          <cell r="F67" t="e">
            <v>#VALUE!</v>
          </cell>
          <cell r="G67" t="str">
            <v/>
          </cell>
          <cell r="H67" t="str">
            <v/>
          </cell>
          <cell r="I67" t="e">
            <v>#VALUE!</v>
          </cell>
        </row>
        <row r="68">
          <cell r="A68" t="str">
            <v/>
          </cell>
          <cell r="C68" t="str">
            <v/>
          </cell>
          <cell r="D68" t="str">
            <v/>
          </cell>
          <cell r="E68" t="e">
            <v>#VALUE!</v>
          </cell>
          <cell r="F68" t="e">
            <v>#VALUE!</v>
          </cell>
          <cell r="G68" t="str">
            <v/>
          </cell>
          <cell r="H68" t="str">
            <v/>
          </cell>
          <cell r="I68" t="e">
            <v>#VALUE!</v>
          </cell>
        </row>
        <row r="69">
          <cell r="A69" t="str">
            <v/>
          </cell>
          <cell r="C69" t="str">
            <v/>
          </cell>
          <cell r="D69" t="str">
            <v/>
          </cell>
          <cell r="E69" t="e">
            <v>#VALUE!</v>
          </cell>
          <cell r="F69" t="e">
            <v>#VALUE!</v>
          </cell>
          <cell r="G69" t="str">
            <v/>
          </cell>
          <cell r="H69" t="str">
            <v/>
          </cell>
          <cell r="I69" t="e">
            <v>#VALUE!</v>
          </cell>
        </row>
        <row r="70">
          <cell r="A70" t="str">
            <v/>
          </cell>
          <cell r="C70" t="str">
            <v/>
          </cell>
          <cell r="D70" t="str">
            <v/>
          </cell>
          <cell r="E70" t="e">
            <v>#VALUE!</v>
          </cell>
          <cell r="F70" t="e">
            <v>#VALUE!</v>
          </cell>
          <cell r="G70" t="str">
            <v/>
          </cell>
          <cell r="H70" t="str">
            <v/>
          </cell>
          <cell r="I70" t="e">
            <v>#VALUE!</v>
          </cell>
        </row>
        <row r="71">
          <cell r="A71" t="str">
            <v/>
          </cell>
          <cell r="C71" t="str">
            <v/>
          </cell>
          <cell r="D71" t="str">
            <v/>
          </cell>
          <cell r="E71" t="e">
            <v>#VALUE!</v>
          </cell>
          <cell r="F71" t="e">
            <v>#VALUE!</v>
          </cell>
          <cell r="G71" t="str">
            <v/>
          </cell>
          <cell r="H71" t="str">
            <v/>
          </cell>
          <cell r="I71" t="e">
            <v>#VALUE!</v>
          </cell>
        </row>
        <row r="72">
          <cell r="A72" t="str">
            <v/>
          </cell>
          <cell r="C72" t="str">
            <v/>
          </cell>
          <cell r="D72" t="str">
            <v/>
          </cell>
          <cell r="E72" t="e">
            <v>#VALUE!</v>
          </cell>
          <cell r="F72" t="e">
            <v>#VALUE!</v>
          </cell>
          <cell r="G72" t="str">
            <v/>
          </cell>
          <cell r="H72" t="str">
            <v/>
          </cell>
          <cell r="I72" t="e">
            <v>#VALUE!</v>
          </cell>
        </row>
        <row r="73">
          <cell r="A73" t="str">
            <v/>
          </cell>
          <cell r="C73" t="str">
            <v/>
          </cell>
          <cell r="D73" t="str">
            <v/>
          </cell>
          <cell r="E73" t="e">
            <v>#VALUE!</v>
          </cell>
          <cell r="F73" t="e">
            <v>#VALUE!</v>
          </cell>
          <cell r="G73" t="str">
            <v/>
          </cell>
          <cell r="H73" t="str">
            <v/>
          </cell>
          <cell r="I73" t="e">
            <v>#VALUE!</v>
          </cell>
        </row>
        <row r="74">
          <cell r="A74" t="str">
            <v/>
          </cell>
          <cell r="C74" t="str">
            <v/>
          </cell>
          <cell r="D74" t="str">
            <v/>
          </cell>
          <cell r="E74" t="e">
            <v>#VALUE!</v>
          </cell>
          <cell r="F74" t="e">
            <v>#VALUE!</v>
          </cell>
          <cell r="G74" t="str">
            <v/>
          </cell>
          <cell r="H74" t="str">
            <v/>
          </cell>
          <cell r="I74" t="e">
            <v>#VALUE!</v>
          </cell>
        </row>
        <row r="75">
          <cell r="A75" t="str">
            <v/>
          </cell>
          <cell r="C75" t="str">
            <v/>
          </cell>
          <cell r="D75" t="str">
            <v/>
          </cell>
          <cell r="E75" t="e">
            <v>#VALUE!</v>
          </cell>
          <cell r="F75" t="e">
            <v>#VALUE!</v>
          </cell>
          <cell r="G75" t="str">
            <v/>
          </cell>
          <cell r="H75" t="str">
            <v/>
          </cell>
          <cell r="I75" t="e">
            <v>#VALUE!</v>
          </cell>
        </row>
        <row r="76">
          <cell r="A76" t="str">
            <v/>
          </cell>
          <cell r="C76" t="str">
            <v/>
          </cell>
          <cell r="D76" t="str">
            <v/>
          </cell>
          <cell r="E76" t="e">
            <v>#VALUE!</v>
          </cell>
          <cell r="F76" t="e">
            <v>#VALUE!</v>
          </cell>
          <cell r="G76" t="str">
            <v/>
          </cell>
          <cell r="H76" t="str">
            <v/>
          </cell>
          <cell r="I76" t="e">
            <v>#VALUE!</v>
          </cell>
        </row>
        <row r="77">
          <cell r="A77" t="str">
            <v/>
          </cell>
          <cell r="C77" t="str">
            <v/>
          </cell>
          <cell r="D77" t="str">
            <v/>
          </cell>
          <cell r="E77" t="e">
            <v>#VALUE!</v>
          </cell>
          <cell r="F77" t="e">
            <v>#VALUE!</v>
          </cell>
          <cell r="G77" t="str">
            <v/>
          </cell>
          <cell r="H77" t="str">
            <v/>
          </cell>
          <cell r="I77" t="e">
            <v>#VALUE!</v>
          </cell>
        </row>
        <row r="78">
          <cell r="A78" t="str">
            <v/>
          </cell>
          <cell r="C78" t="str">
            <v/>
          </cell>
          <cell r="D78" t="str">
            <v/>
          </cell>
          <cell r="E78" t="e">
            <v>#VALUE!</v>
          </cell>
          <cell r="F78" t="e">
            <v>#VALUE!</v>
          </cell>
          <cell r="G78" t="str">
            <v/>
          </cell>
          <cell r="H78" t="str">
            <v/>
          </cell>
          <cell r="I78" t="e">
            <v>#VALUE!</v>
          </cell>
        </row>
        <row r="79">
          <cell r="A79" t="str">
            <v/>
          </cell>
          <cell r="C79" t="str">
            <v/>
          </cell>
          <cell r="D79" t="str">
            <v/>
          </cell>
          <cell r="E79" t="e">
            <v>#VALUE!</v>
          </cell>
          <cell r="F79" t="e">
            <v>#VALUE!</v>
          </cell>
          <cell r="G79" t="str">
            <v/>
          </cell>
          <cell r="H79" t="str">
            <v/>
          </cell>
          <cell r="I79" t="e">
            <v>#VALUE!</v>
          </cell>
        </row>
        <row r="80">
          <cell r="A80" t="str">
            <v/>
          </cell>
          <cell r="C80" t="str">
            <v/>
          </cell>
          <cell r="D80" t="str">
            <v/>
          </cell>
          <cell r="E80" t="e">
            <v>#VALUE!</v>
          </cell>
          <cell r="F80" t="e">
            <v>#VALUE!</v>
          </cell>
          <cell r="G80" t="str">
            <v/>
          </cell>
          <cell r="H80" t="str">
            <v/>
          </cell>
          <cell r="I80" t="e">
            <v>#VALUE!</v>
          </cell>
        </row>
        <row r="81">
          <cell r="A81" t="str">
            <v/>
          </cell>
          <cell r="C81" t="str">
            <v/>
          </cell>
          <cell r="D81" t="str">
            <v/>
          </cell>
          <cell r="E81" t="e">
            <v>#VALUE!</v>
          </cell>
          <cell r="F81" t="e">
            <v>#VALUE!</v>
          </cell>
          <cell r="G81" t="str">
            <v/>
          </cell>
          <cell r="H81" t="str">
            <v/>
          </cell>
          <cell r="I81" t="e">
            <v>#VALUE!</v>
          </cell>
        </row>
        <row r="82">
          <cell r="A82" t="str">
            <v/>
          </cell>
          <cell r="C82" t="str">
            <v/>
          </cell>
          <cell r="D82" t="str">
            <v/>
          </cell>
          <cell r="E82" t="e">
            <v>#VALUE!</v>
          </cell>
          <cell r="F82" t="e">
            <v>#VALUE!</v>
          </cell>
          <cell r="G82" t="str">
            <v/>
          </cell>
          <cell r="H82" t="str">
            <v/>
          </cell>
          <cell r="I82" t="e">
            <v>#VALUE!</v>
          </cell>
        </row>
        <row r="83">
          <cell r="A83" t="str">
            <v/>
          </cell>
          <cell r="C83" t="str">
            <v/>
          </cell>
          <cell r="D83" t="str">
            <v/>
          </cell>
          <cell r="E83" t="e">
            <v>#VALUE!</v>
          </cell>
          <cell r="F83" t="e">
            <v>#VALUE!</v>
          </cell>
          <cell r="G83" t="str">
            <v/>
          </cell>
          <cell r="H83" t="str">
            <v/>
          </cell>
          <cell r="I83" t="e">
            <v>#VALUE!</v>
          </cell>
        </row>
        <row r="84">
          <cell r="A84" t="str">
            <v/>
          </cell>
          <cell r="C84" t="str">
            <v/>
          </cell>
          <cell r="D84" t="str">
            <v/>
          </cell>
          <cell r="E84" t="e">
            <v>#VALUE!</v>
          </cell>
          <cell r="F84" t="e">
            <v>#VALUE!</v>
          </cell>
          <cell r="G84" t="str">
            <v/>
          </cell>
          <cell r="H84" t="str">
            <v/>
          </cell>
          <cell r="I84" t="e">
            <v>#VALUE!</v>
          </cell>
        </row>
        <row r="85">
          <cell r="A85" t="str">
            <v/>
          </cell>
          <cell r="C85" t="str">
            <v/>
          </cell>
          <cell r="D85" t="str">
            <v/>
          </cell>
          <cell r="E85" t="e">
            <v>#VALUE!</v>
          </cell>
          <cell r="F85" t="e">
            <v>#VALUE!</v>
          </cell>
          <cell r="G85" t="str">
            <v/>
          </cell>
          <cell r="H85" t="str">
            <v/>
          </cell>
          <cell r="I85" t="e">
            <v>#VALUE!</v>
          </cell>
        </row>
        <row r="86">
          <cell r="A86" t="str">
            <v/>
          </cell>
          <cell r="C86" t="str">
            <v/>
          </cell>
          <cell r="D86" t="str">
            <v/>
          </cell>
          <cell r="E86" t="e">
            <v>#VALUE!</v>
          </cell>
          <cell r="F86" t="e">
            <v>#VALUE!</v>
          </cell>
          <cell r="G86" t="str">
            <v/>
          </cell>
          <cell r="H86" t="str">
            <v/>
          </cell>
          <cell r="I86" t="e">
            <v>#VALUE!</v>
          </cell>
        </row>
        <row r="87">
          <cell r="A87" t="str">
            <v/>
          </cell>
          <cell r="C87" t="str">
            <v/>
          </cell>
          <cell r="D87" t="str">
            <v/>
          </cell>
          <cell r="E87" t="e">
            <v>#VALUE!</v>
          </cell>
          <cell r="F87" t="e">
            <v>#VALUE!</v>
          </cell>
          <cell r="G87" t="str">
            <v/>
          </cell>
          <cell r="H87" t="str">
            <v/>
          </cell>
          <cell r="I87" t="e">
            <v>#VALUE!</v>
          </cell>
        </row>
        <row r="88">
          <cell r="A88" t="str">
            <v/>
          </cell>
          <cell r="C88" t="str">
            <v/>
          </cell>
          <cell r="D88" t="str">
            <v/>
          </cell>
          <cell r="E88" t="e">
            <v>#VALUE!</v>
          </cell>
          <cell r="F88" t="e">
            <v>#VALUE!</v>
          </cell>
          <cell r="G88" t="str">
            <v/>
          </cell>
          <cell r="H88" t="str">
            <v/>
          </cell>
          <cell r="I88" t="e">
            <v>#VALUE!</v>
          </cell>
        </row>
        <row r="89">
          <cell r="A89" t="str">
            <v/>
          </cell>
          <cell r="C89" t="str">
            <v/>
          </cell>
          <cell r="D89" t="str">
            <v/>
          </cell>
          <cell r="E89" t="e">
            <v>#VALUE!</v>
          </cell>
          <cell r="F89" t="e">
            <v>#VALUE!</v>
          </cell>
          <cell r="G89" t="str">
            <v/>
          </cell>
          <cell r="H89" t="str">
            <v/>
          </cell>
          <cell r="I89" t="e">
            <v>#VALUE!</v>
          </cell>
        </row>
        <row r="90">
          <cell r="A90" t="str">
            <v/>
          </cell>
          <cell r="C90" t="str">
            <v/>
          </cell>
          <cell r="D90" t="str">
            <v/>
          </cell>
          <cell r="E90" t="e">
            <v>#VALUE!</v>
          </cell>
          <cell r="F90" t="e">
            <v>#VALUE!</v>
          </cell>
          <cell r="G90" t="str">
            <v/>
          </cell>
          <cell r="H90" t="str">
            <v/>
          </cell>
          <cell r="I90" t="e">
            <v>#VALUE!</v>
          </cell>
        </row>
        <row r="91">
          <cell r="A91" t="str">
            <v/>
          </cell>
          <cell r="C91" t="str">
            <v/>
          </cell>
          <cell r="D91" t="str">
            <v/>
          </cell>
          <cell r="E91" t="e">
            <v>#VALUE!</v>
          </cell>
          <cell r="F91" t="e">
            <v>#VALUE!</v>
          </cell>
          <cell r="G91" t="str">
            <v/>
          </cell>
          <cell r="H91" t="str">
            <v/>
          </cell>
          <cell r="I91" t="e">
            <v>#VALUE!</v>
          </cell>
        </row>
        <row r="92">
          <cell r="A92" t="str">
            <v/>
          </cell>
          <cell r="C92" t="str">
            <v/>
          </cell>
          <cell r="D92" t="str">
            <v/>
          </cell>
          <cell r="E92" t="e">
            <v>#VALUE!</v>
          </cell>
          <cell r="F92" t="e">
            <v>#VALUE!</v>
          </cell>
          <cell r="G92" t="str">
            <v/>
          </cell>
          <cell r="H92" t="str">
            <v/>
          </cell>
          <cell r="I92" t="e">
            <v>#VALUE!</v>
          </cell>
        </row>
        <row r="93">
          <cell r="A93" t="str">
            <v/>
          </cell>
          <cell r="C93" t="str">
            <v/>
          </cell>
          <cell r="D93" t="str">
            <v/>
          </cell>
          <cell r="E93" t="e">
            <v>#VALUE!</v>
          </cell>
          <cell r="F93" t="e">
            <v>#VALUE!</v>
          </cell>
          <cell r="G93" t="str">
            <v/>
          </cell>
          <cell r="H93" t="str">
            <v/>
          </cell>
          <cell r="I93" t="e">
            <v>#VALUE!</v>
          </cell>
        </row>
        <row r="94">
          <cell r="A94" t="str">
            <v/>
          </cell>
          <cell r="C94" t="str">
            <v/>
          </cell>
          <cell r="D94" t="str">
            <v/>
          </cell>
          <cell r="E94" t="e">
            <v>#VALUE!</v>
          </cell>
          <cell r="F94" t="e">
            <v>#VALUE!</v>
          </cell>
          <cell r="G94" t="str">
            <v/>
          </cell>
          <cell r="H94" t="str">
            <v/>
          </cell>
          <cell r="I94" t="e">
            <v>#VALUE!</v>
          </cell>
        </row>
        <row r="95">
          <cell r="A95" t="str">
            <v/>
          </cell>
          <cell r="C95" t="str">
            <v/>
          </cell>
          <cell r="D95" t="str">
            <v/>
          </cell>
          <cell r="E95" t="e">
            <v>#VALUE!</v>
          </cell>
          <cell r="F95" t="e">
            <v>#VALUE!</v>
          </cell>
          <cell r="G95" t="str">
            <v/>
          </cell>
          <cell r="H95" t="str">
            <v/>
          </cell>
          <cell r="I95" t="e">
            <v>#VALUE!</v>
          </cell>
        </row>
        <row r="96">
          <cell r="A96" t="str">
            <v/>
          </cell>
          <cell r="C96" t="str">
            <v/>
          </cell>
          <cell r="D96" t="str">
            <v/>
          </cell>
          <cell r="E96" t="e">
            <v>#VALUE!</v>
          </cell>
          <cell r="F96" t="e">
            <v>#VALUE!</v>
          </cell>
          <cell r="G96" t="str">
            <v/>
          </cell>
          <cell r="H96" t="str">
            <v/>
          </cell>
          <cell r="I96" t="e">
            <v>#VALUE!</v>
          </cell>
        </row>
        <row r="97">
          <cell r="A97" t="str">
            <v/>
          </cell>
          <cell r="C97" t="str">
            <v/>
          </cell>
          <cell r="D97" t="str">
            <v/>
          </cell>
          <cell r="E97" t="e">
            <v>#VALUE!</v>
          </cell>
          <cell r="F97" t="e">
            <v>#VALUE!</v>
          </cell>
          <cell r="G97" t="str">
            <v/>
          </cell>
          <cell r="H97" t="str">
            <v/>
          </cell>
          <cell r="I97" t="e">
            <v>#VALUE!</v>
          </cell>
        </row>
        <row r="98">
          <cell r="A98" t="str">
            <v/>
          </cell>
          <cell r="C98" t="str">
            <v/>
          </cell>
          <cell r="D98" t="str">
            <v/>
          </cell>
          <cell r="E98" t="e">
            <v>#VALUE!</v>
          </cell>
          <cell r="F98" t="e">
            <v>#VALUE!</v>
          </cell>
          <cell r="G98" t="str">
            <v/>
          </cell>
          <cell r="H98" t="str">
            <v/>
          </cell>
          <cell r="I98" t="e">
            <v>#VALUE!</v>
          </cell>
        </row>
        <row r="99">
          <cell r="A99" t="str">
            <v/>
          </cell>
          <cell r="C99" t="str">
            <v/>
          </cell>
          <cell r="D99" t="str">
            <v/>
          </cell>
          <cell r="E99" t="e">
            <v>#VALUE!</v>
          </cell>
          <cell r="F99" t="e">
            <v>#VALUE!</v>
          </cell>
          <cell r="G99" t="str">
            <v/>
          </cell>
          <cell r="H99" t="str">
            <v/>
          </cell>
          <cell r="I99" t="e">
            <v>#VALUE!</v>
          </cell>
        </row>
        <row r="100">
          <cell r="A100" t="str">
            <v/>
          </cell>
          <cell r="C100" t="str">
            <v/>
          </cell>
          <cell r="D100" t="str">
            <v/>
          </cell>
          <cell r="E100" t="e">
            <v>#VALUE!</v>
          </cell>
          <cell r="F100" t="e">
            <v>#VALUE!</v>
          </cell>
          <cell r="G100" t="str">
            <v/>
          </cell>
          <cell r="H100" t="str">
            <v/>
          </cell>
          <cell r="I100" t="e">
            <v>#VALUE!</v>
          </cell>
        </row>
        <row r="101">
          <cell r="A101" t="str">
            <v/>
          </cell>
          <cell r="C101" t="str">
            <v/>
          </cell>
          <cell r="D101" t="str">
            <v/>
          </cell>
          <cell r="E101" t="e">
            <v>#VALUE!</v>
          </cell>
          <cell r="F101" t="e">
            <v>#VALUE!</v>
          </cell>
          <cell r="G101" t="str">
            <v/>
          </cell>
          <cell r="H101" t="str">
            <v/>
          </cell>
          <cell r="I101" t="e">
            <v>#VALUE!</v>
          </cell>
        </row>
        <row r="102">
          <cell r="A102" t="str">
            <v/>
          </cell>
          <cell r="C102" t="str">
            <v/>
          </cell>
          <cell r="D102" t="str">
            <v/>
          </cell>
          <cell r="E102" t="e">
            <v>#VALUE!</v>
          </cell>
          <cell r="F102" t="e">
            <v>#VALUE!</v>
          </cell>
          <cell r="G102" t="str">
            <v/>
          </cell>
          <cell r="H102" t="str">
            <v/>
          </cell>
          <cell r="I102" t="e">
            <v>#VALUE!</v>
          </cell>
        </row>
        <row r="103">
          <cell r="A103" t="str">
            <v/>
          </cell>
          <cell r="C103" t="str">
            <v/>
          </cell>
          <cell r="D103" t="str">
            <v/>
          </cell>
          <cell r="E103" t="e">
            <v>#VALUE!</v>
          </cell>
          <cell r="F103" t="e">
            <v>#VALUE!</v>
          </cell>
          <cell r="G103" t="str">
            <v/>
          </cell>
          <cell r="H103" t="str">
            <v/>
          </cell>
          <cell r="I103" t="e">
            <v>#VALUE!</v>
          </cell>
        </row>
        <row r="104">
          <cell r="A104" t="str">
            <v/>
          </cell>
          <cell r="C104" t="str">
            <v/>
          </cell>
          <cell r="D104" t="str">
            <v/>
          </cell>
          <cell r="E104" t="e">
            <v>#VALUE!</v>
          </cell>
          <cell r="F104" t="e">
            <v>#VALUE!</v>
          </cell>
          <cell r="G104" t="str">
            <v/>
          </cell>
          <cell r="H104" t="str">
            <v/>
          </cell>
          <cell r="I104" t="e">
            <v>#VALUE!</v>
          </cell>
        </row>
        <row r="105">
          <cell r="A105" t="str">
            <v/>
          </cell>
          <cell r="C105" t="str">
            <v/>
          </cell>
          <cell r="D105" t="str">
            <v/>
          </cell>
          <cell r="E105" t="e">
            <v>#VALUE!</v>
          </cell>
          <cell r="F105" t="e">
            <v>#VALUE!</v>
          </cell>
          <cell r="G105" t="str">
            <v/>
          </cell>
          <cell r="H105" t="str">
            <v/>
          </cell>
          <cell r="I105" t="e">
            <v>#VALUE!</v>
          </cell>
        </row>
        <row r="106">
          <cell r="A106" t="str">
            <v/>
          </cell>
          <cell r="C106" t="str">
            <v/>
          </cell>
          <cell r="D106" t="str">
            <v/>
          </cell>
          <cell r="E106" t="e">
            <v>#VALUE!</v>
          </cell>
          <cell r="F106" t="e">
            <v>#VALUE!</v>
          </cell>
          <cell r="G106" t="str">
            <v/>
          </cell>
          <cell r="H106" t="str">
            <v/>
          </cell>
          <cell r="I106" t="e">
            <v>#VALUE!</v>
          </cell>
        </row>
        <row r="107">
          <cell r="A107" t="str">
            <v/>
          </cell>
          <cell r="C107" t="str">
            <v/>
          </cell>
          <cell r="D107" t="str">
            <v/>
          </cell>
          <cell r="E107" t="e">
            <v>#VALUE!</v>
          </cell>
          <cell r="F107" t="e">
            <v>#VALUE!</v>
          </cell>
          <cell r="G107" t="str">
            <v/>
          </cell>
          <cell r="H107" t="str">
            <v/>
          </cell>
          <cell r="I107" t="e">
            <v>#VALUE!</v>
          </cell>
        </row>
        <row r="108">
          <cell r="A108" t="str">
            <v/>
          </cell>
          <cell r="C108" t="str">
            <v/>
          </cell>
          <cell r="D108" t="str">
            <v/>
          </cell>
          <cell r="E108" t="e">
            <v>#VALUE!</v>
          </cell>
          <cell r="F108" t="e">
            <v>#VALUE!</v>
          </cell>
          <cell r="G108" t="str">
            <v/>
          </cell>
          <cell r="H108" t="str">
            <v/>
          </cell>
          <cell r="I108" t="e">
            <v>#VALUE!</v>
          </cell>
        </row>
        <row r="109">
          <cell r="A109" t="str">
            <v/>
          </cell>
          <cell r="C109" t="str">
            <v/>
          </cell>
          <cell r="D109" t="str">
            <v/>
          </cell>
          <cell r="E109" t="e">
            <v>#VALUE!</v>
          </cell>
          <cell r="F109" t="e">
            <v>#VALUE!</v>
          </cell>
          <cell r="G109" t="str">
            <v/>
          </cell>
          <cell r="H109" t="str">
            <v/>
          </cell>
          <cell r="I109" t="e">
            <v>#VALUE!</v>
          </cell>
        </row>
        <row r="110">
          <cell r="A110" t="str">
            <v/>
          </cell>
          <cell r="C110" t="str">
            <v/>
          </cell>
          <cell r="D110" t="str">
            <v/>
          </cell>
          <cell r="E110" t="e">
            <v>#VALUE!</v>
          </cell>
          <cell r="F110" t="e">
            <v>#VALUE!</v>
          </cell>
          <cell r="G110" t="str">
            <v/>
          </cell>
          <cell r="H110" t="str">
            <v/>
          </cell>
          <cell r="I110" t="e">
            <v>#VALUE!</v>
          </cell>
        </row>
        <row r="111">
          <cell r="A111" t="str">
            <v/>
          </cell>
          <cell r="C111" t="str">
            <v/>
          </cell>
          <cell r="D111" t="str">
            <v/>
          </cell>
          <cell r="E111" t="e">
            <v>#VALUE!</v>
          </cell>
          <cell r="F111" t="e">
            <v>#VALUE!</v>
          </cell>
          <cell r="G111" t="str">
            <v/>
          </cell>
          <cell r="H111" t="str">
            <v/>
          </cell>
          <cell r="I111" t="e">
            <v>#VALUE!</v>
          </cell>
        </row>
        <row r="112">
          <cell r="A112" t="str">
            <v/>
          </cell>
          <cell r="C112" t="str">
            <v/>
          </cell>
          <cell r="D112" t="str">
            <v/>
          </cell>
          <cell r="E112" t="e">
            <v>#VALUE!</v>
          </cell>
          <cell r="F112" t="e">
            <v>#VALUE!</v>
          </cell>
          <cell r="G112" t="str">
            <v/>
          </cell>
          <cell r="H112" t="str">
            <v/>
          </cell>
          <cell r="I112" t="e">
            <v>#VALUE!</v>
          </cell>
        </row>
        <row r="113">
          <cell r="A113" t="str">
            <v/>
          </cell>
          <cell r="C113" t="str">
            <v/>
          </cell>
          <cell r="D113" t="str">
            <v/>
          </cell>
          <cell r="E113" t="e">
            <v>#VALUE!</v>
          </cell>
          <cell r="F113" t="e">
            <v>#VALUE!</v>
          </cell>
          <cell r="G113" t="str">
            <v/>
          </cell>
          <cell r="H113" t="str">
            <v/>
          </cell>
          <cell r="I113" t="e">
            <v>#VALUE!</v>
          </cell>
        </row>
        <row r="114">
          <cell r="A114" t="str">
            <v/>
          </cell>
          <cell r="C114" t="str">
            <v/>
          </cell>
          <cell r="D114" t="str">
            <v/>
          </cell>
          <cell r="E114" t="e">
            <v>#VALUE!</v>
          </cell>
          <cell r="F114" t="e">
            <v>#VALUE!</v>
          </cell>
          <cell r="G114" t="str">
            <v/>
          </cell>
          <cell r="H114" t="str">
            <v/>
          </cell>
          <cell r="I114" t="e">
            <v>#VALUE!</v>
          </cell>
        </row>
        <row r="115">
          <cell r="A115" t="str">
            <v/>
          </cell>
          <cell r="C115" t="str">
            <v/>
          </cell>
          <cell r="D115" t="str">
            <v/>
          </cell>
          <cell r="E115" t="e">
            <v>#VALUE!</v>
          </cell>
          <cell r="F115" t="e">
            <v>#VALUE!</v>
          </cell>
          <cell r="G115" t="str">
            <v/>
          </cell>
          <cell r="H115" t="str">
            <v/>
          </cell>
          <cell r="I115" t="e">
            <v>#VALUE!</v>
          </cell>
        </row>
        <row r="116">
          <cell r="A116" t="str">
            <v/>
          </cell>
          <cell r="C116" t="str">
            <v/>
          </cell>
          <cell r="D116" t="str">
            <v/>
          </cell>
          <cell r="E116" t="e">
            <v>#VALUE!</v>
          </cell>
          <cell r="F116" t="e">
            <v>#VALUE!</v>
          </cell>
          <cell r="G116" t="str">
            <v/>
          </cell>
          <cell r="H116" t="str">
            <v/>
          </cell>
          <cell r="I116" t="e">
            <v>#VALUE!</v>
          </cell>
        </row>
        <row r="117">
          <cell r="A117" t="str">
            <v/>
          </cell>
          <cell r="C117" t="str">
            <v/>
          </cell>
          <cell r="D117" t="str">
            <v/>
          </cell>
          <cell r="E117" t="e">
            <v>#VALUE!</v>
          </cell>
          <cell r="F117" t="e">
            <v>#VALUE!</v>
          </cell>
          <cell r="G117" t="str">
            <v/>
          </cell>
          <cell r="H117" t="str">
            <v/>
          </cell>
          <cell r="I117" t="e">
            <v>#VALUE!</v>
          </cell>
        </row>
        <row r="118">
          <cell r="A118" t="str">
            <v/>
          </cell>
          <cell r="C118" t="str">
            <v/>
          </cell>
          <cell r="D118" t="str">
            <v/>
          </cell>
          <cell r="E118" t="e">
            <v>#VALUE!</v>
          </cell>
          <cell r="F118" t="e">
            <v>#VALUE!</v>
          </cell>
          <cell r="G118" t="str">
            <v/>
          </cell>
          <cell r="H118" t="str">
            <v/>
          </cell>
          <cell r="I118" t="e">
            <v>#VALUE!</v>
          </cell>
        </row>
        <row r="119">
          <cell r="A119" t="str">
            <v/>
          </cell>
          <cell r="C119" t="str">
            <v/>
          </cell>
          <cell r="D119" t="str">
            <v/>
          </cell>
          <cell r="E119" t="e">
            <v>#VALUE!</v>
          </cell>
          <cell r="F119" t="e">
            <v>#VALUE!</v>
          </cell>
          <cell r="G119" t="str">
            <v/>
          </cell>
          <cell r="H119" t="str">
            <v/>
          </cell>
          <cell r="I119" t="e">
            <v>#VALUE!</v>
          </cell>
        </row>
        <row r="120">
          <cell r="A120" t="str">
            <v/>
          </cell>
          <cell r="C120" t="str">
            <v/>
          </cell>
          <cell r="D120" t="str">
            <v/>
          </cell>
          <cell r="E120" t="e">
            <v>#VALUE!</v>
          </cell>
          <cell r="F120" t="e">
            <v>#VALUE!</v>
          </cell>
          <cell r="G120" t="str">
            <v/>
          </cell>
          <cell r="H120" t="str">
            <v/>
          </cell>
          <cell r="I120" t="e">
            <v>#VALUE!</v>
          </cell>
        </row>
        <row r="121">
          <cell r="A121" t="str">
            <v/>
          </cell>
          <cell r="C121" t="str">
            <v/>
          </cell>
          <cell r="D121" t="str">
            <v/>
          </cell>
          <cell r="E121" t="e">
            <v>#VALUE!</v>
          </cell>
          <cell r="F121" t="e">
            <v>#VALUE!</v>
          </cell>
          <cell r="G121" t="str">
            <v/>
          </cell>
          <cell r="H121" t="str">
            <v/>
          </cell>
          <cell r="I121" t="e">
            <v>#VALUE!</v>
          </cell>
        </row>
        <row r="122">
          <cell r="A122" t="str">
            <v/>
          </cell>
          <cell r="C122" t="str">
            <v/>
          </cell>
          <cell r="D122" t="str">
            <v/>
          </cell>
          <cell r="E122" t="e">
            <v>#VALUE!</v>
          </cell>
          <cell r="F122" t="e">
            <v>#VALUE!</v>
          </cell>
          <cell r="G122" t="str">
            <v/>
          </cell>
          <cell r="H122" t="str">
            <v/>
          </cell>
          <cell r="I122" t="e">
            <v>#VALUE!</v>
          </cell>
        </row>
        <row r="123">
          <cell r="A123" t="str">
            <v/>
          </cell>
          <cell r="C123" t="str">
            <v/>
          </cell>
          <cell r="D123" t="str">
            <v/>
          </cell>
          <cell r="E123" t="e">
            <v>#VALUE!</v>
          </cell>
          <cell r="F123" t="e">
            <v>#VALUE!</v>
          </cell>
          <cell r="G123" t="str">
            <v/>
          </cell>
          <cell r="H123" t="str">
            <v/>
          </cell>
          <cell r="I123" t="e">
            <v>#VALUE!</v>
          </cell>
        </row>
        <row r="124">
          <cell r="A124" t="str">
            <v/>
          </cell>
          <cell r="C124" t="str">
            <v/>
          </cell>
          <cell r="D124" t="str">
            <v/>
          </cell>
          <cell r="E124" t="e">
            <v>#VALUE!</v>
          </cell>
          <cell r="F124" t="e">
            <v>#VALUE!</v>
          </cell>
          <cell r="G124" t="str">
            <v/>
          </cell>
          <cell r="H124" t="str">
            <v/>
          </cell>
          <cell r="I124" t="e">
            <v>#VALUE!</v>
          </cell>
        </row>
        <row r="125">
          <cell r="A125" t="str">
            <v/>
          </cell>
          <cell r="C125" t="str">
            <v/>
          </cell>
          <cell r="D125" t="str">
            <v/>
          </cell>
          <cell r="E125" t="e">
            <v>#VALUE!</v>
          </cell>
          <cell r="F125" t="e">
            <v>#VALUE!</v>
          </cell>
          <cell r="G125" t="str">
            <v/>
          </cell>
          <cell r="H125" t="str">
            <v/>
          </cell>
          <cell r="I125" t="e">
            <v>#VALUE!</v>
          </cell>
        </row>
        <row r="126">
          <cell r="A126" t="str">
            <v/>
          </cell>
          <cell r="C126" t="str">
            <v/>
          </cell>
          <cell r="D126" t="str">
            <v/>
          </cell>
          <cell r="E126" t="e">
            <v>#VALUE!</v>
          </cell>
          <cell r="F126" t="e">
            <v>#VALUE!</v>
          </cell>
          <cell r="G126" t="str">
            <v/>
          </cell>
          <cell r="H126" t="str">
            <v/>
          </cell>
          <cell r="I126" t="e">
            <v>#VALUE!</v>
          </cell>
        </row>
        <row r="127">
          <cell r="A127" t="str">
            <v/>
          </cell>
          <cell r="C127" t="str">
            <v/>
          </cell>
          <cell r="D127" t="str">
            <v/>
          </cell>
          <cell r="E127" t="e">
            <v>#VALUE!</v>
          </cell>
          <cell r="F127" t="e">
            <v>#VALUE!</v>
          </cell>
          <cell r="G127" t="str">
            <v/>
          </cell>
          <cell r="H127" t="str">
            <v/>
          </cell>
          <cell r="I127" t="e">
            <v>#VALUE!</v>
          </cell>
        </row>
        <row r="128">
          <cell r="A128" t="str">
            <v/>
          </cell>
          <cell r="C128" t="str">
            <v/>
          </cell>
          <cell r="D128" t="str">
            <v/>
          </cell>
          <cell r="E128" t="e">
            <v>#VALUE!</v>
          </cell>
          <cell r="F128" t="e">
            <v>#VALUE!</v>
          </cell>
          <cell r="G128" t="str">
            <v/>
          </cell>
          <cell r="H128" t="str">
            <v/>
          </cell>
          <cell r="I128" t="e">
            <v>#VALUE!</v>
          </cell>
        </row>
        <row r="129">
          <cell r="A129" t="str">
            <v/>
          </cell>
          <cell r="C129" t="str">
            <v/>
          </cell>
          <cell r="D129" t="str">
            <v/>
          </cell>
          <cell r="E129" t="e">
            <v>#VALUE!</v>
          </cell>
          <cell r="F129" t="e">
            <v>#VALUE!</v>
          </cell>
          <cell r="G129" t="str">
            <v/>
          </cell>
          <cell r="H129" t="str">
            <v/>
          </cell>
          <cell r="I129" t="e">
            <v>#VALUE!</v>
          </cell>
        </row>
        <row r="130">
          <cell r="A130" t="str">
            <v/>
          </cell>
          <cell r="C130" t="str">
            <v/>
          </cell>
          <cell r="D130" t="str">
            <v/>
          </cell>
          <cell r="E130" t="e">
            <v>#VALUE!</v>
          </cell>
          <cell r="F130" t="e">
            <v>#VALUE!</v>
          </cell>
          <cell r="G130" t="str">
            <v/>
          </cell>
          <cell r="H130" t="str">
            <v/>
          </cell>
          <cell r="I130" t="e">
            <v>#VALUE!</v>
          </cell>
        </row>
        <row r="131">
          <cell r="A131" t="str">
            <v/>
          </cell>
          <cell r="C131" t="str">
            <v/>
          </cell>
          <cell r="D131" t="str">
            <v/>
          </cell>
          <cell r="E131" t="e">
            <v>#VALUE!</v>
          </cell>
          <cell r="F131" t="e">
            <v>#VALUE!</v>
          </cell>
          <cell r="G131" t="str">
            <v/>
          </cell>
          <cell r="H131" t="str">
            <v/>
          </cell>
          <cell r="I131" t="e">
            <v>#VALUE!</v>
          </cell>
        </row>
        <row r="132">
          <cell r="A132" t="str">
            <v/>
          </cell>
          <cell r="C132" t="str">
            <v/>
          </cell>
          <cell r="D132" t="str">
            <v/>
          </cell>
          <cell r="E132" t="e">
            <v>#VALUE!</v>
          </cell>
          <cell r="F132" t="e">
            <v>#VALUE!</v>
          </cell>
          <cell r="G132" t="str">
            <v/>
          </cell>
          <cell r="H132" t="str">
            <v/>
          </cell>
          <cell r="I132" t="e">
            <v>#VALUE!</v>
          </cell>
        </row>
        <row r="133">
          <cell r="A133" t="str">
            <v/>
          </cell>
          <cell r="C133" t="str">
            <v/>
          </cell>
          <cell r="D133" t="str">
            <v/>
          </cell>
          <cell r="E133" t="e">
            <v>#VALUE!</v>
          </cell>
          <cell r="F133" t="e">
            <v>#VALUE!</v>
          </cell>
          <cell r="G133" t="str">
            <v/>
          </cell>
          <cell r="H133" t="str">
            <v/>
          </cell>
          <cell r="I133" t="e">
            <v>#VALUE!</v>
          </cell>
        </row>
        <row r="134">
          <cell r="A134" t="str">
            <v/>
          </cell>
          <cell r="C134" t="str">
            <v/>
          </cell>
          <cell r="D134" t="str">
            <v/>
          </cell>
          <cell r="E134" t="e">
            <v>#VALUE!</v>
          </cell>
          <cell r="F134" t="e">
            <v>#VALUE!</v>
          </cell>
          <cell r="G134" t="str">
            <v/>
          </cell>
          <cell r="H134" t="str">
            <v/>
          </cell>
          <cell r="I134" t="e">
            <v>#VALUE!</v>
          </cell>
        </row>
        <row r="135">
          <cell r="A135" t="str">
            <v/>
          </cell>
          <cell r="C135" t="str">
            <v/>
          </cell>
          <cell r="D135" t="str">
            <v/>
          </cell>
          <cell r="E135" t="e">
            <v>#VALUE!</v>
          </cell>
          <cell r="F135" t="e">
            <v>#VALUE!</v>
          </cell>
          <cell r="G135" t="str">
            <v/>
          </cell>
          <cell r="H135" t="str">
            <v/>
          </cell>
          <cell r="I135" t="e">
            <v>#VALUE!</v>
          </cell>
        </row>
        <row r="136">
          <cell r="A136" t="str">
            <v/>
          </cell>
          <cell r="C136" t="str">
            <v/>
          </cell>
          <cell r="D136" t="str">
            <v/>
          </cell>
          <cell r="E136" t="e">
            <v>#VALUE!</v>
          </cell>
          <cell r="F136" t="e">
            <v>#VALUE!</v>
          </cell>
          <cell r="G136" t="str">
            <v/>
          </cell>
          <cell r="H136" t="str">
            <v/>
          </cell>
          <cell r="I136" t="e">
            <v>#VALUE!</v>
          </cell>
        </row>
        <row r="137">
          <cell r="A137" t="str">
            <v/>
          </cell>
          <cell r="C137" t="str">
            <v/>
          </cell>
          <cell r="D137" t="str">
            <v/>
          </cell>
          <cell r="E137" t="e">
            <v>#VALUE!</v>
          </cell>
          <cell r="F137" t="e">
            <v>#VALUE!</v>
          </cell>
          <cell r="G137" t="str">
            <v/>
          </cell>
          <cell r="H137" t="str">
            <v/>
          </cell>
          <cell r="I137" t="e">
            <v>#VALUE!</v>
          </cell>
        </row>
        <row r="138">
          <cell r="A138" t="str">
            <v/>
          </cell>
          <cell r="C138" t="str">
            <v/>
          </cell>
          <cell r="D138" t="str">
            <v/>
          </cell>
          <cell r="E138" t="e">
            <v>#VALUE!</v>
          </cell>
          <cell r="F138" t="e">
            <v>#VALUE!</v>
          </cell>
          <cell r="G138" t="str">
            <v/>
          </cell>
          <cell r="H138" t="str">
            <v/>
          </cell>
          <cell r="I138" t="e">
            <v>#VALUE!</v>
          </cell>
        </row>
        <row r="139">
          <cell r="A139" t="str">
            <v/>
          </cell>
          <cell r="C139" t="str">
            <v/>
          </cell>
          <cell r="D139" t="str">
            <v/>
          </cell>
          <cell r="E139" t="e">
            <v>#VALUE!</v>
          </cell>
          <cell r="F139" t="e">
            <v>#VALUE!</v>
          </cell>
          <cell r="G139" t="str">
            <v/>
          </cell>
          <cell r="H139" t="str">
            <v/>
          </cell>
          <cell r="I139" t="e">
            <v>#VALUE!</v>
          </cell>
        </row>
        <row r="140">
          <cell r="A140" t="str">
            <v/>
          </cell>
          <cell r="C140" t="str">
            <v/>
          </cell>
          <cell r="D140" t="str">
            <v/>
          </cell>
          <cell r="E140" t="e">
            <v>#VALUE!</v>
          </cell>
          <cell r="F140" t="e">
            <v>#VALUE!</v>
          </cell>
          <cell r="G140" t="str">
            <v/>
          </cell>
          <cell r="H140" t="str">
            <v/>
          </cell>
          <cell r="I140" t="e">
            <v>#VALUE!</v>
          </cell>
        </row>
        <row r="141">
          <cell r="A141" t="str">
            <v/>
          </cell>
          <cell r="C141" t="str">
            <v/>
          </cell>
          <cell r="D141" t="str">
            <v/>
          </cell>
          <cell r="E141" t="e">
            <v>#VALUE!</v>
          </cell>
          <cell r="F141" t="e">
            <v>#VALUE!</v>
          </cell>
          <cell r="G141" t="str">
            <v/>
          </cell>
          <cell r="H141" t="str">
            <v/>
          </cell>
          <cell r="I141" t="e">
            <v>#VALUE!</v>
          </cell>
        </row>
        <row r="142">
          <cell r="A142" t="str">
            <v/>
          </cell>
          <cell r="C142" t="str">
            <v/>
          </cell>
          <cell r="D142" t="str">
            <v/>
          </cell>
          <cell r="E142" t="e">
            <v>#VALUE!</v>
          </cell>
          <cell r="F142" t="e">
            <v>#VALUE!</v>
          </cell>
          <cell r="G142" t="str">
            <v/>
          </cell>
          <cell r="H142" t="str">
            <v/>
          </cell>
          <cell r="I142" t="e">
            <v>#VALUE!</v>
          </cell>
        </row>
        <row r="143">
          <cell r="A143" t="str">
            <v/>
          </cell>
          <cell r="C143" t="str">
            <v/>
          </cell>
          <cell r="D143" t="str">
            <v/>
          </cell>
          <cell r="E143" t="e">
            <v>#VALUE!</v>
          </cell>
          <cell r="F143" t="e">
            <v>#VALUE!</v>
          </cell>
          <cell r="G143" t="str">
            <v/>
          </cell>
          <cell r="H143" t="str">
            <v/>
          </cell>
          <cell r="I143" t="e">
            <v>#VALUE!</v>
          </cell>
        </row>
        <row r="144">
          <cell r="A144" t="str">
            <v/>
          </cell>
          <cell r="C144" t="str">
            <v/>
          </cell>
          <cell r="D144" t="str">
            <v/>
          </cell>
          <cell r="E144" t="e">
            <v>#VALUE!</v>
          </cell>
          <cell r="F144" t="e">
            <v>#VALUE!</v>
          </cell>
          <cell r="G144" t="str">
            <v/>
          </cell>
          <cell r="H144" t="str">
            <v/>
          </cell>
          <cell r="I144" t="e">
            <v>#VALUE!</v>
          </cell>
        </row>
        <row r="145">
          <cell r="A145" t="str">
            <v/>
          </cell>
          <cell r="C145" t="str">
            <v/>
          </cell>
          <cell r="D145" t="str">
            <v/>
          </cell>
          <cell r="E145" t="e">
            <v>#VALUE!</v>
          </cell>
          <cell r="F145" t="e">
            <v>#VALUE!</v>
          </cell>
          <cell r="G145" t="str">
            <v/>
          </cell>
          <cell r="H145" t="str">
            <v/>
          </cell>
          <cell r="I145" t="e">
            <v>#VALUE!</v>
          </cell>
        </row>
        <row r="146">
          <cell r="A146" t="str">
            <v/>
          </cell>
          <cell r="C146" t="str">
            <v/>
          </cell>
          <cell r="D146" t="str">
            <v/>
          </cell>
          <cell r="E146" t="e">
            <v>#VALUE!</v>
          </cell>
          <cell r="F146" t="e">
            <v>#VALUE!</v>
          </cell>
          <cell r="G146" t="str">
            <v/>
          </cell>
          <cell r="H146" t="str">
            <v/>
          </cell>
          <cell r="I146" t="e">
            <v>#VALUE!</v>
          </cell>
        </row>
        <row r="147">
          <cell r="A147" t="str">
            <v/>
          </cell>
          <cell r="C147" t="str">
            <v/>
          </cell>
          <cell r="D147" t="str">
            <v/>
          </cell>
          <cell r="E147" t="e">
            <v>#VALUE!</v>
          </cell>
          <cell r="F147" t="e">
            <v>#VALUE!</v>
          </cell>
          <cell r="G147" t="str">
            <v/>
          </cell>
          <cell r="H147" t="str">
            <v/>
          </cell>
          <cell r="I147" t="e">
            <v>#VALUE!</v>
          </cell>
        </row>
        <row r="148">
          <cell r="A148" t="str">
            <v/>
          </cell>
          <cell r="C148" t="str">
            <v/>
          </cell>
          <cell r="D148" t="str">
            <v/>
          </cell>
          <cell r="E148" t="e">
            <v>#VALUE!</v>
          </cell>
          <cell r="F148" t="e">
            <v>#VALUE!</v>
          </cell>
          <cell r="G148" t="str">
            <v/>
          </cell>
          <cell r="H148" t="str">
            <v/>
          </cell>
          <cell r="I148" t="e">
            <v>#VALUE!</v>
          </cell>
        </row>
        <row r="149">
          <cell r="A149" t="str">
            <v/>
          </cell>
          <cell r="C149" t="str">
            <v/>
          </cell>
          <cell r="D149" t="str">
            <v/>
          </cell>
          <cell r="E149" t="e">
            <v>#VALUE!</v>
          </cell>
          <cell r="F149" t="e">
            <v>#VALUE!</v>
          </cell>
          <cell r="G149" t="str">
            <v/>
          </cell>
          <cell r="H149" t="str">
            <v/>
          </cell>
          <cell r="I149" t="e">
            <v>#VALUE!</v>
          </cell>
        </row>
        <row r="150">
          <cell r="A150" t="str">
            <v/>
          </cell>
          <cell r="C150" t="str">
            <v/>
          </cell>
          <cell r="D150" t="str">
            <v/>
          </cell>
          <cell r="E150" t="e">
            <v>#VALUE!</v>
          </cell>
          <cell r="F150" t="e">
            <v>#VALUE!</v>
          </cell>
          <cell r="G150" t="str">
            <v/>
          </cell>
          <cell r="H150" t="str">
            <v/>
          </cell>
          <cell r="I150" t="e">
            <v>#VALUE!</v>
          </cell>
        </row>
        <row r="151">
          <cell r="A151" t="str">
            <v/>
          </cell>
          <cell r="C151" t="str">
            <v/>
          </cell>
          <cell r="D151" t="str">
            <v/>
          </cell>
          <cell r="E151" t="e">
            <v>#VALUE!</v>
          </cell>
          <cell r="F151" t="e">
            <v>#VALUE!</v>
          </cell>
          <cell r="G151" t="str">
            <v/>
          </cell>
          <cell r="H151" t="str">
            <v/>
          </cell>
          <cell r="I151" t="e">
            <v>#VALUE!</v>
          </cell>
        </row>
        <row r="152">
          <cell r="A152" t="str">
            <v/>
          </cell>
          <cell r="C152" t="str">
            <v/>
          </cell>
          <cell r="D152" t="str">
            <v/>
          </cell>
          <cell r="E152" t="e">
            <v>#VALUE!</v>
          </cell>
          <cell r="F152" t="e">
            <v>#VALUE!</v>
          </cell>
          <cell r="G152" t="str">
            <v/>
          </cell>
          <cell r="H152" t="str">
            <v/>
          </cell>
          <cell r="I152" t="e">
            <v>#VALUE!</v>
          </cell>
        </row>
        <row r="153">
          <cell r="A153" t="str">
            <v/>
          </cell>
          <cell r="C153" t="str">
            <v/>
          </cell>
          <cell r="D153" t="str">
            <v/>
          </cell>
          <cell r="E153" t="e">
            <v>#VALUE!</v>
          </cell>
          <cell r="F153" t="e">
            <v>#VALUE!</v>
          </cell>
          <cell r="G153" t="str">
            <v/>
          </cell>
          <cell r="H153" t="str">
            <v/>
          </cell>
          <cell r="I153" t="e">
            <v>#VALUE!</v>
          </cell>
        </row>
        <row r="154">
          <cell r="A154" t="str">
            <v/>
          </cell>
          <cell r="C154" t="str">
            <v/>
          </cell>
          <cell r="D154" t="str">
            <v/>
          </cell>
          <cell r="E154" t="e">
            <v>#VALUE!</v>
          </cell>
          <cell r="F154" t="e">
            <v>#VALUE!</v>
          </cell>
          <cell r="G154" t="str">
            <v/>
          </cell>
          <cell r="H154" t="str">
            <v/>
          </cell>
          <cell r="I154" t="e">
            <v>#VALUE!</v>
          </cell>
        </row>
        <row r="155">
          <cell r="A155" t="str">
            <v/>
          </cell>
          <cell r="C155" t="str">
            <v/>
          </cell>
          <cell r="D155" t="str">
            <v/>
          </cell>
          <cell r="E155" t="e">
            <v>#VALUE!</v>
          </cell>
          <cell r="F155" t="e">
            <v>#VALUE!</v>
          </cell>
          <cell r="G155" t="str">
            <v/>
          </cell>
          <cell r="H155" t="str">
            <v/>
          </cell>
          <cell r="I155" t="e">
            <v>#VALUE!</v>
          </cell>
        </row>
        <row r="156">
          <cell r="A156" t="str">
            <v/>
          </cell>
          <cell r="C156" t="str">
            <v/>
          </cell>
          <cell r="D156" t="str">
            <v/>
          </cell>
          <cell r="E156" t="e">
            <v>#VALUE!</v>
          </cell>
          <cell r="F156" t="e">
            <v>#VALUE!</v>
          </cell>
          <cell r="G156" t="str">
            <v/>
          </cell>
          <cell r="H156" t="str">
            <v/>
          </cell>
          <cell r="I156" t="e">
            <v>#VALUE!</v>
          </cell>
        </row>
        <row r="157">
          <cell r="A157" t="str">
            <v/>
          </cell>
          <cell r="C157" t="str">
            <v/>
          </cell>
          <cell r="D157" t="str">
            <v/>
          </cell>
          <cell r="E157" t="e">
            <v>#VALUE!</v>
          </cell>
          <cell r="F157" t="e">
            <v>#VALUE!</v>
          </cell>
          <cell r="G157" t="str">
            <v/>
          </cell>
          <cell r="H157" t="str">
            <v/>
          </cell>
          <cell r="I157" t="e">
            <v>#VALUE!</v>
          </cell>
        </row>
        <row r="158">
          <cell r="A158" t="str">
            <v/>
          </cell>
          <cell r="C158" t="str">
            <v/>
          </cell>
          <cell r="D158" t="str">
            <v/>
          </cell>
          <cell r="E158" t="e">
            <v>#VALUE!</v>
          </cell>
          <cell r="F158" t="e">
            <v>#VALUE!</v>
          </cell>
          <cell r="G158" t="str">
            <v/>
          </cell>
          <cell r="H158" t="str">
            <v/>
          </cell>
          <cell r="I158" t="e">
            <v>#VALUE!</v>
          </cell>
        </row>
        <row r="159">
          <cell r="A159" t="str">
            <v/>
          </cell>
          <cell r="C159" t="str">
            <v/>
          </cell>
          <cell r="D159" t="str">
            <v/>
          </cell>
          <cell r="E159" t="e">
            <v>#VALUE!</v>
          </cell>
          <cell r="F159" t="e">
            <v>#VALUE!</v>
          </cell>
          <cell r="G159" t="str">
            <v/>
          </cell>
          <cell r="H159" t="str">
            <v/>
          </cell>
          <cell r="I159" t="e">
            <v>#VALUE!</v>
          </cell>
        </row>
        <row r="160">
          <cell r="A160" t="str">
            <v/>
          </cell>
          <cell r="C160" t="str">
            <v/>
          </cell>
          <cell r="D160" t="str">
            <v/>
          </cell>
          <cell r="E160" t="e">
            <v>#VALUE!</v>
          </cell>
          <cell r="F160" t="e">
            <v>#VALUE!</v>
          </cell>
          <cell r="G160" t="str">
            <v/>
          </cell>
          <cell r="H160" t="str">
            <v/>
          </cell>
          <cell r="I160" t="e">
            <v>#VALUE!</v>
          </cell>
        </row>
        <row r="161">
          <cell r="A161" t="str">
            <v/>
          </cell>
          <cell r="C161" t="str">
            <v/>
          </cell>
          <cell r="D161" t="str">
            <v/>
          </cell>
          <cell r="E161" t="e">
            <v>#VALUE!</v>
          </cell>
          <cell r="F161" t="e">
            <v>#VALUE!</v>
          </cell>
          <cell r="G161" t="str">
            <v/>
          </cell>
          <cell r="H161" t="str">
            <v/>
          </cell>
          <cell r="I161" t="e">
            <v>#VALUE!</v>
          </cell>
        </row>
        <row r="162">
          <cell r="A162" t="str">
            <v/>
          </cell>
          <cell r="C162" t="str">
            <v/>
          </cell>
          <cell r="D162" t="str">
            <v/>
          </cell>
          <cell r="E162" t="e">
            <v>#VALUE!</v>
          </cell>
          <cell r="F162" t="e">
            <v>#VALUE!</v>
          </cell>
          <cell r="G162" t="str">
            <v/>
          </cell>
          <cell r="H162" t="str">
            <v/>
          </cell>
          <cell r="I162" t="e">
            <v>#VALUE!</v>
          </cell>
        </row>
        <row r="163">
          <cell r="A163" t="str">
            <v/>
          </cell>
          <cell r="C163" t="str">
            <v/>
          </cell>
          <cell r="D163" t="str">
            <v/>
          </cell>
          <cell r="E163" t="e">
            <v>#VALUE!</v>
          </cell>
          <cell r="F163" t="e">
            <v>#VALUE!</v>
          </cell>
          <cell r="G163" t="str">
            <v/>
          </cell>
          <cell r="H163" t="str">
            <v/>
          </cell>
          <cell r="I163" t="e">
            <v>#VALUE!</v>
          </cell>
        </row>
        <row r="164">
          <cell r="A164" t="str">
            <v/>
          </cell>
          <cell r="C164" t="str">
            <v/>
          </cell>
          <cell r="D164" t="str">
            <v/>
          </cell>
          <cell r="E164" t="e">
            <v>#VALUE!</v>
          </cell>
          <cell r="F164" t="e">
            <v>#VALUE!</v>
          </cell>
          <cell r="G164" t="str">
            <v/>
          </cell>
          <cell r="H164" t="str">
            <v/>
          </cell>
          <cell r="I164" t="e">
            <v>#VALUE!</v>
          </cell>
        </row>
        <row r="165">
          <cell r="A165" t="str">
            <v/>
          </cell>
          <cell r="C165" t="str">
            <v/>
          </cell>
          <cell r="D165" t="str">
            <v/>
          </cell>
          <cell r="E165" t="e">
            <v>#VALUE!</v>
          </cell>
          <cell r="F165" t="e">
            <v>#VALUE!</v>
          </cell>
          <cell r="G165" t="str">
            <v/>
          </cell>
          <cell r="H165" t="str">
            <v/>
          </cell>
          <cell r="I165" t="e">
            <v>#VALUE!</v>
          </cell>
        </row>
        <row r="166">
          <cell r="A166" t="str">
            <v/>
          </cell>
          <cell r="C166" t="str">
            <v/>
          </cell>
          <cell r="D166" t="str">
            <v/>
          </cell>
          <cell r="E166" t="e">
            <v>#VALUE!</v>
          </cell>
          <cell r="F166" t="e">
            <v>#VALUE!</v>
          </cell>
          <cell r="G166" t="str">
            <v/>
          </cell>
          <cell r="H166" t="str">
            <v/>
          </cell>
          <cell r="I166" t="e">
            <v>#VALUE!</v>
          </cell>
        </row>
        <row r="167">
          <cell r="A167" t="str">
            <v/>
          </cell>
          <cell r="C167" t="str">
            <v/>
          </cell>
          <cell r="D167" t="str">
            <v/>
          </cell>
          <cell r="E167" t="e">
            <v>#VALUE!</v>
          </cell>
          <cell r="F167" t="e">
            <v>#VALUE!</v>
          </cell>
          <cell r="G167" t="str">
            <v/>
          </cell>
          <cell r="H167" t="str">
            <v/>
          </cell>
          <cell r="I167" t="e">
            <v>#VALUE!</v>
          </cell>
        </row>
        <row r="168">
          <cell r="A168" t="str">
            <v/>
          </cell>
          <cell r="C168" t="str">
            <v/>
          </cell>
          <cell r="D168" t="str">
            <v/>
          </cell>
          <cell r="E168" t="e">
            <v>#VALUE!</v>
          </cell>
          <cell r="F168" t="e">
            <v>#VALUE!</v>
          </cell>
          <cell r="G168" t="str">
            <v/>
          </cell>
          <cell r="H168" t="str">
            <v/>
          </cell>
          <cell r="I168" t="e">
            <v>#VALUE!</v>
          </cell>
        </row>
        <row r="169">
          <cell r="A169" t="str">
            <v/>
          </cell>
          <cell r="C169" t="str">
            <v/>
          </cell>
          <cell r="D169" t="str">
            <v/>
          </cell>
          <cell r="E169" t="e">
            <v>#VALUE!</v>
          </cell>
          <cell r="F169" t="e">
            <v>#VALUE!</v>
          </cell>
          <cell r="G169" t="str">
            <v/>
          </cell>
          <cell r="H169" t="str">
            <v/>
          </cell>
          <cell r="I169" t="e">
            <v>#VALUE!</v>
          </cell>
        </row>
        <row r="170">
          <cell r="A170" t="str">
            <v/>
          </cell>
          <cell r="C170" t="str">
            <v/>
          </cell>
          <cell r="D170" t="str">
            <v/>
          </cell>
          <cell r="E170" t="e">
            <v>#VALUE!</v>
          </cell>
          <cell r="F170" t="e">
            <v>#VALUE!</v>
          </cell>
          <cell r="G170" t="str">
            <v/>
          </cell>
          <cell r="H170" t="str">
            <v/>
          </cell>
          <cell r="I170" t="e">
            <v>#VALUE!</v>
          </cell>
        </row>
        <row r="171">
          <cell r="A171" t="str">
            <v/>
          </cell>
          <cell r="C171" t="str">
            <v/>
          </cell>
          <cell r="D171" t="str">
            <v/>
          </cell>
          <cell r="E171" t="e">
            <v>#VALUE!</v>
          </cell>
          <cell r="F171" t="e">
            <v>#VALUE!</v>
          </cell>
          <cell r="G171" t="str">
            <v/>
          </cell>
          <cell r="H171" t="str">
            <v/>
          </cell>
          <cell r="I171" t="e">
            <v>#VALUE!</v>
          </cell>
        </row>
        <row r="172">
          <cell r="A172" t="str">
            <v/>
          </cell>
          <cell r="C172" t="str">
            <v/>
          </cell>
          <cell r="D172" t="str">
            <v/>
          </cell>
          <cell r="E172" t="e">
            <v>#VALUE!</v>
          </cell>
          <cell r="F172" t="e">
            <v>#VALUE!</v>
          </cell>
          <cell r="G172" t="str">
            <v/>
          </cell>
          <cell r="H172" t="str">
            <v/>
          </cell>
          <cell r="I172" t="e">
            <v>#VALUE!</v>
          </cell>
        </row>
        <row r="173">
          <cell r="A173" t="str">
            <v/>
          </cell>
          <cell r="C173" t="str">
            <v/>
          </cell>
          <cell r="D173" t="str">
            <v/>
          </cell>
          <cell r="E173" t="e">
            <v>#VALUE!</v>
          </cell>
          <cell r="F173" t="e">
            <v>#VALUE!</v>
          </cell>
          <cell r="G173" t="str">
            <v/>
          </cell>
          <cell r="H173" t="str">
            <v/>
          </cell>
          <cell r="I173" t="e">
            <v>#VALUE!</v>
          </cell>
        </row>
        <row r="174">
          <cell r="A174" t="str">
            <v/>
          </cell>
          <cell r="C174" t="str">
            <v/>
          </cell>
          <cell r="D174" t="str">
            <v/>
          </cell>
          <cell r="E174" t="e">
            <v>#VALUE!</v>
          </cell>
          <cell r="F174" t="e">
            <v>#VALUE!</v>
          </cell>
          <cell r="G174" t="str">
            <v/>
          </cell>
          <cell r="H174" t="str">
            <v/>
          </cell>
          <cell r="I174" t="e">
            <v>#VALUE!</v>
          </cell>
        </row>
        <row r="175">
          <cell r="A175" t="str">
            <v/>
          </cell>
          <cell r="C175" t="str">
            <v/>
          </cell>
          <cell r="D175" t="str">
            <v/>
          </cell>
          <cell r="E175" t="e">
            <v>#VALUE!</v>
          </cell>
          <cell r="F175" t="e">
            <v>#VALUE!</v>
          </cell>
          <cell r="G175" t="str">
            <v/>
          </cell>
          <cell r="H175" t="str">
            <v/>
          </cell>
          <cell r="I175" t="e">
            <v>#VALUE!</v>
          </cell>
        </row>
        <row r="176">
          <cell r="A176" t="str">
            <v/>
          </cell>
          <cell r="C176" t="str">
            <v/>
          </cell>
          <cell r="D176" t="str">
            <v/>
          </cell>
          <cell r="E176" t="e">
            <v>#VALUE!</v>
          </cell>
          <cell r="F176" t="e">
            <v>#VALUE!</v>
          </cell>
          <cell r="G176" t="str">
            <v/>
          </cell>
          <cell r="H176" t="str">
            <v/>
          </cell>
          <cell r="I176" t="e">
            <v>#VALUE!</v>
          </cell>
        </row>
        <row r="177">
          <cell r="A177" t="str">
            <v/>
          </cell>
          <cell r="C177" t="str">
            <v/>
          </cell>
          <cell r="D177" t="str">
            <v/>
          </cell>
          <cell r="E177" t="e">
            <v>#VALUE!</v>
          </cell>
          <cell r="F177" t="e">
            <v>#VALUE!</v>
          </cell>
          <cell r="G177" t="str">
            <v/>
          </cell>
          <cell r="H177" t="str">
            <v/>
          </cell>
          <cell r="I177" t="e">
            <v>#VALUE!</v>
          </cell>
        </row>
        <row r="178">
          <cell r="A178" t="str">
            <v/>
          </cell>
          <cell r="C178" t="str">
            <v/>
          </cell>
          <cell r="D178" t="str">
            <v/>
          </cell>
          <cell r="E178" t="e">
            <v>#VALUE!</v>
          </cell>
          <cell r="F178" t="e">
            <v>#VALUE!</v>
          </cell>
          <cell r="G178" t="str">
            <v/>
          </cell>
          <cell r="H178" t="str">
            <v/>
          </cell>
          <cell r="I178" t="e">
            <v>#VALUE!</v>
          </cell>
        </row>
        <row r="179">
          <cell r="A179" t="str">
            <v/>
          </cell>
          <cell r="C179" t="str">
            <v/>
          </cell>
          <cell r="D179" t="str">
            <v/>
          </cell>
          <cell r="E179" t="e">
            <v>#VALUE!</v>
          </cell>
          <cell r="F179" t="e">
            <v>#VALUE!</v>
          </cell>
          <cell r="G179" t="str">
            <v/>
          </cell>
          <cell r="H179" t="str">
            <v/>
          </cell>
          <cell r="I179" t="e">
            <v>#VALUE!</v>
          </cell>
        </row>
        <row r="180">
          <cell r="A180" t="str">
            <v/>
          </cell>
          <cell r="C180" t="str">
            <v/>
          </cell>
          <cell r="D180" t="str">
            <v/>
          </cell>
          <cell r="E180" t="e">
            <v>#VALUE!</v>
          </cell>
          <cell r="F180" t="e">
            <v>#VALUE!</v>
          </cell>
          <cell r="G180" t="str">
            <v/>
          </cell>
          <cell r="H180" t="str">
            <v/>
          </cell>
          <cell r="I180" t="e">
            <v>#VALUE!</v>
          </cell>
        </row>
        <row r="181">
          <cell r="A181" t="str">
            <v/>
          </cell>
          <cell r="C181" t="str">
            <v/>
          </cell>
          <cell r="D181" t="str">
            <v/>
          </cell>
          <cell r="E181" t="e">
            <v>#VALUE!</v>
          </cell>
          <cell r="F181" t="e">
            <v>#VALUE!</v>
          </cell>
          <cell r="G181" t="str">
            <v/>
          </cell>
          <cell r="H181" t="str">
            <v/>
          </cell>
          <cell r="I181" t="e">
            <v>#VALUE!</v>
          </cell>
        </row>
        <row r="182">
          <cell r="A182" t="str">
            <v/>
          </cell>
          <cell r="C182" t="str">
            <v/>
          </cell>
          <cell r="D182" t="str">
            <v/>
          </cell>
          <cell r="E182" t="e">
            <v>#VALUE!</v>
          </cell>
          <cell r="F182" t="e">
            <v>#VALUE!</v>
          </cell>
          <cell r="G182" t="str">
            <v/>
          </cell>
          <cell r="H182" t="str">
            <v/>
          </cell>
          <cell r="I182" t="e">
            <v>#VALUE!</v>
          </cell>
        </row>
        <row r="183">
          <cell r="A183" t="str">
            <v/>
          </cell>
          <cell r="C183" t="str">
            <v/>
          </cell>
          <cell r="D183" t="str">
            <v/>
          </cell>
          <cell r="E183" t="e">
            <v>#VALUE!</v>
          </cell>
          <cell r="F183" t="e">
            <v>#VALUE!</v>
          </cell>
          <cell r="G183" t="str">
            <v/>
          </cell>
          <cell r="H183" t="str">
            <v/>
          </cell>
          <cell r="I183" t="e">
            <v>#VALUE!</v>
          </cell>
        </row>
        <row r="184">
          <cell r="A184" t="str">
            <v/>
          </cell>
          <cell r="C184" t="str">
            <v/>
          </cell>
          <cell r="D184" t="str">
            <v/>
          </cell>
          <cell r="E184" t="e">
            <v>#VALUE!</v>
          </cell>
          <cell r="F184" t="e">
            <v>#VALUE!</v>
          </cell>
          <cell r="G184" t="str">
            <v/>
          </cell>
          <cell r="H184" t="str">
            <v/>
          </cell>
          <cell r="I184" t="e">
            <v>#VALUE!</v>
          </cell>
        </row>
        <row r="185">
          <cell r="A185" t="str">
            <v/>
          </cell>
          <cell r="C185" t="str">
            <v/>
          </cell>
          <cell r="D185" t="str">
            <v/>
          </cell>
          <cell r="E185" t="e">
            <v>#VALUE!</v>
          </cell>
          <cell r="F185" t="e">
            <v>#VALUE!</v>
          </cell>
          <cell r="G185" t="str">
            <v/>
          </cell>
          <cell r="H185" t="str">
            <v/>
          </cell>
          <cell r="I185" t="e">
            <v>#VALUE!</v>
          </cell>
        </row>
        <row r="186">
          <cell r="A186" t="str">
            <v/>
          </cell>
          <cell r="C186" t="str">
            <v/>
          </cell>
          <cell r="D186" t="str">
            <v/>
          </cell>
          <cell r="E186" t="e">
            <v>#VALUE!</v>
          </cell>
          <cell r="F186" t="e">
            <v>#VALUE!</v>
          </cell>
          <cell r="G186" t="str">
            <v/>
          </cell>
          <cell r="H186" t="str">
            <v/>
          </cell>
          <cell r="I186" t="e">
            <v>#VALUE!</v>
          </cell>
        </row>
        <row r="187">
          <cell r="A187" t="str">
            <v/>
          </cell>
          <cell r="C187" t="str">
            <v/>
          </cell>
          <cell r="D187" t="str">
            <v/>
          </cell>
          <cell r="E187" t="e">
            <v>#VALUE!</v>
          </cell>
          <cell r="F187" t="e">
            <v>#VALUE!</v>
          </cell>
          <cell r="G187" t="str">
            <v/>
          </cell>
          <cell r="H187" t="str">
            <v/>
          </cell>
          <cell r="I187" t="e">
            <v>#VALUE!</v>
          </cell>
        </row>
        <row r="188">
          <cell r="A188" t="str">
            <v/>
          </cell>
          <cell r="C188" t="str">
            <v/>
          </cell>
          <cell r="D188" t="str">
            <v/>
          </cell>
          <cell r="E188" t="e">
            <v>#VALUE!</v>
          </cell>
          <cell r="F188" t="e">
            <v>#VALUE!</v>
          </cell>
          <cell r="G188" t="str">
            <v/>
          </cell>
          <cell r="H188" t="str">
            <v/>
          </cell>
          <cell r="I188" t="e">
            <v>#VALUE!</v>
          </cell>
        </row>
        <row r="189">
          <cell r="A189" t="str">
            <v/>
          </cell>
          <cell r="C189" t="str">
            <v/>
          </cell>
          <cell r="D189" t="str">
            <v/>
          </cell>
          <cell r="E189" t="e">
            <v>#VALUE!</v>
          </cell>
          <cell r="F189" t="e">
            <v>#VALUE!</v>
          </cell>
          <cell r="G189" t="str">
            <v/>
          </cell>
          <cell r="H189" t="str">
            <v/>
          </cell>
          <cell r="I189" t="e">
            <v>#VALUE!</v>
          </cell>
        </row>
        <row r="190">
          <cell r="A190" t="str">
            <v/>
          </cell>
          <cell r="C190" t="str">
            <v/>
          </cell>
          <cell r="D190" t="str">
            <v/>
          </cell>
          <cell r="E190" t="e">
            <v>#VALUE!</v>
          </cell>
          <cell r="F190" t="e">
            <v>#VALUE!</v>
          </cell>
          <cell r="G190" t="str">
            <v/>
          </cell>
          <cell r="H190" t="str">
            <v/>
          </cell>
          <cell r="I190" t="e">
            <v>#VALUE!</v>
          </cell>
        </row>
        <row r="191">
          <cell r="A191" t="str">
            <v/>
          </cell>
          <cell r="C191" t="str">
            <v/>
          </cell>
          <cell r="D191" t="str">
            <v/>
          </cell>
          <cell r="E191" t="e">
            <v>#VALUE!</v>
          </cell>
          <cell r="F191" t="e">
            <v>#VALUE!</v>
          </cell>
          <cell r="G191" t="str">
            <v/>
          </cell>
          <cell r="H191" t="str">
            <v/>
          </cell>
          <cell r="I191" t="e">
            <v>#VALUE!</v>
          </cell>
        </row>
        <row r="192">
          <cell r="A192" t="str">
            <v/>
          </cell>
          <cell r="C192" t="str">
            <v/>
          </cell>
          <cell r="D192" t="str">
            <v/>
          </cell>
          <cell r="E192" t="e">
            <v>#VALUE!</v>
          </cell>
          <cell r="F192" t="e">
            <v>#VALUE!</v>
          </cell>
          <cell r="G192" t="str">
            <v/>
          </cell>
          <cell r="H192" t="str">
            <v/>
          </cell>
          <cell r="I192" t="e">
            <v>#VALUE!</v>
          </cell>
        </row>
        <row r="193">
          <cell r="A193" t="str">
            <v/>
          </cell>
          <cell r="C193" t="str">
            <v/>
          </cell>
          <cell r="D193" t="str">
            <v/>
          </cell>
          <cell r="E193" t="e">
            <v>#VALUE!</v>
          </cell>
          <cell r="F193" t="e">
            <v>#VALUE!</v>
          </cell>
          <cell r="G193" t="str">
            <v/>
          </cell>
          <cell r="H193" t="str">
            <v/>
          </cell>
          <cell r="I193" t="e">
            <v>#VALUE!</v>
          </cell>
        </row>
        <row r="194">
          <cell r="A194" t="str">
            <v/>
          </cell>
          <cell r="C194" t="str">
            <v/>
          </cell>
          <cell r="D194" t="str">
            <v/>
          </cell>
          <cell r="E194" t="e">
            <v>#VALUE!</v>
          </cell>
          <cell r="F194" t="e">
            <v>#VALUE!</v>
          </cell>
          <cell r="G194" t="str">
            <v/>
          </cell>
          <cell r="H194" t="str">
            <v/>
          </cell>
          <cell r="I194" t="e">
            <v>#VALUE!</v>
          </cell>
        </row>
        <row r="195">
          <cell r="A195" t="str">
            <v/>
          </cell>
          <cell r="C195" t="str">
            <v/>
          </cell>
          <cell r="D195" t="str">
            <v/>
          </cell>
          <cell r="E195" t="e">
            <v>#VALUE!</v>
          </cell>
          <cell r="F195" t="e">
            <v>#VALUE!</v>
          </cell>
          <cell r="G195" t="str">
            <v/>
          </cell>
          <cell r="H195" t="str">
            <v/>
          </cell>
          <cell r="I195" t="e">
            <v>#VALUE!</v>
          </cell>
        </row>
        <row r="196">
          <cell r="A196" t="str">
            <v/>
          </cell>
          <cell r="C196" t="str">
            <v/>
          </cell>
          <cell r="D196" t="str">
            <v/>
          </cell>
          <cell r="E196" t="e">
            <v>#VALUE!</v>
          </cell>
          <cell r="F196" t="e">
            <v>#VALUE!</v>
          </cell>
          <cell r="G196" t="str">
            <v/>
          </cell>
          <cell r="H196" t="str">
            <v/>
          </cell>
          <cell r="I196" t="e">
            <v>#VALUE!</v>
          </cell>
        </row>
        <row r="197">
          <cell r="A197" t="str">
            <v/>
          </cell>
          <cell r="C197" t="str">
            <v/>
          </cell>
          <cell r="D197" t="str">
            <v/>
          </cell>
          <cell r="E197" t="e">
            <v>#VALUE!</v>
          </cell>
          <cell r="F197" t="e">
            <v>#VALUE!</v>
          </cell>
          <cell r="G197" t="str">
            <v/>
          </cell>
          <cell r="H197" t="str">
            <v/>
          </cell>
          <cell r="I197" t="e">
            <v>#VALUE!</v>
          </cell>
        </row>
        <row r="198">
          <cell r="A198" t="str">
            <v/>
          </cell>
          <cell r="C198" t="str">
            <v/>
          </cell>
          <cell r="D198" t="str">
            <v/>
          </cell>
          <cell r="E198" t="e">
            <v>#VALUE!</v>
          </cell>
          <cell r="F198" t="e">
            <v>#VALUE!</v>
          </cell>
          <cell r="G198" t="str">
            <v/>
          </cell>
          <cell r="H198" t="str">
            <v/>
          </cell>
          <cell r="I198" t="e">
            <v>#VALUE!</v>
          </cell>
        </row>
        <row r="199">
          <cell r="A199" t="str">
            <v/>
          </cell>
          <cell r="C199" t="str">
            <v/>
          </cell>
          <cell r="D199" t="str">
            <v/>
          </cell>
          <cell r="E199" t="e">
            <v>#VALUE!</v>
          </cell>
          <cell r="F199" t="e">
            <v>#VALUE!</v>
          </cell>
          <cell r="G199" t="str">
            <v/>
          </cell>
          <cell r="H199" t="str">
            <v/>
          </cell>
          <cell r="I199" t="e">
            <v>#VALUE!</v>
          </cell>
        </row>
        <row r="200">
          <cell r="A200" t="str">
            <v/>
          </cell>
          <cell r="C200" t="str">
            <v/>
          </cell>
          <cell r="D200" t="str">
            <v/>
          </cell>
          <cell r="E200" t="e">
            <v>#VALUE!</v>
          </cell>
          <cell r="F200" t="e">
            <v>#VALUE!</v>
          </cell>
          <cell r="G200" t="str">
            <v/>
          </cell>
          <cell r="H200" t="str">
            <v/>
          </cell>
          <cell r="I200" t="e">
            <v>#VALUE!</v>
          </cell>
        </row>
        <row r="201">
          <cell r="A201" t="str">
            <v/>
          </cell>
          <cell r="C201" t="str">
            <v/>
          </cell>
          <cell r="D201" t="str">
            <v/>
          </cell>
          <cell r="E201" t="e">
            <v>#VALUE!</v>
          </cell>
          <cell r="F201" t="e">
            <v>#VALUE!</v>
          </cell>
          <cell r="G201" t="str">
            <v/>
          </cell>
          <cell r="H201" t="str">
            <v/>
          </cell>
          <cell r="I201" t="e">
            <v>#VALUE!</v>
          </cell>
        </row>
        <row r="202">
          <cell r="A202" t="str">
            <v/>
          </cell>
          <cell r="C202" t="str">
            <v/>
          </cell>
          <cell r="D202" t="str">
            <v/>
          </cell>
          <cell r="E202" t="e">
            <v>#VALUE!</v>
          </cell>
          <cell r="F202" t="e">
            <v>#VALUE!</v>
          </cell>
          <cell r="G202" t="str">
            <v/>
          </cell>
          <cell r="H202" t="str">
            <v/>
          </cell>
          <cell r="I202" t="e">
            <v>#VALUE!</v>
          </cell>
        </row>
        <row r="203">
          <cell r="A203" t="str">
            <v/>
          </cell>
          <cell r="C203" t="str">
            <v/>
          </cell>
          <cell r="D203" t="str">
            <v/>
          </cell>
          <cell r="E203" t="e">
            <v>#VALUE!</v>
          </cell>
          <cell r="F203" t="e">
            <v>#VALUE!</v>
          </cell>
          <cell r="G203" t="str">
            <v/>
          </cell>
          <cell r="H203" t="str">
            <v/>
          </cell>
          <cell r="I203" t="e">
            <v>#VALUE!</v>
          </cell>
        </row>
        <row r="204">
          <cell r="A204" t="str">
            <v/>
          </cell>
          <cell r="C204" t="str">
            <v/>
          </cell>
          <cell r="D204" t="str">
            <v/>
          </cell>
          <cell r="E204" t="e">
            <v>#VALUE!</v>
          </cell>
          <cell r="F204" t="e">
            <v>#VALUE!</v>
          </cell>
          <cell r="G204" t="str">
            <v/>
          </cell>
          <cell r="H204" t="str">
            <v/>
          </cell>
          <cell r="I204" t="e">
            <v>#VALUE!</v>
          </cell>
        </row>
        <row r="205">
          <cell r="A205" t="str">
            <v/>
          </cell>
          <cell r="C205" t="str">
            <v/>
          </cell>
          <cell r="D205" t="str">
            <v/>
          </cell>
          <cell r="E205" t="e">
            <v>#VALUE!</v>
          </cell>
          <cell r="F205" t="e">
            <v>#VALUE!</v>
          </cell>
          <cell r="G205" t="str">
            <v/>
          </cell>
          <cell r="H205" t="str">
            <v/>
          </cell>
          <cell r="I205" t="e">
            <v>#VALUE!</v>
          </cell>
        </row>
        <row r="206">
          <cell r="A206" t="str">
            <v/>
          </cell>
          <cell r="C206" t="str">
            <v/>
          </cell>
          <cell r="D206" t="str">
            <v/>
          </cell>
          <cell r="E206" t="e">
            <v>#VALUE!</v>
          </cell>
          <cell r="F206" t="e">
            <v>#VALUE!</v>
          </cell>
          <cell r="G206" t="str">
            <v/>
          </cell>
          <cell r="H206" t="str">
            <v/>
          </cell>
          <cell r="I206" t="e">
            <v>#VALUE!</v>
          </cell>
        </row>
        <row r="207">
          <cell r="A207" t="str">
            <v/>
          </cell>
          <cell r="C207" t="str">
            <v/>
          </cell>
          <cell r="D207" t="str">
            <v/>
          </cell>
          <cell r="E207" t="e">
            <v>#VALUE!</v>
          </cell>
          <cell r="F207" t="e">
            <v>#VALUE!</v>
          </cell>
          <cell r="G207" t="str">
            <v/>
          </cell>
          <cell r="H207" t="str">
            <v/>
          </cell>
          <cell r="I207" t="e">
            <v>#VALUE!</v>
          </cell>
        </row>
        <row r="208">
          <cell r="A208" t="str">
            <v/>
          </cell>
          <cell r="C208" t="str">
            <v/>
          </cell>
          <cell r="D208" t="str">
            <v/>
          </cell>
          <cell r="E208" t="e">
            <v>#VALUE!</v>
          </cell>
          <cell r="F208" t="e">
            <v>#VALUE!</v>
          </cell>
          <cell r="G208" t="str">
            <v/>
          </cell>
          <cell r="H208" t="str">
            <v/>
          </cell>
          <cell r="I208" t="e">
            <v>#VALUE!</v>
          </cell>
        </row>
        <row r="209">
          <cell r="A209" t="str">
            <v/>
          </cell>
          <cell r="C209" t="str">
            <v/>
          </cell>
          <cell r="D209" t="str">
            <v/>
          </cell>
          <cell r="E209" t="e">
            <v>#VALUE!</v>
          </cell>
          <cell r="F209" t="e">
            <v>#VALUE!</v>
          </cell>
          <cell r="G209" t="str">
            <v/>
          </cell>
          <cell r="H209" t="str">
            <v/>
          </cell>
          <cell r="I209" t="e">
            <v>#VALUE!</v>
          </cell>
        </row>
        <row r="210">
          <cell r="A210" t="str">
            <v/>
          </cell>
          <cell r="C210" t="str">
            <v/>
          </cell>
          <cell r="D210" t="str">
            <v/>
          </cell>
          <cell r="E210" t="e">
            <v>#VALUE!</v>
          </cell>
          <cell r="F210" t="e">
            <v>#VALUE!</v>
          </cell>
          <cell r="G210" t="str">
            <v/>
          </cell>
          <cell r="H210" t="str">
            <v/>
          </cell>
          <cell r="I210" t="e">
            <v>#VALUE!</v>
          </cell>
        </row>
        <row r="211">
          <cell r="A211" t="str">
            <v/>
          </cell>
          <cell r="C211" t="str">
            <v/>
          </cell>
          <cell r="D211" t="str">
            <v/>
          </cell>
          <cell r="E211" t="e">
            <v>#VALUE!</v>
          </cell>
          <cell r="F211" t="e">
            <v>#VALUE!</v>
          </cell>
          <cell r="G211" t="str">
            <v/>
          </cell>
          <cell r="H211" t="str">
            <v/>
          </cell>
          <cell r="I211" t="e">
            <v>#VALUE!</v>
          </cell>
        </row>
        <row r="212">
          <cell r="A212" t="str">
            <v/>
          </cell>
          <cell r="C212" t="str">
            <v/>
          </cell>
          <cell r="D212" t="str">
            <v/>
          </cell>
          <cell r="E212" t="e">
            <v>#VALUE!</v>
          </cell>
          <cell r="F212" t="e">
            <v>#VALUE!</v>
          </cell>
          <cell r="G212" t="str">
            <v/>
          </cell>
          <cell r="H212" t="str">
            <v/>
          </cell>
          <cell r="I212" t="e">
            <v>#VALUE!</v>
          </cell>
        </row>
        <row r="213">
          <cell r="A213" t="str">
            <v/>
          </cell>
          <cell r="C213" t="str">
            <v/>
          </cell>
          <cell r="D213" t="str">
            <v/>
          </cell>
          <cell r="E213" t="e">
            <v>#VALUE!</v>
          </cell>
          <cell r="F213" t="e">
            <v>#VALUE!</v>
          </cell>
          <cell r="G213" t="str">
            <v/>
          </cell>
          <cell r="H213" t="str">
            <v/>
          </cell>
          <cell r="I213" t="e">
            <v>#VALUE!</v>
          </cell>
        </row>
        <row r="214">
          <cell r="A214" t="str">
            <v/>
          </cell>
          <cell r="C214" t="str">
            <v/>
          </cell>
          <cell r="D214" t="str">
            <v/>
          </cell>
          <cell r="E214" t="e">
            <v>#VALUE!</v>
          </cell>
          <cell r="F214" t="e">
            <v>#VALUE!</v>
          </cell>
          <cell r="G214" t="str">
            <v/>
          </cell>
          <cell r="H214" t="str">
            <v/>
          </cell>
          <cell r="I214" t="e">
            <v>#VALUE!</v>
          </cell>
        </row>
        <row r="215">
          <cell r="A215" t="str">
            <v/>
          </cell>
          <cell r="C215" t="str">
            <v/>
          </cell>
          <cell r="D215" t="str">
            <v/>
          </cell>
          <cell r="E215" t="e">
            <v>#VALUE!</v>
          </cell>
          <cell r="F215" t="e">
            <v>#VALUE!</v>
          </cell>
          <cell r="G215" t="str">
            <v/>
          </cell>
          <cell r="H215" t="str">
            <v/>
          </cell>
          <cell r="I215" t="e">
            <v>#VALUE!</v>
          </cell>
        </row>
        <row r="216">
          <cell r="A216" t="str">
            <v/>
          </cell>
          <cell r="C216" t="str">
            <v/>
          </cell>
          <cell r="D216" t="str">
            <v/>
          </cell>
          <cell r="E216" t="e">
            <v>#VALUE!</v>
          </cell>
          <cell r="F216" t="e">
            <v>#VALUE!</v>
          </cell>
          <cell r="G216" t="str">
            <v/>
          </cell>
          <cell r="H216" t="str">
            <v/>
          </cell>
          <cell r="I216" t="e">
            <v>#VALUE!</v>
          </cell>
        </row>
        <row r="217">
          <cell r="A217" t="str">
            <v/>
          </cell>
          <cell r="C217" t="str">
            <v/>
          </cell>
          <cell r="D217" t="str">
            <v/>
          </cell>
          <cell r="E217" t="e">
            <v>#VALUE!</v>
          </cell>
          <cell r="F217" t="e">
            <v>#VALUE!</v>
          </cell>
          <cell r="G217" t="str">
            <v/>
          </cell>
          <cell r="H217" t="str">
            <v/>
          </cell>
          <cell r="I217" t="e">
            <v>#VALUE!</v>
          </cell>
        </row>
        <row r="218">
          <cell r="A218" t="str">
            <v/>
          </cell>
          <cell r="C218" t="str">
            <v/>
          </cell>
          <cell r="D218" t="str">
            <v/>
          </cell>
          <cell r="E218" t="e">
            <v>#VALUE!</v>
          </cell>
          <cell r="F218" t="e">
            <v>#VALUE!</v>
          </cell>
          <cell r="G218" t="str">
            <v/>
          </cell>
          <cell r="H218" t="str">
            <v/>
          </cell>
          <cell r="I218" t="e">
            <v>#VALUE!</v>
          </cell>
        </row>
        <row r="219">
          <cell r="A219" t="str">
            <v/>
          </cell>
          <cell r="C219" t="str">
            <v/>
          </cell>
          <cell r="D219" t="str">
            <v/>
          </cell>
          <cell r="E219" t="e">
            <v>#VALUE!</v>
          </cell>
          <cell r="F219" t="e">
            <v>#VALUE!</v>
          </cell>
          <cell r="G219" t="str">
            <v/>
          </cell>
          <cell r="H219" t="str">
            <v/>
          </cell>
          <cell r="I219" t="e">
            <v>#VALUE!</v>
          </cell>
        </row>
        <row r="220">
          <cell r="A220" t="str">
            <v/>
          </cell>
          <cell r="C220" t="str">
            <v/>
          </cell>
          <cell r="D220" t="str">
            <v/>
          </cell>
          <cell r="E220" t="e">
            <v>#VALUE!</v>
          </cell>
          <cell r="F220" t="e">
            <v>#VALUE!</v>
          </cell>
          <cell r="G220" t="str">
            <v/>
          </cell>
          <cell r="H220" t="str">
            <v/>
          </cell>
          <cell r="I220" t="e">
            <v>#VALUE!</v>
          </cell>
        </row>
        <row r="221">
          <cell r="A221" t="str">
            <v/>
          </cell>
          <cell r="C221" t="str">
            <v/>
          </cell>
          <cell r="D221" t="str">
            <v/>
          </cell>
          <cell r="E221" t="e">
            <v>#VALUE!</v>
          </cell>
          <cell r="F221" t="e">
            <v>#VALUE!</v>
          </cell>
          <cell r="G221" t="str">
            <v/>
          </cell>
          <cell r="H221" t="str">
            <v/>
          </cell>
          <cell r="I221" t="e">
            <v>#VALUE!</v>
          </cell>
        </row>
        <row r="222">
          <cell r="A222" t="str">
            <v/>
          </cell>
          <cell r="C222" t="str">
            <v/>
          </cell>
          <cell r="D222" t="str">
            <v/>
          </cell>
          <cell r="E222" t="e">
            <v>#VALUE!</v>
          </cell>
          <cell r="F222" t="e">
            <v>#VALUE!</v>
          </cell>
          <cell r="G222" t="str">
            <v/>
          </cell>
          <cell r="H222" t="str">
            <v/>
          </cell>
          <cell r="I222" t="e">
            <v>#VALUE!</v>
          </cell>
        </row>
        <row r="223">
          <cell r="A223" t="str">
            <v/>
          </cell>
          <cell r="C223" t="str">
            <v/>
          </cell>
          <cell r="D223" t="str">
            <v/>
          </cell>
          <cell r="E223" t="e">
            <v>#VALUE!</v>
          </cell>
          <cell r="F223" t="e">
            <v>#VALUE!</v>
          </cell>
          <cell r="G223" t="str">
            <v/>
          </cell>
          <cell r="H223" t="str">
            <v/>
          </cell>
          <cell r="I223" t="e">
            <v>#VALUE!</v>
          </cell>
        </row>
        <row r="224">
          <cell r="A224" t="str">
            <v/>
          </cell>
          <cell r="C224" t="str">
            <v/>
          </cell>
          <cell r="D224" t="str">
            <v/>
          </cell>
          <cell r="E224" t="e">
            <v>#VALUE!</v>
          </cell>
          <cell r="F224" t="e">
            <v>#VALUE!</v>
          </cell>
          <cell r="G224" t="str">
            <v/>
          </cell>
          <cell r="H224" t="str">
            <v/>
          </cell>
          <cell r="I224" t="e">
            <v>#VALUE!</v>
          </cell>
        </row>
        <row r="225">
          <cell r="A225" t="str">
            <v/>
          </cell>
          <cell r="C225" t="str">
            <v/>
          </cell>
          <cell r="D225" t="str">
            <v/>
          </cell>
          <cell r="E225" t="e">
            <v>#VALUE!</v>
          </cell>
          <cell r="F225" t="e">
            <v>#VALUE!</v>
          </cell>
          <cell r="G225" t="str">
            <v/>
          </cell>
          <cell r="H225" t="str">
            <v/>
          </cell>
          <cell r="I225" t="e">
            <v>#VALUE!</v>
          </cell>
        </row>
        <row r="226">
          <cell r="A226" t="str">
            <v/>
          </cell>
          <cell r="C226" t="str">
            <v/>
          </cell>
          <cell r="D226" t="str">
            <v/>
          </cell>
          <cell r="E226" t="e">
            <v>#VALUE!</v>
          </cell>
          <cell r="F226" t="e">
            <v>#VALUE!</v>
          </cell>
          <cell r="G226" t="str">
            <v/>
          </cell>
          <cell r="H226" t="str">
            <v/>
          </cell>
          <cell r="I226" t="e">
            <v>#VALUE!</v>
          </cell>
        </row>
        <row r="227">
          <cell r="A227" t="str">
            <v/>
          </cell>
          <cell r="C227" t="str">
            <v/>
          </cell>
          <cell r="D227" t="str">
            <v/>
          </cell>
          <cell r="E227" t="e">
            <v>#VALUE!</v>
          </cell>
          <cell r="F227" t="e">
            <v>#VALUE!</v>
          </cell>
          <cell r="G227" t="str">
            <v/>
          </cell>
          <cell r="H227" t="str">
            <v/>
          </cell>
          <cell r="I227" t="e">
            <v>#VALUE!</v>
          </cell>
        </row>
        <row r="228">
          <cell r="A228" t="str">
            <v/>
          </cell>
          <cell r="C228" t="str">
            <v/>
          </cell>
          <cell r="D228" t="str">
            <v/>
          </cell>
          <cell r="E228" t="e">
            <v>#VALUE!</v>
          </cell>
          <cell r="F228" t="e">
            <v>#VALUE!</v>
          </cell>
          <cell r="G228" t="str">
            <v/>
          </cell>
          <cell r="H228" t="str">
            <v/>
          </cell>
          <cell r="I228" t="e">
            <v>#VALUE!</v>
          </cell>
        </row>
        <row r="229">
          <cell r="A229" t="str">
            <v/>
          </cell>
          <cell r="C229" t="str">
            <v/>
          </cell>
          <cell r="D229" t="str">
            <v/>
          </cell>
          <cell r="E229" t="e">
            <v>#VALUE!</v>
          </cell>
          <cell r="F229" t="e">
            <v>#VALUE!</v>
          </cell>
          <cell r="G229" t="str">
            <v/>
          </cell>
          <cell r="H229" t="str">
            <v/>
          </cell>
          <cell r="I229" t="e">
            <v>#VALUE!</v>
          </cell>
        </row>
        <row r="230">
          <cell r="A230" t="str">
            <v/>
          </cell>
          <cell r="C230" t="str">
            <v/>
          </cell>
          <cell r="D230" t="str">
            <v/>
          </cell>
          <cell r="E230" t="e">
            <v>#VALUE!</v>
          </cell>
          <cell r="F230" t="e">
            <v>#VALUE!</v>
          </cell>
          <cell r="G230" t="str">
            <v/>
          </cell>
          <cell r="H230" t="str">
            <v/>
          </cell>
          <cell r="I230" t="e">
            <v>#VALUE!</v>
          </cell>
        </row>
        <row r="231">
          <cell r="A231" t="str">
            <v/>
          </cell>
          <cell r="C231" t="str">
            <v/>
          </cell>
          <cell r="D231" t="str">
            <v/>
          </cell>
          <cell r="E231" t="e">
            <v>#VALUE!</v>
          </cell>
          <cell r="F231" t="e">
            <v>#VALUE!</v>
          </cell>
          <cell r="G231" t="str">
            <v/>
          </cell>
          <cell r="H231" t="str">
            <v/>
          </cell>
          <cell r="I231" t="e">
            <v>#VALUE!</v>
          </cell>
        </row>
        <row r="232">
          <cell r="A232" t="str">
            <v/>
          </cell>
          <cell r="C232" t="str">
            <v/>
          </cell>
          <cell r="D232" t="str">
            <v/>
          </cell>
          <cell r="E232" t="e">
            <v>#VALUE!</v>
          </cell>
          <cell r="F232" t="e">
            <v>#VALUE!</v>
          </cell>
          <cell r="G232" t="str">
            <v/>
          </cell>
          <cell r="H232" t="str">
            <v/>
          </cell>
          <cell r="I232" t="e">
            <v>#VALUE!</v>
          </cell>
        </row>
        <row r="233">
          <cell r="A233" t="str">
            <v/>
          </cell>
          <cell r="C233" t="str">
            <v/>
          </cell>
          <cell r="D233" t="str">
            <v/>
          </cell>
          <cell r="E233" t="e">
            <v>#VALUE!</v>
          </cell>
          <cell r="F233" t="e">
            <v>#VALUE!</v>
          </cell>
          <cell r="G233" t="str">
            <v/>
          </cell>
          <cell r="H233" t="str">
            <v/>
          </cell>
          <cell r="I233" t="e">
            <v>#VALUE!</v>
          </cell>
        </row>
        <row r="234">
          <cell r="A234" t="str">
            <v/>
          </cell>
          <cell r="C234" t="str">
            <v/>
          </cell>
          <cell r="D234" t="str">
            <v/>
          </cell>
          <cell r="E234" t="e">
            <v>#VALUE!</v>
          </cell>
          <cell r="F234" t="e">
            <v>#VALUE!</v>
          </cell>
          <cell r="G234" t="str">
            <v/>
          </cell>
          <cell r="H234" t="str">
            <v/>
          </cell>
          <cell r="I234" t="e">
            <v>#VALUE!</v>
          </cell>
        </row>
        <row r="235">
          <cell r="A235" t="str">
            <v/>
          </cell>
          <cell r="C235" t="str">
            <v/>
          </cell>
          <cell r="D235" t="str">
            <v/>
          </cell>
          <cell r="E235" t="e">
            <v>#VALUE!</v>
          </cell>
          <cell r="F235" t="e">
            <v>#VALUE!</v>
          </cell>
          <cell r="G235" t="str">
            <v/>
          </cell>
          <cell r="H235" t="str">
            <v/>
          </cell>
          <cell r="I235" t="e">
            <v>#VALUE!</v>
          </cell>
        </row>
        <row r="236">
          <cell r="A236" t="str">
            <v/>
          </cell>
          <cell r="C236" t="str">
            <v/>
          </cell>
          <cell r="D236" t="str">
            <v/>
          </cell>
          <cell r="E236" t="e">
            <v>#VALUE!</v>
          </cell>
          <cell r="F236" t="e">
            <v>#VALUE!</v>
          </cell>
          <cell r="G236" t="str">
            <v/>
          </cell>
          <cell r="H236" t="str">
            <v/>
          </cell>
          <cell r="I236" t="e">
            <v>#VALUE!</v>
          </cell>
        </row>
        <row r="237">
          <cell r="A237" t="str">
            <v/>
          </cell>
          <cell r="C237" t="str">
            <v/>
          </cell>
          <cell r="D237" t="str">
            <v/>
          </cell>
          <cell r="E237" t="e">
            <v>#VALUE!</v>
          </cell>
          <cell r="F237" t="e">
            <v>#VALUE!</v>
          </cell>
          <cell r="G237" t="str">
            <v/>
          </cell>
          <cell r="H237" t="str">
            <v/>
          </cell>
          <cell r="I237" t="e">
            <v>#VALUE!</v>
          </cell>
        </row>
        <row r="238">
          <cell r="A238" t="str">
            <v/>
          </cell>
          <cell r="C238" t="str">
            <v/>
          </cell>
          <cell r="D238" t="str">
            <v/>
          </cell>
          <cell r="E238" t="e">
            <v>#VALUE!</v>
          </cell>
          <cell r="F238" t="e">
            <v>#VALUE!</v>
          </cell>
          <cell r="G238" t="str">
            <v/>
          </cell>
          <cell r="H238" t="str">
            <v/>
          </cell>
          <cell r="I238" t="e">
            <v>#VALUE!</v>
          </cell>
        </row>
        <row r="239">
          <cell r="A239" t="str">
            <v/>
          </cell>
          <cell r="C239" t="str">
            <v/>
          </cell>
          <cell r="D239" t="str">
            <v/>
          </cell>
          <cell r="E239" t="e">
            <v>#VALUE!</v>
          </cell>
          <cell r="F239" t="e">
            <v>#VALUE!</v>
          </cell>
          <cell r="G239" t="str">
            <v/>
          </cell>
          <cell r="H239" t="str">
            <v/>
          </cell>
          <cell r="I239" t="e">
            <v>#VALUE!</v>
          </cell>
        </row>
        <row r="240">
          <cell r="A240" t="str">
            <v/>
          </cell>
          <cell r="C240" t="str">
            <v/>
          </cell>
          <cell r="D240" t="str">
            <v/>
          </cell>
          <cell r="E240" t="e">
            <v>#VALUE!</v>
          </cell>
          <cell r="F240" t="e">
            <v>#VALUE!</v>
          </cell>
          <cell r="G240" t="str">
            <v/>
          </cell>
          <cell r="H240" t="str">
            <v/>
          </cell>
          <cell r="I240" t="e">
            <v>#VALUE!</v>
          </cell>
        </row>
        <row r="241">
          <cell r="A241" t="str">
            <v/>
          </cell>
          <cell r="C241" t="str">
            <v/>
          </cell>
          <cell r="D241" t="str">
            <v/>
          </cell>
          <cell r="E241" t="e">
            <v>#VALUE!</v>
          </cell>
          <cell r="F241" t="e">
            <v>#VALUE!</v>
          </cell>
          <cell r="G241" t="str">
            <v/>
          </cell>
          <cell r="H241" t="str">
            <v/>
          </cell>
          <cell r="I241" t="e">
            <v>#VALUE!</v>
          </cell>
        </row>
        <row r="242">
          <cell r="A242" t="str">
            <v/>
          </cell>
          <cell r="C242" t="str">
            <v/>
          </cell>
          <cell r="D242" t="str">
            <v/>
          </cell>
          <cell r="E242" t="e">
            <v>#VALUE!</v>
          </cell>
          <cell r="F242" t="e">
            <v>#VALUE!</v>
          </cell>
          <cell r="G242" t="str">
            <v/>
          </cell>
          <cell r="H242" t="str">
            <v/>
          </cell>
          <cell r="I242" t="e">
            <v>#VALUE!</v>
          </cell>
        </row>
        <row r="243">
          <cell r="A243" t="str">
            <v/>
          </cell>
          <cell r="C243" t="str">
            <v/>
          </cell>
          <cell r="D243" t="str">
            <v/>
          </cell>
          <cell r="E243" t="e">
            <v>#VALUE!</v>
          </cell>
          <cell r="F243" t="e">
            <v>#VALUE!</v>
          </cell>
          <cell r="G243" t="str">
            <v/>
          </cell>
          <cell r="H243" t="str">
            <v/>
          </cell>
          <cell r="I243" t="e">
            <v>#VALUE!</v>
          </cell>
        </row>
        <row r="244">
          <cell r="A244" t="str">
            <v/>
          </cell>
          <cell r="C244" t="str">
            <v/>
          </cell>
          <cell r="D244" t="str">
            <v/>
          </cell>
          <cell r="E244" t="e">
            <v>#VALUE!</v>
          </cell>
          <cell r="F244" t="e">
            <v>#VALUE!</v>
          </cell>
          <cell r="G244" t="str">
            <v/>
          </cell>
          <cell r="H244" t="str">
            <v/>
          </cell>
          <cell r="I244" t="e">
            <v>#VALUE!</v>
          </cell>
        </row>
        <row r="245">
          <cell r="A245" t="str">
            <v/>
          </cell>
          <cell r="C245" t="str">
            <v/>
          </cell>
          <cell r="D245" t="str">
            <v/>
          </cell>
          <cell r="E245" t="e">
            <v>#VALUE!</v>
          </cell>
          <cell r="F245" t="e">
            <v>#VALUE!</v>
          </cell>
          <cell r="G245" t="str">
            <v/>
          </cell>
          <cell r="H245" t="str">
            <v/>
          </cell>
          <cell r="I245" t="e">
            <v>#VALUE!</v>
          </cell>
        </row>
        <row r="246">
          <cell r="A246" t="str">
            <v/>
          </cell>
          <cell r="C246" t="str">
            <v/>
          </cell>
          <cell r="D246" t="str">
            <v/>
          </cell>
          <cell r="E246" t="e">
            <v>#VALUE!</v>
          </cell>
          <cell r="F246" t="e">
            <v>#VALUE!</v>
          </cell>
          <cell r="G246" t="str">
            <v/>
          </cell>
          <cell r="H246" t="str">
            <v/>
          </cell>
          <cell r="I246" t="e">
            <v>#VALUE!</v>
          </cell>
        </row>
        <row r="247">
          <cell r="A247" t="str">
            <v/>
          </cell>
          <cell r="C247" t="str">
            <v/>
          </cell>
          <cell r="D247" t="str">
            <v/>
          </cell>
          <cell r="E247" t="e">
            <v>#VALUE!</v>
          </cell>
          <cell r="F247" t="e">
            <v>#VALUE!</v>
          </cell>
          <cell r="G247" t="str">
            <v/>
          </cell>
          <cell r="H247" t="str">
            <v/>
          </cell>
          <cell r="I247" t="e">
            <v>#VALUE!</v>
          </cell>
        </row>
        <row r="248">
          <cell r="A248" t="str">
            <v/>
          </cell>
          <cell r="C248" t="str">
            <v/>
          </cell>
          <cell r="D248" t="str">
            <v/>
          </cell>
          <cell r="E248" t="e">
            <v>#VALUE!</v>
          </cell>
          <cell r="F248" t="e">
            <v>#VALUE!</v>
          </cell>
          <cell r="G248" t="str">
            <v/>
          </cell>
          <cell r="H248" t="str">
            <v/>
          </cell>
          <cell r="I248" t="e">
            <v>#VALUE!</v>
          </cell>
        </row>
        <row r="249">
          <cell r="A249" t="str">
            <v/>
          </cell>
          <cell r="C249" t="str">
            <v/>
          </cell>
          <cell r="D249" t="str">
            <v/>
          </cell>
          <cell r="E249" t="e">
            <v>#VALUE!</v>
          </cell>
          <cell r="F249" t="e">
            <v>#VALUE!</v>
          </cell>
          <cell r="G249" t="str">
            <v/>
          </cell>
          <cell r="H249" t="str">
            <v/>
          </cell>
          <cell r="I249" t="e">
            <v>#VALUE!</v>
          </cell>
        </row>
        <row r="250">
          <cell r="A250" t="str">
            <v/>
          </cell>
          <cell r="C250" t="str">
            <v/>
          </cell>
          <cell r="D250" t="str">
            <v/>
          </cell>
          <cell r="E250" t="e">
            <v>#VALUE!</v>
          </cell>
          <cell r="F250" t="e">
            <v>#VALUE!</v>
          </cell>
          <cell r="G250" t="str">
            <v/>
          </cell>
          <cell r="H250" t="str">
            <v/>
          </cell>
          <cell r="I250" t="e">
            <v>#VALUE!</v>
          </cell>
        </row>
        <row r="251">
          <cell r="A251" t="str">
            <v/>
          </cell>
          <cell r="C251" t="str">
            <v/>
          </cell>
          <cell r="D251" t="str">
            <v/>
          </cell>
          <cell r="E251" t="e">
            <v>#VALUE!</v>
          </cell>
          <cell r="F251" t="e">
            <v>#VALUE!</v>
          </cell>
          <cell r="G251" t="str">
            <v/>
          </cell>
          <cell r="H251" t="str">
            <v/>
          </cell>
          <cell r="I251" t="e">
            <v>#VALUE!</v>
          </cell>
        </row>
        <row r="252">
          <cell r="A252" t="str">
            <v/>
          </cell>
          <cell r="C252" t="str">
            <v/>
          </cell>
          <cell r="D252" t="str">
            <v/>
          </cell>
          <cell r="E252" t="e">
            <v>#VALUE!</v>
          </cell>
          <cell r="F252" t="e">
            <v>#VALUE!</v>
          </cell>
          <cell r="G252" t="str">
            <v/>
          </cell>
          <cell r="H252" t="str">
            <v/>
          </cell>
          <cell r="I252" t="e">
            <v>#VALUE!</v>
          </cell>
        </row>
        <row r="253">
          <cell r="A253" t="str">
            <v/>
          </cell>
          <cell r="C253" t="str">
            <v/>
          </cell>
          <cell r="D253" t="str">
            <v/>
          </cell>
          <cell r="E253" t="e">
            <v>#VALUE!</v>
          </cell>
          <cell r="F253" t="e">
            <v>#VALUE!</v>
          </cell>
          <cell r="G253" t="str">
            <v/>
          </cell>
          <cell r="H253" t="str">
            <v/>
          </cell>
          <cell r="I253" t="e">
            <v>#VALUE!</v>
          </cell>
        </row>
        <row r="254">
          <cell r="A254" t="str">
            <v/>
          </cell>
          <cell r="C254" t="str">
            <v/>
          </cell>
          <cell r="D254" t="str">
            <v/>
          </cell>
          <cell r="E254" t="e">
            <v>#VALUE!</v>
          </cell>
          <cell r="F254" t="e">
            <v>#VALUE!</v>
          </cell>
          <cell r="G254" t="str">
            <v/>
          </cell>
          <cell r="H254" t="str">
            <v/>
          </cell>
          <cell r="I254" t="e">
            <v>#VALUE!</v>
          </cell>
        </row>
        <row r="255">
          <cell r="A255" t="str">
            <v/>
          </cell>
          <cell r="C255" t="str">
            <v/>
          </cell>
          <cell r="D255" t="str">
            <v/>
          </cell>
          <cell r="E255" t="e">
            <v>#VALUE!</v>
          </cell>
          <cell r="F255" t="e">
            <v>#VALUE!</v>
          </cell>
          <cell r="G255" t="str">
            <v/>
          </cell>
          <cell r="H255" t="str">
            <v/>
          </cell>
          <cell r="I255" t="e">
            <v>#VALUE!</v>
          </cell>
        </row>
        <row r="256">
          <cell r="A256" t="str">
            <v/>
          </cell>
          <cell r="C256" t="str">
            <v/>
          </cell>
          <cell r="D256" t="str">
            <v/>
          </cell>
          <cell r="E256" t="e">
            <v>#VALUE!</v>
          </cell>
          <cell r="F256" t="e">
            <v>#VALUE!</v>
          </cell>
          <cell r="G256" t="str">
            <v/>
          </cell>
          <cell r="H256" t="str">
            <v/>
          </cell>
          <cell r="I256" t="e">
            <v>#VALUE!</v>
          </cell>
        </row>
        <row r="257">
          <cell r="A257" t="str">
            <v/>
          </cell>
          <cell r="C257" t="str">
            <v/>
          </cell>
          <cell r="D257" t="str">
            <v/>
          </cell>
          <cell r="E257" t="e">
            <v>#VALUE!</v>
          </cell>
          <cell r="F257" t="e">
            <v>#VALUE!</v>
          </cell>
          <cell r="G257" t="str">
            <v/>
          </cell>
          <cell r="H257" t="str">
            <v/>
          </cell>
          <cell r="I257" t="e">
            <v>#VALUE!</v>
          </cell>
        </row>
        <row r="258">
          <cell r="A258" t="str">
            <v/>
          </cell>
          <cell r="C258" t="str">
            <v/>
          </cell>
          <cell r="D258" t="str">
            <v/>
          </cell>
          <cell r="E258" t="e">
            <v>#VALUE!</v>
          </cell>
          <cell r="F258" t="e">
            <v>#VALUE!</v>
          </cell>
          <cell r="G258" t="str">
            <v/>
          </cell>
          <cell r="H258" t="str">
            <v/>
          </cell>
          <cell r="I258" t="e">
            <v>#VALUE!</v>
          </cell>
        </row>
        <row r="259">
          <cell r="A259" t="str">
            <v/>
          </cell>
          <cell r="C259" t="str">
            <v/>
          </cell>
          <cell r="D259" t="str">
            <v/>
          </cell>
          <cell r="E259" t="e">
            <v>#VALUE!</v>
          </cell>
          <cell r="F259" t="e">
            <v>#VALUE!</v>
          </cell>
          <cell r="G259" t="str">
            <v/>
          </cell>
          <cell r="H259" t="str">
            <v/>
          </cell>
          <cell r="I259" t="e">
            <v>#VALUE!</v>
          </cell>
        </row>
        <row r="260">
          <cell r="A260" t="str">
            <v/>
          </cell>
          <cell r="C260" t="str">
            <v/>
          </cell>
          <cell r="D260" t="str">
            <v/>
          </cell>
          <cell r="E260" t="e">
            <v>#VALUE!</v>
          </cell>
          <cell r="F260" t="e">
            <v>#VALUE!</v>
          </cell>
          <cell r="G260" t="str">
            <v/>
          </cell>
          <cell r="H260" t="str">
            <v/>
          </cell>
          <cell r="I260" t="e">
            <v>#VALUE!</v>
          </cell>
        </row>
        <row r="261">
          <cell r="A261" t="str">
            <v/>
          </cell>
          <cell r="C261" t="str">
            <v/>
          </cell>
          <cell r="D261" t="str">
            <v/>
          </cell>
          <cell r="E261" t="e">
            <v>#VALUE!</v>
          </cell>
          <cell r="F261" t="e">
            <v>#VALUE!</v>
          </cell>
          <cell r="G261" t="str">
            <v/>
          </cell>
          <cell r="H261" t="str">
            <v/>
          </cell>
          <cell r="I261" t="e">
            <v>#VALUE!</v>
          </cell>
        </row>
        <row r="262">
          <cell r="A262" t="str">
            <v/>
          </cell>
          <cell r="C262" t="str">
            <v/>
          </cell>
          <cell r="D262" t="str">
            <v/>
          </cell>
          <cell r="E262" t="e">
            <v>#VALUE!</v>
          </cell>
          <cell r="F262" t="e">
            <v>#VALUE!</v>
          </cell>
          <cell r="G262" t="str">
            <v/>
          </cell>
          <cell r="H262" t="str">
            <v/>
          </cell>
          <cell r="I262" t="e">
            <v>#VALUE!</v>
          </cell>
        </row>
        <row r="263">
          <cell r="A263" t="str">
            <v/>
          </cell>
          <cell r="C263" t="str">
            <v/>
          </cell>
          <cell r="D263" t="str">
            <v/>
          </cell>
          <cell r="E263" t="e">
            <v>#VALUE!</v>
          </cell>
          <cell r="F263" t="e">
            <v>#VALUE!</v>
          </cell>
          <cell r="G263" t="str">
            <v/>
          </cell>
          <cell r="H263" t="str">
            <v/>
          </cell>
          <cell r="I263" t="e">
            <v>#VALUE!</v>
          </cell>
        </row>
        <row r="264">
          <cell r="A264" t="str">
            <v/>
          </cell>
          <cell r="C264" t="str">
            <v/>
          </cell>
          <cell r="D264" t="str">
            <v/>
          </cell>
          <cell r="E264" t="e">
            <v>#VALUE!</v>
          </cell>
          <cell r="F264" t="e">
            <v>#VALUE!</v>
          </cell>
          <cell r="G264" t="str">
            <v/>
          </cell>
          <cell r="H264" t="str">
            <v/>
          </cell>
          <cell r="I264" t="e">
            <v>#VALUE!</v>
          </cell>
        </row>
        <row r="265">
          <cell r="A265" t="str">
            <v/>
          </cell>
          <cell r="C265" t="str">
            <v/>
          </cell>
          <cell r="D265" t="str">
            <v/>
          </cell>
          <cell r="E265" t="e">
            <v>#VALUE!</v>
          </cell>
          <cell r="F265" t="e">
            <v>#VALUE!</v>
          </cell>
          <cell r="G265" t="str">
            <v/>
          </cell>
          <cell r="H265" t="str">
            <v/>
          </cell>
          <cell r="I265" t="e">
            <v>#VALUE!</v>
          </cell>
        </row>
        <row r="266">
          <cell r="A266" t="str">
            <v/>
          </cell>
          <cell r="C266" t="str">
            <v/>
          </cell>
          <cell r="D266" t="str">
            <v/>
          </cell>
          <cell r="E266" t="e">
            <v>#VALUE!</v>
          </cell>
          <cell r="F266" t="e">
            <v>#VALUE!</v>
          </cell>
          <cell r="G266" t="str">
            <v/>
          </cell>
          <cell r="H266" t="str">
            <v/>
          </cell>
          <cell r="I266" t="e">
            <v>#VALUE!</v>
          </cell>
        </row>
        <row r="267">
          <cell r="A267" t="str">
            <v/>
          </cell>
          <cell r="C267" t="str">
            <v/>
          </cell>
          <cell r="D267" t="str">
            <v/>
          </cell>
          <cell r="E267" t="e">
            <v>#VALUE!</v>
          </cell>
          <cell r="F267" t="e">
            <v>#VALUE!</v>
          </cell>
          <cell r="G267" t="str">
            <v/>
          </cell>
          <cell r="H267" t="str">
            <v/>
          </cell>
          <cell r="I267" t="e">
            <v>#VALUE!</v>
          </cell>
        </row>
        <row r="268">
          <cell r="A268" t="str">
            <v/>
          </cell>
          <cell r="C268" t="str">
            <v/>
          </cell>
          <cell r="D268" t="str">
            <v/>
          </cell>
          <cell r="E268" t="e">
            <v>#VALUE!</v>
          </cell>
          <cell r="F268" t="e">
            <v>#VALUE!</v>
          </cell>
          <cell r="G268" t="str">
            <v/>
          </cell>
          <cell r="H268" t="str">
            <v/>
          </cell>
          <cell r="I268" t="e">
            <v>#VALUE!</v>
          </cell>
        </row>
        <row r="269">
          <cell r="A269" t="str">
            <v/>
          </cell>
          <cell r="C269" t="str">
            <v/>
          </cell>
          <cell r="D269" t="str">
            <v/>
          </cell>
          <cell r="E269" t="e">
            <v>#VALUE!</v>
          </cell>
          <cell r="F269" t="e">
            <v>#VALUE!</v>
          </cell>
          <cell r="G269" t="str">
            <v/>
          </cell>
          <cell r="H269" t="str">
            <v/>
          </cell>
          <cell r="I269" t="e">
            <v>#VALUE!</v>
          </cell>
        </row>
        <row r="270">
          <cell r="A270" t="str">
            <v/>
          </cell>
          <cell r="C270" t="str">
            <v/>
          </cell>
          <cell r="D270" t="str">
            <v/>
          </cell>
          <cell r="E270" t="e">
            <v>#VALUE!</v>
          </cell>
          <cell r="F270" t="e">
            <v>#VALUE!</v>
          </cell>
          <cell r="G270" t="str">
            <v/>
          </cell>
          <cell r="H270" t="str">
            <v/>
          </cell>
          <cell r="I270" t="e">
            <v>#VALUE!</v>
          </cell>
        </row>
        <row r="271">
          <cell r="A271" t="str">
            <v/>
          </cell>
          <cell r="C271" t="str">
            <v/>
          </cell>
          <cell r="D271" t="str">
            <v/>
          </cell>
          <cell r="E271" t="e">
            <v>#VALUE!</v>
          </cell>
          <cell r="F271" t="e">
            <v>#VALUE!</v>
          </cell>
          <cell r="G271" t="str">
            <v/>
          </cell>
          <cell r="H271" t="str">
            <v/>
          </cell>
          <cell r="I271" t="e">
            <v>#VALUE!</v>
          </cell>
        </row>
        <row r="272">
          <cell r="A272" t="str">
            <v/>
          </cell>
          <cell r="C272" t="str">
            <v/>
          </cell>
          <cell r="D272" t="str">
            <v/>
          </cell>
          <cell r="E272" t="e">
            <v>#VALUE!</v>
          </cell>
          <cell r="F272" t="e">
            <v>#VALUE!</v>
          </cell>
          <cell r="G272" t="str">
            <v/>
          </cell>
          <cell r="H272" t="str">
            <v/>
          </cell>
          <cell r="I272" t="e">
            <v>#VALUE!</v>
          </cell>
        </row>
        <row r="273">
          <cell r="A273" t="str">
            <v/>
          </cell>
          <cell r="C273" t="str">
            <v/>
          </cell>
          <cell r="D273" t="str">
            <v/>
          </cell>
          <cell r="E273" t="e">
            <v>#VALUE!</v>
          </cell>
          <cell r="F273" t="e">
            <v>#VALUE!</v>
          </cell>
          <cell r="G273" t="str">
            <v/>
          </cell>
          <cell r="H273" t="str">
            <v/>
          </cell>
          <cell r="I273" t="e">
            <v>#VALUE!</v>
          </cell>
        </row>
        <row r="274">
          <cell r="A274" t="str">
            <v/>
          </cell>
          <cell r="C274" t="str">
            <v/>
          </cell>
          <cell r="D274" t="str">
            <v/>
          </cell>
          <cell r="E274" t="e">
            <v>#VALUE!</v>
          </cell>
          <cell r="F274" t="e">
            <v>#VALUE!</v>
          </cell>
          <cell r="G274" t="str">
            <v/>
          </cell>
          <cell r="H274" t="str">
            <v/>
          </cell>
          <cell r="I274" t="e">
            <v>#VALUE!</v>
          </cell>
        </row>
        <row r="275">
          <cell r="A275" t="str">
            <v/>
          </cell>
          <cell r="C275" t="str">
            <v/>
          </cell>
          <cell r="D275" t="str">
            <v/>
          </cell>
          <cell r="E275" t="e">
            <v>#VALUE!</v>
          </cell>
          <cell r="F275" t="e">
            <v>#VALUE!</v>
          </cell>
          <cell r="G275" t="str">
            <v/>
          </cell>
          <cell r="H275" t="str">
            <v/>
          </cell>
          <cell r="I275" t="e">
            <v>#VALUE!</v>
          </cell>
        </row>
        <row r="276">
          <cell r="A276" t="str">
            <v/>
          </cell>
          <cell r="C276" t="str">
            <v/>
          </cell>
          <cell r="D276" t="str">
            <v/>
          </cell>
          <cell r="E276" t="e">
            <v>#VALUE!</v>
          </cell>
          <cell r="F276" t="e">
            <v>#VALUE!</v>
          </cell>
          <cell r="G276" t="str">
            <v/>
          </cell>
          <cell r="H276" t="str">
            <v/>
          </cell>
          <cell r="I276" t="e">
            <v>#VALUE!</v>
          </cell>
        </row>
        <row r="277">
          <cell r="A277" t="str">
            <v/>
          </cell>
          <cell r="C277" t="str">
            <v/>
          </cell>
          <cell r="D277" t="str">
            <v/>
          </cell>
          <cell r="E277" t="e">
            <v>#VALUE!</v>
          </cell>
          <cell r="F277" t="e">
            <v>#VALUE!</v>
          </cell>
          <cell r="G277" t="str">
            <v/>
          </cell>
          <cell r="H277" t="str">
            <v/>
          </cell>
          <cell r="I277" t="e">
            <v>#VALUE!</v>
          </cell>
        </row>
        <row r="278">
          <cell r="A278" t="str">
            <v/>
          </cell>
          <cell r="C278" t="str">
            <v/>
          </cell>
          <cell r="D278" t="str">
            <v/>
          </cell>
          <cell r="E278" t="e">
            <v>#VALUE!</v>
          </cell>
          <cell r="F278" t="e">
            <v>#VALUE!</v>
          </cell>
          <cell r="G278" t="str">
            <v/>
          </cell>
          <cell r="H278" t="str">
            <v/>
          </cell>
          <cell r="I278" t="e">
            <v>#VALUE!</v>
          </cell>
        </row>
        <row r="279">
          <cell r="A279" t="str">
            <v/>
          </cell>
          <cell r="C279" t="str">
            <v/>
          </cell>
          <cell r="D279" t="str">
            <v/>
          </cell>
          <cell r="E279" t="e">
            <v>#VALUE!</v>
          </cell>
          <cell r="F279" t="e">
            <v>#VALUE!</v>
          </cell>
          <cell r="G279" t="str">
            <v/>
          </cell>
          <cell r="H279" t="str">
            <v/>
          </cell>
          <cell r="I279" t="e">
            <v>#VALUE!</v>
          </cell>
        </row>
        <row r="280">
          <cell r="A280" t="str">
            <v/>
          </cell>
          <cell r="C280" t="str">
            <v/>
          </cell>
          <cell r="D280" t="str">
            <v/>
          </cell>
          <cell r="E280" t="e">
            <v>#VALUE!</v>
          </cell>
          <cell r="F280" t="e">
            <v>#VALUE!</v>
          </cell>
          <cell r="G280" t="str">
            <v/>
          </cell>
          <cell r="H280" t="str">
            <v/>
          </cell>
          <cell r="I280" t="e">
            <v>#VALUE!</v>
          </cell>
        </row>
        <row r="281">
          <cell r="A281" t="str">
            <v/>
          </cell>
          <cell r="C281" t="str">
            <v/>
          </cell>
          <cell r="D281" t="str">
            <v/>
          </cell>
          <cell r="E281" t="e">
            <v>#VALUE!</v>
          </cell>
          <cell r="F281" t="e">
            <v>#VALUE!</v>
          </cell>
          <cell r="G281" t="str">
            <v/>
          </cell>
          <cell r="H281" t="str">
            <v/>
          </cell>
          <cell r="I281" t="e">
            <v>#VALUE!</v>
          </cell>
        </row>
        <row r="282">
          <cell r="A282" t="str">
            <v/>
          </cell>
          <cell r="C282" t="str">
            <v/>
          </cell>
          <cell r="D282" t="str">
            <v/>
          </cell>
          <cell r="E282" t="e">
            <v>#VALUE!</v>
          </cell>
          <cell r="F282" t="e">
            <v>#VALUE!</v>
          </cell>
          <cell r="G282" t="str">
            <v/>
          </cell>
          <cell r="H282" t="str">
            <v/>
          </cell>
          <cell r="I282" t="e">
            <v>#VALUE!</v>
          </cell>
        </row>
        <row r="283">
          <cell r="A283" t="str">
            <v/>
          </cell>
          <cell r="C283" t="str">
            <v/>
          </cell>
          <cell r="D283" t="str">
            <v/>
          </cell>
          <cell r="E283" t="e">
            <v>#VALUE!</v>
          </cell>
          <cell r="F283" t="e">
            <v>#VALUE!</v>
          </cell>
          <cell r="G283" t="str">
            <v/>
          </cell>
          <cell r="H283" t="str">
            <v/>
          </cell>
          <cell r="I283" t="e">
            <v>#VALUE!</v>
          </cell>
        </row>
        <row r="284">
          <cell r="A284" t="str">
            <v/>
          </cell>
          <cell r="C284" t="str">
            <v/>
          </cell>
          <cell r="D284" t="str">
            <v/>
          </cell>
          <cell r="E284" t="e">
            <v>#VALUE!</v>
          </cell>
          <cell r="F284" t="e">
            <v>#VALUE!</v>
          </cell>
          <cell r="G284" t="str">
            <v/>
          </cell>
          <cell r="H284" t="str">
            <v/>
          </cell>
          <cell r="I284" t="e">
            <v>#VALUE!</v>
          </cell>
        </row>
        <row r="285">
          <cell r="A285" t="str">
            <v/>
          </cell>
          <cell r="C285" t="str">
            <v/>
          </cell>
          <cell r="D285" t="str">
            <v/>
          </cell>
          <cell r="E285" t="e">
            <v>#VALUE!</v>
          </cell>
          <cell r="F285" t="e">
            <v>#VALUE!</v>
          </cell>
          <cell r="G285" t="str">
            <v/>
          </cell>
          <cell r="H285" t="str">
            <v/>
          </cell>
          <cell r="I285" t="e">
            <v>#VALUE!</v>
          </cell>
        </row>
        <row r="286">
          <cell r="A286" t="str">
            <v/>
          </cell>
          <cell r="C286" t="str">
            <v/>
          </cell>
          <cell r="D286" t="str">
            <v/>
          </cell>
          <cell r="E286" t="e">
            <v>#VALUE!</v>
          </cell>
          <cell r="F286" t="e">
            <v>#VALUE!</v>
          </cell>
          <cell r="G286" t="str">
            <v/>
          </cell>
          <cell r="H286" t="str">
            <v/>
          </cell>
          <cell r="I286" t="e">
            <v>#VALUE!</v>
          </cell>
        </row>
        <row r="287">
          <cell r="A287" t="str">
            <v/>
          </cell>
          <cell r="C287" t="str">
            <v/>
          </cell>
          <cell r="D287" t="str">
            <v/>
          </cell>
          <cell r="E287" t="e">
            <v>#VALUE!</v>
          </cell>
          <cell r="F287" t="e">
            <v>#VALUE!</v>
          </cell>
          <cell r="G287" t="str">
            <v/>
          </cell>
          <cell r="H287" t="str">
            <v/>
          </cell>
          <cell r="I287" t="e">
            <v>#VALUE!</v>
          </cell>
        </row>
        <row r="288">
          <cell r="A288" t="str">
            <v/>
          </cell>
          <cell r="C288" t="str">
            <v/>
          </cell>
          <cell r="D288" t="str">
            <v/>
          </cell>
          <cell r="E288" t="e">
            <v>#VALUE!</v>
          </cell>
          <cell r="F288" t="e">
            <v>#VALUE!</v>
          </cell>
          <cell r="G288" t="str">
            <v/>
          </cell>
          <cell r="H288" t="str">
            <v/>
          </cell>
          <cell r="I288" t="e">
            <v>#VALUE!</v>
          </cell>
        </row>
        <row r="289">
          <cell r="A289" t="str">
            <v/>
          </cell>
          <cell r="C289" t="str">
            <v/>
          </cell>
          <cell r="D289" t="str">
            <v/>
          </cell>
          <cell r="E289" t="e">
            <v>#VALUE!</v>
          </cell>
          <cell r="F289" t="e">
            <v>#VALUE!</v>
          </cell>
          <cell r="G289" t="str">
            <v/>
          </cell>
          <cell r="H289" t="str">
            <v/>
          </cell>
          <cell r="I289" t="e">
            <v>#VALUE!</v>
          </cell>
        </row>
        <row r="290">
          <cell r="A290" t="str">
            <v/>
          </cell>
          <cell r="C290" t="str">
            <v/>
          </cell>
          <cell r="D290" t="str">
            <v/>
          </cell>
          <cell r="E290" t="e">
            <v>#VALUE!</v>
          </cell>
          <cell r="F290" t="e">
            <v>#VALUE!</v>
          </cell>
          <cell r="G290" t="str">
            <v/>
          </cell>
          <cell r="H290" t="str">
            <v/>
          </cell>
          <cell r="I290" t="e">
            <v>#VALUE!</v>
          </cell>
        </row>
        <row r="291">
          <cell r="A291" t="str">
            <v/>
          </cell>
          <cell r="C291" t="str">
            <v/>
          </cell>
          <cell r="D291" t="str">
            <v/>
          </cell>
          <cell r="E291" t="e">
            <v>#VALUE!</v>
          </cell>
          <cell r="F291" t="e">
            <v>#VALUE!</v>
          </cell>
          <cell r="G291" t="str">
            <v/>
          </cell>
          <cell r="H291" t="str">
            <v/>
          </cell>
          <cell r="I291" t="e">
            <v>#VALUE!</v>
          </cell>
        </row>
        <row r="292">
          <cell r="A292" t="str">
            <v/>
          </cell>
          <cell r="C292" t="str">
            <v/>
          </cell>
          <cell r="D292" t="str">
            <v/>
          </cell>
          <cell r="E292" t="e">
            <v>#VALUE!</v>
          </cell>
          <cell r="F292" t="e">
            <v>#VALUE!</v>
          </cell>
          <cell r="G292" t="str">
            <v/>
          </cell>
          <cell r="H292" t="str">
            <v/>
          </cell>
          <cell r="I292" t="e">
            <v>#VALUE!</v>
          </cell>
        </row>
        <row r="293">
          <cell r="A293" t="str">
            <v/>
          </cell>
          <cell r="C293" t="str">
            <v/>
          </cell>
          <cell r="D293" t="str">
            <v/>
          </cell>
          <cell r="E293" t="e">
            <v>#VALUE!</v>
          </cell>
          <cell r="F293" t="e">
            <v>#VALUE!</v>
          </cell>
          <cell r="G293" t="str">
            <v/>
          </cell>
          <cell r="H293" t="str">
            <v/>
          </cell>
          <cell r="I293" t="e">
            <v>#VALUE!</v>
          </cell>
        </row>
        <row r="294">
          <cell r="A294" t="str">
            <v/>
          </cell>
          <cell r="C294" t="str">
            <v/>
          </cell>
          <cell r="D294" t="str">
            <v/>
          </cell>
          <cell r="E294" t="e">
            <v>#VALUE!</v>
          </cell>
          <cell r="F294" t="e">
            <v>#VALUE!</v>
          </cell>
          <cell r="G294" t="str">
            <v/>
          </cell>
          <cell r="H294" t="str">
            <v/>
          </cell>
          <cell r="I294" t="e">
            <v>#VALUE!</v>
          </cell>
        </row>
        <row r="295">
          <cell r="A295" t="str">
            <v/>
          </cell>
          <cell r="C295" t="str">
            <v/>
          </cell>
          <cell r="D295" t="str">
            <v/>
          </cell>
          <cell r="E295" t="e">
            <v>#VALUE!</v>
          </cell>
          <cell r="F295" t="e">
            <v>#VALUE!</v>
          </cell>
          <cell r="G295" t="str">
            <v/>
          </cell>
          <cell r="H295" t="str">
            <v/>
          </cell>
          <cell r="I295" t="e">
            <v>#VALUE!</v>
          </cell>
        </row>
        <row r="296">
          <cell r="A296" t="str">
            <v/>
          </cell>
          <cell r="C296" t="str">
            <v/>
          </cell>
          <cell r="D296" t="str">
            <v/>
          </cell>
          <cell r="E296" t="e">
            <v>#VALUE!</v>
          </cell>
          <cell r="F296" t="e">
            <v>#VALUE!</v>
          </cell>
          <cell r="G296" t="str">
            <v/>
          </cell>
          <cell r="H296" t="str">
            <v/>
          </cell>
          <cell r="I296" t="e">
            <v>#VALUE!</v>
          </cell>
        </row>
        <row r="297">
          <cell r="A297" t="str">
            <v/>
          </cell>
          <cell r="C297" t="str">
            <v/>
          </cell>
          <cell r="D297" t="str">
            <v/>
          </cell>
          <cell r="E297" t="e">
            <v>#VALUE!</v>
          </cell>
          <cell r="F297" t="e">
            <v>#VALUE!</v>
          </cell>
          <cell r="G297" t="str">
            <v/>
          </cell>
          <cell r="H297" t="str">
            <v/>
          </cell>
          <cell r="I297" t="e">
            <v>#VALUE!</v>
          </cell>
        </row>
        <row r="298">
          <cell r="A298" t="str">
            <v/>
          </cell>
          <cell r="C298" t="str">
            <v/>
          </cell>
          <cell r="D298" t="str">
            <v/>
          </cell>
          <cell r="E298" t="e">
            <v>#VALUE!</v>
          </cell>
          <cell r="F298" t="e">
            <v>#VALUE!</v>
          </cell>
          <cell r="G298" t="str">
            <v/>
          </cell>
          <cell r="H298" t="str">
            <v/>
          </cell>
          <cell r="I298" t="e">
            <v>#VALUE!</v>
          </cell>
        </row>
        <row r="299">
          <cell r="A299" t="str">
            <v/>
          </cell>
          <cell r="C299" t="str">
            <v/>
          </cell>
          <cell r="D299" t="str">
            <v/>
          </cell>
          <cell r="E299" t="e">
            <v>#VALUE!</v>
          </cell>
          <cell r="F299" t="e">
            <v>#VALUE!</v>
          </cell>
          <cell r="G299" t="str">
            <v/>
          </cell>
          <cell r="H299" t="str">
            <v/>
          </cell>
          <cell r="I299" t="e">
            <v>#VALUE!</v>
          </cell>
        </row>
        <row r="300">
          <cell r="A300" t="str">
            <v/>
          </cell>
          <cell r="C300" t="str">
            <v/>
          </cell>
          <cell r="D300" t="str">
            <v/>
          </cell>
          <cell r="E300" t="e">
            <v>#VALUE!</v>
          </cell>
          <cell r="F300" t="e">
            <v>#VALUE!</v>
          </cell>
          <cell r="G300" t="str">
            <v/>
          </cell>
          <cell r="H300" t="str">
            <v/>
          </cell>
          <cell r="I300" t="e">
            <v>#VALUE!</v>
          </cell>
        </row>
        <row r="301">
          <cell r="A301" t="str">
            <v/>
          </cell>
          <cell r="C301" t="str">
            <v/>
          </cell>
          <cell r="D301" t="str">
            <v/>
          </cell>
          <cell r="E301" t="e">
            <v>#VALUE!</v>
          </cell>
          <cell r="F301" t="e">
            <v>#VALUE!</v>
          </cell>
          <cell r="G301" t="str">
            <v/>
          </cell>
          <cell r="H301" t="str">
            <v/>
          </cell>
          <cell r="I301" t="e">
            <v>#VALUE!</v>
          </cell>
        </row>
        <row r="302">
          <cell r="A302" t="str">
            <v/>
          </cell>
          <cell r="C302" t="str">
            <v/>
          </cell>
          <cell r="D302" t="str">
            <v/>
          </cell>
          <cell r="E302" t="e">
            <v>#VALUE!</v>
          </cell>
          <cell r="F302" t="e">
            <v>#VALUE!</v>
          </cell>
          <cell r="G302" t="str">
            <v/>
          </cell>
          <cell r="H302" t="str">
            <v/>
          </cell>
          <cell r="I302" t="e">
            <v>#VALUE!</v>
          </cell>
        </row>
        <row r="303">
          <cell r="A303" t="str">
            <v/>
          </cell>
          <cell r="C303" t="str">
            <v/>
          </cell>
          <cell r="D303" t="str">
            <v/>
          </cell>
          <cell r="E303" t="e">
            <v>#VALUE!</v>
          </cell>
          <cell r="F303" t="e">
            <v>#VALUE!</v>
          </cell>
          <cell r="G303" t="str">
            <v/>
          </cell>
          <cell r="H303" t="str">
            <v/>
          </cell>
          <cell r="I303" t="e">
            <v>#VALUE!</v>
          </cell>
        </row>
        <row r="304">
          <cell r="A304" t="str">
            <v/>
          </cell>
          <cell r="C304" t="str">
            <v/>
          </cell>
          <cell r="D304" t="str">
            <v/>
          </cell>
          <cell r="E304" t="e">
            <v>#VALUE!</v>
          </cell>
          <cell r="F304" t="e">
            <v>#VALUE!</v>
          </cell>
          <cell r="G304" t="str">
            <v/>
          </cell>
          <cell r="H304" t="str">
            <v/>
          </cell>
          <cell r="I304" t="e">
            <v>#VALUE!</v>
          </cell>
        </row>
        <row r="305">
          <cell r="A305" t="str">
            <v/>
          </cell>
          <cell r="C305" t="str">
            <v/>
          </cell>
          <cell r="D305" t="str">
            <v/>
          </cell>
          <cell r="E305" t="e">
            <v>#VALUE!</v>
          </cell>
          <cell r="F305" t="e">
            <v>#VALUE!</v>
          </cell>
          <cell r="G305" t="str">
            <v/>
          </cell>
          <cell r="H305" t="str">
            <v/>
          </cell>
          <cell r="I305" t="e">
            <v>#VALUE!</v>
          </cell>
        </row>
        <row r="306">
          <cell r="A306" t="str">
            <v/>
          </cell>
          <cell r="C306" t="str">
            <v/>
          </cell>
          <cell r="D306" t="str">
            <v/>
          </cell>
          <cell r="E306" t="e">
            <v>#VALUE!</v>
          </cell>
          <cell r="F306" t="e">
            <v>#VALUE!</v>
          </cell>
          <cell r="G306" t="str">
            <v/>
          </cell>
          <cell r="H306" t="str">
            <v/>
          </cell>
          <cell r="I306" t="e">
            <v>#VALUE!</v>
          </cell>
        </row>
        <row r="307">
          <cell r="A307" t="str">
            <v/>
          </cell>
          <cell r="C307" t="str">
            <v/>
          </cell>
          <cell r="D307" t="str">
            <v/>
          </cell>
          <cell r="E307" t="e">
            <v>#VALUE!</v>
          </cell>
          <cell r="F307" t="e">
            <v>#VALUE!</v>
          </cell>
          <cell r="G307" t="str">
            <v/>
          </cell>
          <cell r="H307" t="str">
            <v/>
          </cell>
          <cell r="I307" t="e">
            <v>#VALUE!</v>
          </cell>
        </row>
        <row r="308">
          <cell r="A308" t="str">
            <v/>
          </cell>
          <cell r="C308" t="str">
            <v/>
          </cell>
          <cell r="D308" t="str">
            <v/>
          </cell>
          <cell r="E308" t="e">
            <v>#VALUE!</v>
          </cell>
          <cell r="F308" t="e">
            <v>#VALUE!</v>
          </cell>
          <cell r="G308" t="str">
            <v/>
          </cell>
          <cell r="H308" t="str">
            <v/>
          </cell>
          <cell r="I308" t="e">
            <v>#VALUE!</v>
          </cell>
        </row>
        <row r="309">
          <cell r="A309" t="str">
            <v/>
          </cell>
          <cell r="C309" t="str">
            <v/>
          </cell>
          <cell r="D309" t="str">
            <v/>
          </cell>
          <cell r="E309" t="e">
            <v>#VALUE!</v>
          </cell>
          <cell r="F309" t="e">
            <v>#VALUE!</v>
          </cell>
          <cell r="G309" t="str">
            <v/>
          </cell>
          <cell r="H309" t="str">
            <v/>
          </cell>
          <cell r="I309" t="e">
            <v>#VALUE!</v>
          </cell>
        </row>
        <row r="310">
          <cell r="A310" t="str">
            <v/>
          </cell>
          <cell r="C310" t="str">
            <v/>
          </cell>
          <cell r="D310" t="str">
            <v/>
          </cell>
          <cell r="E310" t="e">
            <v>#VALUE!</v>
          </cell>
          <cell r="F310" t="e">
            <v>#VALUE!</v>
          </cell>
          <cell r="G310" t="str">
            <v/>
          </cell>
          <cell r="H310" t="str">
            <v/>
          </cell>
          <cell r="I310" t="e">
            <v>#VALUE!</v>
          </cell>
        </row>
        <row r="311">
          <cell r="A311" t="str">
            <v/>
          </cell>
          <cell r="C311" t="str">
            <v/>
          </cell>
          <cell r="D311" t="str">
            <v/>
          </cell>
          <cell r="E311" t="e">
            <v>#VALUE!</v>
          </cell>
          <cell r="F311" t="e">
            <v>#VALUE!</v>
          </cell>
          <cell r="G311" t="str">
            <v/>
          </cell>
          <cell r="H311" t="str">
            <v/>
          </cell>
          <cell r="I311" t="e">
            <v>#VALUE!</v>
          </cell>
        </row>
        <row r="312">
          <cell r="A312" t="str">
            <v/>
          </cell>
          <cell r="C312" t="str">
            <v/>
          </cell>
          <cell r="D312" t="str">
            <v/>
          </cell>
          <cell r="E312" t="e">
            <v>#VALUE!</v>
          </cell>
          <cell r="F312" t="e">
            <v>#VALUE!</v>
          </cell>
          <cell r="G312" t="str">
            <v/>
          </cell>
          <cell r="H312" t="str">
            <v/>
          </cell>
          <cell r="I312" t="e">
            <v>#VALUE!</v>
          </cell>
        </row>
        <row r="313">
          <cell r="A313" t="str">
            <v/>
          </cell>
          <cell r="C313" t="str">
            <v/>
          </cell>
          <cell r="D313" t="str">
            <v/>
          </cell>
          <cell r="E313" t="e">
            <v>#VALUE!</v>
          </cell>
          <cell r="F313" t="e">
            <v>#VALUE!</v>
          </cell>
          <cell r="G313" t="str">
            <v/>
          </cell>
          <cell r="H313" t="str">
            <v/>
          </cell>
          <cell r="I313" t="e">
            <v>#VALUE!</v>
          </cell>
        </row>
        <row r="314">
          <cell r="A314" t="str">
            <v/>
          </cell>
          <cell r="C314" t="str">
            <v/>
          </cell>
          <cell r="D314" t="str">
            <v/>
          </cell>
          <cell r="E314" t="e">
            <v>#VALUE!</v>
          </cell>
          <cell r="F314" t="e">
            <v>#VALUE!</v>
          </cell>
          <cell r="G314" t="str">
            <v/>
          </cell>
          <cell r="H314" t="str">
            <v/>
          </cell>
          <cell r="I314" t="e">
            <v>#VALUE!</v>
          </cell>
        </row>
        <row r="315">
          <cell r="A315" t="str">
            <v/>
          </cell>
          <cell r="C315" t="str">
            <v/>
          </cell>
          <cell r="D315" t="str">
            <v/>
          </cell>
          <cell r="E315" t="e">
            <v>#VALUE!</v>
          </cell>
          <cell r="F315" t="e">
            <v>#VALUE!</v>
          </cell>
          <cell r="G315" t="str">
            <v/>
          </cell>
          <cell r="H315" t="str">
            <v/>
          </cell>
          <cell r="I315" t="e">
            <v>#VALUE!</v>
          </cell>
        </row>
        <row r="316">
          <cell r="A316" t="str">
            <v/>
          </cell>
          <cell r="C316" t="str">
            <v/>
          </cell>
          <cell r="D316" t="str">
            <v/>
          </cell>
          <cell r="E316" t="e">
            <v>#VALUE!</v>
          </cell>
          <cell r="F316" t="e">
            <v>#VALUE!</v>
          </cell>
          <cell r="G316" t="str">
            <v/>
          </cell>
          <cell r="H316" t="str">
            <v/>
          </cell>
          <cell r="I316" t="e">
            <v>#VALUE!</v>
          </cell>
        </row>
        <row r="317">
          <cell r="A317" t="str">
            <v/>
          </cell>
          <cell r="C317" t="str">
            <v/>
          </cell>
          <cell r="D317" t="str">
            <v/>
          </cell>
          <cell r="E317" t="e">
            <v>#VALUE!</v>
          </cell>
          <cell r="F317" t="e">
            <v>#VALUE!</v>
          </cell>
          <cell r="G317" t="str">
            <v/>
          </cell>
          <cell r="H317" t="str">
            <v/>
          </cell>
          <cell r="I317" t="e">
            <v>#VALUE!</v>
          </cell>
        </row>
        <row r="318">
          <cell r="A318" t="str">
            <v/>
          </cell>
          <cell r="C318" t="str">
            <v/>
          </cell>
          <cell r="D318" t="str">
            <v/>
          </cell>
          <cell r="E318" t="e">
            <v>#VALUE!</v>
          </cell>
          <cell r="F318" t="e">
            <v>#VALUE!</v>
          </cell>
          <cell r="G318" t="str">
            <v/>
          </cell>
          <cell r="H318" t="str">
            <v/>
          </cell>
          <cell r="I318" t="e">
            <v>#VALUE!</v>
          </cell>
        </row>
        <row r="319">
          <cell r="A319" t="str">
            <v/>
          </cell>
          <cell r="C319" t="str">
            <v/>
          </cell>
          <cell r="D319" t="str">
            <v/>
          </cell>
          <cell r="E319" t="e">
            <v>#VALUE!</v>
          </cell>
          <cell r="F319" t="e">
            <v>#VALUE!</v>
          </cell>
          <cell r="G319" t="str">
            <v/>
          </cell>
          <cell r="H319" t="str">
            <v/>
          </cell>
          <cell r="I319" t="e">
            <v>#VALUE!</v>
          </cell>
        </row>
        <row r="320">
          <cell r="A320" t="str">
            <v/>
          </cell>
          <cell r="C320" t="str">
            <v/>
          </cell>
          <cell r="D320" t="str">
            <v/>
          </cell>
          <cell r="E320" t="e">
            <v>#VALUE!</v>
          </cell>
          <cell r="F320" t="e">
            <v>#VALUE!</v>
          </cell>
          <cell r="G320" t="str">
            <v/>
          </cell>
          <cell r="H320" t="str">
            <v/>
          </cell>
          <cell r="I320" t="e">
            <v>#VALUE!</v>
          </cell>
        </row>
        <row r="321">
          <cell r="A321" t="str">
            <v/>
          </cell>
          <cell r="C321" t="str">
            <v/>
          </cell>
          <cell r="D321" t="str">
            <v/>
          </cell>
          <cell r="E321" t="e">
            <v>#VALUE!</v>
          </cell>
          <cell r="F321" t="e">
            <v>#VALUE!</v>
          </cell>
          <cell r="G321" t="str">
            <v/>
          </cell>
          <cell r="H321" t="str">
            <v/>
          </cell>
          <cell r="I321" t="e">
            <v>#VALUE!</v>
          </cell>
        </row>
        <row r="322">
          <cell r="A322" t="str">
            <v/>
          </cell>
          <cell r="C322" t="str">
            <v/>
          </cell>
          <cell r="D322" t="str">
            <v/>
          </cell>
          <cell r="E322" t="e">
            <v>#VALUE!</v>
          </cell>
          <cell r="F322" t="e">
            <v>#VALUE!</v>
          </cell>
          <cell r="G322" t="str">
            <v/>
          </cell>
          <cell r="H322" t="str">
            <v/>
          </cell>
          <cell r="I322" t="e">
            <v>#VALUE!</v>
          </cell>
        </row>
        <row r="323">
          <cell r="A323" t="str">
            <v/>
          </cell>
          <cell r="C323" t="str">
            <v/>
          </cell>
          <cell r="D323" t="str">
            <v/>
          </cell>
          <cell r="E323" t="e">
            <v>#VALUE!</v>
          </cell>
          <cell r="F323" t="e">
            <v>#VALUE!</v>
          </cell>
          <cell r="G323" t="str">
            <v/>
          </cell>
          <cell r="H323" t="str">
            <v/>
          </cell>
          <cell r="I323" t="e">
            <v>#VALUE!</v>
          </cell>
        </row>
        <row r="324">
          <cell r="A324" t="str">
            <v/>
          </cell>
          <cell r="C324" t="str">
            <v/>
          </cell>
          <cell r="D324" t="str">
            <v/>
          </cell>
          <cell r="E324" t="e">
            <v>#VALUE!</v>
          </cell>
          <cell r="F324" t="e">
            <v>#VALUE!</v>
          </cell>
          <cell r="G324" t="str">
            <v/>
          </cell>
          <cell r="H324" t="str">
            <v/>
          </cell>
          <cell r="I324" t="e">
            <v>#VALUE!</v>
          </cell>
        </row>
        <row r="325">
          <cell r="A325" t="str">
            <v/>
          </cell>
          <cell r="C325" t="str">
            <v/>
          </cell>
          <cell r="D325" t="str">
            <v/>
          </cell>
          <cell r="E325" t="e">
            <v>#VALUE!</v>
          </cell>
          <cell r="F325" t="e">
            <v>#VALUE!</v>
          </cell>
          <cell r="G325" t="str">
            <v/>
          </cell>
          <cell r="H325" t="str">
            <v/>
          </cell>
          <cell r="I325" t="e">
            <v>#VALUE!</v>
          </cell>
        </row>
        <row r="326">
          <cell r="A326" t="str">
            <v/>
          </cell>
          <cell r="C326" t="str">
            <v/>
          </cell>
          <cell r="D326" t="str">
            <v/>
          </cell>
          <cell r="E326" t="e">
            <v>#VALUE!</v>
          </cell>
          <cell r="F326" t="e">
            <v>#VALUE!</v>
          </cell>
          <cell r="G326" t="str">
            <v/>
          </cell>
          <cell r="H326" t="str">
            <v/>
          </cell>
          <cell r="I326" t="e">
            <v>#VALUE!</v>
          </cell>
        </row>
        <row r="327">
          <cell r="A327" t="str">
            <v/>
          </cell>
          <cell r="C327" t="str">
            <v/>
          </cell>
          <cell r="D327" t="str">
            <v/>
          </cell>
          <cell r="E327" t="e">
            <v>#VALUE!</v>
          </cell>
          <cell r="F327" t="e">
            <v>#VALUE!</v>
          </cell>
          <cell r="G327" t="str">
            <v/>
          </cell>
          <cell r="H327" t="str">
            <v/>
          </cell>
          <cell r="I327" t="e">
            <v>#VALUE!</v>
          </cell>
        </row>
        <row r="328">
          <cell r="A328" t="str">
            <v/>
          </cell>
          <cell r="C328" t="str">
            <v/>
          </cell>
          <cell r="D328" t="str">
            <v/>
          </cell>
          <cell r="E328" t="e">
            <v>#VALUE!</v>
          </cell>
          <cell r="F328" t="e">
            <v>#VALUE!</v>
          </cell>
          <cell r="G328" t="str">
            <v/>
          </cell>
          <cell r="H328" t="str">
            <v/>
          </cell>
          <cell r="I328" t="e">
            <v>#VALUE!</v>
          </cell>
        </row>
        <row r="329">
          <cell r="A329" t="str">
            <v/>
          </cell>
          <cell r="C329" t="str">
            <v/>
          </cell>
          <cell r="D329" t="str">
            <v/>
          </cell>
          <cell r="E329" t="e">
            <v>#VALUE!</v>
          </cell>
          <cell r="F329" t="e">
            <v>#VALUE!</v>
          </cell>
          <cell r="G329" t="str">
            <v/>
          </cell>
          <cell r="H329" t="str">
            <v/>
          </cell>
          <cell r="I329" t="e">
            <v>#VALUE!</v>
          </cell>
        </row>
        <row r="330">
          <cell r="A330" t="str">
            <v/>
          </cell>
          <cell r="C330" t="str">
            <v/>
          </cell>
          <cell r="D330" t="str">
            <v/>
          </cell>
          <cell r="E330" t="e">
            <v>#VALUE!</v>
          </cell>
          <cell r="F330" t="e">
            <v>#VALUE!</v>
          </cell>
          <cell r="G330" t="str">
            <v/>
          </cell>
          <cell r="H330" t="str">
            <v/>
          </cell>
          <cell r="I330" t="e">
            <v>#VALUE!</v>
          </cell>
        </row>
        <row r="331">
          <cell r="A331" t="str">
            <v/>
          </cell>
          <cell r="C331" t="str">
            <v/>
          </cell>
          <cell r="D331" t="str">
            <v/>
          </cell>
          <cell r="E331" t="e">
            <v>#VALUE!</v>
          </cell>
          <cell r="F331" t="e">
            <v>#VALUE!</v>
          </cell>
          <cell r="G331" t="str">
            <v/>
          </cell>
          <cell r="H331" t="str">
            <v/>
          </cell>
          <cell r="I331" t="e">
            <v>#VALUE!</v>
          </cell>
        </row>
        <row r="332">
          <cell r="A332" t="str">
            <v/>
          </cell>
          <cell r="C332" t="str">
            <v/>
          </cell>
          <cell r="D332" t="str">
            <v/>
          </cell>
          <cell r="E332" t="e">
            <v>#VALUE!</v>
          </cell>
          <cell r="F332" t="e">
            <v>#VALUE!</v>
          </cell>
          <cell r="G332" t="str">
            <v/>
          </cell>
          <cell r="H332" t="str">
            <v/>
          </cell>
          <cell r="I332" t="e">
            <v>#VALUE!</v>
          </cell>
        </row>
        <row r="333">
          <cell r="A333" t="str">
            <v/>
          </cell>
          <cell r="C333" t="str">
            <v/>
          </cell>
          <cell r="D333" t="str">
            <v/>
          </cell>
          <cell r="E333" t="e">
            <v>#VALUE!</v>
          </cell>
          <cell r="F333" t="e">
            <v>#VALUE!</v>
          </cell>
          <cell r="G333" t="str">
            <v/>
          </cell>
          <cell r="H333" t="str">
            <v/>
          </cell>
          <cell r="I333" t="e">
            <v>#VALUE!</v>
          </cell>
        </row>
        <row r="334">
          <cell r="A334" t="str">
            <v/>
          </cell>
          <cell r="C334" t="str">
            <v/>
          </cell>
          <cell r="D334" t="str">
            <v/>
          </cell>
          <cell r="E334" t="e">
            <v>#VALUE!</v>
          </cell>
          <cell r="F334" t="e">
            <v>#VALUE!</v>
          </cell>
          <cell r="G334" t="str">
            <v/>
          </cell>
          <cell r="H334" t="str">
            <v/>
          </cell>
          <cell r="I334" t="e">
            <v>#VALUE!</v>
          </cell>
        </row>
        <row r="335">
          <cell r="A335" t="str">
            <v/>
          </cell>
          <cell r="C335" t="str">
            <v/>
          </cell>
          <cell r="D335" t="str">
            <v/>
          </cell>
          <cell r="E335" t="e">
            <v>#VALUE!</v>
          </cell>
          <cell r="F335" t="e">
            <v>#VALUE!</v>
          </cell>
          <cell r="G335" t="str">
            <v/>
          </cell>
          <cell r="H335" t="str">
            <v/>
          </cell>
          <cell r="I335" t="e">
            <v>#VALUE!</v>
          </cell>
        </row>
        <row r="336">
          <cell r="A336" t="str">
            <v/>
          </cell>
          <cell r="C336" t="str">
            <v/>
          </cell>
          <cell r="D336" t="str">
            <v/>
          </cell>
          <cell r="E336" t="e">
            <v>#VALUE!</v>
          </cell>
          <cell r="F336" t="e">
            <v>#VALUE!</v>
          </cell>
          <cell r="G336" t="str">
            <v/>
          </cell>
          <cell r="H336" t="str">
            <v/>
          </cell>
          <cell r="I336" t="e">
            <v>#VALUE!</v>
          </cell>
        </row>
        <row r="337">
          <cell r="A337" t="str">
            <v/>
          </cell>
          <cell r="C337" t="str">
            <v/>
          </cell>
          <cell r="D337" t="str">
            <v/>
          </cell>
          <cell r="E337" t="e">
            <v>#VALUE!</v>
          </cell>
          <cell r="F337" t="e">
            <v>#VALUE!</v>
          </cell>
          <cell r="G337" t="str">
            <v/>
          </cell>
          <cell r="H337" t="str">
            <v/>
          </cell>
          <cell r="I337" t="e">
            <v>#VALUE!</v>
          </cell>
        </row>
        <row r="338">
          <cell r="A338" t="str">
            <v/>
          </cell>
          <cell r="C338" t="str">
            <v/>
          </cell>
          <cell r="D338" t="str">
            <v/>
          </cell>
          <cell r="E338" t="e">
            <v>#VALUE!</v>
          </cell>
          <cell r="F338" t="e">
            <v>#VALUE!</v>
          </cell>
          <cell r="G338" t="str">
            <v/>
          </cell>
          <cell r="H338" t="str">
            <v/>
          </cell>
          <cell r="I338" t="e">
            <v>#VALUE!</v>
          </cell>
        </row>
        <row r="339">
          <cell r="A339" t="str">
            <v/>
          </cell>
          <cell r="C339" t="str">
            <v/>
          </cell>
          <cell r="D339" t="str">
            <v/>
          </cell>
          <cell r="E339" t="e">
            <v>#VALUE!</v>
          </cell>
          <cell r="F339" t="e">
            <v>#VALUE!</v>
          </cell>
          <cell r="G339" t="str">
            <v/>
          </cell>
          <cell r="H339" t="str">
            <v/>
          </cell>
          <cell r="I339" t="e">
            <v>#VALUE!</v>
          </cell>
        </row>
        <row r="340">
          <cell r="A340" t="str">
            <v/>
          </cell>
          <cell r="C340" t="str">
            <v/>
          </cell>
          <cell r="D340" t="str">
            <v/>
          </cell>
          <cell r="E340" t="e">
            <v>#VALUE!</v>
          </cell>
          <cell r="F340" t="e">
            <v>#VALUE!</v>
          </cell>
          <cell r="G340" t="str">
            <v/>
          </cell>
          <cell r="H340" t="str">
            <v/>
          </cell>
          <cell r="I340" t="e">
            <v>#VALUE!</v>
          </cell>
        </row>
        <row r="341">
          <cell r="A341" t="str">
            <v/>
          </cell>
          <cell r="C341" t="str">
            <v/>
          </cell>
          <cell r="D341" t="str">
            <v/>
          </cell>
          <cell r="E341" t="e">
            <v>#VALUE!</v>
          </cell>
          <cell r="F341" t="e">
            <v>#VALUE!</v>
          </cell>
          <cell r="G341" t="str">
            <v/>
          </cell>
          <cell r="H341" t="str">
            <v/>
          </cell>
          <cell r="I341" t="e">
            <v>#VALUE!</v>
          </cell>
        </row>
        <row r="342">
          <cell r="A342" t="str">
            <v/>
          </cell>
          <cell r="C342" t="str">
            <v/>
          </cell>
          <cell r="D342" t="str">
            <v/>
          </cell>
          <cell r="E342" t="e">
            <v>#VALUE!</v>
          </cell>
          <cell r="F342" t="e">
            <v>#VALUE!</v>
          </cell>
          <cell r="G342" t="str">
            <v/>
          </cell>
          <cell r="H342" t="str">
            <v/>
          </cell>
          <cell r="I342" t="e">
            <v>#VALUE!</v>
          </cell>
        </row>
        <row r="343">
          <cell r="A343" t="str">
            <v/>
          </cell>
          <cell r="C343" t="str">
            <v/>
          </cell>
          <cell r="D343" t="str">
            <v/>
          </cell>
          <cell r="E343" t="e">
            <v>#VALUE!</v>
          </cell>
          <cell r="F343" t="e">
            <v>#VALUE!</v>
          </cell>
          <cell r="G343" t="str">
            <v/>
          </cell>
          <cell r="H343" t="str">
            <v/>
          </cell>
          <cell r="I343" t="e">
            <v>#VALUE!</v>
          </cell>
        </row>
        <row r="344">
          <cell r="A344" t="str">
            <v/>
          </cell>
          <cell r="C344" t="str">
            <v/>
          </cell>
          <cell r="D344" t="str">
            <v/>
          </cell>
          <cell r="E344" t="e">
            <v>#VALUE!</v>
          </cell>
          <cell r="F344" t="e">
            <v>#VALUE!</v>
          </cell>
          <cell r="G344" t="str">
            <v/>
          </cell>
          <cell r="H344" t="str">
            <v/>
          </cell>
          <cell r="I344" t="e">
            <v>#VALUE!</v>
          </cell>
        </row>
        <row r="345">
          <cell r="A345" t="str">
            <v/>
          </cell>
          <cell r="C345" t="str">
            <v/>
          </cell>
          <cell r="D345" t="str">
            <v/>
          </cell>
          <cell r="E345" t="e">
            <v>#VALUE!</v>
          </cell>
          <cell r="F345" t="e">
            <v>#VALUE!</v>
          </cell>
          <cell r="G345" t="str">
            <v/>
          </cell>
          <cell r="H345" t="str">
            <v/>
          </cell>
          <cell r="I345" t="e">
            <v>#VALUE!</v>
          </cell>
        </row>
        <row r="346">
          <cell r="A346" t="str">
            <v/>
          </cell>
          <cell r="C346" t="str">
            <v/>
          </cell>
          <cell r="D346" t="str">
            <v/>
          </cell>
          <cell r="E346" t="e">
            <v>#VALUE!</v>
          </cell>
          <cell r="F346" t="e">
            <v>#VALUE!</v>
          </cell>
          <cell r="G346" t="str">
            <v/>
          </cell>
          <cell r="H346" t="str">
            <v/>
          </cell>
          <cell r="I346" t="e">
            <v>#VALUE!</v>
          </cell>
        </row>
        <row r="347">
          <cell r="A347" t="str">
            <v/>
          </cell>
          <cell r="C347" t="str">
            <v/>
          </cell>
          <cell r="D347" t="str">
            <v/>
          </cell>
          <cell r="E347" t="e">
            <v>#VALUE!</v>
          </cell>
          <cell r="F347" t="e">
            <v>#VALUE!</v>
          </cell>
          <cell r="G347" t="str">
            <v/>
          </cell>
          <cell r="H347" t="str">
            <v/>
          </cell>
          <cell r="I347" t="e">
            <v>#VALUE!</v>
          </cell>
        </row>
        <row r="348">
          <cell r="A348" t="str">
            <v/>
          </cell>
          <cell r="C348" t="str">
            <v/>
          </cell>
          <cell r="D348" t="str">
            <v/>
          </cell>
          <cell r="E348" t="e">
            <v>#VALUE!</v>
          </cell>
          <cell r="F348" t="e">
            <v>#VALUE!</v>
          </cell>
          <cell r="G348" t="str">
            <v/>
          </cell>
          <cell r="H348" t="str">
            <v/>
          </cell>
          <cell r="I348" t="e">
            <v>#VALUE!</v>
          </cell>
        </row>
        <row r="349">
          <cell r="A349" t="str">
            <v/>
          </cell>
          <cell r="C349" t="str">
            <v/>
          </cell>
          <cell r="D349" t="str">
            <v/>
          </cell>
          <cell r="E349" t="e">
            <v>#VALUE!</v>
          </cell>
          <cell r="F349" t="e">
            <v>#VALUE!</v>
          </cell>
          <cell r="G349" t="str">
            <v/>
          </cell>
          <cell r="H349" t="str">
            <v/>
          </cell>
          <cell r="I349" t="e">
            <v>#VALUE!</v>
          </cell>
        </row>
        <row r="350">
          <cell r="A350" t="str">
            <v/>
          </cell>
          <cell r="C350" t="str">
            <v/>
          </cell>
          <cell r="D350" t="str">
            <v/>
          </cell>
          <cell r="E350" t="e">
            <v>#VALUE!</v>
          </cell>
          <cell r="F350" t="e">
            <v>#VALUE!</v>
          </cell>
          <cell r="G350" t="str">
            <v/>
          </cell>
          <cell r="H350" t="str">
            <v/>
          </cell>
          <cell r="I350" t="e">
            <v>#VALUE!</v>
          </cell>
        </row>
        <row r="351">
          <cell r="A351" t="str">
            <v/>
          </cell>
          <cell r="C351" t="str">
            <v/>
          </cell>
          <cell r="D351" t="str">
            <v/>
          </cell>
          <cell r="E351" t="e">
            <v>#VALUE!</v>
          </cell>
          <cell r="F351" t="e">
            <v>#VALUE!</v>
          </cell>
          <cell r="G351" t="str">
            <v/>
          </cell>
          <cell r="H351" t="str">
            <v/>
          </cell>
          <cell r="I351" t="e">
            <v>#VALUE!</v>
          </cell>
        </row>
        <row r="352">
          <cell r="A352" t="str">
            <v/>
          </cell>
          <cell r="C352" t="str">
            <v/>
          </cell>
          <cell r="D352" t="str">
            <v/>
          </cell>
          <cell r="E352" t="e">
            <v>#VALUE!</v>
          </cell>
          <cell r="F352" t="e">
            <v>#VALUE!</v>
          </cell>
          <cell r="G352" t="str">
            <v/>
          </cell>
          <cell r="H352" t="str">
            <v/>
          </cell>
          <cell r="I352" t="e">
            <v>#VALUE!</v>
          </cell>
        </row>
        <row r="353">
          <cell r="A353" t="str">
            <v/>
          </cell>
          <cell r="C353" t="str">
            <v/>
          </cell>
          <cell r="D353" t="str">
            <v/>
          </cell>
          <cell r="E353" t="e">
            <v>#VALUE!</v>
          </cell>
          <cell r="F353" t="e">
            <v>#VALUE!</v>
          </cell>
          <cell r="G353" t="str">
            <v/>
          </cell>
          <cell r="H353" t="str">
            <v/>
          </cell>
          <cell r="I353" t="e">
            <v>#VALUE!</v>
          </cell>
        </row>
        <row r="354">
          <cell r="A354" t="str">
            <v/>
          </cell>
          <cell r="C354" t="str">
            <v/>
          </cell>
          <cell r="D354" t="str">
            <v/>
          </cell>
          <cell r="E354" t="e">
            <v>#VALUE!</v>
          </cell>
          <cell r="F354" t="e">
            <v>#VALUE!</v>
          </cell>
          <cell r="G354" t="str">
            <v/>
          </cell>
          <cell r="H354" t="str">
            <v/>
          </cell>
          <cell r="I354" t="e">
            <v>#VALUE!</v>
          </cell>
        </row>
        <row r="355">
          <cell r="A355" t="str">
            <v/>
          </cell>
          <cell r="C355" t="str">
            <v/>
          </cell>
          <cell r="D355" t="str">
            <v/>
          </cell>
          <cell r="E355" t="e">
            <v>#VALUE!</v>
          </cell>
          <cell r="F355" t="e">
            <v>#VALUE!</v>
          </cell>
          <cell r="G355" t="str">
            <v/>
          </cell>
          <cell r="H355" t="str">
            <v/>
          </cell>
          <cell r="I355" t="e">
            <v>#VALUE!</v>
          </cell>
        </row>
        <row r="356">
          <cell r="A356" t="str">
            <v/>
          </cell>
          <cell r="C356" t="str">
            <v/>
          </cell>
          <cell r="D356" t="str">
            <v/>
          </cell>
          <cell r="E356" t="e">
            <v>#VALUE!</v>
          </cell>
          <cell r="F356" t="e">
            <v>#VALUE!</v>
          </cell>
          <cell r="G356" t="str">
            <v/>
          </cell>
          <cell r="H356" t="str">
            <v/>
          </cell>
          <cell r="I356" t="e">
            <v>#VALUE!</v>
          </cell>
        </row>
        <row r="357">
          <cell r="A357" t="str">
            <v/>
          </cell>
          <cell r="C357" t="str">
            <v/>
          </cell>
          <cell r="D357" t="str">
            <v/>
          </cell>
          <cell r="E357" t="e">
            <v>#VALUE!</v>
          </cell>
          <cell r="F357" t="e">
            <v>#VALUE!</v>
          </cell>
          <cell r="G357" t="str">
            <v/>
          </cell>
          <cell r="H357" t="str">
            <v/>
          </cell>
          <cell r="I357" t="e">
            <v>#VALUE!</v>
          </cell>
        </row>
        <row r="358">
          <cell r="A358" t="str">
            <v/>
          </cell>
          <cell r="C358" t="str">
            <v/>
          </cell>
          <cell r="D358" t="str">
            <v/>
          </cell>
          <cell r="E358" t="e">
            <v>#VALUE!</v>
          </cell>
          <cell r="F358" t="e">
            <v>#VALUE!</v>
          </cell>
          <cell r="G358" t="str">
            <v/>
          </cell>
          <cell r="H358" t="str">
            <v/>
          </cell>
          <cell r="I358" t="e">
            <v>#VALUE!</v>
          </cell>
        </row>
        <row r="359">
          <cell r="A359" t="str">
            <v/>
          </cell>
          <cell r="C359" t="str">
            <v/>
          </cell>
          <cell r="D359" t="str">
            <v/>
          </cell>
          <cell r="E359" t="e">
            <v>#VALUE!</v>
          </cell>
          <cell r="F359" t="e">
            <v>#VALUE!</v>
          </cell>
          <cell r="G359" t="str">
            <v/>
          </cell>
          <cell r="H359" t="str">
            <v/>
          </cell>
          <cell r="I359" t="e">
            <v>#VALUE!</v>
          </cell>
        </row>
        <row r="360">
          <cell r="A360" t="str">
            <v/>
          </cell>
          <cell r="C360" t="str">
            <v/>
          </cell>
          <cell r="D360" t="str">
            <v/>
          </cell>
          <cell r="E360" t="e">
            <v>#VALUE!</v>
          </cell>
          <cell r="F360" t="e">
            <v>#VALUE!</v>
          </cell>
          <cell r="G360" t="str">
            <v/>
          </cell>
          <cell r="H360" t="str">
            <v/>
          </cell>
          <cell r="I360" t="e">
            <v>#VALUE!</v>
          </cell>
        </row>
        <row r="361">
          <cell r="A361" t="str">
            <v/>
          </cell>
          <cell r="C361" t="str">
            <v/>
          </cell>
          <cell r="D361" t="str">
            <v/>
          </cell>
          <cell r="E361" t="e">
            <v>#VALUE!</v>
          </cell>
          <cell r="F361" t="e">
            <v>#VALUE!</v>
          </cell>
          <cell r="G361" t="str">
            <v/>
          </cell>
          <cell r="H361" t="str">
            <v/>
          </cell>
          <cell r="I361" t="e">
            <v>#VALUE!</v>
          </cell>
        </row>
        <row r="362">
          <cell r="A362" t="str">
            <v/>
          </cell>
          <cell r="C362" t="str">
            <v/>
          </cell>
          <cell r="D362" t="str">
            <v/>
          </cell>
          <cell r="E362" t="e">
            <v>#VALUE!</v>
          </cell>
          <cell r="F362" t="e">
            <v>#VALUE!</v>
          </cell>
          <cell r="G362" t="str">
            <v/>
          </cell>
          <cell r="H362" t="str">
            <v/>
          </cell>
          <cell r="I362" t="e">
            <v>#VALUE!</v>
          </cell>
        </row>
        <row r="363">
          <cell r="A363" t="str">
            <v/>
          </cell>
          <cell r="C363" t="str">
            <v/>
          </cell>
          <cell r="D363" t="str">
            <v/>
          </cell>
          <cell r="E363" t="e">
            <v>#VALUE!</v>
          </cell>
          <cell r="F363" t="e">
            <v>#VALUE!</v>
          </cell>
          <cell r="G363" t="str">
            <v/>
          </cell>
          <cell r="H363" t="str">
            <v/>
          </cell>
          <cell r="I363" t="e">
            <v>#VALUE!</v>
          </cell>
        </row>
        <row r="364">
          <cell r="A364" t="str">
            <v/>
          </cell>
          <cell r="C364" t="str">
            <v/>
          </cell>
          <cell r="D364" t="str">
            <v/>
          </cell>
          <cell r="E364" t="e">
            <v>#VALUE!</v>
          </cell>
          <cell r="F364" t="e">
            <v>#VALUE!</v>
          </cell>
          <cell r="G364" t="str">
            <v/>
          </cell>
          <cell r="H364" t="str">
            <v/>
          </cell>
          <cell r="I364" t="e">
            <v>#VALUE!</v>
          </cell>
        </row>
        <row r="365">
          <cell r="A365" t="str">
            <v/>
          </cell>
          <cell r="C365" t="str">
            <v/>
          </cell>
          <cell r="D365" t="str">
            <v/>
          </cell>
          <cell r="E365" t="e">
            <v>#VALUE!</v>
          </cell>
          <cell r="F365" t="e">
            <v>#VALUE!</v>
          </cell>
          <cell r="G365" t="str">
            <v/>
          </cell>
          <cell r="H365" t="str">
            <v/>
          </cell>
          <cell r="I365" t="e">
            <v>#VALUE!</v>
          </cell>
        </row>
        <row r="366">
          <cell r="A366" t="str">
            <v/>
          </cell>
          <cell r="C366" t="str">
            <v/>
          </cell>
          <cell r="D366" t="str">
            <v/>
          </cell>
          <cell r="E366" t="e">
            <v>#VALUE!</v>
          </cell>
          <cell r="F366" t="e">
            <v>#VALUE!</v>
          </cell>
          <cell r="G366" t="str">
            <v/>
          </cell>
          <cell r="H366" t="str">
            <v/>
          </cell>
          <cell r="I366" t="e">
            <v>#VALUE!</v>
          </cell>
        </row>
        <row r="367">
          <cell r="A367" t="str">
            <v/>
          </cell>
          <cell r="C367" t="str">
            <v/>
          </cell>
          <cell r="D367" t="str">
            <v/>
          </cell>
          <cell r="E367" t="e">
            <v>#VALUE!</v>
          </cell>
          <cell r="F367" t="e">
            <v>#VALUE!</v>
          </cell>
          <cell r="G367" t="str">
            <v/>
          </cell>
          <cell r="H367" t="str">
            <v/>
          </cell>
          <cell r="I367" t="e">
            <v>#VALUE!</v>
          </cell>
        </row>
        <row r="368">
          <cell r="A368" t="str">
            <v/>
          </cell>
          <cell r="C368" t="str">
            <v/>
          </cell>
          <cell r="D368" t="str">
            <v/>
          </cell>
          <cell r="E368" t="e">
            <v>#VALUE!</v>
          </cell>
          <cell r="F368" t="e">
            <v>#VALUE!</v>
          </cell>
          <cell r="G368" t="str">
            <v/>
          </cell>
          <cell r="H368" t="str">
            <v/>
          </cell>
          <cell r="I368" t="e">
            <v>#VALUE!</v>
          </cell>
        </row>
        <row r="369">
          <cell r="A369" t="str">
            <v/>
          </cell>
          <cell r="C369" t="str">
            <v/>
          </cell>
          <cell r="D369" t="str">
            <v/>
          </cell>
          <cell r="E369" t="e">
            <v>#VALUE!</v>
          </cell>
          <cell r="F369" t="e">
            <v>#VALUE!</v>
          </cell>
          <cell r="G369" t="str">
            <v/>
          </cell>
          <cell r="H369" t="str">
            <v/>
          </cell>
          <cell r="I369" t="e">
            <v>#VALUE!</v>
          </cell>
        </row>
        <row r="370">
          <cell r="A370" t="str">
            <v/>
          </cell>
          <cell r="C370" t="str">
            <v/>
          </cell>
          <cell r="D370" t="str">
            <v/>
          </cell>
          <cell r="E370" t="e">
            <v>#VALUE!</v>
          </cell>
          <cell r="F370" t="e">
            <v>#VALUE!</v>
          </cell>
          <cell r="G370" t="str">
            <v/>
          </cell>
          <cell r="H370" t="str">
            <v/>
          </cell>
          <cell r="I370" t="e">
            <v>#VALUE!</v>
          </cell>
        </row>
        <row r="371">
          <cell r="A371" t="str">
            <v/>
          </cell>
          <cell r="C371" t="str">
            <v/>
          </cell>
          <cell r="D371" t="str">
            <v/>
          </cell>
          <cell r="E371" t="e">
            <v>#VALUE!</v>
          </cell>
          <cell r="F371" t="e">
            <v>#VALUE!</v>
          </cell>
          <cell r="G371" t="str">
            <v/>
          </cell>
          <cell r="H371" t="str">
            <v/>
          </cell>
          <cell r="I371" t="e">
            <v>#VALUE!</v>
          </cell>
        </row>
        <row r="372">
          <cell r="A372" t="str">
            <v/>
          </cell>
          <cell r="C372" t="str">
            <v/>
          </cell>
          <cell r="D372" t="str">
            <v/>
          </cell>
          <cell r="E372" t="e">
            <v>#VALUE!</v>
          </cell>
          <cell r="F372" t="e">
            <v>#VALUE!</v>
          </cell>
          <cell r="G372" t="str">
            <v/>
          </cell>
          <cell r="H372" t="str">
            <v/>
          </cell>
          <cell r="I372" t="e">
            <v>#VALUE!</v>
          </cell>
        </row>
        <row r="373">
          <cell r="A373" t="str">
            <v/>
          </cell>
          <cell r="C373" t="str">
            <v/>
          </cell>
          <cell r="D373" t="str">
            <v/>
          </cell>
          <cell r="E373" t="e">
            <v>#VALUE!</v>
          </cell>
          <cell r="F373" t="e">
            <v>#VALUE!</v>
          </cell>
          <cell r="G373" t="str">
            <v/>
          </cell>
          <cell r="H373" t="str">
            <v/>
          </cell>
          <cell r="I373" t="e">
            <v>#VALUE!</v>
          </cell>
        </row>
        <row r="374">
          <cell r="A374" t="str">
            <v/>
          </cell>
          <cell r="C374" t="str">
            <v/>
          </cell>
          <cell r="D374" t="str">
            <v/>
          </cell>
          <cell r="E374" t="e">
            <v>#VALUE!</v>
          </cell>
          <cell r="F374" t="e">
            <v>#VALUE!</v>
          </cell>
          <cell r="G374" t="str">
            <v/>
          </cell>
          <cell r="H374" t="str">
            <v/>
          </cell>
          <cell r="I374" t="e">
            <v>#VALUE!</v>
          </cell>
        </row>
      </sheetData>
      <sheetData sheetId="4" refreshError="1">
        <row r="5">
          <cell r="B5">
            <v>0</v>
          </cell>
          <cell r="C5" t="e">
            <v>#DIV/0!</v>
          </cell>
          <cell r="D5" t="e">
            <v>#NUM!</v>
          </cell>
          <cell r="E5" t="e">
            <v>#NUM!</v>
          </cell>
          <cell r="F5" t="e">
            <v>#NUM!</v>
          </cell>
        </row>
        <row r="6">
          <cell r="B6" t="str">
            <v/>
          </cell>
          <cell r="C6" t="str">
            <v/>
          </cell>
          <cell r="D6" t="str">
            <v/>
          </cell>
          <cell r="E6" t="str">
            <v/>
          </cell>
          <cell r="F6" t="str">
            <v/>
          </cell>
        </row>
        <row r="7">
          <cell r="B7" t="str">
            <v/>
          </cell>
          <cell r="C7" t="str">
            <v/>
          </cell>
          <cell r="D7" t="str">
            <v/>
          </cell>
          <cell r="E7" t="str">
            <v/>
          </cell>
          <cell r="F7" t="str">
            <v/>
          </cell>
        </row>
        <row r="8">
          <cell r="B8" t="str">
            <v/>
          </cell>
          <cell r="C8" t="str">
            <v/>
          </cell>
          <cell r="D8" t="str">
            <v/>
          </cell>
          <cell r="E8" t="str">
            <v/>
          </cell>
          <cell r="F8" t="str">
            <v/>
          </cell>
        </row>
        <row r="9">
          <cell r="B9" t="str">
            <v/>
          </cell>
          <cell r="C9" t="str">
            <v/>
          </cell>
          <cell r="D9" t="str">
            <v/>
          </cell>
          <cell r="E9" t="str">
            <v/>
          </cell>
          <cell r="F9" t="str">
            <v/>
          </cell>
        </row>
        <row r="10">
          <cell r="B10" t="str">
            <v/>
          </cell>
          <cell r="C10" t="str">
            <v/>
          </cell>
          <cell r="D10" t="str">
            <v/>
          </cell>
          <cell r="E10" t="str">
            <v/>
          </cell>
          <cell r="F10" t="str">
            <v/>
          </cell>
        </row>
        <row r="11">
          <cell r="B11" t="str">
            <v/>
          </cell>
          <cell r="C11" t="str">
            <v/>
          </cell>
          <cell r="D11" t="str">
            <v/>
          </cell>
          <cell r="E11" t="str">
            <v/>
          </cell>
          <cell r="F11" t="str">
            <v/>
          </cell>
        </row>
        <row r="12">
          <cell r="B12" t="str">
            <v/>
          </cell>
          <cell r="C12" t="str">
            <v/>
          </cell>
          <cell r="D12" t="str">
            <v/>
          </cell>
          <cell r="E12" t="str">
            <v/>
          </cell>
          <cell r="F12" t="str">
            <v/>
          </cell>
        </row>
        <row r="13">
          <cell r="B13" t="str">
            <v/>
          </cell>
          <cell r="C13" t="str">
            <v/>
          </cell>
          <cell r="D13" t="str">
            <v/>
          </cell>
          <cell r="E13" t="str">
            <v/>
          </cell>
          <cell r="F13" t="str">
            <v/>
          </cell>
        </row>
        <row r="14">
          <cell r="B14" t="str">
            <v/>
          </cell>
          <cell r="C14" t="str">
            <v/>
          </cell>
          <cell r="D14" t="str">
            <v/>
          </cell>
          <cell r="E14" t="str">
            <v/>
          </cell>
          <cell r="F14" t="str">
            <v/>
          </cell>
        </row>
        <row r="15">
          <cell r="B15" t="str">
            <v/>
          </cell>
          <cell r="C15" t="str">
            <v/>
          </cell>
          <cell r="D15" t="str">
            <v/>
          </cell>
          <cell r="E15" t="str">
            <v/>
          </cell>
          <cell r="F15" t="str">
            <v/>
          </cell>
        </row>
        <row r="16">
          <cell r="B16" t="str">
            <v/>
          </cell>
          <cell r="C16" t="str">
            <v/>
          </cell>
          <cell r="D16" t="str">
            <v/>
          </cell>
          <cell r="E16" t="str">
            <v/>
          </cell>
          <cell r="F16" t="str">
            <v/>
          </cell>
        </row>
        <row r="17">
          <cell r="B17" t="str">
            <v/>
          </cell>
          <cell r="C17" t="str">
            <v/>
          </cell>
          <cell r="D17" t="str">
            <v/>
          </cell>
          <cell r="E17" t="str">
            <v/>
          </cell>
          <cell r="F17" t="str">
            <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age de garde"/>
      <sheetName val="Infos client"/>
      <sheetName val="simulation_credit"/>
      <sheetName val="mensualites"/>
    </sheetNames>
    <sheetDataSet>
      <sheetData sheetId="0"/>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externalLinkPath" Target="/Users/Gilles/AppData/Local/Microsoft/Windows/INetCache/Content.Outlook/MBW02S06/simul%20fin%20style%20gilles.xlsx" TargetMode="External"/><Relationship Id="rId7" Type="http://schemas.openxmlformats.org/officeDocument/2006/relationships/vmlDrawing" Target="../drawings/vmlDrawing3.vml"/><Relationship Id="rId12" Type="http://schemas.openxmlformats.org/officeDocument/2006/relationships/ctrlProp" Target="../ctrlProps/ctrlProp7.xml"/><Relationship Id="rId2" Type="http://schemas.openxmlformats.org/officeDocument/2006/relationships/externalLinkPath" Target="/Users/Gilles/AppData/Local/Microsoft/Windows/INetCache/Content.Outlook/MBW02S06/simul%20fin%20style%20gilles.xlsx" TargetMode="External"/><Relationship Id="rId1" Type="http://schemas.openxmlformats.org/officeDocument/2006/relationships/externalLinkPath" Target="Mod&#232;le%20comparatif%20-%20cr&#233;dit.xlsx" TargetMode="External"/><Relationship Id="rId6" Type="http://schemas.openxmlformats.org/officeDocument/2006/relationships/vmlDrawing" Target="../drawings/vmlDrawing2.vml"/><Relationship Id="rId11" Type="http://schemas.openxmlformats.org/officeDocument/2006/relationships/ctrlProp" Target="../ctrlProps/ctrlProp6.xml"/><Relationship Id="rId5" Type="http://schemas.openxmlformats.org/officeDocument/2006/relationships/drawing" Target="../drawings/drawing2.x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printerSettings" Target="../printerSettings/printerSettings3.bin"/><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pageSetUpPr fitToPage="1"/>
  </sheetPr>
  <dimension ref="A2:K127"/>
  <sheetViews>
    <sheetView showGridLines="0" tabSelected="1" topLeftCell="B1" zoomScale="70" zoomScaleNormal="70" workbookViewId="0">
      <selection activeCell="I10" sqref="I10:K10"/>
    </sheetView>
  </sheetViews>
  <sheetFormatPr baseColWidth="10" defaultColWidth="10.85546875" defaultRowHeight="15"/>
  <cols>
    <col min="1" max="1" width="21.42578125" style="1" hidden="1" customWidth="1"/>
    <col min="2" max="2" width="9" style="1" customWidth="1"/>
    <col min="3" max="3" width="11.28515625" style="1" customWidth="1"/>
    <col min="4" max="4" width="4.85546875" style="1" customWidth="1"/>
    <col min="5" max="5" width="26.85546875" style="1" customWidth="1"/>
    <col min="6" max="6" width="31.28515625" style="1" customWidth="1"/>
    <col min="7" max="7" width="1.85546875" style="1" customWidth="1"/>
    <col min="8" max="8" width="24.5703125" style="1" customWidth="1"/>
    <col min="9" max="9" width="14.5703125" style="1" customWidth="1"/>
    <col min="10" max="10" width="15.7109375" style="1" customWidth="1"/>
    <col min="11" max="11" width="18.7109375" style="1" customWidth="1"/>
    <col min="12" max="12" width="2.5703125" style="1" customWidth="1"/>
    <col min="13" max="13" width="2.42578125" style="1" customWidth="1"/>
    <col min="14" max="15" width="10.85546875" style="1" customWidth="1"/>
    <col min="16" max="16384" width="10.85546875" style="1"/>
  </cols>
  <sheetData>
    <row r="2" spans="5:11" ht="23.45" customHeight="1"/>
    <row r="3" spans="5:11" ht="25.5" customHeight="1">
      <c r="E3" s="182" t="s">
        <v>300</v>
      </c>
      <c r="F3" s="183"/>
      <c r="G3" s="183"/>
      <c r="H3" s="183"/>
      <c r="I3" s="183"/>
      <c r="J3" s="183"/>
      <c r="K3" s="184"/>
    </row>
    <row r="6" spans="5:11" ht="15.6" customHeight="1">
      <c r="E6" s="182" t="s">
        <v>14</v>
      </c>
      <c r="F6" s="184"/>
      <c r="H6" s="182" t="s">
        <v>21</v>
      </c>
      <c r="I6" s="183"/>
      <c r="J6" s="183"/>
      <c r="K6" s="184"/>
    </row>
    <row r="7" spans="5:11" ht="5.45" customHeight="1"/>
    <row r="8" spans="5:11" ht="19.5" customHeight="1">
      <c r="E8" s="6" t="s">
        <v>13</v>
      </c>
      <c r="F8" s="10" t="s">
        <v>389</v>
      </c>
      <c r="G8" s="11"/>
      <c r="H8" s="8" t="s">
        <v>15</v>
      </c>
      <c r="I8" s="203" t="s">
        <v>390</v>
      </c>
      <c r="J8" s="204"/>
      <c r="K8" s="205"/>
    </row>
    <row r="9" spans="5:11" ht="21.95" customHeight="1">
      <c r="E9" s="12" t="s">
        <v>22</v>
      </c>
      <c r="F9" s="13" t="s">
        <v>42</v>
      </c>
      <c r="G9" s="11"/>
      <c r="H9" s="14" t="s">
        <v>16</v>
      </c>
      <c r="I9" s="206"/>
      <c r="J9" s="207"/>
      <c r="K9" s="208"/>
    </row>
    <row r="10" spans="5:11" ht="19.5" customHeight="1">
      <c r="E10" s="12" t="s">
        <v>0</v>
      </c>
      <c r="F10" s="13" t="s">
        <v>391</v>
      </c>
      <c r="G10" s="11"/>
      <c r="H10" s="14" t="s">
        <v>17</v>
      </c>
      <c r="I10" s="209"/>
      <c r="J10" s="210"/>
      <c r="K10" s="211"/>
    </row>
    <row r="11" spans="5:11" ht="24.6" customHeight="1">
      <c r="E11" s="7" t="s">
        <v>1</v>
      </c>
      <c r="F11" s="15"/>
      <c r="G11" s="11"/>
      <c r="H11" s="9" t="s">
        <v>383</v>
      </c>
      <c r="I11" s="212"/>
      <c r="J11" s="213"/>
      <c r="K11" s="214"/>
    </row>
    <row r="12" spans="5:11" ht="16.5">
      <c r="E12" s="16"/>
      <c r="F12" s="17"/>
      <c r="G12" s="11"/>
      <c r="H12" s="16"/>
      <c r="I12" s="17"/>
      <c r="J12" s="11"/>
      <c r="K12" s="11"/>
    </row>
    <row r="13" spans="5:11" ht="24.6" hidden="1" customHeight="1">
      <c r="E13" s="6" t="s">
        <v>13</v>
      </c>
      <c r="F13" s="165"/>
      <c r="G13" s="11"/>
      <c r="H13" s="200" t="s">
        <v>289</v>
      </c>
      <c r="I13" s="185"/>
      <c r="J13" s="186"/>
      <c r="K13" s="187"/>
    </row>
    <row r="14" spans="5:11" ht="23.1" hidden="1" customHeight="1">
      <c r="E14" s="12" t="s">
        <v>22</v>
      </c>
      <c r="F14" s="13"/>
      <c r="G14" s="11"/>
      <c r="H14" s="201"/>
      <c r="I14" s="188"/>
      <c r="J14" s="189"/>
      <c r="K14" s="190"/>
    </row>
    <row r="15" spans="5:11" ht="22.5" hidden="1" customHeight="1">
      <c r="E15" s="12" t="s">
        <v>0</v>
      </c>
      <c r="F15" s="13"/>
      <c r="G15" s="11"/>
      <c r="H15" s="201"/>
      <c r="I15" s="188"/>
      <c r="J15" s="189"/>
      <c r="K15" s="190"/>
    </row>
    <row r="16" spans="5:11" ht="27.6" hidden="1" customHeight="1">
      <c r="E16" s="7" t="s">
        <v>1</v>
      </c>
      <c r="F16" s="15"/>
      <c r="G16" s="11"/>
      <c r="H16" s="202"/>
      <c r="I16" s="191"/>
      <c r="J16" s="192"/>
      <c r="K16" s="193"/>
    </row>
    <row r="17" spans="1:11" ht="16.5" hidden="1">
      <c r="E17" s="16"/>
      <c r="F17" s="17"/>
      <c r="G17" s="11"/>
      <c r="H17" s="16"/>
      <c r="I17" s="17"/>
      <c r="J17" s="11"/>
      <c r="K17" s="11"/>
    </row>
    <row r="18" spans="1:11" ht="14.1" hidden="1" customHeight="1">
      <c r="E18" s="18" t="s">
        <v>12</v>
      </c>
      <c r="F18" s="19"/>
      <c r="G18" s="11"/>
      <c r="H18" s="20" t="s">
        <v>12</v>
      </c>
      <c r="I18" s="194"/>
      <c r="J18" s="195"/>
      <c r="K18" s="196"/>
    </row>
    <row r="19" spans="1:11" ht="14.1" hidden="1" customHeight="1">
      <c r="E19" s="11"/>
      <c r="F19" s="11"/>
      <c r="G19" s="11"/>
      <c r="H19" s="11"/>
      <c r="I19" s="11"/>
      <c r="J19" s="11"/>
      <c r="K19" s="11"/>
    </row>
    <row r="20" spans="1:11" ht="17.100000000000001" customHeight="1">
      <c r="A20" s="2"/>
      <c r="B20" s="2"/>
      <c r="E20" s="182" t="s">
        <v>24</v>
      </c>
      <c r="F20" s="184"/>
      <c r="G20" s="11"/>
      <c r="H20" s="182" t="s">
        <v>34</v>
      </c>
      <c r="I20" s="183"/>
      <c r="J20" s="183"/>
      <c r="K20" s="184"/>
    </row>
    <row r="21" spans="1:11" ht="16.5">
      <c r="E21" s="11"/>
      <c r="F21" s="11"/>
      <c r="G21" s="11"/>
      <c r="H21" s="11"/>
      <c r="I21" s="11"/>
      <c r="J21" s="11"/>
      <c r="K21" s="11"/>
    </row>
    <row r="22" spans="1:11" ht="24.6" customHeight="1">
      <c r="E22" s="6" t="s">
        <v>25</v>
      </c>
      <c r="F22" s="172">
        <f>SUM(F25:F28)</f>
        <v>0</v>
      </c>
      <c r="G22" s="11"/>
      <c r="H22" s="8" t="s">
        <v>35</v>
      </c>
      <c r="I22" s="203" t="s">
        <v>39</v>
      </c>
      <c r="J22" s="204"/>
      <c r="K22" s="205"/>
    </row>
    <row r="23" spans="1:11" ht="21.95" customHeight="1">
      <c r="E23" s="7" t="s">
        <v>33</v>
      </c>
      <c r="F23" s="173">
        <f>SUM(F30:F32)</f>
        <v>0</v>
      </c>
      <c r="G23" s="11"/>
      <c r="H23" s="9" t="s">
        <v>37</v>
      </c>
      <c r="I23" s="212" t="s">
        <v>36</v>
      </c>
      <c r="J23" s="213"/>
      <c r="K23" s="214"/>
    </row>
    <row r="24" spans="1:11" ht="16.5">
      <c r="E24" s="16"/>
      <c r="F24" s="17"/>
      <c r="G24" s="11"/>
      <c r="H24" s="16"/>
      <c r="I24" s="17"/>
      <c r="J24" s="11"/>
      <c r="K24" s="11"/>
    </row>
    <row r="25" spans="1:11" ht="20.45" customHeight="1">
      <c r="E25" s="21" t="s">
        <v>387</v>
      </c>
      <c r="F25" s="170"/>
      <c r="G25" s="11"/>
      <c r="H25" s="197" t="s">
        <v>293</v>
      </c>
      <c r="I25" s="22" t="s">
        <v>294</v>
      </c>
      <c r="J25" s="22" t="s">
        <v>295</v>
      </c>
      <c r="K25" s="22" t="s">
        <v>296</v>
      </c>
    </row>
    <row r="26" spans="1:11" ht="21" customHeight="1">
      <c r="E26" s="23" t="s">
        <v>386</v>
      </c>
      <c r="F26" s="171"/>
      <c r="G26" s="11"/>
      <c r="H26" s="198"/>
      <c r="I26" s="24"/>
      <c r="J26" s="167"/>
      <c r="K26" s="168"/>
    </row>
    <row r="27" spans="1:11" ht="18.95" customHeight="1">
      <c r="E27" s="23" t="s">
        <v>384</v>
      </c>
      <c r="F27" s="171"/>
      <c r="G27" s="11"/>
      <c r="H27" s="198"/>
      <c r="I27" s="24"/>
      <c r="J27" s="167"/>
      <c r="K27" s="168"/>
    </row>
    <row r="28" spans="1:11" ht="23.45" customHeight="1">
      <c r="E28" s="26" t="s">
        <v>385</v>
      </c>
      <c r="F28" s="177"/>
      <c r="G28" s="11"/>
      <c r="H28" s="198"/>
      <c r="I28" s="24"/>
      <c r="J28" s="24"/>
      <c r="K28" s="25"/>
    </row>
    <row r="29" spans="1:11" ht="16.5">
      <c r="E29" s="11"/>
      <c r="F29" s="11"/>
      <c r="G29" s="11"/>
      <c r="H29" s="198"/>
      <c r="I29" s="24"/>
      <c r="J29" s="24"/>
      <c r="K29" s="25"/>
    </row>
    <row r="30" spans="1:11" ht="20.45" customHeight="1">
      <c r="E30" s="21" t="s">
        <v>290</v>
      </c>
      <c r="F30" s="174"/>
      <c r="G30" s="11"/>
      <c r="H30" s="198"/>
      <c r="I30" s="24"/>
      <c r="J30" s="24"/>
      <c r="K30" s="25"/>
    </row>
    <row r="31" spans="1:11" ht="20.45" customHeight="1">
      <c r="E31" s="23" t="s">
        <v>291</v>
      </c>
      <c r="F31" s="175"/>
      <c r="G31" s="11"/>
      <c r="H31" s="198"/>
      <c r="I31" s="24"/>
      <c r="J31" s="24"/>
      <c r="K31" s="25"/>
    </row>
    <row r="32" spans="1:11" ht="20.45" customHeight="1">
      <c r="E32" s="26" t="s">
        <v>292</v>
      </c>
      <c r="F32" s="176"/>
      <c r="G32" s="11"/>
      <c r="H32" s="199"/>
      <c r="I32" s="27"/>
      <c r="J32" s="27"/>
      <c r="K32" s="169">
        <f>SUM(K26:K31)</f>
        <v>0</v>
      </c>
    </row>
    <row r="33" spans="5:11" ht="16.5">
      <c r="E33" s="11"/>
      <c r="F33" s="11"/>
      <c r="G33" s="11"/>
      <c r="H33" s="11"/>
      <c r="I33" s="11"/>
      <c r="J33" s="11"/>
      <c r="K33" s="11"/>
    </row>
    <row r="34" spans="5:11" ht="150.6" customHeight="1">
      <c r="E34" s="18" t="s">
        <v>12</v>
      </c>
      <c r="F34" s="178"/>
      <c r="G34" s="11"/>
      <c r="H34" s="166" t="s">
        <v>388</v>
      </c>
      <c r="I34" s="179"/>
      <c r="J34" s="180"/>
      <c r="K34" s="181"/>
    </row>
    <row r="35" spans="5:11" ht="16.5">
      <c r="E35" s="11"/>
      <c r="F35" s="11"/>
      <c r="G35" s="11"/>
      <c r="H35" s="11"/>
      <c r="I35" s="11"/>
      <c r="J35" s="11"/>
      <c r="K35" s="11"/>
    </row>
    <row r="47" spans="5:11" hidden="1"/>
    <row r="48" spans="5:11" hidden="1"/>
    <row r="126" hidden="1"/>
    <row r="127" hidden="1"/>
  </sheetData>
  <mergeCells count="16">
    <mergeCell ref="I34:K34"/>
    <mergeCell ref="H20:K20"/>
    <mergeCell ref="I13:K16"/>
    <mergeCell ref="I18:K18"/>
    <mergeCell ref="E3:K3"/>
    <mergeCell ref="H25:H32"/>
    <mergeCell ref="E6:F6"/>
    <mergeCell ref="E20:F20"/>
    <mergeCell ref="H13:H16"/>
    <mergeCell ref="H6:K6"/>
    <mergeCell ref="I8:K8"/>
    <mergeCell ref="I9:K9"/>
    <mergeCell ref="I10:K10"/>
    <mergeCell ref="I11:K11"/>
    <mergeCell ref="I22:K22"/>
    <mergeCell ref="I23:K23"/>
  </mergeCells>
  <dataValidations count="1">
    <dataValidation type="list" allowBlank="1" showInputMessage="1" showErrorMessage="1" sqref="F17 F12 I17">
      <formula1>$A$16:$A$20</formula1>
    </dataValidation>
  </dataValidations>
  <pageMargins left="0.15748031496062992" right="0.23622047244094491" top="0.62992125984251968" bottom="0.23622047244094491" header="0.15748031496062992" footer="0.31496062992125984"/>
  <pageSetup paperSize="9" scale="69" fitToHeight="0" orientation="portrait" r:id="rId1"/>
  <legacyDrawing r:id="rId2"/>
  <extLst xmlns:x14="http://schemas.microsoft.com/office/spreadsheetml/2009/9/main">
    <ext uri="{CCE6A557-97BC-4b89-ADB6-D9C93CAAB3DF}">
      <x14:dataValidations xmlns:xm="http://schemas.microsoft.com/office/excel/2006/main" count="6">
        <x14:dataValidation type="list" allowBlank="1" showInputMessage="1" showErrorMessage="1">
          <x14:formula1>
            <xm:f>Listes!$F$1:$F$2</xm:f>
          </x14:formula1>
          <xm:sqref>I22:I24</xm:sqref>
        </x14:dataValidation>
        <x14:dataValidation type="list" allowBlank="1" showInputMessage="1" showErrorMessage="1">
          <x14:formula1>
            <xm:f>Listes!$G$1:$G$250</xm:f>
          </x14:formula1>
          <xm:sqref>F9 F14</xm:sqref>
        </x14:dataValidation>
        <x14:dataValidation type="list" allowBlank="1" showInputMessage="1" showErrorMessage="1">
          <x14:formula1>
            <xm:f>Listes!$A$1:$A$6</xm:f>
          </x14:formula1>
          <xm:sqref>F10 F15</xm:sqref>
        </x14:dataValidation>
        <x14:dataValidation type="list" allowBlank="1" showInputMessage="1" showErrorMessage="1">
          <x14:formula1>
            <xm:f>Listes!$B$1:$B$5</xm:f>
          </x14:formula1>
          <xm:sqref>F11 F16</xm:sqref>
        </x14:dataValidation>
        <x14:dataValidation type="list" allowBlank="1" showInputMessage="1" showErrorMessage="1">
          <x14:formula1>
            <xm:f>Listes!$H$1:$H$5</xm:f>
          </x14:formula1>
          <xm:sqref>I26:I31</xm:sqref>
        </x14:dataValidation>
        <x14:dataValidation type="list" allowBlank="1" showInputMessage="1" showErrorMessage="1">
          <x14:formula1>
            <xm:f>Listes!$J$2:$M$2</xm:f>
          </x14:formula1>
          <xm:sqref>I8</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3"/>
  <dimension ref="C20:G45"/>
  <sheetViews>
    <sheetView showGridLines="0" zoomScale="50" zoomScaleNormal="50" workbookViewId="0">
      <selection activeCell="K19" sqref="K19"/>
    </sheetView>
  </sheetViews>
  <sheetFormatPr baseColWidth="10" defaultRowHeight="15"/>
  <sheetData>
    <row r="20" spans="3:7" ht="28.5">
      <c r="C20" s="215" t="s">
        <v>301</v>
      </c>
      <c r="D20" s="215"/>
      <c r="E20" s="215"/>
      <c r="F20" s="215"/>
      <c r="G20" s="215"/>
    </row>
    <row r="22" spans="3:7" ht="14.45" customHeight="1"/>
    <row r="45" spans="3:7">
      <c r="C45" s="28"/>
      <c r="D45" s="28"/>
      <c r="E45" s="28"/>
      <c r="F45" s="28"/>
      <c r="G45" s="28"/>
    </row>
  </sheetData>
  <mergeCells count="1">
    <mergeCell ref="C20:G20"/>
  </mergeCells>
  <printOptions horizontalCentered="1"/>
  <pageMargins left="0.23622047244094491" right="0.23622047244094491" top="0.74803149606299213" bottom="0.74803149606299213" header="0.15748031496062992" footer="0.31496062992125984"/>
  <pageSetup paperSize="9" orientation="portrait" r:id="rId1"/>
  <headerFooter>
    <oddFooter>&amp;C&amp;8Ce document est une simulation qui ne saurait avoir de valeur contractuelle</oddFooter>
  </headerFooter>
  <drawing r:id="rId2"/>
</worksheet>
</file>

<file path=xl/worksheets/sheet3.xml><?xml version="1.0" encoding="utf-8"?>
<worksheet xmlns="http://schemas.openxmlformats.org/spreadsheetml/2006/main" xmlns:r="http://schemas.openxmlformats.org/officeDocument/2006/relationships">
  <sheetPr codeName="Feuil4">
    <pageSetUpPr fitToPage="1"/>
  </sheetPr>
  <dimension ref="A1:S146"/>
  <sheetViews>
    <sheetView showGridLines="0" zoomScale="50" zoomScaleNormal="50" workbookViewId="0">
      <selection activeCell="R118" sqref="R118"/>
    </sheetView>
  </sheetViews>
  <sheetFormatPr baseColWidth="10" defaultColWidth="10.85546875" defaultRowHeight="16.5" outlineLevelRow="1"/>
  <cols>
    <col min="1" max="1" width="43.140625" style="30" bestFit="1" customWidth="1"/>
    <col min="2" max="2" width="35" style="30" customWidth="1"/>
    <col min="3" max="3" width="29.85546875" style="30" customWidth="1"/>
    <col min="4" max="4" width="28.140625" style="30" customWidth="1"/>
    <col min="5" max="5" width="4.42578125" style="30" customWidth="1"/>
    <col min="6" max="6" width="14.42578125" style="30" customWidth="1"/>
    <col min="7" max="7" width="15" style="30" customWidth="1"/>
    <col min="8" max="8" width="12.7109375" style="30" bestFit="1" customWidth="1"/>
    <col min="9" max="9" width="12.28515625" style="30" customWidth="1"/>
    <col min="10" max="10" width="12.140625" style="30" customWidth="1"/>
    <col min="11" max="11" width="11.85546875" style="30" bestFit="1" customWidth="1"/>
    <col min="12" max="12" width="16.85546875" style="30" bestFit="1" customWidth="1"/>
    <col min="13" max="13" width="13.5703125" style="30" customWidth="1"/>
    <col min="14" max="14" width="4.42578125" style="30" customWidth="1"/>
    <col min="15" max="15" width="13.28515625" style="30" bestFit="1" customWidth="1"/>
    <col min="16" max="16" width="11.5703125" style="30" bestFit="1" customWidth="1"/>
    <col min="17" max="17" width="12.5703125" style="30" bestFit="1" customWidth="1"/>
    <col min="18" max="18" width="10.85546875" style="30"/>
    <col min="19" max="19" width="12.5703125" style="30" bestFit="1" customWidth="1"/>
    <col min="20" max="16384" width="10.85546875" style="30"/>
  </cols>
  <sheetData>
    <row r="1" spans="1:19" ht="31.5" thickBot="1">
      <c r="A1" s="237" t="s">
        <v>358</v>
      </c>
      <c r="B1" s="238"/>
      <c r="C1" s="238"/>
      <c r="D1" s="239"/>
      <c r="E1" s="29"/>
      <c r="F1" s="237" t="s">
        <v>359</v>
      </c>
      <c r="G1" s="238"/>
      <c r="H1" s="238"/>
      <c r="I1" s="238"/>
      <c r="J1" s="238"/>
      <c r="K1" s="238"/>
      <c r="L1" s="238"/>
      <c r="M1" s="238"/>
      <c r="N1" s="239"/>
    </row>
    <row r="2" spans="1:19" ht="6.95" customHeight="1">
      <c r="A2" s="59"/>
      <c r="B2" s="59"/>
      <c r="C2" s="59"/>
      <c r="D2" s="59"/>
      <c r="E2" s="29"/>
      <c r="F2" s="29"/>
      <c r="G2" s="29"/>
    </row>
    <row r="3" spans="1:19" ht="18.75">
      <c r="A3" s="148" t="s">
        <v>349</v>
      </c>
      <c r="B3" s="231"/>
      <c r="C3" s="231"/>
      <c r="D3" s="232"/>
      <c r="E3" s="31"/>
      <c r="F3" s="31"/>
      <c r="G3" s="31"/>
    </row>
    <row r="4" spans="1:19" ht="18.75">
      <c r="A4" s="148" t="s">
        <v>356</v>
      </c>
      <c r="B4" s="150" t="str">
        <f>Fiche!I8</f>
        <v>rachat</v>
      </c>
      <c r="C4" s="236"/>
      <c r="D4" s="232"/>
      <c r="E4" s="31"/>
      <c r="F4" s="31"/>
      <c r="G4" s="31"/>
    </row>
    <row r="5" spans="1:19" ht="18.75">
      <c r="A5" s="32"/>
      <c r="B5" s="31"/>
      <c r="C5" s="31"/>
      <c r="D5" s="31"/>
      <c r="E5" s="31"/>
      <c r="F5" s="31"/>
      <c r="G5" s="31"/>
    </row>
    <row r="6" spans="1:19" ht="20.25">
      <c r="A6" s="149" t="s">
        <v>302</v>
      </c>
      <c r="B6" s="233">
        <f ca="1">TODAY()+60</f>
        <v>42434</v>
      </c>
      <c r="C6" s="234"/>
      <c r="D6" s="235"/>
      <c r="F6" s="31"/>
    </row>
    <row r="7" spans="1:19">
      <c r="C7" s="33"/>
      <c r="F7" s="34"/>
    </row>
    <row r="8" spans="1:19" ht="18">
      <c r="A8" s="225" t="s">
        <v>303</v>
      </c>
      <c r="B8" s="226"/>
      <c r="C8" s="226"/>
      <c r="D8" s="227"/>
      <c r="G8" s="34"/>
      <c r="H8" s="34"/>
      <c r="I8" s="34"/>
    </row>
    <row r="9" spans="1:19" ht="18.75">
      <c r="A9" s="60" t="s">
        <v>352</v>
      </c>
      <c r="B9" s="61" t="s">
        <v>353</v>
      </c>
      <c r="C9" s="61" t="s">
        <v>354</v>
      </c>
      <c r="D9" s="61" t="s">
        <v>310</v>
      </c>
      <c r="G9" s="34"/>
      <c r="H9" s="34"/>
      <c r="I9" s="34"/>
    </row>
    <row r="10" spans="1:19" ht="18">
      <c r="A10" s="52" t="s">
        <v>304</v>
      </c>
      <c r="B10" s="86"/>
      <c r="C10" s="159"/>
      <c r="D10" s="86">
        <f>SUM(B10:C10)</f>
        <v>0</v>
      </c>
      <c r="G10" s="34"/>
      <c r="H10" s="73"/>
      <c r="I10" s="73"/>
      <c r="N10" s="35"/>
      <c r="O10" s="35"/>
      <c r="P10" s="35"/>
      <c r="Q10" s="36"/>
      <c r="R10" s="36"/>
      <c r="S10" s="36"/>
    </row>
    <row r="11" spans="1:19" ht="18">
      <c r="A11" s="52" t="s">
        <v>305</v>
      </c>
      <c r="B11" s="87"/>
      <c r="C11" s="160"/>
      <c r="D11" s="87">
        <f>IF(C11&lt;&gt;"",AVERAGE(B11:C11),B11)</f>
        <v>0</v>
      </c>
      <c r="G11" s="34"/>
      <c r="H11" s="34"/>
      <c r="I11" s="34"/>
    </row>
    <row r="12" spans="1:19" ht="18">
      <c r="A12" s="52" t="s">
        <v>355</v>
      </c>
      <c r="B12" s="88"/>
      <c r="C12" s="161"/>
      <c r="D12" s="88">
        <f>IF(C12&lt;&gt;"",AVERAGE(B12:C12),B12)</f>
        <v>0</v>
      </c>
      <c r="G12" s="34"/>
      <c r="H12" s="34"/>
      <c r="I12" s="34"/>
    </row>
    <row r="13" spans="1:19" ht="18">
      <c r="A13" s="52" t="s">
        <v>306</v>
      </c>
      <c r="B13" s="88"/>
      <c r="C13" s="161"/>
      <c r="D13" s="88">
        <f>IF(C13&lt;&gt;"",AVERAGE(B13:C13),B13)</f>
        <v>0</v>
      </c>
      <c r="G13" s="34"/>
      <c r="H13" s="34"/>
      <c r="I13" s="34"/>
    </row>
    <row r="14" spans="1:19" ht="18">
      <c r="A14" s="64" t="str">
        <f ca="1">CONCATENATE("Capital restant dû au ",TEXT($B$6,"jj/mm/AAAA"))</f>
        <v>Capital restant dû au 05/03/2016</v>
      </c>
      <c r="B14" s="89"/>
      <c r="C14" s="89"/>
      <c r="D14" s="89">
        <f>SUM(B14:C14)</f>
        <v>0</v>
      </c>
      <c r="G14" s="73"/>
      <c r="H14" s="73"/>
      <c r="I14" s="73"/>
    </row>
    <row r="15" spans="1:19" ht="18">
      <c r="A15" s="52" t="s">
        <v>307</v>
      </c>
      <c r="B15" s="90"/>
      <c r="C15" s="162"/>
      <c r="D15" s="163">
        <f>IF(C15&lt;&gt;"",AVERAGE(B15:C15),B15)</f>
        <v>0</v>
      </c>
      <c r="H15" s="37"/>
      <c r="M15" s="38"/>
    </row>
    <row r="16" spans="1:19" ht="14.1" customHeight="1">
      <c r="A16" s="151"/>
      <c r="B16" s="152"/>
      <c r="C16" s="153"/>
      <c r="D16" s="152"/>
      <c r="H16" s="37"/>
      <c r="M16" s="38"/>
    </row>
    <row r="17" spans="1:13" ht="18" hidden="1">
      <c r="A17" s="225" t="s">
        <v>303</v>
      </c>
      <c r="B17" s="226"/>
      <c r="C17" s="226"/>
      <c r="D17" s="227"/>
      <c r="H17" s="37"/>
      <c r="M17" s="38"/>
    </row>
    <row r="18" spans="1:13" ht="18.75" hidden="1">
      <c r="A18" s="60" t="s">
        <v>352</v>
      </c>
      <c r="B18" s="61" t="s">
        <v>365</v>
      </c>
      <c r="C18" s="61" t="s">
        <v>366</v>
      </c>
      <c r="D18" s="61" t="s">
        <v>310</v>
      </c>
      <c r="H18" s="37"/>
      <c r="M18" s="38"/>
    </row>
    <row r="19" spans="1:13" ht="18" hidden="1">
      <c r="A19" s="52" t="s">
        <v>304</v>
      </c>
      <c r="B19" s="86"/>
      <c r="C19" s="159"/>
      <c r="D19" s="86">
        <f>SUM(B19:C19)</f>
        <v>0</v>
      </c>
      <c r="H19" s="37"/>
      <c r="M19" s="38"/>
    </row>
    <row r="20" spans="1:13" ht="18" hidden="1">
      <c r="A20" s="52" t="s">
        <v>305</v>
      </c>
      <c r="B20" s="87"/>
      <c r="C20" s="160"/>
      <c r="D20" s="87">
        <f>IF(C20&lt;&gt;"",AVERAGE(B20:C20),B20)</f>
        <v>0</v>
      </c>
      <c r="H20" s="37"/>
      <c r="M20" s="38"/>
    </row>
    <row r="21" spans="1:13" ht="18" hidden="1">
      <c r="A21" s="52" t="s">
        <v>355</v>
      </c>
      <c r="B21" s="88"/>
      <c r="C21" s="161"/>
      <c r="D21" s="88">
        <f>IF(C21&lt;&gt;"",AVERAGE(B21:C21),B21)</f>
        <v>0</v>
      </c>
      <c r="H21" s="37"/>
      <c r="M21" s="38"/>
    </row>
    <row r="22" spans="1:13" ht="18" hidden="1">
      <c r="A22" s="52" t="s">
        <v>306</v>
      </c>
      <c r="B22" s="88"/>
      <c r="C22" s="161"/>
      <c r="D22" s="88">
        <f>IF(C22&lt;&gt;"",AVERAGE(B22:C22),B22)</f>
        <v>0</v>
      </c>
      <c r="H22" s="37"/>
      <c r="M22" s="38"/>
    </row>
    <row r="23" spans="1:13" ht="18" hidden="1">
      <c r="A23" s="64" t="str">
        <f ca="1">CONCATENATE("Capital restant dû au ",TEXT($B$6,"jj/mm/AAAA"))</f>
        <v>Capital restant dû au 05/03/2016</v>
      </c>
      <c r="B23" s="89"/>
      <c r="C23" s="89"/>
      <c r="D23" s="89">
        <f>SUM(B23:C23)</f>
        <v>0</v>
      </c>
      <c r="H23" s="37"/>
      <c r="M23" s="38"/>
    </row>
    <row r="24" spans="1:13" ht="18" hidden="1">
      <c r="A24" s="52" t="s">
        <v>307</v>
      </c>
      <c r="B24" s="90"/>
      <c r="C24" s="162"/>
      <c r="D24" s="163">
        <f>IF(C24&lt;&gt;"",AVERAGE(B24:C24),B24)</f>
        <v>0</v>
      </c>
      <c r="H24" s="37"/>
      <c r="M24" s="38"/>
    </row>
    <row r="25" spans="1:13" ht="18">
      <c r="A25" s="151"/>
      <c r="B25" s="152"/>
      <c r="C25" s="153"/>
      <c r="D25" s="152"/>
      <c r="H25" s="37"/>
      <c r="M25" s="38"/>
    </row>
    <row r="26" spans="1:13" ht="18" hidden="1">
      <c r="A26" s="225" t="s">
        <v>303</v>
      </c>
      <c r="B26" s="226"/>
      <c r="C26" s="226"/>
      <c r="D26" s="227"/>
      <c r="H26" s="37"/>
      <c r="M26" s="38"/>
    </row>
    <row r="27" spans="1:13" ht="18.75" hidden="1">
      <c r="A27" s="60" t="s">
        <v>352</v>
      </c>
      <c r="B27" s="61" t="s">
        <v>367</v>
      </c>
      <c r="C27" s="61" t="s">
        <v>368</v>
      </c>
      <c r="D27" s="61" t="s">
        <v>310</v>
      </c>
      <c r="H27" s="37"/>
      <c r="M27" s="38"/>
    </row>
    <row r="28" spans="1:13" ht="18" hidden="1">
      <c r="A28" s="52" t="s">
        <v>304</v>
      </c>
      <c r="B28" s="86"/>
      <c r="C28" s="159"/>
      <c r="D28" s="86">
        <f>SUM(B28:C28)</f>
        <v>0</v>
      </c>
      <c r="H28" s="37"/>
      <c r="M28" s="38"/>
    </row>
    <row r="29" spans="1:13" ht="18" hidden="1">
      <c r="A29" s="52" t="s">
        <v>305</v>
      </c>
      <c r="B29" s="87"/>
      <c r="C29" s="160"/>
      <c r="D29" s="87">
        <f>IF(C29&lt;&gt;"",AVERAGE(B29:C29),B29)</f>
        <v>0</v>
      </c>
      <c r="H29" s="37"/>
      <c r="M29" s="38"/>
    </row>
    <row r="30" spans="1:13" ht="18" hidden="1">
      <c r="A30" s="52" t="s">
        <v>355</v>
      </c>
      <c r="B30" s="88"/>
      <c r="C30" s="161"/>
      <c r="D30" s="88">
        <f>IF(C30&lt;&gt;"",AVERAGE(B30:C30),B30)</f>
        <v>0</v>
      </c>
      <c r="H30" s="37"/>
      <c r="M30" s="38"/>
    </row>
    <row r="31" spans="1:13" ht="18" hidden="1">
      <c r="A31" s="52" t="s">
        <v>306</v>
      </c>
      <c r="B31" s="88"/>
      <c r="C31" s="161"/>
      <c r="D31" s="88">
        <f>IF(C31&lt;&gt;"",AVERAGE(B31:C31),B31)</f>
        <v>0</v>
      </c>
      <c r="H31" s="37"/>
      <c r="M31" s="38"/>
    </row>
    <row r="32" spans="1:13" ht="18" hidden="1">
      <c r="A32" s="64" t="str">
        <f ca="1">CONCATENATE("Capital restant dû au ",TEXT($B$6,"jj/mm/AAAA"))</f>
        <v>Capital restant dû au 05/03/2016</v>
      </c>
      <c r="B32" s="89"/>
      <c r="C32" s="89"/>
      <c r="D32" s="89">
        <f>SUM(B32:C32)</f>
        <v>0</v>
      </c>
      <c r="H32" s="37"/>
      <c r="M32" s="38"/>
    </row>
    <row r="33" spans="1:7" ht="18" hidden="1">
      <c r="A33" s="52" t="s">
        <v>307</v>
      </c>
      <c r="B33" s="90"/>
      <c r="C33" s="162"/>
      <c r="D33" s="163">
        <f>IF(C33&lt;&gt;"",AVERAGE(B33:C33),B33)</f>
        <v>0</v>
      </c>
      <c r="E33" s="39"/>
      <c r="F33" s="39"/>
      <c r="G33" s="39"/>
    </row>
    <row r="34" spans="1:7" ht="10.5" customHeight="1">
      <c r="A34" s="39"/>
      <c r="B34" s="39"/>
      <c r="C34" s="39"/>
      <c r="D34" s="39"/>
      <c r="E34" s="39"/>
      <c r="F34" s="39"/>
      <c r="G34" s="39"/>
    </row>
    <row r="35" spans="1:7" ht="18.75">
      <c r="A35" s="228" t="s">
        <v>369</v>
      </c>
      <c r="B35" s="229"/>
      <c r="C35" s="229"/>
      <c r="D35" s="230"/>
    </row>
    <row r="36" spans="1:7" ht="15" customHeight="1">
      <c r="A36" s="60" t="s">
        <v>308</v>
      </c>
      <c r="B36" s="61" t="s">
        <v>305</v>
      </c>
      <c r="C36" s="61" t="s">
        <v>309</v>
      </c>
      <c r="D36" s="61" t="s">
        <v>310</v>
      </c>
    </row>
    <row r="37" spans="1:7" ht="15" customHeight="1">
      <c r="A37" s="54" t="s">
        <v>311</v>
      </c>
      <c r="B37" s="87"/>
      <c r="C37" s="91"/>
      <c r="D37" s="91">
        <f t="shared" ref="D37:D45" si="0">B37*C37</f>
        <v>0</v>
      </c>
    </row>
    <row r="38" spans="1:7" ht="15" hidden="1" customHeight="1">
      <c r="A38" s="54" t="s">
        <v>312</v>
      </c>
      <c r="B38" s="87"/>
      <c r="C38" s="91"/>
      <c r="D38" s="91">
        <f t="shared" si="0"/>
        <v>0</v>
      </c>
    </row>
    <row r="39" spans="1:7" ht="15" hidden="1" customHeight="1">
      <c r="A39" s="54" t="s">
        <v>376</v>
      </c>
      <c r="B39" s="87"/>
      <c r="C39" s="91"/>
      <c r="D39" s="91">
        <f t="shared" si="0"/>
        <v>0</v>
      </c>
    </row>
    <row r="40" spans="1:7" ht="15" hidden="1" customHeight="1">
      <c r="A40" s="54" t="s">
        <v>377</v>
      </c>
      <c r="B40" s="87"/>
      <c r="C40" s="91"/>
      <c r="D40" s="91">
        <f t="shared" si="0"/>
        <v>0</v>
      </c>
    </row>
    <row r="41" spans="1:7" ht="15" hidden="1" customHeight="1">
      <c r="A41" s="54" t="s">
        <v>378</v>
      </c>
      <c r="B41" s="87"/>
      <c r="C41" s="91"/>
      <c r="D41" s="91">
        <f t="shared" si="0"/>
        <v>0</v>
      </c>
    </row>
    <row r="42" spans="1:7" ht="15" hidden="1" customHeight="1">
      <c r="A42" s="54" t="s">
        <v>379</v>
      </c>
      <c r="B42" s="87"/>
      <c r="C42" s="91"/>
      <c r="D42" s="91">
        <f t="shared" si="0"/>
        <v>0</v>
      </c>
    </row>
    <row r="43" spans="1:7" ht="15" hidden="1" customHeight="1">
      <c r="A43" s="54" t="s">
        <v>380</v>
      </c>
      <c r="B43" s="87"/>
      <c r="C43" s="91"/>
      <c r="D43" s="91">
        <f t="shared" si="0"/>
        <v>0</v>
      </c>
    </row>
    <row r="44" spans="1:7" ht="15" hidden="1" customHeight="1">
      <c r="A44" s="54" t="s">
        <v>381</v>
      </c>
      <c r="B44" s="87"/>
      <c r="C44" s="91"/>
      <c r="D44" s="91">
        <f t="shared" si="0"/>
        <v>0</v>
      </c>
    </row>
    <row r="45" spans="1:7" ht="15" hidden="1" customHeight="1">
      <c r="A45" s="54" t="s">
        <v>382</v>
      </c>
      <c r="B45" s="87"/>
      <c r="C45" s="91"/>
      <c r="D45" s="91">
        <f t="shared" si="0"/>
        <v>0</v>
      </c>
    </row>
    <row r="46" spans="1:7" ht="18.75" hidden="1">
      <c r="A46" s="54" t="s">
        <v>375</v>
      </c>
      <c r="B46" s="87"/>
      <c r="C46" s="91"/>
      <c r="D46" s="91">
        <f>B46*C46</f>
        <v>0</v>
      </c>
      <c r="F46" s="37"/>
      <c r="G46" s="37"/>
    </row>
    <row r="47" spans="1:7" ht="18.75">
      <c r="A47" s="63" t="s">
        <v>310</v>
      </c>
      <c r="B47" s="164">
        <f>SUM(B37:B46)</f>
        <v>0</v>
      </c>
      <c r="C47" s="65">
        <f>SUM(C37:C46)</f>
        <v>0</v>
      </c>
      <c r="D47" s="65">
        <f>SUM(D37:D46)</f>
        <v>0</v>
      </c>
      <c r="F47" s="40"/>
    </row>
    <row r="48" spans="1:7" outlineLevel="1">
      <c r="A48" s="41"/>
      <c r="B48" s="42"/>
      <c r="C48" s="42"/>
      <c r="D48" s="42"/>
      <c r="E48" s="42"/>
      <c r="F48" s="43"/>
      <c r="G48" s="43"/>
    </row>
    <row r="49" spans="1:4" ht="18.75" hidden="1" outlineLevel="1">
      <c r="A49" s="228" t="s">
        <v>370</v>
      </c>
      <c r="B49" s="229"/>
      <c r="C49" s="229"/>
      <c r="D49" s="230"/>
    </row>
    <row r="50" spans="1:4" ht="18.75" hidden="1" outlineLevel="1">
      <c r="A50" s="60" t="s">
        <v>308</v>
      </c>
      <c r="B50" s="61" t="s">
        <v>305</v>
      </c>
      <c r="C50" s="61" t="s">
        <v>309</v>
      </c>
      <c r="D50" s="61" t="s">
        <v>310</v>
      </c>
    </row>
    <row r="51" spans="1:4" ht="18.75" hidden="1" outlineLevel="1">
      <c r="A51" s="54" t="s">
        <v>311</v>
      </c>
      <c r="B51" s="87"/>
      <c r="C51" s="91"/>
      <c r="D51" s="91">
        <f t="shared" ref="D51:D58" si="1">B51*C51</f>
        <v>0</v>
      </c>
    </row>
    <row r="52" spans="1:4" ht="18.75" hidden="1" outlineLevel="1">
      <c r="A52" s="54" t="s">
        <v>312</v>
      </c>
      <c r="B52" s="87"/>
      <c r="C52" s="91"/>
      <c r="D52" s="91">
        <f t="shared" si="1"/>
        <v>0</v>
      </c>
    </row>
    <row r="53" spans="1:4" ht="18.75" hidden="1" outlineLevel="1">
      <c r="A53" s="54" t="s">
        <v>376</v>
      </c>
      <c r="B53" s="87"/>
      <c r="C53" s="91"/>
      <c r="D53" s="91">
        <f t="shared" si="1"/>
        <v>0</v>
      </c>
    </row>
    <row r="54" spans="1:4" ht="18.75" hidden="1" outlineLevel="1">
      <c r="A54" s="54" t="s">
        <v>377</v>
      </c>
      <c r="B54" s="87"/>
      <c r="C54" s="91"/>
      <c r="D54" s="91">
        <f t="shared" si="1"/>
        <v>0</v>
      </c>
    </row>
    <row r="55" spans="1:4" ht="18.75" hidden="1" outlineLevel="1">
      <c r="A55" s="54" t="s">
        <v>378</v>
      </c>
      <c r="B55" s="87"/>
      <c r="C55" s="91"/>
      <c r="D55" s="91">
        <f t="shared" si="1"/>
        <v>0</v>
      </c>
    </row>
    <row r="56" spans="1:4" ht="18.75" hidden="1" outlineLevel="1">
      <c r="A56" s="54" t="s">
        <v>379</v>
      </c>
      <c r="B56" s="87"/>
      <c r="C56" s="91"/>
      <c r="D56" s="91">
        <f t="shared" si="1"/>
        <v>0</v>
      </c>
    </row>
    <row r="57" spans="1:4" ht="18.75" hidden="1" outlineLevel="1">
      <c r="A57" s="54" t="s">
        <v>380</v>
      </c>
      <c r="B57" s="87"/>
      <c r="C57" s="91"/>
      <c r="D57" s="91">
        <f t="shared" si="1"/>
        <v>0</v>
      </c>
    </row>
    <row r="58" spans="1:4" ht="18.75" hidden="1" outlineLevel="1">
      <c r="A58" s="54" t="s">
        <v>381</v>
      </c>
      <c r="B58" s="87"/>
      <c r="C58" s="91"/>
      <c r="D58" s="91">
        <f t="shared" si="1"/>
        <v>0</v>
      </c>
    </row>
    <row r="59" spans="1:4" ht="18.75" hidden="1" outlineLevel="1">
      <c r="A59" s="54" t="s">
        <v>382</v>
      </c>
      <c r="B59" s="87"/>
      <c r="C59" s="91"/>
      <c r="D59" s="91">
        <f>B59*C59</f>
        <v>0</v>
      </c>
    </row>
    <row r="60" spans="1:4" ht="18.75" hidden="1" outlineLevel="1">
      <c r="A60" s="54" t="s">
        <v>375</v>
      </c>
      <c r="B60" s="87"/>
      <c r="C60" s="91"/>
      <c r="D60" s="91">
        <f>B60*C60</f>
        <v>0</v>
      </c>
    </row>
    <row r="61" spans="1:4" ht="18.75" hidden="1" outlineLevel="1">
      <c r="A61" s="62" t="s">
        <v>310</v>
      </c>
      <c r="B61" s="164">
        <f>SUM(B51:B60)</f>
        <v>0</v>
      </c>
      <c r="C61" s="65">
        <f>SUM(C51:C60)</f>
        <v>0</v>
      </c>
      <c r="D61" s="65">
        <f>SUM(D51:D60)</f>
        <v>0</v>
      </c>
    </row>
    <row r="62" spans="1:4" ht="18.75" outlineLevel="1">
      <c r="A62" s="154"/>
      <c r="B62" s="158"/>
      <c r="C62" s="158"/>
      <c r="D62" s="158"/>
    </row>
    <row r="63" spans="1:4" ht="18.75" hidden="1" outlineLevel="1">
      <c r="A63" s="228" t="s">
        <v>371</v>
      </c>
      <c r="B63" s="229"/>
      <c r="C63" s="229"/>
      <c r="D63" s="230"/>
    </row>
    <row r="64" spans="1:4" ht="18.75" hidden="1" outlineLevel="1">
      <c r="A64" s="60" t="s">
        <v>308</v>
      </c>
      <c r="B64" s="61" t="s">
        <v>305</v>
      </c>
      <c r="C64" s="61" t="s">
        <v>309</v>
      </c>
      <c r="D64" s="61" t="s">
        <v>310</v>
      </c>
    </row>
    <row r="65" spans="1:4" ht="18.75" hidden="1" outlineLevel="1">
      <c r="A65" s="54" t="s">
        <v>311</v>
      </c>
      <c r="B65" s="87"/>
      <c r="C65" s="91"/>
      <c r="D65" s="91">
        <f t="shared" ref="D65:D72" si="2">B65*C65</f>
        <v>0</v>
      </c>
    </row>
    <row r="66" spans="1:4" ht="18.75" hidden="1" outlineLevel="1">
      <c r="A66" s="54" t="s">
        <v>312</v>
      </c>
      <c r="B66" s="87"/>
      <c r="C66" s="91"/>
      <c r="D66" s="91">
        <f t="shared" si="2"/>
        <v>0</v>
      </c>
    </row>
    <row r="67" spans="1:4" ht="18.75" hidden="1" outlineLevel="1">
      <c r="A67" s="54" t="s">
        <v>376</v>
      </c>
      <c r="B67" s="87"/>
      <c r="C67" s="91"/>
      <c r="D67" s="91">
        <f t="shared" si="2"/>
        <v>0</v>
      </c>
    </row>
    <row r="68" spans="1:4" ht="18.75" hidden="1" outlineLevel="1">
      <c r="A68" s="54" t="s">
        <v>377</v>
      </c>
      <c r="B68" s="87"/>
      <c r="C68" s="91"/>
      <c r="D68" s="91">
        <f t="shared" si="2"/>
        <v>0</v>
      </c>
    </row>
    <row r="69" spans="1:4" ht="18.75" hidden="1" outlineLevel="1">
      <c r="A69" s="54" t="s">
        <v>378</v>
      </c>
      <c r="B69" s="87"/>
      <c r="C69" s="91"/>
      <c r="D69" s="91">
        <f t="shared" si="2"/>
        <v>0</v>
      </c>
    </row>
    <row r="70" spans="1:4" ht="18.75" hidden="1" outlineLevel="1">
      <c r="A70" s="54" t="s">
        <v>379</v>
      </c>
      <c r="B70" s="87"/>
      <c r="C70" s="91"/>
      <c r="D70" s="91">
        <f t="shared" si="2"/>
        <v>0</v>
      </c>
    </row>
    <row r="71" spans="1:4" ht="18.75" hidden="1" outlineLevel="1">
      <c r="A71" s="54" t="s">
        <v>380</v>
      </c>
      <c r="B71" s="87"/>
      <c r="C71" s="91"/>
      <c r="D71" s="91">
        <f t="shared" si="2"/>
        <v>0</v>
      </c>
    </row>
    <row r="72" spans="1:4" ht="18.75" hidden="1" outlineLevel="1">
      <c r="A72" s="54" t="s">
        <v>381</v>
      </c>
      <c r="B72" s="87"/>
      <c r="C72" s="91"/>
      <c r="D72" s="91">
        <f t="shared" si="2"/>
        <v>0</v>
      </c>
    </row>
    <row r="73" spans="1:4" ht="18.75" hidden="1" outlineLevel="1">
      <c r="A73" s="54" t="s">
        <v>382</v>
      </c>
      <c r="B73" s="87"/>
      <c r="C73" s="91"/>
      <c r="D73" s="91">
        <f>B73*C73</f>
        <v>0</v>
      </c>
    </row>
    <row r="74" spans="1:4" ht="18.75" hidden="1" outlineLevel="1">
      <c r="A74" s="54" t="s">
        <v>375</v>
      </c>
      <c r="B74" s="87"/>
      <c r="C74" s="91"/>
      <c r="D74" s="91">
        <f>B74*C74</f>
        <v>0</v>
      </c>
    </row>
    <row r="75" spans="1:4" ht="18.75" hidden="1" outlineLevel="1">
      <c r="A75" s="62" t="s">
        <v>310</v>
      </c>
      <c r="B75" s="164">
        <f>SUM(B65:B74)</f>
        <v>0</v>
      </c>
      <c r="C75" s="65">
        <f>SUM(C65:C74)</f>
        <v>0</v>
      </c>
      <c r="D75" s="65">
        <f>SUM(D65:D74)</f>
        <v>0</v>
      </c>
    </row>
    <row r="76" spans="1:4" ht="18.75" outlineLevel="1">
      <c r="A76" s="154"/>
      <c r="B76" s="158"/>
      <c r="C76" s="158"/>
      <c r="D76" s="158"/>
    </row>
    <row r="77" spans="1:4" ht="18.75" hidden="1" outlineLevel="1">
      <c r="A77" s="228" t="s">
        <v>372</v>
      </c>
      <c r="B77" s="229"/>
      <c r="C77" s="229"/>
      <c r="D77" s="230"/>
    </row>
    <row r="78" spans="1:4" ht="18.75" hidden="1" outlineLevel="1">
      <c r="A78" s="60" t="s">
        <v>308</v>
      </c>
      <c r="B78" s="61" t="s">
        <v>305</v>
      </c>
      <c r="C78" s="61" t="s">
        <v>309</v>
      </c>
      <c r="D78" s="61" t="s">
        <v>310</v>
      </c>
    </row>
    <row r="79" spans="1:4" ht="18.75" hidden="1" outlineLevel="1">
      <c r="A79" s="54" t="s">
        <v>311</v>
      </c>
      <c r="B79" s="87"/>
      <c r="C79" s="91"/>
      <c r="D79" s="91">
        <f t="shared" ref="D79:D87" si="3">B79*C79</f>
        <v>0</v>
      </c>
    </row>
    <row r="80" spans="1:4" ht="18.75" hidden="1" outlineLevel="1">
      <c r="A80" s="54" t="s">
        <v>312</v>
      </c>
      <c r="B80" s="87"/>
      <c r="C80" s="91"/>
      <c r="D80" s="91">
        <f t="shared" si="3"/>
        <v>0</v>
      </c>
    </row>
    <row r="81" spans="1:4" ht="18.75" hidden="1" outlineLevel="1">
      <c r="A81" s="54" t="s">
        <v>376</v>
      </c>
      <c r="B81" s="87"/>
      <c r="C81" s="91"/>
      <c r="D81" s="91">
        <f t="shared" si="3"/>
        <v>0</v>
      </c>
    </row>
    <row r="82" spans="1:4" ht="18.75" hidden="1" outlineLevel="1">
      <c r="A82" s="54" t="s">
        <v>377</v>
      </c>
      <c r="B82" s="87"/>
      <c r="C82" s="91"/>
      <c r="D82" s="91">
        <f t="shared" si="3"/>
        <v>0</v>
      </c>
    </row>
    <row r="83" spans="1:4" ht="18.75" hidden="1" outlineLevel="1">
      <c r="A83" s="54" t="s">
        <v>378</v>
      </c>
      <c r="B83" s="87"/>
      <c r="C83" s="91"/>
      <c r="D83" s="91">
        <f t="shared" si="3"/>
        <v>0</v>
      </c>
    </row>
    <row r="84" spans="1:4" ht="18.75" hidden="1" outlineLevel="1">
      <c r="A84" s="54" t="s">
        <v>379</v>
      </c>
      <c r="B84" s="87"/>
      <c r="C84" s="91"/>
      <c r="D84" s="91">
        <f t="shared" si="3"/>
        <v>0</v>
      </c>
    </row>
    <row r="85" spans="1:4" ht="18.75" hidden="1" outlineLevel="1">
      <c r="A85" s="54" t="s">
        <v>380</v>
      </c>
      <c r="B85" s="87"/>
      <c r="C85" s="91"/>
      <c r="D85" s="91">
        <f t="shared" si="3"/>
        <v>0</v>
      </c>
    </row>
    <row r="86" spans="1:4" ht="18.75" hidden="1" outlineLevel="1">
      <c r="A86" s="54" t="s">
        <v>381</v>
      </c>
      <c r="B86" s="87"/>
      <c r="C86" s="91"/>
      <c r="D86" s="91">
        <f t="shared" si="3"/>
        <v>0</v>
      </c>
    </row>
    <row r="87" spans="1:4" ht="18.75" hidden="1" outlineLevel="1">
      <c r="A87" s="54" t="s">
        <v>382</v>
      </c>
      <c r="B87" s="87"/>
      <c r="C87" s="91"/>
      <c r="D87" s="91">
        <f t="shared" si="3"/>
        <v>0</v>
      </c>
    </row>
    <row r="88" spans="1:4" ht="18.75" hidden="1" outlineLevel="1">
      <c r="A88" s="54" t="s">
        <v>375</v>
      </c>
      <c r="B88" s="87"/>
      <c r="C88" s="91"/>
      <c r="D88" s="91">
        <f>B88*C88</f>
        <v>0</v>
      </c>
    </row>
    <row r="89" spans="1:4" ht="18.75" hidden="1" outlineLevel="1">
      <c r="A89" s="62" t="s">
        <v>310</v>
      </c>
      <c r="B89" s="164">
        <f>SUM(B79:B88)</f>
        <v>0</v>
      </c>
      <c r="C89" s="65">
        <f>SUM(C79:C88)</f>
        <v>0</v>
      </c>
      <c r="D89" s="65">
        <f>SUM(D79:D88)</f>
        <v>0</v>
      </c>
    </row>
    <row r="90" spans="1:4" ht="18.75" outlineLevel="1">
      <c r="A90" s="154"/>
      <c r="B90" s="158"/>
      <c r="C90" s="158"/>
      <c r="D90" s="158"/>
    </row>
    <row r="91" spans="1:4" ht="18.75" hidden="1" outlineLevel="1">
      <c r="A91" s="228" t="s">
        <v>373</v>
      </c>
      <c r="B91" s="229"/>
      <c r="C91" s="229"/>
      <c r="D91" s="230"/>
    </row>
    <row r="92" spans="1:4" ht="18.75" hidden="1" outlineLevel="1">
      <c r="A92" s="60" t="s">
        <v>308</v>
      </c>
      <c r="B92" s="61" t="s">
        <v>305</v>
      </c>
      <c r="C92" s="61" t="s">
        <v>309</v>
      </c>
      <c r="D92" s="61" t="s">
        <v>310</v>
      </c>
    </row>
    <row r="93" spans="1:4" ht="18.75" hidden="1" outlineLevel="1">
      <c r="A93" s="54" t="s">
        <v>311</v>
      </c>
      <c r="B93" s="87"/>
      <c r="C93" s="91"/>
      <c r="D93" s="91">
        <f t="shared" ref="D93:D102" si="4">B93*C93</f>
        <v>0</v>
      </c>
    </row>
    <row r="94" spans="1:4" ht="18.75" hidden="1" outlineLevel="1">
      <c r="A94" s="54" t="s">
        <v>312</v>
      </c>
      <c r="B94" s="87"/>
      <c r="C94" s="91"/>
      <c r="D94" s="91">
        <f t="shared" si="4"/>
        <v>0</v>
      </c>
    </row>
    <row r="95" spans="1:4" ht="18.75" hidden="1" outlineLevel="1">
      <c r="A95" s="54" t="s">
        <v>376</v>
      </c>
      <c r="B95" s="87"/>
      <c r="C95" s="91"/>
      <c r="D95" s="91">
        <f t="shared" si="4"/>
        <v>0</v>
      </c>
    </row>
    <row r="96" spans="1:4" ht="18.75" hidden="1" outlineLevel="1">
      <c r="A96" s="54" t="s">
        <v>377</v>
      </c>
      <c r="B96" s="87"/>
      <c r="C96" s="91"/>
      <c r="D96" s="91">
        <f t="shared" si="4"/>
        <v>0</v>
      </c>
    </row>
    <row r="97" spans="1:4" ht="18.75" hidden="1" outlineLevel="1">
      <c r="A97" s="54" t="s">
        <v>378</v>
      </c>
      <c r="B97" s="87"/>
      <c r="C97" s="91"/>
      <c r="D97" s="91">
        <f t="shared" si="4"/>
        <v>0</v>
      </c>
    </row>
    <row r="98" spans="1:4" ht="18.75" hidden="1" outlineLevel="1">
      <c r="A98" s="54" t="s">
        <v>379</v>
      </c>
      <c r="B98" s="87"/>
      <c r="C98" s="91"/>
      <c r="D98" s="91">
        <f t="shared" si="4"/>
        <v>0</v>
      </c>
    </row>
    <row r="99" spans="1:4" ht="18.75" hidden="1" outlineLevel="1">
      <c r="A99" s="54" t="s">
        <v>380</v>
      </c>
      <c r="B99" s="87"/>
      <c r="C99" s="91"/>
      <c r="D99" s="91">
        <f t="shared" si="4"/>
        <v>0</v>
      </c>
    </row>
    <row r="100" spans="1:4" ht="18.75" hidden="1" outlineLevel="1">
      <c r="A100" s="54" t="s">
        <v>381</v>
      </c>
      <c r="B100" s="87"/>
      <c r="C100" s="91"/>
      <c r="D100" s="91">
        <f t="shared" si="4"/>
        <v>0</v>
      </c>
    </row>
    <row r="101" spans="1:4" ht="18.75" hidden="1" outlineLevel="1">
      <c r="A101" s="54" t="s">
        <v>382</v>
      </c>
      <c r="B101" s="87"/>
      <c r="C101" s="91"/>
      <c r="D101" s="91">
        <f t="shared" si="4"/>
        <v>0</v>
      </c>
    </row>
    <row r="102" spans="1:4" ht="18.75" hidden="1" outlineLevel="1">
      <c r="A102" s="54" t="s">
        <v>375</v>
      </c>
      <c r="B102" s="87"/>
      <c r="C102" s="91"/>
      <c r="D102" s="91">
        <f t="shared" si="4"/>
        <v>0</v>
      </c>
    </row>
    <row r="103" spans="1:4" ht="18.75" hidden="1" outlineLevel="1">
      <c r="A103" s="62" t="s">
        <v>310</v>
      </c>
      <c r="B103" s="164">
        <f>SUM(B93:B102)</f>
        <v>0</v>
      </c>
      <c r="C103" s="65">
        <f>SUM(C93:C102)</f>
        <v>0</v>
      </c>
      <c r="D103" s="65">
        <f>SUM(D93:D102)</f>
        <v>0</v>
      </c>
    </row>
    <row r="104" spans="1:4" ht="18.75" outlineLevel="1">
      <c r="A104" s="154"/>
      <c r="B104" s="158"/>
      <c r="C104" s="158"/>
      <c r="D104" s="158"/>
    </row>
    <row r="105" spans="1:4" ht="18.75" hidden="1">
      <c r="A105" s="228" t="s">
        <v>374</v>
      </c>
      <c r="B105" s="229"/>
      <c r="C105" s="229"/>
      <c r="D105" s="230"/>
    </row>
    <row r="106" spans="1:4" ht="18.75" hidden="1">
      <c r="A106" s="60" t="s">
        <v>308</v>
      </c>
      <c r="B106" s="61" t="s">
        <v>305</v>
      </c>
      <c r="C106" s="61" t="s">
        <v>309</v>
      </c>
      <c r="D106" s="61" t="s">
        <v>310</v>
      </c>
    </row>
    <row r="107" spans="1:4" ht="18.75" hidden="1">
      <c r="A107" s="54" t="s">
        <v>311</v>
      </c>
      <c r="B107" s="87"/>
      <c r="C107" s="91"/>
      <c r="D107" s="91">
        <f t="shared" ref="D107:D115" si="5">B107*C107</f>
        <v>0</v>
      </c>
    </row>
    <row r="108" spans="1:4" ht="18.75" hidden="1">
      <c r="A108" s="54" t="s">
        <v>312</v>
      </c>
      <c r="B108" s="87"/>
      <c r="C108" s="91"/>
      <c r="D108" s="91">
        <f t="shared" si="5"/>
        <v>0</v>
      </c>
    </row>
    <row r="109" spans="1:4" ht="18.75" hidden="1">
      <c r="A109" s="54" t="s">
        <v>376</v>
      </c>
      <c r="B109" s="87"/>
      <c r="C109" s="91"/>
      <c r="D109" s="91">
        <f t="shared" si="5"/>
        <v>0</v>
      </c>
    </row>
    <row r="110" spans="1:4" ht="18.75" hidden="1">
      <c r="A110" s="54" t="s">
        <v>377</v>
      </c>
      <c r="B110" s="87"/>
      <c r="C110" s="91"/>
      <c r="D110" s="91">
        <f t="shared" si="5"/>
        <v>0</v>
      </c>
    </row>
    <row r="111" spans="1:4" ht="18.75" hidden="1">
      <c r="A111" s="54" t="s">
        <v>378</v>
      </c>
      <c r="B111" s="87"/>
      <c r="C111" s="91"/>
      <c r="D111" s="91">
        <f t="shared" si="5"/>
        <v>0</v>
      </c>
    </row>
    <row r="112" spans="1:4" ht="18.75" hidden="1">
      <c r="A112" s="54" t="s">
        <v>379</v>
      </c>
      <c r="B112" s="87"/>
      <c r="C112" s="91"/>
      <c r="D112" s="91">
        <f t="shared" si="5"/>
        <v>0</v>
      </c>
    </row>
    <row r="113" spans="1:15" ht="18.75" hidden="1">
      <c r="A113" s="54" t="s">
        <v>380</v>
      </c>
      <c r="B113" s="87"/>
      <c r="C113" s="91"/>
      <c r="D113" s="91">
        <f t="shared" si="5"/>
        <v>0</v>
      </c>
    </row>
    <row r="114" spans="1:15" ht="18.75" hidden="1">
      <c r="A114" s="54" t="s">
        <v>381</v>
      </c>
      <c r="B114" s="87"/>
      <c r="C114" s="91"/>
      <c r="D114" s="91">
        <f t="shared" si="5"/>
        <v>0</v>
      </c>
    </row>
    <row r="115" spans="1:15" ht="18.75" hidden="1">
      <c r="A115" s="54" t="s">
        <v>382</v>
      </c>
      <c r="B115" s="87"/>
      <c r="C115" s="91"/>
      <c r="D115" s="91">
        <f t="shared" si="5"/>
        <v>0</v>
      </c>
    </row>
    <row r="116" spans="1:15" ht="18.75" hidden="1">
      <c r="A116" s="54" t="s">
        <v>375</v>
      </c>
      <c r="B116" s="87"/>
      <c r="C116" s="91"/>
      <c r="D116" s="91">
        <f>B116*C116</f>
        <v>0</v>
      </c>
    </row>
    <row r="117" spans="1:15" ht="18.75" hidden="1">
      <c r="A117" s="63" t="s">
        <v>310</v>
      </c>
      <c r="B117" s="164">
        <f>SUM(B107:B116)</f>
        <v>0</v>
      </c>
      <c r="C117" s="65">
        <f>SUM(C107:C116)</f>
        <v>0</v>
      </c>
      <c r="D117" s="65">
        <f>SUM(D107:D116)</f>
        <v>0</v>
      </c>
    </row>
    <row r="119" spans="1:15" ht="18.75">
      <c r="A119" s="62" t="s">
        <v>313</v>
      </c>
      <c r="B119" s="92"/>
      <c r="C119" s="93"/>
      <c r="D119" s="89"/>
    </row>
    <row r="120" spans="1:15" ht="18.75">
      <c r="A120" s="154"/>
      <c r="B120" s="155"/>
      <c r="C120" s="156"/>
      <c r="D120" s="157"/>
    </row>
    <row r="121" spans="1:15" ht="20.25">
      <c r="A121" s="240" t="s">
        <v>314</v>
      </c>
      <c r="B121" s="240"/>
      <c r="C121" s="240"/>
      <c r="D121" s="240"/>
    </row>
    <row r="122" spans="1:15" ht="6.6" customHeight="1">
      <c r="A122" s="46"/>
    </row>
    <row r="123" spans="1:15" ht="6.95" customHeight="1">
      <c r="A123" s="47"/>
      <c r="B123" s="57"/>
      <c r="C123" s="57"/>
      <c r="D123" s="57"/>
      <c r="I123" s="37"/>
      <c r="J123" s="37"/>
      <c r="K123" s="37"/>
      <c r="L123" s="37"/>
      <c r="M123" s="37"/>
    </row>
    <row r="124" spans="1:15" ht="18">
      <c r="A124" s="66" t="s">
        <v>315</v>
      </c>
      <c r="B124" s="67" t="s">
        <v>350</v>
      </c>
      <c r="C124" s="67" t="s">
        <v>351</v>
      </c>
      <c r="D124" s="67"/>
      <c r="J124" s="37"/>
    </row>
    <row r="125" spans="1:15" ht="16.7" customHeight="1">
      <c r="A125" s="64" t="s">
        <v>316</v>
      </c>
      <c r="B125" s="68">
        <f>+D14</f>
        <v>0</v>
      </c>
      <c r="C125" s="68">
        <f>+D14</f>
        <v>0</v>
      </c>
      <c r="D125" s="68"/>
    </row>
    <row r="126" spans="1:15" ht="18" hidden="1">
      <c r="A126" s="52" t="s">
        <v>317</v>
      </c>
      <c r="B126" s="53"/>
      <c r="C126" s="53"/>
      <c r="D126" s="53"/>
    </row>
    <row r="127" spans="1:15" ht="18" hidden="1">
      <c r="A127" s="52" t="s">
        <v>318</v>
      </c>
      <c r="B127" s="53"/>
      <c r="C127" s="53"/>
      <c r="D127" s="53"/>
      <c r="F127" s="48"/>
      <c r="O127" s="49"/>
    </row>
    <row r="128" spans="1:15" ht="18">
      <c r="A128" s="52" t="s">
        <v>319</v>
      </c>
      <c r="B128" s="53"/>
      <c r="C128" s="53"/>
      <c r="D128" s="53"/>
      <c r="F128" s="50"/>
      <c r="J128" s="40"/>
    </row>
    <row r="129" spans="1:6" ht="18">
      <c r="A129" s="64" t="s">
        <v>320</v>
      </c>
      <c r="B129" s="68">
        <f>+SUM(B125:B128)</f>
        <v>0</v>
      </c>
      <c r="C129" s="68">
        <f>+SUM(C125:C128)</f>
        <v>0</v>
      </c>
      <c r="D129" s="68"/>
    </row>
    <row r="130" spans="1:6" ht="18">
      <c r="A130" s="52" t="s">
        <v>305</v>
      </c>
      <c r="B130" s="52"/>
      <c r="C130" s="52"/>
      <c r="D130" s="52"/>
      <c r="F130" s="49"/>
    </row>
    <row r="131" spans="1:6" ht="18">
      <c r="A131" s="64" t="s">
        <v>321</v>
      </c>
      <c r="B131" s="72"/>
      <c r="C131" s="72"/>
      <c r="D131" s="72"/>
      <c r="F131" s="49"/>
    </row>
    <row r="132" spans="1:6" ht="18">
      <c r="A132" s="52" t="s">
        <v>322</v>
      </c>
      <c r="B132" s="69"/>
      <c r="C132" s="69"/>
      <c r="D132" s="69"/>
    </row>
    <row r="133" spans="1:6" ht="36">
      <c r="A133" s="70" t="s">
        <v>323</v>
      </c>
      <c r="B133" s="71" t="e">
        <f>-PMT(B131/12,B130,B129)+B132</f>
        <v>#DIV/0!</v>
      </c>
      <c r="C133" s="71" t="e">
        <f>-PMT(C131/12,C130,C129)+C132</f>
        <v>#DIV/0!</v>
      </c>
      <c r="D133" s="71"/>
    </row>
    <row r="134" spans="1:6" ht="18">
      <c r="A134" s="64" t="s">
        <v>324</v>
      </c>
      <c r="B134" s="68" t="e">
        <f>B130*B133</f>
        <v>#DIV/0!</v>
      </c>
      <c r="C134" s="68" t="e">
        <f>C130*C133</f>
        <v>#DIV/0!</v>
      </c>
      <c r="D134" s="68"/>
    </row>
    <row r="135" spans="1:6" ht="18.75">
      <c r="A135" s="44"/>
      <c r="B135" s="45"/>
      <c r="C135" s="45"/>
      <c r="D135" s="45"/>
    </row>
    <row r="136" spans="1:6" ht="18.75">
      <c r="A136" s="241" t="s">
        <v>325</v>
      </c>
      <c r="B136" s="242"/>
      <c r="C136" s="242"/>
      <c r="D136" s="243"/>
    </row>
    <row r="137" spans="1:6" ht="18.75">
      <c r="A137" s="55" t="s">
        <v>326</v>
      </c>
      <c r="B137" s="56" t="e">
        <f>D119-B134</f>
        <v>#DIV/0!</v>
      </c>
      <c r="C137" s="56" t="e">
        <f>$D$119-C134</f>
        <v>#DIV/0!</v>
      </c>
      <c r="D137" s="56"/>
    </row>
    <row r="138" spans="1:6" ht="18.75">
      <c r="A138" s="55" t="s">
        <v>327</v>
      </c>
      <c r="B138" s="58"/>
      <c r="C138" s="58"/>
      <c r="D138" s="58"/>
    </row>
    <row r="140" spans="1:6">
      <c r="A140" s="216" t="s">
        <v>328</v>
      </c>
      <c r="B140" s="217"/>
      <c r="C140" s="217"/>
      <c r="D140" s="218"/>
    </row>
    <row r="141" spans="1:6">
      <c r="A141" s="219"/>
      <c r="B141" s="220"/>
      <c r="C141" s="220"/>
      <c r="D141" s="221"/>
    </row>
    <row r="142" spans="1:6">
      <c r="A142" s="219"/>
      <c r="B142" s="220"/>
      <c r="C142" s="220"/>
      <c r="D142" s="221"/>
    </row>
    <row r="143" spans="1:6">
      <c r="A143" s="219"/>
      <c r="B143" s="220"/>
      <c r="C143" s="220"/>
      <c r="D143" s="221"/>
    </row>
    <row r="144" spans="1:6">
      <c r="A144" s="222"/>
      <c r="B144" s="223"/>
      <c r="C144" s="223"/>
      <c r="D144" s="224"/>
    </row>
    <row r="145" spans="1:4">
      <c r="A145" s="51"/>
      <c r="B145" s="51"/>
      <c r="C145" s="51"/>
      <c r="D145" s="51"/>
    </row>
    <row r="146" spans="1:4">
      <c r="A146" s="51"/>
      <c r="B146" s="51"/>
      <c r="C146" s="51"/>
      <c r="D146" s="51"/>
    </row>
  </sheetData>
  <dataConsolidate function="countNums" topLabels="1">
    <dataRefs count="3">
      <dataRef ref="C19:C379" sheet="Amortissement simulation" r:id="rId1"/>
      <dataRef ref="C19:C379" sheet="Amortissement simul 2" r:id="rId2"/>
      <dataRef ref="C19:C379" sheet="Amortissement simul 3" r:id="rId3"/>
    </dataRefs>
  </dataConsolidate>
  <mergeCells count="17">
    <mergeCell ref="F1:N1"/>
    <mergeCell ref="A1:D1"/>
    <mergeCell ref="A121:D121"/>
    <mergeCell ref="A136:D136"/>
    <mergeCell ref="A140:D144"/>
    <mergeCell ref="A8:D8"/>
    <mergeCell ref="A35:D35"/>
    <mergeCell ref="B3:D3"/>
    <mergeCell ref="B6:D6"/>
    <mergeCell ref="C4:D4"/>
    <mergeCell ref="A17:D17"/>
    <mergeCell ref="A26:D26"/>
    <mergeCell ref="A105:D105"/>
    <mergeCell ref="A49:D49"/>
    <mergeCell ref="A63:D63"/>
    <mergeCell ref="A77:D77"/>
    <mergeCell ref="A91:D91"/>
  </mergeCells>
  <dataValidations count="1">
    <dataValidation type="list" allowBlank="1" showInputMessage="1" showErrorMessage="1" sqref="C4">
      <formula1>IF(B4="Financement classique",Acq_class,IF(B4="Financement patrimonial",Patr_lom,IF(B4="Financement international",Pays_acq,"")))</formula1>
    </dataValidation>
  </dataValidations>
  <printOptions horizontalCentered="1"/>
  <pageMargins left="0.23622047244094491" right="0.23622047244094491" top="1.1417322834645669" bottom="0.74803149606299213" header="0.31496062992125984" footer="0.31496062992125984"/>
  <pageSetup paperSize="9" scale="58" orientation="portrait" r:id="rId4"/>
  <headerFooter>
    <oddHeader>&amp;L&amp;G</oddHeader>
  </headerFooter>
  <drawing r:id="rId5"/>
  <legacyDrawing r:id="rId6"/>
  <legacyDrawingHF r:id="rId7"/>
</worksheet>
</file>

<file path=xl/worksheets/sheet4.xml><?xml version="1.0" encoding="utf-8"?>
<worksheet xmlns="http://schemas.openxmlformats.org/spreadsheetml/2006/main" xmlns:r="http://schemas.openxmlformats.org/officeDocument/2006/relationships">
  <sheetPr codeName="Feuil5"/>
  <dimension ref="B1:J66"/>
  <sheetViews>
    <sheetView showGridLines="0" zoomScale="50" zoomScaleNormal="50" workbookViewId="0">
      <selection activeCell="O14" sqref="O14"/>
    </sheetView>
  </sheetViews>
  <sheetFormatPr baseColWidth="10" defaultRowHeight="15"/>
  <cols>
    <col min="2" max="2" width="15.5703125" customWidth="1"/>
    <col min="3" max="7" width="10.85546875" customWidth="1"/>
  </cols>
  <sheetData>
    <row r="1" spans="2:10" ht="31.5" thickBot="1">
      <c r="B1" s="237" t="s">
        <v>359</v>
      </c>
      <c r="C1" s="238"/>
      <c r="D1" s="238"/>
      <c r="E1" s="238"/>
      <c r="F1" s="238"/>
      <c r="G1" s="238"/>
      <c r="H1" s="238"/>
      <c r="I1" s="238"/>
      <c r="J1" s="239"/>
    </row>
    <row r="2" spans="2:10" ht="22.5">
      <c r="B2" s="29"/>
      <c r="C2" s="29"/>
      <c r="D2" s="30"/>
      <c r="E2" s="30"/>
      <c r="F2" s="30"/>
      <c r="G2" s="30"/>
      <c r="H2" s="30"/>
      <c r="I2" s="30"/>
      <c r="J2" s="30"/>
    </row>
    <row r="3" spans="2:10" ht="18.75">
      <c r="B3" s="31"/>
      <c r="C3" s="31"/>
      <c r="D3" s="30"/>
      <c r="E3" s="30"/>
      <c r="F3" s="30"/>
      <c r="G3" s="30"/>
      <c r="H3" s="30"/>
      <c r="I3" s="30"/>
      <c r="J3" s="30"/>
    </row>
    <row r="4" spans="2:10" ht="18.75">
      <c r="B4" s="31"/>
      <c r="C4" s="31"/>
      <c r="D4" s="30"/>
      <c r="E4" s="30"/>
      <c r="F4" s="30"/>
      <c r="G4" s="30"/>
      <c r="H4" s="30"/>
      <c r="I4" s="30"/>
      <c r="J4" s="30"/>
    </row>
    <row r="5" spans="2:10" ht="18.75">
      <c r="B5" s="31"/>
      <c r="C5" s="31"/>
      <c r="D5" s="30"/>
      <c r="E5" s="30"/>
      <c r="F5" s="30"/>
      <c r="G5" s="30"/>
      <c r="H5" s="30"/>
      <c r="I5" s="30"/>
      <c r="J5" s="30"/>
    </row>
    <row r="6" spans="2:10" ht="18.75">
      <c r="B6" s="31"/>
      <c r="C6" s="30"/>
      <c r="D6" s="30"/>
      <c r="E6" s="30"/>
      <c r="F6" s="30"/>
      <c r="G6" s="30"/>
      <c r="H6" s="30"/>
      <c r="I6" s="30"/>
      <c r="J6" s="30"/>
    </row>
    <row r="7" spans="2:10" ht="16.5">
      <c r="B7" s="34"/>
      <c r="C7" s="30"/>
      <c r="D7" s="30"/>
      <c r="E7" s="30"/>
      <c r="F7" s="30"/>
      <c r="G7" s="30"/>
      <c r="H7" s="30"/>
      <c r="I7" s="30"/>
      <c r="J7" s="30"/>
    </row>
    <row r="8" spans="2:10" ht="16.5">
      <c r="B8" s="30"/>
      <c r="C8" s="34"/>
      <c r="D8" s="34"/>
      <c r="E8" s="34"/>
      <c r="F8" s="30"/>
      <c r="G8" s="30"/>
      <c r="H8" s="30"/>
      <c r="I8" s="30"/>
      <c r="J8" s="30"/>
    </row>
    <row r="9" spans="2:10" ht="16.5">
      <c r="B9" s="30"/>
      <c r="C9" s="34"/>
      <c r="D9" s="34"/>
      <c r="E9" s="34"/>
      <c r="F9" s="30"/>
      <c r="G9" s="30"/>
      <c r="H9" s="30"/>
      <c r="I9" s="30"/>
      <c r="J9" s="30"/>
    </row>
    <row r="10" spans="2:10" ht="16.5">
      <c r="B10" s="30"/>
      <c r="C10" s="34"/>
      <c r="D10" s="73"/>
      <c r="E10" s="73"/>
      <c r="F10" s="30"/>
      <c r="G10" s="30"/>
      <c r="H10" s="30"/>
      <c r="I10" s="30"/>
      <c r="J10" s="35"/>
    </row>
    <row r="11" spans="2:10" ht="16.5">
      <c r="B11" s="30"/>
      <c r="C11" s="34"/>
      <c r="D11" s="34"/>
      <c r="E11" s="34"/>
      <c r="F11" s="30"/>
      <c r="G11" s="30"/>
      <c r="H11" s="30"/>
      <c r="I11" s="30"/>
      <c r="J11" s="30"/>
    </row>
    <row r="12" spans="2:10" ht="16.5">
      <c r="B12" s="30"/>
      <c r="C12" s="34"/>
      <c r="D12" s="34"/>
      <c r="E12" s="34"/>
      <c r="F12" s="30"/>
      <c r="G12" s="30"/>
      <c r="H12" s="30"/>
      <c r="I12" s="30"/>
      <c r="J12" s="30"/>
    </row>
    <row r="13" spans="2:10" ht="16.5">
      <c r="B13" s="30"/>
      <c r="C13" s="34"/>
      <c r="D13" s="34"/>
      <c r="E13" s="34"/>
      <c r="F13" s="30"/>
      <c r="G13" s="30"/>
      <c r="H13" s="30"/>
      <c r="I13" s="30"/>
      <c r="J13" s="30"/>
    </row>
    <row r="14" spans="2:10" ht="16.5">
      <c r="B14" s="30"/>
      <c r="C14" s="73"/>
      <c r="D14" s="73"/>
      <c r="E14" s="73"/>
      <c r="F14" s="30"/>
      <c r="G14" s="30"/>
      <c r="H14" s="30"/>
      <c r="I14" s="30"/>
      <c r="J14" s="30"/>
    </row>
    <row r="15" spans="2:10" ht="16.5">
      <c r="B15" s="30"/>
      <c r="C15" s="30"/>
      <c r="D15" s="37"/>
      <c r="E15" s="30"/>
      <c r="F15" s="30"/>
      <c r="G15" s="30"/>
      <c r="H15" s="30"/>
      <c r="I15" s="38"/>
      <c r="J15" s="30"/>
    </row>
    <row r="16" spans="2:10" ht="16.5">
      <c r="B16" s="39"/>
      <c r="C16" s="39"/>
      <c r="D16" s="30"/>
      <c r="E16" s="30"/>
      <c r="F16" s="30"/>
      <c r="G16" s="30"/>
      <c r="H16" s="30"/>
      <c r="I16" s="30"/>
      <c r="J16" s="30"/>
    </row>
    <row r="17" spans="2:10" ht="16.5">
      <c r="B17" s="30"/>
      <c r="C17" s="30"/>
      <c r="D17" s="30"/>
      <c r="E17" s="30"/>
      <c r="F17" s="30"/>
      <c r="G17" s="30"/>
      <c r="H17" s="30"/>
      <c r="I17" s="30"/>
      <c r="J17" s="30"/>
    </row>
    <row r="18" spans="2:10" ht="16.5">
      <c r="B18" s="30"/>
      <c r="C18" s="30"/>
      <c r="D18" s="30"/>
      <c r="E18" s="30"/>
      <c r="F18" s="30"/>
      <c r="G18" s="30"/>
      <c r="H18" s="30"/>
      <c r="I18" s="30"/>
      <c r="J18" s="30"/>
    </row>
    <row r="19" spans="2:10" ht="16.5">
      <c r="B19" s="37"/>
      <c r="C19" s="37"/>
      <c r="D19" s="30"/>
      <c r="E19" s="30"/>
      <c r="F19" s="30"/>
      <c r="G19" s="30"/>
      <c r="H19" s="30"/>
      <c r="I19" s="30"/>
      <c r="J19" s="30"/>
    </row>
    <row r="20" spans="2:10" ht="16.5">
      <c r="B20" s="37"/>
      <c r="C20" s="37"/>
      <c r="D20" s="30"/>
      <c r="E20" s="30"/>
      <c r="F20" s="30"/>
      <c r="G20" s="30"/>
      <c r="H20" s="30"/>
      <c r="I20" s="30"/>
      <c r="J20" s="30"/>
    </row>
    <row r="21" spans="2:10" ht="16.5">
      <c r="B21" s="37"/>
      <c r="C21" s="37"/>
      <c r="D21" s="30"/>
      <c r="E21" s="30"/>
      <c r="F21" s="30"/>
      <c r="G21" s="30"/>
      <c r="H21" s="30"/>
      <c r="I21" s="30"/>
      <c r="J21" s="30"/>
    </row>
    <row r="22" spans="2:10" ht="16.5">
      <c r="B22" s="40"/>
      <c r="C22" s="30"/>
      <c r="D22" s="30"/>
      <c r="E22" s="30"/>
      <c r="F22" s="30"/>
      <c r="G22" s="30"/>
      <c r="H22" s="30"/>
      <c r="I22" s="30"/>
      <c r="J22" s="30"/>
    </row>
    <row r="23" spans="2:10" ht="16.5">
      <c r="B23" s="43"/>
      <c r="C23" s="43"/>
      <c r="D23" s="30"/>
      <c r="E23" s="30"/>
      <c r="F23" s="30"/>
      <c r="G23" s="30"/>
      <c r="H23" s="30"/>
      <c r="I23" s="30"/>
      <c r="J23" s="30"/>
    </row>
    <row r="24" spans="2:10" ht="16.5">
      <c r="B24" s="30"/>
      <c r="C24" s="30"/>
      <c r="D24" s="30"/>
      <c r="E24" s="30"/>
      <c r="F24" s="30"/>
      <c r="G24" s="30"/>
      <c r="H24" s="30"/>
      <c r="I24" s="30"/>
      <c r="J24" s="30"/>
    </row>
    <row r="25" spans="2:10" ht="16.5">
      <c r="B25" s="30"/>
      <c r="C25" s="30"/>
      <c r="D25" s="30"/>
      <c r="E25" s="30"/>
      <c r="F25" s="30"/>
      <c r="G25" s="30"/>
      <c r="H25" s="30"/>
      <c r="I25" s="30"/>
      <c r="J25" s="30"/>
    </row>
    <row r="26" spans="2:10" ht="16.5">
      <c r="B26" s="30"/>
      <c r="C26" s="30"/>
      <c r="D26" s="30"/>
      <c r="E26" s="30"/>
      <c r="F26" s="30"/>
      <c r="G26" s="30"/>
      <c r="H26" s="30"/>
      <c r="I26" s="30"/>
      <c r="J26" s="30"/>
    </row>
    <row r="27" spans="2:10" ht="16.5">
      <c r="B27" s="30"/>
      <c r="C27" s="30"/>
      <c r="D27" s="30"/>
      <c r="E27" s="30"/>
      <c r="F27" s="30"/>
      <c r="G27" s="30"/>
      <c r="H27" s="30"/>
      <c r="I27" s="30"/>
      <c r="J27" s="30"/>
    </row>
    <row r="28" spans="2:10" ht="16.5">
      <c r="B28" s="30"/>
      <c r="C28" s="30"/>
      <c r="D28" s="30"/>
      <c r="E28" s="30"/>
      <c r="F28" s="30"/>
      <c r="G28" s="30"/>
      <c r="H28" s="30"/>
      <c r="I28" s="30"/>
      <c r="J28" s="30"/>
    </row>
    <row r="29" spans="2:10" ht="16.5">
      <c r="B29" s="30"/>
      <c r="C29" s="30"/>
      <c r="D29" s="30"/>
      <c r="E29" s="30"/>
      <c r="F29" s="30"/>
      <c r="G29" s="30"/>
      <c r="H29" s="30"/>
      <c r="I29" s="30"/>
      <c r="J29" s="30"/>
    </row>
    <row r="30" spans="2:10" ht="16.5">
      <c r="B30" s="30"/>
      <c r="C30" s="30"/>
      <c r="D30" s="30"/>
      <c r="E30" s="30"/>
      <c r="F30" s="30"/>
      <c r="G30" s="30"/>
      <c r="H30" s="30"/>
      <c r="I30" s="30"/>
      <c r="J30" s="30"/>
    </row>
    <row r="31" spans="2:10" ht="16.5">
      <c r="B31" s="30"/>
      <c r="C31" s="30"/>
      <c r="D31" s="30"/>
      <c r="E31" s="30"/>
      <c r="F31" s="30"/>
      <c r="G31" s="30"/>
      <c r="H31" s="30"/>
      <c r="I31" s="30"/>
      <c r="J31" s="30"/>
    </row>
    <row r="32" spans="2:10" ht="16.5">
      <c r="B32" s="30"/>
      <c r="C32" s="30"/>
      <c r="D32" s="30"/>
      <c r="E32" s="30"/>
      <c r="F32" s="30"/>
      <c r="G32" s="30"/>
      <c r="H32" s="30"/>
      <c r="I32" s="30"/>
      <c r="J32" s="30"/>
    </row>
    <row r="33" spans="2:10" ht="16.5">
      <c r="B33" s="30"/>
      <c r="C33" s="30"/>
      <c r="D33" s="30"/>
      <c r="E33" s="30"/>
      <c r="F33" s="30"/>
      <c r="G33" s="30"/>
      <c r="H33" s="30"/>
      <c r="I33" s="30"/>
      <c r="J33" s="30"/>
    </row>
    <row r="34" spans="2:10" ht="16.5">
      <c r="B34" s="30"/>
      <c r="C34" s="30"/>
      <c r="D34" s="30"/>
      <c r="E34" s="30"/>
      <c r="F34" s="30"/>
      <c r="G34" s="30"/>
      <c r="H34" s="30"/>
      <c r="I34" s="30"/>
      <c r="J34" s="30"/>
    </row>
    <row r="35" spans="2:10" ht="16.5">
      <c r="B35" s="30"/>
      <c r="C35" s="30"/>
      <c r="D35" s="30"/>
      <c r="E35" s="30"/>
      <c r="F35" s="30"/>
      <c r="G35" s="30"/>
      <c r="H35" s="30"/>
      <c r="I35" s="30"/>
      <c r="J35" s="30"/>
    </row>
    <row r="36" spans="2:10" ht="16.5">
      <c r="B36" s="30"/>
      <c r="C36" s="30"/>
      <c r="D36" s="30"/>
      <c r="E36" s="30"/>
      <c r="F36" s="30"/>
      <c r="G36" s="30"/>
      <c r="H36" s="30"/>
      <c r="I36" s="30"/>
      <c r="J36" s="30"/>
    </row>
    <row r="37" spans="2:10" ht="16.5">
      <c r="B37" s="30"/>
      <c r="C37" s="30"/>
      <c r="D37" s="30"/>
      <c r="E37" s="30"/>
      <c r="F37" s="30"/>
      <c r="G37" s="30"/>
      <c r="H37" s="30"/>
      <c r="I37" s="30"/>
      <c r="J37" s="30"/>
    </row>
    <row r="38" spans="2:10" ht="16.5">
      <c r="B38" s="30"/>
      <c r="C38" s="30"/>
      <c r="D38" s="30"/>
      <c r="E38" s="30"/>
      <c r="F38" s="30"/>
      <c r="G38" s="30"/>
      <c r="H38" s="30"/>
      <c r="I38" s="30"/>
      <c r="J38" s="30"/>
    </row>
    <row r="39" spans="2:10" ht="16.5">
      <c r="B39" s="30"/>
      <c r="C39" s="30"/>
      <c r="D39" s="30"/>
      <c r="E39" s="30"/>
      <c r="F39" s="30"/>
      <c r="G39" s="30"/>
      <c r="H39" s="30"/>
      <c r="I39" s="30"/>
      <c r="J39" s="30"/>
    </row>
    <row r="40" spans="2:10" ht="16.5">
      <c r="B40" s="30"/>
      <c r="C40" s="30"/>
      <c r="D40" s="30"/>
      <c r="E40" s="30"/>
      <c r="F40" s="30"/>
      <c r="G40" s="30"/>
      <c r="H40" s="30"/>
      <c r="I40" s="30"/>
      <c r="J40" s="30"/>
    </row>
    <row r="41" spans="2:10" ht="16.5">
      <c r="B41" s="30"/>
      <c r="C41" s="30"/>
      <c r="D41" s="30"/>
      <c r="E41" s="30"/>
      <c r="F41" s="30"/>
      <c r="G41" s="30"/>
      <c r="H41" s="30"/>
      <c r="I41" s="30"/>
      <c r="J41" s="30"/>
    </row>
    <row r="42" spans="2:10" ht="16.5">
      <c r="B42" s="30"/>
      <c r="C42" s="30"/>
      <c r="D42" s="30"/>
      <c r="E42" s="30"/>
      <c r="F42" s="30"/>
      <c r="G42" s="30"/>
      <c r="H42" s="30"/>
      <c r="I42" s="30"/>
      <c r="J42" s="30"/>
    </row>
    <row r="43" spans="2:10" ht="16.5">
      <c r="B43" s="30"/>
      <c r="C43" s="30"/>
      <c r="D43" s="30"/>
      <c r="E43" s="30"/>
      <c r="F43" s="30"/>
      <c r="G43" s="30"/>
      <c r="H43" s="30"/>
      <c r="I43" s="30"/>
      <c r="J43" s="30"/>
    </row>
    <row r="44" spans="2:10" ht="16.5">
      <c r="B44" s="30"/>
      <c r="C44" s="30"/>
      <c r="D44" s="30"/>
      <c r="E44" s="37"/>
      <c r="F44" s="37"/>
      <c r="G44" s="37"/>
      <c r="H44" s="37"/>
      <c r="I44" s="37"/>
      <c r="J44" s="30"/>
    </row>
    <row r="45" spans="2:10" ht="16.5">
      <c r="B45" s="30"/>
      <c r="C45" s="30"/>
      <c r="D45" s="30"/>
      <c r="E45" s="30"/>
      <c r="F45" s="37"/>
      <c r="G45" s="30"/>
      <c r="H45" s="30"/>
      <c r="I45" s="30"/>
      <c r="J45" s="30"/>
    </row>
    <row r="46" spans="2:10" ht="16.5">
      <c r="B46" s="30"/>
      <c r="C46" s="30"/>
      <c r="D46" s="30"/>
      <c r="E46" s="30"/>
      <c r="F46" s="30"/>
      <c r="G46" s="30"/>
      <c r="H46" s="30"/>
      <c r="I46" s="30"/>
      <c r="J46" s="30"/>
    </row>
    <row r="47" spans="2:10" ht="16.5">
      <c r="B47" s="30"/>
      <c r="C47" s="30"/>
      <c r="D47" s="30"/>
      <c r="E47" s="30"/>
      <c r="F47" s="30"/>
      <c r="G47" s="30"/>
      <c r="H47" s="30"/>
      <c r="I47" s="30"/>
      <c r="J47" s="30"/>
    </row>
    <row r="48" spans="2:10" ht="16.5">
      <c r="B48" s="48"/>
      <c r="C48" s="30"/>
      <c r="D48" s="30"/>
      <c r="E48" s="30"/>
      <c r="F48" s="30"/>
      <c r="G48" s="30"/>
      <c r="H48" s="30"/>
      <c r="I48" s="30"/>
      <c r="J48" s="30"/>
    </row>
    <row r="49" spans="2:10" ht="16.5">
      <c r="B49" s="50"/>
      <c r="C49" s="30"/>
      <c r="D49" s="30"/>
      <c r="E49" s="30"/>
      <c r="F49" s="40"/>
      <c r="G49" s="30"/>
      <c r="H49" s="30"/>
      <c r="I49" s="30"/>
      <c r="J49" s="30"/>
    </row>
    <row r="50" spans="2:10" ht="16.5">
      <c r="B50" s="30"/>
      <c r="C50" s="30"/>
      <c r="D50" s="30"/>
      <c r="E50" s="30"/>
      <c r="F50" s="30"/>
      <c r="G50" s="30"/>
      <c r="H50" s="30"/>
      <c r="I50" s="30"/>
      <c r="J50" s="30"/>
    </row>
    <row r="51" spans="2:10" ht="16.5">
      <c r="B51" s="49"/>
      <c r="C51" s="30"/>
      <c r="D51" s="30"/>
      <c r="E51" s="30"/>
      <c r="F51" s="30"/>
      <c r="G51" s="30"/>
      <c r="H51" s="30"/>
      <c r="I51" s="30"/>
      <c r="J51" s="30"/>
    </row>
    <row r="52" spans="2:10" ht="16.5">
      <c r="B52" s="49"/>
      <c r="C52" s="30"/>
      <c r="D52" s="30"/>
      <c r="E52" s="30"/>
      <c r="F52" s="30"/>
      <c r="G52" s="30"/>
      <c r="H52" s="30"/>
      <c r="I52" s="30"/>
      <c r="J52" s="30"/>
    </row>
    <row r="53" spans="2:10" ht="16.5">
      <c r="B53" s="30"/>
      <c r="C53" s="30"/>
      <c r="D53" s="30"/>
      <c r="E53" s="30"/>
      <c r="F53" s="30"/>
      <c r="G53" s="30"/>
      <c r="H53" s="30"/>
      <c r="I53" s="30"/>
      <c r="J53" s="30"/>
    </row>
    <row r="54" spans="2:10" ht="16.5">
      <c r="B54" s="30"/>
      <c r="C54" s="30"/>
      <c r="D54" s="30"/>
      <c r="E54" s="30"/>
      <c r="F54" s="30"/>
      <c r="G54" s="30"/>
      <c r="H54" s="30"/>
      <c r="I54" s="30"/>
      <c r="J54" s="30"/>
    </row>
    <row r="55" spans="2:10" ht="16.5">
      <c r="B55" s="30"/>
      <c r="C55" s="30"/>
      <c r="D55" s="30"/>
      <c r="E55" s="30"/>
      <c r="F55" s="30"/>
      <c r="G55" s="30"/>
      <c r="H55" s="30"/>
      <c r="I55" s="30"/>
      <c r="J55" s="30"/>
    </row>
    <row r="56" spans="2:10" ht="16.5">
      <c r="B56" s="30"/>
      <c r="C56" s="30"/>
      <c r="D56" s="30"/>
      <c r="E56" s="30"/>
      <c r="F56" s="30"/>
      <c r="G56" s="30"/>
      <c r="H56" s="30"/>
      <c r="I56" s="30"/>
      <c r="J56" s="30"/>
    </row>
    <row r="57" spans="2:10" ht="16.5">
      <c r="B57" s="30"/>
      <c r="C57" s="30"/>
      <c r="D57" s="30"/>
      <c r="E57" s="30"/>
      <c r="F57" s="30"/>
      <c r="G57" s="30"/>
      <c r="H57" s="30"/>
      <c r="I57" s="30"/>
      <c r="J57" s="30"/>
    </row>
    <row r="58" spans="2:10" ht="16.5">
      <c r="B58" s="30"/>
      <c r="C58" s="30"/>
      <c r="D58" s="30"/>
      <c r="E58" s="30"/>
      <c r="F58" s="30"/>
      <c r="G58" s="30"/>
      <c r="H58" s="30"/>
      <c r="I58" s="30"/>
      <c r="J58" s="30"/>
    </row>
    <row r="59" spans="2:10" ht="16.5">
      <c r="B59" s="30"/>
      <c r="C59" s="30"/>
      <c r="D59" s="30"/>
      <c r="E59" s="30"/>
      <c r="F59" s="30"/>
      <c r="G59" s="30"/>
      <c r="H59" s="30"/>
      <c r="I59" s="30"/>
      <c r="J59" s="30"/>
    </row>
    <row r="60" spans="2:10" ht="16.5">
      <c r="B60" s="30"/>
      <c r="C60" s="30"/>
      <c r="D60" s="30"/>
      <c r="E60" s="30"/>
      <c r="F60" s="30"/>
      <c r="G60" s="30"/>
      <c r="H60" s="30"/>
      <c r="I60" s="30"/>
      <c r="J60" s="30"/>
    </row>
    <row r="61" spans="2:10" ht="16.5">
      <c r="B61" s="30"/>
      <c r="C61" s="30"/>
      <c r="D61" s="30"/>
      <c r="E61" s="30"/>
      <c r="F61" s="30"/>
      <c r="G61" s="30"/>
      <c r="H61" s="30"/>
      <c r="I61" s="30"/>
      <c r="J61" s="30"/>
    </row>
    <row r="62" spans="2:10" ht="16.5">
      <c r="B62" s="30"/>
      <c r="C62" s="30"/>
      <c r="D62" s="30"/>
      <c r="E62" s="30"/>
      <c r="F62" s="30"/>
      <c r="G62" s="30"/>
      <c r="H62" s="30"/>
      <c r="I62" s="30"/>
      <c r="J62" s="30"/>
    </row>
    <row r="63" spans="2:10" ht="16.5">
      <c r="B63" s="30"/>
      <c r="C63" s="30"/>
      <c r="D63" s="30"/>
      <c r="E63" s="30"/>
      <c r="F63" s="30"/>
      <c r="G63" s="30"/>
      <c r="H63" s="30"/>
      <c r="I63" s="30"/>
      <c r="J63" s="30"/>
    </row>
    <row r="64" spans="2:10" ht="16.5">
      <c r="B64" s="30"/>
      <c r="C64" s="30"/>
      <c r="D64" s="30"/>
      <c r="E64" s="30"/>
      <c r="F64" s="30"/>
      <c r="G64" s="30"/>
      <c r="H64" s="30"/>
      <c r="I64" s="30"/>
      <c r="J64" s="30"/>
    </row>
    <row r="65" spans="2:10" ht="16.5">
      <c r="B65" s="30"/>
      <c r="C65" s="30"/>
      <c r="D65" s="30"/>
      <c r="E65" s="30"/>
      <c r="F65" s="30"/>
      <c r="G65" s="30"/>
      <c r="H65" s="30"/>
      <c r="I65" s="30"/>
      <c r="J65" s="30"/>
    </row>
    <row r="66" spans="2:10" ht="16.5">
      <c r="B66" s="30"/>
      <c r="C66" s="30"/>
      <c r="D66" s="30"/>
      <c r="E66" s="30"/>
      <c r="F66" s="30"/>
      <c r="G66" s="30"/>
      <c r="H66" s="30"/>
      <c r="I66" s="30"/>
      <c r="J66" s="30"/>
    </row>
  </sheetData>
  <mergeCells count="1">
    <mergeCell ref="B1:J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6"/>
  <dimension ref="A1:IW399"/>
  <sheetViews>
    <sheetView showGridLines="0" zoomScale="70" zoomScaleNormal="70" workbookViewId="0">
      <selection activeCell="K15" sqref="K15"/>
    </sheetView>
  </sheetViews>
  <sheetFormatPr baseColWidth="10" defaultColWidth="11.5703125" defaultRowHeight="13.5"/>
  <cols>
    <col min="1" max="1" width="16" style="74" customWidth="1"/>
    <col min="2" max="2" width="19.7109375" style="74" customWidth="1"/>
    <col min="3" max="3" width="20.28515625" style="74" customWidth="1"/>
    <col min="4" max="4" width="1.7109375" style="74" customWidth="1"/>
    <col min="5" max="5" width="17.140625" style="74" customWidth="1"/>
    <col min="6" max="6" width="17.7109375" style="74" customWidth="1"/>
    <col min="7" max="7" width="14.7109375" style="74" customWidth="1"/>
    <col min="8" max="8" width="1.5703125" style="74" customWidth="1"/>
    <col min="9" max="9" width="17.85546875" style="74" customWidth="1"/>
    <col min="10" max="10" width="13.5703125" style="74" customWidth="1"/>
    <col min="11" max="11" width="24.140625" style="74" customWidth="1"/>
    <col min="12" max="12" width="6.140625" style="74" customWidth="1"/>
    <col min="13" max="13" width="15.28515625" style="77" customWidth="1"/>
    <col min="14" max="16" width="10.140625" style="77" bestFit="1" customWidth="1"/>
    <col min="17" max="257" width="9.140625" style="77" customWidth="1"/>
    <col min="258" max="16384" width="11.5703125" style="83"/>
  </cols>
  <sheetData>
    <row r="1" spans="1:42" s="77" customFormat="1" ht="24" customHeight="1">
      <c r="A1" s="246" t="s">
        <v>329</v>
      </c>
      <c r="B1" s="246"/>
      <c r="C1" s="246"/>
      <c r="D1" s="246"/>
      <c r="E1" s="246"/>
      <c r="F1" s="246"/>
      <c r="G1" s="246"/>
      <c r="H1" s="246"/>
      <c r="I1" s="246"/>
      <c r="J1" s="246"/>
      <c r="K1" s="246"/>
      <c r="L1" s="74"/>
      <c r="M1" s="75"/>
      <c r="N1" s="75"/>
      <c r="O1" s="75"/>
      <c r="P1" s="75"/>
      <c r="Q1" s="75"/>
      <c r="R1" s="75"/>
      <c r="S1" s="75"/>
      <c r="T1" s="75"/>
      <c r="U1" s="75"/>
      <c r="V1" s="75"/>
      <c r="W1" s="75"/>
      <c r="X1" s="75"/>
      <c r="Y1" s="75"/>
      <c r="Z1" s="75"/>
      <c r="AA1" s="75"/>
      <c r="AB1" s="75"/>
      <c r="AC1" s="75"/>
      <c r="AD1" s="75"/>
      <c r="AE1" s="75"/>
      <c r="AF1" s="75"/>
      <c r="AG1" s="75"/>
      <c r="AH1" s="75"/>
      <c r="AI1" s="75"/>
      <c r="AJ1" s="75"/>
      <c r="AK1" s="75"/>
      <c r="AL1" s="75"/>
      <c r="AM1" s="75"/>
      <c r="AN1" s="75"/>
      <c r="AO1" s="75"/>
      <c r="AP1" s="76"/>
    </row>
    <row r="2" spans="1:42" s="77" customFormat="1" ht="12.75" customHeight="1">
      <c r="A2" s="85"/>
      <c r="B2" s="85"/>
      <c r="C2" s="85"/>
      <c r="D2" s="85"/>
      <c r="E2" s="85"/>
      <c r="F2" s="85"/>
      <c r="G2" s="85"/>
      <c r="H2" s="85"/>
      <c r="I2" s="85"/>
      <c r="J2" s="85"/>
      <c r="K2" s="85"/>
      <c r="L2" s="74"/>
    </row>
    <row r="3" spans="1:42" s="77" customFormat="1" ht="6.75" customHeight="1">
      <c r="A3" s="78"/>
      <c r="B3" s="78"/>
      <c r="C3" s="78"/>
      <c r="D3" s="78"/>
      <c r="E3" s="78"/>
      <c r="F3" s="78"/>
      <c r="G3" s="78"/>
      <c r="H3" s="78"/>
      <c r="I3" s="78"/>
      <c r="J3" s="78"/>
      <c r="K3" s="78"/>
      <c r="L3" s="74"/>
    </row>
    <row r="4" spans="1:42" s="77" customFormat="1" ht="14.25" customHeight="1">
      <c r="A4" s="140" t="s">
        <v>357</v>
      </c>
      <c r="B4" s="141"/>
      <c r="C4" s="141"/>
      <c r="D4" s="131"/>
      <c r="E4" s="244" t="s">
        <v>330</v>
      </c>
      <c r="F4" s="244"/>
      <c r="G4" s="245"/>
      <c r="H4" s="131"/>
    </row>
    <row r="5" spans="1:42" s="77" customFormat="1" ht="14.45" customHeight="1">
      <c r="A5" s="127" t="s">
        <v>331</v>
      </c>
      <c r="B5" s="128"/>
      <c r="C5" s="94">
        <f>Comparatif!B129</f>
        <v>0</v>
      </c>
      <c r="D5" s="144"/>
      <c r="E5" s="134" t="s">
        <v>332</v>
      </c>
      <c r="F5" s="135"/>
      <c r="G5" s="100" t="str">
        <f>IF(Values_Entered,-PMT(Interest_Rate/Num_Pmt_Per_Year,Loan_Years,Loan_Amount),"")</f>
        <v/>
      </c>
      <c r="H5" s="145"/>
    </row>
    <row r="6" spans="1:42" s="77" customFormat="1" ht="14.45" customHeight="1">
      <c r="A6" s="127" t="s">
        <v>333</v>
      </c>
      <c r="B6" s="128"/>
      <c r="C6" s="95">
        <v>3.0499999999999999E-2</v>
      </c>
      <c r="D6" s="142"/>
      <c r="E6" s="136" t="s">
        <v>334</v>
      </c>
      <c r="F6" s="137"/>
      <c r="G6" s="99" t="str">
        <f>IF(Values_Entered,Loan_Years,"")</f>
        <v/>
      </c>
      <c r="H6" s="146"/>
    </row>
    <row r="7" spans="1:42" s="77" customFormat="1" ht="14.45" customHeight="1">
      <c r="A7" s="127" t="s">
        <v>335</v>
      </c>
      <c r="B7" s="128"/>
      <c r="C7" s="96">
        <v>180</v>
      </c>
      <c r="D7" s="143"/>
      <c r="E7" s="136" t="s">
        <v>337</v>
      </c>
      <c r="F7" s="137"/>
      <c r="G7" s="101" t="str">
        <f>IF(Values_Entered,SUMIF(Beg_Bal,"&gt;0",Extra_Pay),"")</f>
        <v/>
      </c>
      <c r="H7" s="145"/>
    </row>
    <row r="8" spans="1:42" s="77" customFormat="1" ht="14.45" customHeight="1">
      <c r="A8" s="127" t="s">
        <v>336</v>
      </c>
      <c r="B8" s="128"/>
      <c r="C8" s="96">
        <v>12</v>
      </c>
      <c r="D8" s="143"/>
      <c r="E8" s="138" t="s">
        <v>339</v>
      </c>
      <c r="F8" s="139"/>
      <c r="G8" s="102" t="str">
        <f>IF(Values_Entered,SUMIF(Beg_Bal,"&gt;0",Int),"")</f>
        <v/>
      </c>
      <c r="H8" s="145"/>
    </row>
    <row r="9" spans="1:42" s="77" customFormat="1" ht="14.45" customHeight="1">
      <c r="A9" s="127" t="s">
        <v>338</v>
      </c>
      <c r="B9" s="128"/>
      <c r="C9" s="97">
        <f ca="1">Comparatif!B6</f>
        <v>42434</v>
      </c>
      <c r="D9" s="132"/>
      <c r="H9" s="147"/>
    </row>
    <row r="10" spans="1:42" s="77" customFormat="1" ht="14.45" customHeight="1">
      <c r="A10" s="129" t="s">
        <v>340</v>
      </c>
      <c r="B10" s="130"/>
      <c r="C10" s="98">
        <v>0</v>
      </c>
      <c r="D10" s="133"/>
    </row>
    <row r="11" spans="1:42" s="77" customFormat="1" ht="13.5" customHeight="1">
      <c r="A11" s="78"/>
      <c r="B11" s="78"/>
      <c r="C11" s="78"/>
      <c r="D11" s="78"/>
      <c r="E11" s="80"/>
      <c r="F11" s="80"/>
      <c r="G11" s="78"/>
      <c r="H11" s="78"/>
      <c r="I11" s="78"/>
      <c r="J11" s="78"/>
      <c r="K11" s="78"/>
      <c r="L11" s="79"/>
    </row>
    <row r="12" spans="1:42" s="77" customFormat="1" ht="3" customHeight="1">
      <c r="A12" s="106"/>
      <c r="B12" s="107"/>
      <c r="C12" s="107"/>
      <c r="D12" s="107"/>
      <c r="E12" s="107"/>
      <c r="F12" s="107"/>
      <c r="G12" s="107"/>
      <c r="H12" s="107"/>
      <c r="I12" s="107"/>
      <c r="J12" s="107"/>
      <c r="K12" s="108"/>
      <c r="L12" s="79"/>
    </row>
    <row r="13" spans="1:42" s="82" customFormat="1" ht="31.5" customHeight="1">
      <c r="A13" s="103" t="s">
        <v>341</v>
      </c>
      <c r="B13" s="104" t="s">
        <v>342</v>
      </c>
      <c r="C13" s="104" t="s">
        <v>343</v>
      </c>
      <c r="D13" s="104"/>
      <c r="E13" s="104" t="s">
        <v>332</v>
      </c>
      <c r="F13" s="104" t="s">
        <v>344</v>
      </c>
      <c r="G13" s="104" t="s">
        <v>345</v>
      </c>
      <c r="H13" s="104"/>
      <c r="I13" s="104" t="s">
        <v>346</v>
      </c>
      <c r="J13" s="104" t="s">
        <v>347</v>
      </c>
      <c r="K13" s="105" t="s">
        <v>348</v>
      </c>
      <c r="L13" s="81"/>
    </row>
    <row r="14" spans="1:42" s="82" customFormat="1" ht="3" customHeight="1">
      <c r="A14" s="109"/>
      <c r="B14" s="110"/>
      <c r="C14" s="110"/>
      <c r="D14" s="110"/>
      <c r="E14" s="110"/>
      <c r="F14" s="110"/>
      <c r="G14" s="110"/>
      <c r="H14" s="110"/>
      <c r="I14" s="110"/>
      <c r="J14" s="110"/>
      <c r="K14" s="111"/>
      <c r="L14" s="81"/>
    </row>
    <row r="15" spans="1:42" s="82" customFormat="1">
      <c r="A15" s="112" t="str">
        <f>IF(Values_Entered,1,"")</f>
        <v/>
      </c>
      <c r="B15" s="115" t="str">
        <f>IF(Pay_Num&lt;&gt;"",DATE(YEAR(Loan_Start),MONTH(Loan_Start)+(Pay_Num)*12/Num_Pmt_Per_Year,DAY(Loan_Start)),"")</f>
        <v/>
      </c>
      <c r="C15" s="118" t="str">
        <f>IF(Values_Entered,Loan_Amount,"")</f>
        <v/>
      </c>
      <c r="D15" s="118"/>
      <c r="E15" s="121" t="str">
        <f>IF(Pay_Num&lt;&gt;"",Scheduled_Monthly_Payment,"")</f>
        <v/>
      </c>
      <c r="F15" s="124" t="e">
        <f>IF(AND(Pay_Num&lt;&gt;"",Sched_Pay+Scheduled_Extra_Payments&lt;Beg_Bal),Scheduled_Extra_Payments,IF(AND(Pay_Num&lt;&gt;"",Beg_Bal-Sched_Pay&gt;0),Beg_Bal-Sched_Pay,IF(Pay_Num&lt;&gt;"",0,"")))</f>
        <v>#VALUE!</v>
      </c>
      <c r="G15" s="121" t="e">
        <f>IF(AND(Pay_Num&lt;&gt;"",Sched_Pay+Extra_Pay&lt;Beg_Bal),Sched_Pay+Extra_Pay,IF(Pay_Num&lt;&gt;"",Beg_Bal,""))</f>
        <v>#VALUE!</v>
      </c>
      <c r="H15" s="121"/>
      <c r="I15" s="121" t="str">
        <f>IF(Pay_Num&lt;&gt;"",Total_Pay-Int,"")</f>
        <v/>
      </c>
      <c r="J15" s="121" t="str">
        <f>IF(Pay_Num&lt;&gt;"",Beg_Bal*(Interest_Rate/Num_Pmt_Per_Year),"")</f>
        <v/>
      </c>
      <c r="K15" s="121" t="e">
        <f>IF(AND(Pay_Num&lt;&gt;"",Sched_Pay+Extra_Pay&lt;Beg_Bal),Beg_Bal-Princ,IF(Pay_Num&lt;&gt;"",0,""))</f>
        <v>#VALUE!</v>
      </c>
    </row>
    <row r="16" spans="1:42" s="82" customFormat="1" ht="12.75" customHeight="1">
      <c r="A16" s="113" t="str">
        <f t="shared" ref="A16:A79" si="0">IF(Values_Entered,A15+1,"")</f>
        <v/>
      </c>
      <c r="B16" s="116" t="str">
        <f t="shared" ref="B16:B78" si="1">IF(Pay_Num&lt;&gt;"",DATE(YEAR(Loan_Start),MONTH(Loan_Start)+(Pay_Num)*12/Num_Pmt_Per_Year,DAY(Loan_Start)),"")</f>
        <v/>
      </c>
      <c r="C16" s="119" t="str">
        <f t="shared" ref="C16:C79" si="2">IF(Pay_Num&lt;&gt;"",K15,"")</f>
        <v/>
      </c>
      <c r="D16" s="119"/>
      <c r="E16" s="122" t="str">
        <f t="shared" ref="E16:E78" si="3">IF(Pay_Num&lt;&gt;"",Scheduled_Monthly_Payment,"")</f>
        <v/>
      </c>
      <c r="F16" s="125" t="e">
        <f t="shared" ref="F16:F194" si="4">IF(AND(Pay_Num&lt;&gt;"",Sched_Pay+Scheduled_Extra_Payments&lt;Beg_Bal),Scheduled_Extra_Payments,IF(AND(Pay_Num&lt;&gt;"",Beg_Bal-Sched_Pay&gt;0),Beg_Bal-Sched_Pay,IF(Pay_Num&lt;&gt;"",0,"")))</f>
        <v>#VALUE!</v>
      </c>
      <c r="G16" s="122" t="e">
        <f t="shared" ref="G16:G78" si="5">IF(AND(Pay_Num&lt;&gt;"",Sched_Pay+Extra_Pay&lt;Beg_Bal),Sched_Pay+Extra_Pay,IF(Pay_Num&lt;&gt;"",Beg_Bal,""))</f>
        <v>#VALUE!</v>
      </c>
      <c r="H16" s="122"/>
      <c r="I16" s="122" t="str">
        <f t="shared" ref="I16:I78" si="6">IF(Pay_Num&lt;&gt;"",Total_Pay-Int,"")</f>
        <v/>
      </c>
      <c r="J16" s="122" t="str">
        <f t="shared" ref="J16:J79" si="7">IF(Pay_Num&lt;&gt;"",Beg_Bal*Interest_Rate/Num_Pmt_Per_Year,"")</f>
        <v/>
      </c>
      <c r="K16" s="122" t="e">
        <f t="shared" ref="K16:K78" si="8">IF(AND(Pay_Num&lt;&gt;"",Sched_Pay+Extra_Pay&lt;Beg_Bal),Beg_Bal-Princ,IF(Pay_Num&lt;&gt;"",0,""))</f>
        <v>#VALUE!</v>
      </c>
    </row>
    <row r="17" spans="1:12" s="82" customFormat="1" ht="12.75" customHeight="1">
      <c r="A17" s="113" t="str">
        <f t="shared" si="0"/>
        <v/>
      </c>
      <c r="B17" s="116" t="str">
        <f t="shared" si="1"/>
        <v/>
      </c>
      <c r="C17" s="119" t="str">
        <f t="shared" si="2"/>
        <v/>
      </c>
      <c r="D17" s="119"/>
      <c r="E17" s="122" t="str">
        <f t="shared" si="3"/>
        <v/>
      </c>
      <c r="F17" s="125" t="e">
        <f t="shared" si="4"/>
        <v>#VALUE!</v>
      </c>
      <c r="G17" s="122" t="e">
        <f t="shared" si="5"/>
        <v>#VALUE!</v>
      </c>
      <c r="H17" s="122"/>
      <c r="I17" s="122" t="str">
        <f t="shared" si="6"/>
        <v/>
      </c>
      <c r="J17" s="122" t="str">
        <f t="shared" si="7"/>
        <v/>
      </c>
      <c r="K17" s="122" t="e">
        <f t="shared" si="8"/>
        <v>#VALUE!</v>
      </c>
    </row>
    <row r="18" spans="1:12" s="82" customFormat="1">
      <c r="A18" s="113" t="str">
        <f t="shared" si="0"/>
        <v/>
      </c>
      <c r="B18" s="116" t="str">
        <f t="shared" si="1"/>
        <v/>
      </c>
      <c r="C18" s="119" t="str">
        <f t="shared" si="2"/>
        <v/>
      </c>
      <c r="D18" s="119"/>
      <c r="E18" s="122" t="str">
        <f t="shared" si="3"/>
        <v/>
      </c>
      <c r="F18" s="125" t="e">
        <f t="shared" si="4"/>
        <v>#VALUE!</v>
      </c>
      <c r="G18" s="122" t="e">
        <f t="shared" si="5"/>
        <v>#VALUE!</v>
      </c>
      <c r="H18" s="122"/>
      <c r="I18" s="122" t="str">
        <f t="shared" si="6"/>
        <v/>
      </c>
      <c r="J18" s="122" t="str">
        <f t="shared" si="7"/>
        <v/>
      </c>
      <c r="K18" s="122" t="e">
        <f t="shared" si="8"/>
        <v>#VALUE!</v>
      </c>
    </row>
    <row r="19" spans="1:12" s="82" customFormat="1">
      <c r="A19" s="113" t="str">
        <f t="shared" si="0"/>
        <v/>
      </c>
      <c r="B19" s="116" t="str">
        <f t="shared" si="1"/>
        <v/>
      </c>
      <c r="C19" s="119" t="str">
        <f t="shared" si="2"/>
        <v/>
      </c>
      <c r="D19" s="119"/>
      <c r="E19" s="122" t="str">
        <f t="shared" si="3"/>
        <v/>
      </c>
      <c r="F19" s="125" t="e">
        <f t="shared" si="4"/>
        <v>#VALUE!</v>
      </c>
      <c r="G19" s="122" t="e">
        <f t="shared" si="5"/>
        <v>#VALUE!</v>
      </c>
      <c r="H19" s="122"/>
      <c r="I19" s="122" t="str">
        <f t="shared" si="6"/>
        <v/>
      </c>
      <c r="J19" s="122" t="str">
        <f t="shared" si="7"/>
        <v/>
      </c>
      <c r="K19" s="122" t="e">
        <f t="shared" si="8"/>
        <v>#VALUE!</v>
      </c>
    </row>
    <row r="20" spans="1:12" s="77" customFormat="1">
      <c r="A20" s="113" t="str">
        <f t="shared" si="0"/>
        <v/>
      </c>
      <c r="B20" s="116" t="str">
        <f t="shared" si="1"/>
        <v/>
      </c>
      <c r="C20" s="119" t="str">
        <f t="shared" si="2"/>
        <v/>
      </c>
      <c r="D20" s="119"/>
      <c r="E20" s="122" t="str">
        <f t="shared" si="3"/>
        <v/>
      </c>
      <c r="F20" s="125" t="e">
        <f t="shared" si="4"/>
        <v>#VALUE!</v>
      </c>
      <c r="G20" s="122" t="e">
        <f t="shared" si="5"/>
        <v>#VALUE!</v>
      </c>
      <c r="H20" s="122"/>
      <c r="I20" s="122" t="str">
        <f t="shared" si="6"/>
        <v/>
      </c>
      <c r="J20" s="122" t="str">
        <f t="shared" si="7"/>
        <v/>
      </c>
      <c r="K20" s="122" t="e">
        <f t="shared" si="8"/>
        <v>#VALUE!</v>
      </c>
      <c r="L20" s="82"/>
    </row>
    <row r="21" spans="1:12" s="77" customFormat="1">
      <c r="A21" s="113" t="str">
        <f t="shared" si="0"/>
        <v/>
      </c>
      <c r="B21" s="116" t="str">
        <f t="shared" si="1"/>
        <v/>
      </c>
      <c r="C21" s="119" t="str">
        <f t="shared" si="2"/>
        <v/>
      </c>
      <c r="D21" s="119"/>
      <c r="E21" s="122" t="str">
        <f t="shared" si="3"/>
        <v/>
      </c>
      <c r="F21" s="125" t="e">
        <f t="shared" si="4"/>
        <v>#VALUE!</v>
      </c>
      <c r="G21" s="122" t="e">
        <f t="shared" si="5"/>
        <v>#VALUE!</v>
      </c>
      <c r="H21" s="122"/>
      <c r="I21" s="122" t="str">
        <f>IF(Pay_Num&lt;&gt;"",Total_Pay-Int,"")</f>
        <v/>
      </c>
      <c r="J21" s="122" t="str">
        <f t="shared" si="7"/>
        <v/>
      </c>
      <c r="K21" s="122" t="e">
        <f t="shared" si="8"/>
        <v>#VALUE!</v>
      </c>
      <c r="L21" s="82"/>
    </row>
    <row r="22" spans="1:12" s="77" customFormat="1">
      <c r="A22" s="113" t="str">
        <f t="shared" si="0"/>
        <v/>
      </c>
      <c r="B22" s="116" t="str">
        <f t="shared" si="1"/>
        <v/>
      </c>
      <c r="C22" s="119" t="str">
        <f t="shared" si="2"/>
        <v/>
      </c>
      <c r="D22" s="119"/>
      <c r="E22" s="122" t="str">
        <f t="shared" si="3"/>
        <v/>
      </c>
      <c r="F22" s="125" t="e">
        <f t="shared" si="4"/>
        <v>#VALUE!</v>
      </c>
      <c r="G22" s="122" t="e">
        <f t="shared" si="5"/>
        <v>#VALUE!</v>
      </c>
      <c r="H22" s="122"/>
      <c r="I22" s="122" t="str">
        <f t="shared" si="6"/>
        <v/>
      </c>
      <c r="J22" s="122" t="str">
        <f t="shared" si="7"/>
        <v/>
      </c>
      <c r="K22" s="122" t="e">
        <f t="shared" si="8"/>
        <v>#VALUE!</v>
      </c>
      <c r="L22" s="82"/>
    </row>
    <row r="23" spans="1:12" s="77" customFormat="1">
      <c r="A23" s="113" t="str">
        <f t="shared" si="0"/>
        <v/>
      </c>
      <c r="B23" s="116" t="str">
        <f t="shared" si="1"/>
        <v/>
      </c>
      <c r="C23" s="119" t="str">
        <f t="shared" si="2"/>
        <v/>
      </c>
      <c r="D23" s="119"/>
      <c r="E23" s="122" t="str">
        <f t="shared" si="3"/>
        <v/>
      </c>
      <c r="F23" s="125" t="e">
        <f t="shared" si="4"/>
        <v>#VALUE!</v>
      </c>
      <c r="G23" s="122" t="e">
        <f t="shared" si="5"/>
        <v>#VALUE!</v>
      </c>
      <c r="H23" s="122"/>
      <c r="I23" s="122" t="str">
        <f t="shared" si="6"/>
        <v/>
      </c>
      <c r="J23" s="122" t="str">
        <f t="shared" si="7"/>
        <v/>
      </c>
      <c r="K23" s="122" t="e">
        <f t="shared" si="8"/>
        <v>#VALUE!</v>
      </c>
      <c r="L23" s="82"/>
    </row>
    <row r="24" spans="1:12" s="77" customFormat="1">
      <c r="A24" s="113" t="str">
        <f t="shared" si="0"/>
        <v/>
      </c>
      <c r="B24" s="116" t="str">
        <f t="shared" si="1"/>
        <v/>
      </c>
      <c r="C24" s="119" t="str">
        <f t="shared" si="2"/>
        <v/>
      </c>
      <c r="D24" s="119"/>
      <c r="E24" s="122" t="str">
        <f t="shared" si="3"/>
        <v/>
      </c>
      <c r="F24" s="125" t="e">
        <f t="shared" si="4"/>
        <v>#VALUE!</v>
      </c>
      <c r="G24" s="122" t="e">
        <f t="shared" si="5"/>
        <v>#VALUE!</v>
      </c>
      <c r="H24" s="122"/>
      <c r="I24" s="122" t="str">
        <f t="shared" si="6"/>
        <v/>
      </c>
      <c r="J24" s="122" t="str">
        <f t="shared" si="7"/>
        <v/>
      </c>
      <c r="K24" s="122" t="e">
        <f t="shared" si="8"/>
        <v>#VALUE!</v>
      </c>
      <c r="L24" s="82"/>
    </row>
    <row r="25" spans="1:12" s="77" customFormat="1">
      <c r="A25" s="113" t="str">
        <f t="shared" si="0"/>
        <v/>
      </c>
      <c r="B25" s="116" t="str">
        <f t="shared" si="1"/>
        <v/>
      </c>
      <c r="C25" s="119" t="str">
        <f t="shared" si="2"/>
        <v/>
      </c>
      <c r="D25" s="119"/>
      <c r="E25" s="122" t="str">
        <f t="shared" si="3"/>
        <v/>
      </c>
      <c r="F25" s="125" t="e">
        <f t="shared" si="4"/>
        <v>#VALUE!</v>
      </c>
      <c r="G25" s="122" t="e">
        <f t="shared" si="5"/>
        <v>#VALUE!</v>
      </c>
      <c r="H25" s="122"/>
      <c r="I25" s="122" t="str">
        <f t="shared" si="6"/>
        <v/>
      </c>
      <c r="J25" s="122" t="str">
        <f t="shared" si="7"/>
        <v/>
      </c>
      <c r="K25" s="122" t="e">
        <f t="shared" si="8"/>
        <v>#VALUE!</v>
      </c>
      <c r="L25" s="82"/>
    </row>
    <row r="26" spans="1:12" s="77" customFormat="1">
      <c r="A26" s="113" t="str">
        <f t="shared" si="0"/>
        <v/>
      </c>
      <c r="B26" s="116" t="str">
        <f t="shared" si="1"/>
        <v/>
      </c>
      <c r="C26" s="119" t="str">
        <f t="shared" si="2"/>
        <v/>
      </c>
      <c r="D26" s="119"/>
      <c r="E26" s="122" t="str">
        <f t="shared" si="3"/>
        <v/>
      </c>
      <c r="F26" s="125" t="e">
        <f t="shared" si="4"/>
        <v>#VALUE!</v>
      </c>
      <c r="G26" s="122" t="e">
        <f t="shared" si="5"/>
        <v>#VALUE!</v>
      </c>
      <c r="H26" s="122"/>
      <c r="I26" s="122" t="str">
        <f t="shared" si="6"/>
        <v/>
      </c>
      <c r="J26" s="122" t="str">
        <f t="shared" si="7"/>
        <v/>
      </c>
      <c r="K26" s="122" t="e">
        <f t="shared" si="8"/>
        <v>#VALUE!</v>
      </c>
      <c r="L26" s="82"/>
    </row>
    <row r="27" spans="1:12" s="77" customFormat="1">
      <c r="A27" s="113" t="str">
        <f t="shared" si="0"/>
        <v/>
      </c>
      <c r="B27" s="116" t="str">
        <f t="shared" si="1"/>
        <v/>
      </c>
      <c r="C27" s="119" t="str">
        <f t="shared" si="2"/>
        <v/>
      </c>
      <c r="D27" s="119"/>
      <c r="E27" s="122" t="str">
        <f t="shared" si="3"/>
        <v/>
      </c>
      <c r="F27" s="125" t="e">
        <f t="shared" si="4"/>
        <v>#VALUE!</v>
      </c>
      <c r="G27" s="122" t="e">
        <f t="shared" si="5"/>
        <v>#VALUE!</v>
      </c>
      <c r="H27" s="122"/>
      <c r="I27" s="122" t="str">
        <f t="shared" si="6"/>
        <v/>
      </c>
      <c r="J27" s="122" t="str">
        <f t="shared" si="7"/>
        <v/>
      </c>
      <c r="K27" s="122" t="e">
        <f t="shared" si="8"/>
        <v>#VALUE!</v>
      </c>
      <c r="L27" s="82"/>
    </row>
    <row r="28" spans="1:12" s="77" customFormat="1">
      <c r="A28" s="113" t="str">
        <f t="shared" si="0"/>
        <v/>
      </c>
      <c r="B28" s="116" t="str">
        <f t="shared" si="1"/>
        <v/>
      </c>
      <c r="C28" s="119" t="str">
        <f t="shared" si="2"/>
        <v/>
      </c>
      <c r="D28" s="119"/>
      <c r="E28" s="122" t="str">
        <f t="shared" si="3"/>
        <v/>
      </c>
      <c r="F28" s="125" t="e">
        <f t="shared" si="4"/>
        <v>#VALUE!</v>
      </c>
      <c r="G28" s="122" t="e">
        <f t="shared" si="5"/>
        <v>#VALUE!</v>
      </c>
      <c r="H28" s="122"/>
      <c r="I28" s="122" t="str">
        <f t="shared" si="6"/>
        <v/>
      </c>
      <c r="J28" s="122" t="str">
        <f t="shared" si="7"/>
        <v/>
      </c>
      <c r="K28" s="122" t="e">
        <f t="shared" si="8"/>
        <v>#VALUE!</v>
      </c>
      <c r="L28" s="82"/>
    </row>
    <row r="29" spans="1:12" s="77" customFormat="1">
      <c r="A29" s="113" t="str">
        <f t="shared" si="0"/>
        <v/>
      </c>
      <c r="B29" s="116" t="str">
        <f t="shared" si="1"/>
        <v/>
      </c>
      <c r="C29" s="119" t="str">
        <f t="shared" si="2"/>
        <v/>
      </c>
      <c r="D29" s="119"/>
      <c r="E29" s="122" t="str">
        <f t="shared" si="3"/>
        <v/>
      </c>
      <c r="F29" s="125" t="e">
        <f t="shared" si="4"/>
        <v>#VALUE!</v>
      </c>
      <c r="G29" s="122" t="e">
        <f t="shared" si="5"/>
        <v>#VALUE!</v>
      </c>
      <c r="H29" s="122"/>
      <c r="I29" s="122" t="str">
        <f t="shared" si="6"/>
        <v/>
      </c>
      <c r="J29" s="122" t="str">
        <f t="shared" si="7"/>
        <v/>
      </c>
      <c r="K29" s="122" t="e">
        <f t="shared" si="8"/>
        <v>#VALUE!</v>
      </c>
      <c r="L29" s="82"/>
    </row>
    <row r="30" spans="1:12" s="77" customFormat="1">
      <c r="A30" s="113" t="str">
        <f t="shared" si="0"/>
        <v/>
      </c>
      <c r="B30" s="116" t="str">
        <f t="shared" si="1"/>
        <v/>
      </c>
      <c r="C30" s="119" t="str">
        <f t="shared" si="2"/>
        <v/>
      </c>
      <c r="D30" s="119"/>
      <c r="E30" s="122" t="str">
        <f t="shared" si="3"/>
        <v/>
      </c>
      <c r="F30" s="125" t="e">
        <f t="shared" si="4"/>
        <v>#VALUE!</v>
      </c>
      <c r="G30" s="122" t="e">
        <f t="shared" si="5"/>
        <v>#VALUE!</v>
      </c>
      <c r="H30" s="122"/>
      <c r="I30" s="122" t="str">
        <f t="shared" si="6"/>
        <v/>
      </c>
      <c r="J30" s="122" t="str">
        <f t="shared" si="7"/>
        <v/>
      </c>
      <c r="K30" s="122" t="e">
        <f t="shared" si="8"/>
        <v>#VALUE!</v>
      </c>
      <c r="L30" s="82"/>
    </row>
    <row r="31" spans="1:12" s="77" customFormat="1">
      <c r="A31" s="113" t="str">
        <f t="shared" si="0"/>
        <v/>
      </c>
      <c r="B31" s="116" t="str">
        <f t="shared" si="1"/>
        <v/>
      </c>
      <c r="C31" s="119" t="str">
        <f t="shared" si="2"/>
        <v/>
      </c>
      <c r="D31" s="119"/>
      <c r="E31" s="122" t="str">
        <f t="shared" si="3"/>
        <v/>
      </c>
      <c r="F31" s="125" t="e">
        <f t="shared" si="4"/>
        <v>#VALUE!</v>
      </c>
      <c r="G31" s="122" t="e">
        <f t="shared" si="5"/>
        <v>#VALUE!</v>
      </c>
      <c r="H31" s="122"/>
      <c r="I31" s="122" t="str">
        <f t="shared" si="6"/>
        <v/>
      </c>
      <c r="J31" s="122" t="str">
        <f t="shared" si="7"/>
        <v/>
      </c>
      <c r="K31" s="122" t="e">
        <f t="shared" si="8"/>
        <v>#VALUE!</v>
      </c>
      <c r="L31" s="82"/>
    </row>
    <row r="32" spans="1:12" s="77" customFormat="1">
      <c r="A32" s="113" t="str">
        <f t="shared" si="0"/>
        <v/>
      </c>
      <c r="B32" s="116" t="str">
        <f t="shared" si="1"/>
        <v/>
      </c>
      <c r="C32" s="119" t="str">
        <f t="shared" si="2"/>
        <v/>
      </c>
      <c r="D32" s="119"/>
      <c r="E32" s="122" t="str">
        <f t="shared" si="3"/>
        <v/>
      </c>
      <c r="F32" s="125" t="e">
        <f t="shared" si="4"/>
        <v>#VALUE!</v>
      </c>
      <c r="G32" s="122" t="e">
        <f t="shared" si="5"/>
        <v>#VALUE!</v>
      </c>
      <c r="H32" s="122"/>
      <c r="I32" s="122" t="str">
        <f t="shared" si="6"/>
        <v/>
      </c>
      <c r="J32" s="122" t="str">
        <f t="shared" si="7"/>
        <v/>
      </c>
      <c r="K32" s="122" t="e">
        <f t="shared" si="8"/>
        <v>#VALUE!</v>
      </c>
      <c r="L32" s="82"/>
    </row>
    <row r="33" spans="1:12" s="77" customFormat="1">
      <c r="A33" s="113" t="str">
        <f t="shared" si="0"/>
        <v/>
      </c>
      <c r="B33" s="116" t="str">
        <f t="shared" si="1"/>
        <v/>
      </c>
      <c r="C33" s="119" t="str">
        <f t="shared" si="2"/>
        <v/>
      </c>
      <c r="D33" s="119"/>
      <c r="E33" s="122" t="str">
        <f t="shared" si="3"/>
        <v/>
      </c>
      <c r="F33" s="125" t="e">
        <f t="shared" si="4"/>
        <v>#VALUE!</v>
      </c>
      <c r="G33" s="122" t="e">
        <f t="shared" si="5"/>
        <v>#VALUE!</v>
      </c>
      <c r="H33" s="122"/>
      <c r="I33" s="122" t="str">
        <f t="shared" si="6"/>
        <v/>
      </c>
      <c r="J33" s="122" t="str">
        <f t="shared" si="7"/>
        <v/>
      </c>
      <c r="K33" s="122" t="e">
        <f t="shared" si="8"/>
        <v>#VALUE!</v>
      </c>
      <c r="L33" s="82"/>
    </row>
    <row r="34" spans="1:12" s="77" customFormat="1">
      <c r="A34" s="113" t="str">
        <f t="shared" si="0"/>
        <v/>
      </c>
      <c r="B34" s="116" t="str">
        <f t="shared" si="1"/>
        <v/>
      </c>
      <c r="C34" s="119" t="str">
        <f t="shared" si="2"/>
        <v/>
      </c>
      <c r="D34" s="119"/>
      <c r="E34" s="122" t="str">
        <f t="shared" si="3"/>
        <v/>
      </c>
      <c r="F34" s="125" t="e">
        <f t="shared" si="4"/>
        <v>#VALUE!</v>
      </c>
      <c r="G34" s="122" t="e">
        <f t="shared" si="5"/>
        <v>#VALUE!</v>
      </c>
      <c r="H34" s="122"/>
      <c r="I34" s="122" t="str">
        <f t="shared" si="6"/>
        <v/>
      </c>
      <c r="J34" s="122" t="str">
        <f t="shared" si="7"/>
        <v/>
      </c>
      <c r="K34" s="122" t="e">
        <f t="shared" si="8"/>
        <v>#VALUE!</v>
      </c>
      <c r="L34" s="82"/>
    </row>
    <row r="35" spans="1:12" s="77" customFormat="1">
      <c r="A35" s="113" t="str">
        <f t="shared" si="0"/>
        <v/>
      </c>
      <c r="B35" s="116" t="str">
        <f t="shared" si="1"/>
        <v/>
      </c>
      <c r="C35" s="119" t="str">
        <f t="shared" si="2"/>
        <v/>
      </c>
      <c r="D35" s="119"/>
      <c r="E35" s="122" t="str">
        <f t="shared" si="3"/>
        <v/>
      </c>
      <c r="F35" s="125" t="e">
        <f t="shared" si="4"/>
        <v>#VALUE!</v>
      </c>
      <c r="G35" s="122" t="e">
        <f t="shared" si="5"/>
        <v>#VALUE!</v>
      </c>
      <c r="H35" s="122"/>
      <c r="I35" s="122" t="str">
        <f t="shared" si="6"/>
        <v/>
      </c>
      <c r="J35" s="122" t="str">
        <f t="shared" si="7"/>
        <v/>
      </c>
      <c r="K35" s="122" t="e">
        <f t="shared" si="8"/>
        <v>#VALUE!</v>
      </c>
      <c r="L35" s="82"/>
    </row>
    <row r="36" spans="1:12" s="77" customFormat="1">
      <c r="A36" s="113" t="str">
        <f t="shared" si="0"/>
        <v/>
      </c>
      <c r="B36" s="116" t="str">
        <f t="shared" si="1"/>
        <v/>
      </c>
      <c r="C36" s="119" t="str">
        <f t="shared" si="2"/>
        <v/>
      </c>
      <c r="D36" s="119"/>
      <c r="E36" s="122" t="str">
        <f t="shared" si="3"/>
        <v/>
      </c>
      <c r="F36" s="125" t="e">
        <f t="shared" si="4"/>
        <v>#VALUE!</v>
      </c>
      <c r="G36" s="122" t="e">
        <f t="shared" si="5"/>
        <v>#VALUE!</v>
      </c>
      <c r="H36" s="122"/>
      <c r="I36" s="122" t="str">
        <f t="shared" si="6"/>
        <v/>
      </c>
      <c r="J36" s="122" t="str">
        <f t="shared" si="7"/>
        <v/>
      </c>
      <c r="K36" s="122" t="e">
        <f t="shared" si="8"/>
        <v>#VALUE!</v>
      </c>
      <c r="L36" s="82"/>
    </row>
    <row r="37" spans="1:12" s="77" customFormat="1">
      <c r="A37" s="113" t="str">
        <f t="shared" si="0"/>
        <v/>
      </c>
      <c r="B37" s="116" t="str">
        <f t="shared" si="1"/>
        <v/>
      </c>
      <c r="C37" s="119" t="str">
        <f t="shared" si="2"/>
        <v/>
      </c>
      <c r="D37" s="119"/>
      <c r="E37" s="122" t="str">
        <f t="shared" si="3"/>
        <v/>
      </c>
      <c r="F37" s="125" t="e">
        <f t="shared" si="4"/>
        <v>#VALUE!</v>
      </c>
      <c r="G37" s="122" t="e">
        <f t="shared" si="5"/>
        <v>#VALUE!</v>
      </c>
      <c r="H37" s="122"/>
      <c r="I37" s="122" t="str">
        <f t="shared" si="6"/>
        <v/>
      </c>
      <c r="J37" s="122" t="str">
        <f t="shared" si="7"/>
        <v/>
      </c>
      <c r="K37" s="122" t="e">
        <f t="shared" si="8"/>
        <v>#VALUE!</v>
      </c>
      <c r="L37" s="82"/>
    </row>
    <row r="38" spans="1:12" s="77" customFormat="1">
      <c r="A38" s="113" t="str">
        <f t="shared" si="0"/>
        <v/>
      </c>
      <c r="B38" s="116" t="str">
        <f t="shared" si="1"/>
        <v/>
      </c>
      <c r="C38" s="119" t="str">
        <f t="shared" si="2"/>
        <v/>
      </c>
      <c r="D38" s="119"/>
      <c r="E38" s="122" t="str">
        <f t="shared" si="3"/>
        <v/>
      </c>
      <c r="F38" s="125" t="e">
        <f t="shared" si="4"/>
        <v>#VALUE!</v>
      </c>
      <c r="G38" s="122" t="e">
        <f t="shared" si="5"/>
        <v>#VALUE!</v>
      </c>
      <c r="H38" s="122"/>
      <c r="I38" s="122" t="str">
        <f t="shared" si="6"/>
        <v/>
      </c>
      <c r="J38" s="122" t="str">
        <f t="shared" si="7"/>
        <v/>
      </c>
      <c r="K38" s="122" t="e">
        <f t="shared" si="8"/>
        <v>#VALUE!</v>
      </c>
      <c r="L38" s="82"/>
    </row>
    <row r="39" spans="1:12" s="77" customFormat="1">
      <c r="A39" s="113" t="str">
        <f t="shared" si="0"/>
        <v/>
      </c>
      <c r="B39" s="116" t="str">
        <f t="shared" si="1"/>
        <v/>
      </c>
      <c r="C39" s="119" t="str">
        <f t="shared" si="2"/>
        <v/>
      </c>
      <c r="D39" s="119"/>
      <c r="E39" s="122" t="str">
        <f t="shared" si="3"/>
        <v/>
      </c>
      <c r="F39" s="125" t="e">
        <f t="shared" si="4"/>
        <v>#VALUE!</v>
      </c>
      <c r="G39" s="122" t="e">
        <f t="shared" si="5"/>
        <v>#VALUE!</v>
      </c>
      <c r="H39" s="122"/>
      <c r="I39" s="122" t="str">
        <f t="shared" si="6"/>
        <v/>
      </c>
      <c r="J39" s="122" t="str">
        <f t="shared" si="7"/>
        <v/>
      </c>
      <c r="K39" s="122" t="e">
        <f t="shared" si="8"/>
        <v>#VALUE!</v>
      </c>
      <c r="L39" s="82"/>
    </row>
    <row r="40" spans="1:12" s="77" customFormat="1">
      <c r="A40" s="113" t="str">
        <f t="shared" si="0"/>
        <v/>
      </c>
      <c r="B40" s="116" t="str">
        <f t="shared" si="1"/>
        <v/>
      </c>
      <c r="C40" s="119" t="str">
        <f t="shared" si="2"/>
        <v/>
      </c>
      <c r="D40" s="119"/>
      <c r="E40" s="122" t="str">
        <f t="shared" si="3"/>
        <v/>
      </c>
      <c r="F40" s="125" t="e">
        <f t="shared" si="4"/>
        <v>#VALUE!</v>
      </c>
      <c r="G40" s="122" t="e">
        <f t="shared" si="5"/>
        <v>#VALUE!</v>
      </c>
      <c r="H40" s="122"/>
      <c r="I40" s="122" t="str">
        <f t="shared" si="6"/>
        <v/>
      </c>
      <c r="J40" s="122" t="str">
        <f t="shared" si="7"/>
        <v/>
      </c>
      <c r="K40" s="122" t="e">
        <f t="shared" si="8"/>
        <v>#VALUE!</v>
      </c>
      <c r="L40" s="82"/>
    </row>
    <row r="41" spans="1:12" s="77" customFormat="1">
      <c r="A41" s="113" t="str">
        <f t="shared" si="0"/>
        <v/>
      </c>
      <c r="B41" s="116" t="str">
        <f t="shared" si="1"/>
        <v/>
      </c>
      <c r="C41" s="119" t="str">
        <f t="shared" si="2"/>
        <v/>
      </c>
      <c r="D41" s="119"/>
      <c r="E41" s="122" t="str">
        <f t="shared" si="3"/>
        <v/>
      </c>
      <c r="F41" s="125" t="e">
        <f t="shared" si="4"/>
        <v>#VALUE!</v>
      </c>
      <c r="G41" s="122" t="e">
        <f t="shared" si="5"/>
        <v>#VALUE!</v>
      </c>
      <c r="H41" s="122"/>
      <c r="I41" s="122" t="str">
        <f t="shared" si="6"/>
        <v/>
      </c>
      <c r="J41" s="122" t="str">
        <f t="shared" si="7"/>
        <v/>
      </c>
      <c r="K41" s="122" t="e">
        <f t="shared" si="8"/>
        <v>#VALUE!</v>
      </c>
      <c r="L41" s="82"/>
    </row>
    <row r="42" spans="1:12" s="77" customFormat="1">
      <c r="A42" s="113" t="str">
        <f t="shared" si="0"/>
        <v/>
      </c>
      <c r="B42" s="116" t="str">
        <f t="shared" si="1"/>
        <v/>
      </c>
      <c r="C42" s="119" t="str">
        <f t="shared" si="2"/>
        <v/>
      </c>
      <c r="D42" s="119"/>
      <c r="E42" s="122" t="str">
        <f t="shared" si="3"/>
        <v/>
      </c>
      <c r="F42" s="125" t="e">
        <f t="shared" si="4"/>
        <v>#VALUE!</v>
      </c>
      <c r="G42" s="122" t="e">
        <f t="shared" si="5"/>
        <v>#VALUE!</v>
      </c>
      <c r="H42" s="122"/>
      <c r="I42" s="122" t="str">
        <f t="shared" si="6"/>
        <v/>
      </c>
      <c r="J42" s="122" t="str">
        <f t="shared" si="7"/>
        <v/>
      </c>
      <c r="K42" s="122" t="e">
        <f t="shared" si="8"/>
        <v>#VALUE!</v>
      </c>
      <c r="L42" s="82"/>
    </row>
    <row r="43" spans="1:12" s="77" customFormat="1">
      <c r="A43" s="113" t="str">
        <f t="shared" si="0"/>
        <v/>
      </c>
      <c r="B43" s="116" t="str">
        <f t="shared" si="1"/>
        <v/>
      </c>
      <c r="C43" s="119" t="str">
        <f t="shared" si="2"/>
        <v/>
      </c>
      <c r="D43" s="119"/>
      <c r="E43" s="122" t="str">
        <f t="shared" si="3"/>
        <v/>
      </c>
      <c r="F43" s="125" t="e">
        <f t="shared" si="4"/>
        <v>#VALUE!</v>
      </c>
      <c r="G43" s="122" t="e">
        <f t="shared" si="5"/>
        <v>#VALUE!</v>
      </c>
      <c r="H43" s="122"/>
      <c r="I43" s="122" t="str">
        <f t="shared" si="6"/>
        <v/>
      </c>
      <c r="J43" s="122" t="str">
        <f t="shared" si="7"/>
        <v/>
      </c>
      <c r="K43" s="122" t="e">
        <f t="shared" si="8"/>
        <v>#VALUE!</v>
      </c>
      <c r="L43" s="82"/>
    </row>
    <row r="44" spans="1:12" s="77" customFormat="1">
      <c r="A44" s="113" t="str">
        <f t="shared" si="0"/>
        <v/>
      </c>
      <c r="B44" s="116" t="str">
        <f t="shared" si="1"/>
        <v/>
      </c>
      <c r="C44" s="119" t="str">
        <f t="shared" si="2"/>
        <v/>
      </c>
      <c r="D44" s="119"/>
      <c r="E44" s="122" t="str">
        <f t="shared" si="3"/>
        <v/>
      </c>
      <c r="F44" s="125" t="e">
        <f t="shared" si="4"/>
        <v>#VALUE!</v>
      </c>
      <c r="G44" s="122" t="e">
        <f t="shared" si="5"/>
        <v>#VALUE!</v>
      </c>
      <c r="H44" s="122"/>
      <c r="I44" s="122" t="str">
        <f t="shared" si="6"/>
        <v/>
      </c>
      <c r="J44" s="122" t="str">
        <f t="shared" si="7"/>
        <v/>
      </c>
      <c r="K44" s="122" t="e">
        <f t="shared" si="8"/>
        <v>#VALUE!</v>
      </c>
      <c r="L44" s="82"/>
    </row>
    <row r="45" spans="1:12" s="77" customFormat="1">
      <c r="A45" s="113" t="str">
        <f t="shared" si="0"/>
        <v/>
      </c>
      <c r="B45" s="116" t="str">
        <f t="shared" si="1"/>
        <v/>
      </c>
      <c r="C45" s="119" t="str">
        <f t="shared" si="2"/>
        <v/>
      </c>
      <c r="D45" s="119"/>
      <c r="E45" s="122" t="str">
        <f t="shared" si="3"/>
        <v/>
      </c>
      <c r="F45" s="125" t="e">
        <f t="shared" si="4"/>
        <v>#VALUE!</v>
      </c>
      <c r="G45" s="122" t="e">
        <f t="shared" si="5"/>
        <v>#VALUE!</v>
      </c>
      <c r="H45" s="122"/>
      <c r="I45" s="122" t="str">
        <f t="shared" si="6"/>
        <v/>
      </c>
      <c r="J45" s="122" t="str">
        <f t="shared" si="7"/>
        <v/>
      </c>
      <c r="K45" s="122" t="e">
        <f t="shared" si="8"/>
        <v>#VALUE!</v>
      </c>
      <c r="L45" s="82"/>
    </row>
    <row r="46" spans="1:12" s="77" customFormat="1">
      <c r="A46" s="113" t="str">
        <f t="shared" si="0"/>
        <v/>
      </c>
      <c r="B46" s="116" t="str">
        <f t="shared" si="1"/>
        <v/>
      </c>
      <c r="C46" s="119" t="str">
        <f t="shared" si="2"/>
        <v/>
      </c>
      <c r="D46" s="119"/>
      <c r="E46" s="122" t="str">
        <f t="shared" si="3"/>
        <v/>
      </c>
      <c r="F46" s="125" t="e">
        <f t="shared" si="4"/>
        <v>#VALUE!</v>
      </c>
      <c r="G46" s="122" t="e">
        <f t="shared" si="5"/>
        <v>#VALUE!</v>
      </c>
      <c r="H46" s="122"/>
      <c r="I46" s="122" t="str">
        <f t="shared" si="6"/>
        <v/>
      </c>
      <c r="J46" s="122" t="str">
        <f t="shared" si="7"/>
        <v/>
      </c>
      <c r="K46" s="122" t="e">
        <f t="shared" si="8"/>
        <v>#VALUE!</v>
      </c>
      <c r="L46" s="82"/>
    </row>
    <row r="47" spans="1:12" s="77" customFormat="1">
      <c r="A47" s="113" t="str">
        <f t="shared" si="0"/>
        <v/>
      </c>
      <c r="B47" s="116" t="str">
        <f t="shared" si="1"/>
        <v/>
      </c>
      <c r="C47" s="119" t="str">
        <f t="shared" si="2"/>
        <v/>
      </c>
      <c r="D47" s="119"/>
      <c r="E47" s="122" t="str">
        <f t="shared" si="3"/>
        <v/>
      </c>
      <c r="F47" s="125" t="e">
        <f t="shared" si="4"/>
        <v>#VALUE!</v>
      </c>
      <c r="G47" s="122" t="e">
        <f t="shared" si="5"/>
        <v>#VALUE!</v>
      </c>
      <c r="H47" s="122"/>
      <c r="I47" s="122" t="str">
        <f t="shared" si="6"/>
        <v/>
      </c>
      <c r="J47" s="122" t="str">
        <f t="shared" si="7"/>
        <v/>
      </c>
      <c r="K47" s="122" t="e">
        <f t="shared" si="8"/>
        <v>#VALUE!</v>
      </c>
      <c r="L47" s="82"/>
    </row>
    <row r="48" spans="1:12" s="77" customFormat="1">
      <c r="A48" s="113" t="str">
        <f t="shared" si="0"/>
        <v/>
      </c>
      <c r="B48" s="116" t="str">
        <f t="shared" si="1"/>
        <v/>
      </c>
      <c r="C48" s="119" t="str">
        <f t="shared" si="2"/>
        <v/>
      </c>
      <c r="D48" s="119"/>
      <c r="E48" s="122" t="str">
        <f t="shared" si="3"/>
        <v/>
      </c>
      <c r="F48" s="125" t="e">
        <f t="shared" si="4"/>
        <v>#VALUE!</v>
      </c>
      <c r="G48" s="122" t="e">
        <f t="shared" si="5"/>
        <v>#VALUE!</v>
      </c>
      <c r="H48" s="122"/>
      <c r="I48" s="122" t="str">
        <f t="shared" si="6"/>
        <v/>
      </c>
      <c r="J48" s="122" t="str">
        <f t="shared" si="7"/>
        <v/>
      </c>
      <c r="K48" s="122" t="e">
        <f t="shared" si="8"/>
        <v>#VALUE!</v>
      </c>
      <c r="L48" s="82"/>
    </row>
    <row r="49" spans="1:12" s="77" customFormat="1">
      <c r="A49" s="113" t="str">
        <f t="shared" si="0"/>
        <v/>
      </c>
      <c r="B49" s="116" t="str">
        <f t="shared" si="1"/>
        <v/>
      </c>
      <c r="C49" s="119" t="str">
        <f t="shared" si="2"/>
        <v/>
      </c>
      <c r="D49" s="119"/>
      <c r="E49" s="122" t="str">
        <f t="shared" si="3"/>
        <v/>
      </c>
      <c r="F49" s="125" t="e">
        <f t="shared" si="4"/>
        <v>#VALUE!</v>
      </c>
      <c r="G49" s="122" t="e">
        <f t="shared" si="5"/>
        <v>#VALUE!</v>
      </c>
      <c r="H49" s="122"/>
      <c r="I49" s="122" t="str">
        <f t="shared" si="6"/>
        <v/>
      </c>
      <c r="J49" s="122" t="str">
        <f t="shared" si="7"/>
        <v/>
      </c>
      <c r="K49" s="122" t="e">
        <f t="shared" si="8"/>
        <v>#VALUE!</v>
      </c>
      <c r="L49" s="82"/>
    </row>
    <row r="50" spans="1:12" s="77" customFormat="1">
      <c r="A50" s="113" t="str">
        <f t="shared" si="0"/>
        <v/>
      </c>
      <c r="B50" s="116" t="str">
        <f t="shared" si="1"/>
        <v/>
      </c>
      <c r="C50" s="119" t="str">
        <f t="shared" si="2"/>
        <v/>
      </c>
      <c r="D50" s="119"/>
      <c r="E50" s="122" t="str">
        <f t="shared" si="3"/>
        <v/>
      </c>
      <c r="F50" s="125" t="e">
        <f t="shared" si="4"/>
        <v>#VALUE!</v>
      </c>
      <c r="G50" s="122" t="e">
        <f t="shared" si="5"/>
        <v>#VALUE!</v>
      </c>
      <c r="H50" s="122"/>
      <c r="I50" s="122" t="str">
        <f t="shared" si="6"/>
        <v/>
      </c>
      <c r="J50" s="122" t="str">
        <f t="shared" si="7"/>
        <v/>
      </c>
      <c r="K50" s="122" t="e">
        <f t="shared" si="8"/>
        <v>#VALUE!</v>
      </c>
      <c r="L50" s="82"/>
    </row>
    <row r="51" spans="1:12" s="77" customFormat="1">
      <c r="A51" s="113" t="str">
        <f t="shared" si="0"/>
        <v/>
      </c>
      <c r="B51" s="116" t="str">
        <f t="shared" si="1"/>
        <v/>
      </c>
      <c r="C51" s="119" t="str">
        <f t="shared" si="2"/>
        <v/>
      </c>
      <c r="D51" s="119"/>
      <c r="E51" s="122" t="str">
        <f t="shared" si="3"/>
        <v/>
      </c>
      <c r="F51" s="125" t="e">
        <f t="shared" si="4"/>
        <v>#VALUE!</v>
      </c>
      <c r="G51" s="122" t="e">
        <f t="shared" si="5"/>
        <v>#VALUE!</v>
      </c>
      <c r="H51" s="122"/>
      <c r="I51" s="122" t="str">
        <f t="shared" si="6"/>
        <v/>
      </c>
      <c r="J51" s="122" t="str">
        <f t="shared" si="7"/>
        <v/>
      </c>
      <c r="K51" s="122" t="e">
        <f t="shared" si="8"/>
        <v>#VALUE!</v>
      </c>
      <c r="L51" s="82"/>
    </row>
    <row r="52" spans="1:12" s="77" customFormat="1">
      <c r="A52" s="113" t="str">
        <f t="shared" si="0"/>
        <v/>
      </c>
      <c r="B52" s="116" t="str">
        <f t="shared" si="1"/>
        <v/>
      </c>
      <c r="C52" s="119" t="str">
        <f t="shared" si="2"/>
        <v/>
      </c>
      <c r="D52" s="119"/>
      <c r="E52" s="122" t="str">
        <f t="shared" si="3"/>
        <v/>
      </c>
      <c r="F52" s="125" t="e">
        <f t="shared" si="4"/>
        <v>#VALUE!</v>
      </c>
      <c r="G52" s="122" t="e">
        <f t="shared" si="5"/>
        <v>#VALUE!</v>
      </c>
      <c r="H52" s="122"/>
      <c r="I52" s="122" t="str">
        <f t="shared" si="6"/>
        <v/>
      </c>
      <c r="J52" s="122" t="str">
        <f t="shared" si="7"/>
        <v/>
      </c>
      <c r="K52" s="122" t="e">
        <f t="shared" si="8"/>
        <v>#VALUE!</v>
      </c>
      <c r="L52" s="82"/>
    </row>
    <row r="53" spans="1:12" s="77" customFormat="1">
      <c r="A53" s="113" t="str">
        <f t="shared" si="0"/>
        <v/>
      </c>
      <c r="B53" s="116" t="str">
        <f t="shared" si="1"/>
        <v/>
      </c>
      <c r="C53" s="119" t="str">
        <f t="shared" si="2"/>
        <v/>
      </c>
      <c r="D53" s="119"/>
      <c r="E53" s="122" t="str">
        <f t="shared" si="3"/>
        <v/>
      </c>
      <c r="F53" s="125" t="e">
        <f t="shared" si="4"/>
        <v>#VALUE!</v>
      </c>
      <c r="G53" s="122" t="e">
        <f t="shared" si="5"/>
        <v>#VALUE!</v>
      </c>
      <c r="H53" s="122"/>
      <c r="I53" s="122" t="str">
        <f t="shared" si="6"/>
        <v/>
      </c>
      <c r="J53" s="122" t="str">
        <f t="shared" si="7"/>
        <v/>
      </c>
      <c r="K53" s="122" t="e">
        <f t="shared" si="8"/>
        <v>#VALUE!</v>
      </c>
      <c r="L53" s="82"/>
    </row>
    <row r="54" spans="1:12" s="77" customFormat="1">
      <c r="A54" s="113" t="str">
        <f t="shared" si="0"/>
        <v/>
      </c>
      <c r="B54" s="116" t="str">
        <f t="shared" si="1"/>
        <v/>
      </c>
      <c r="C54" s="119" t="str">
        <f t="shared" si="2"/>
        <v/>
      </c>
      <c r="D54" s="119"/>
      <c r="E54" s="122" t="str">
        <f t="shared" si="3"/>
        <v/>
      </c>
      <c r="F54" s="125" t="e">
        <f t="shared" si="4"/>
        <v>#VALUE!</v>
      </c>
      <c r="G54" s="122" t="e">
        <f t="shared" si="5"/>
        <v>#VALUE!</v>
      </c>
      <c r="H54" s="122"/>
      <c r="I54" s="122" t="str">
        <f t="shared" si="6"/>
        <v/>
      </c>
      <c r="J54" s="122" t="str">
        <f t="shared" si="7"/>
        <v/>
      </c>
      <c r="K54" s="122" t="e">
        <f t="shared" si="8"/>
        <v>#VALUE!</v>
      </c>
      <c r="L54" s="82"/>
    </row>
    <row r="55" spans="1:12" s="77" customFormat="1">
      <c r="A55" s="113" t="str">
        <f t="shared" si="0"/>
        <v/>
      </c>
      <c r="B55" s="116" t="str">
        <f t="shared" si="1"/>
        <v/>
      </c>
      <c r="C55" s="119" t="str">
        <f t="shared" si="2"/>
        <v/>
      </c>
      <c r="D55" s="119"/>
      <c r="E55" s="122" t="str">
        <f t="shared" si="3"/>
        <v/>
      </c>
      <c r="F55" s="125" t="e">
        <f t="shared" si="4"/>
        <v>#VALUE!</v>
      </c>
      <c r="G55" s="122" t="e">
        <f t="shared" si="5"/>
        <v>#VALUE!</v>
      </c>
      <c r="H55" s="122"/>
      <c r="I55" s="122" t="str">
        <f t="shared" si="6"/>
        <v/>
      </c>
      <c r="J55" s="122" t="str">
        <f t="shared" si="7"/>
        <v/>
      </c>
      <c r="K55" s="122" t="e">
        <f t="shared" si="8"/>
        <v>#VALUE!</v>
      </c>
      <c r="L55" s="82"/>
    </row>
    <row r="56" spans="1:12" s="77" customFormat="1">
      <c r="A56" s="113" t="str">
        <f t="shared" si="0"/>
        <v/>
      </c>
      <c r="B56" s="116" t="str">
        <f t="shared" si="1"/>
        <v/>
      </c>
      <c r="C56" s="119" t="str">
        <f t="shared" si="2"/>
        <v/>
      </c>
      <c r="D56" s="119"/>
      <c r="E56" s="122" t="str">
        <f t="shared" si="3"/>
        <v/>
      </c>
      <c r="F56" s="125" t="e">
        <f t="shared" si="4"/>
        <v>#VALUE!</v>
      </c>
      <c r="G56" s="122" t="e">
        <f t="shared" si="5"/>
        <v>#VALUE!</v>
      </c>
      <c r="H56" s="122"/>
      <c r="I56" s="122" t="str">
        <f t="shared" si="6"/>
        <v/>
      </c>
      <c r="J56" s="122" t="str">
        <f t="shared" si="7"/>
        <v/>
      </c>
      <c r="K56" s="122" t="e">
        <f t="shared" si="8"/>
        <v>#VALUE!</v>
      </c>
      <c r="L56" s="82"/>
    </row>
    <row r="57" spans="1:12" s="77" customFormat="1">
      <c r="A57" s="113" t="str">
        <f t="shared" si="0"/>
        <v/>
      </c>
      <c r="B57" s="116" t="str">
        <f t="shared" si="1"/>
        <v/>
      </c>
      <c r="C57" s="119" t="str">
        <f t="shared" si="2"/>
        <v/>
      </c>
      <c r="D57" s="119"/>
      <c r="E57" s="122" t="str">
        <f t="shared" si="3"/>
        <v/>
      </c>
      <c r="F57" s="125" t="e">
        <f t="shared" si="4"/>
        <v>#VALUE!</v>
      </c>
      <c r="G57" s="122" t="e">
        <f t="shared" si="5"/>
        <v>#VALUE!</v>
      </c>
      <c r="H57" s="122"/>
      <c r="I57" s="122" t="str">
        <f t="shared" si="6"/>
        <v/>
      </c>
      <c r="J57" s="122" t="str">
        <f t="shared" si="7"/>
        <v/>
      </c>
      <c r="K57" s="122" t="e">
        <f t="shared" si="8"/>
        <v>#VALUE!</v>
      </c>
      <c r="L57" s="82"/>
    </row>
    <row r="58" spans="1:12" s="77" customFormat="1">
      <c r="A58" s="113" t="str">
        <f t="shared" si="0"/>
        <v/>
      </c>
      <c r="B58" s="116" t="str">
        <f t="shared" si="1"/>
        <v/>
      </c>
      <c r="C58" s="119" t="str">
        <f t="shared" si="2"/>
        <v/>
      </c>
      <c r="D58" s="119"/>
      <c r="E58" s="122" t="str">
        <f t="shared" si="3"/>
        <v/>
      </c>
      <c r="F58" s="125" t="e">
        <f t="shared" si="4"/>
        <v>#VALUE!</v>
      </c>
      <c r="G58" s="122" t="e">
        <f t="shared" si="5"/>
        <v>#VALUE!</v>
      </c>
      <c r="H58" s="122"/>
      <c r="I58" s="122" t="str">
        <f t="shared" si="6"/>
        <v/>
      </c>
      <c r="J58" s="122" t="str">
        <f t="shared" si="7"/>
        <v/>
      </c>
      <c r="K58" s="122" t="e">
        <f t="shared" si="8"/>
        <v>#VALUE!</v>
      </c>
      <c r="L58" s="82"/>
    </row>
    <row r="59" spans="1:12" s="77" customFormat="1">
      <c r="A59" s="113" t="str">
        <f t="shared" si="0"/>
        <v/>
      </c>
      <c r="B59" s="116" t="str">
        <f t="shared" si="1"/>
        <v/>
      </c>
      <c r="C59" s="119" t="str">
        <f t="shared" si="2"/>
        <v/>
      </c>
      <c r="D59" s="119"/>
      <c r="E59" s="122" t="str">
        <f t="shared" si="3"/>
        <v/>
      </c>
      <c r="F59" s="125" t="e">
        <f t="shared" si="4"/>
        <v>#VALUE!</v>
      </c>
      <c r="G59" s="122" t="e">
        <f t="shared" si="5"/>
        <v>#VALUE!</v>
      </c>
      <c r="H59" s="122"/>
      <c r="I59" s="122" t="str">
        <f t="shared" si="6"/>
        <v/>
      </c>
      <c r="J59" s="122" t="str">
        <f t="shared" si="7"/>
        <v/>
      </c>
      <c r="K59" s="122" t="e">
        <f t="shared" si="8"/>
        <v>#VALUE!</v>
      </c>
      <c r="L59" s="82"/>
    </row>
    <row r="60" spans="1:12" s="77" customFormat="1">
      <c r="A60" s="113" t="str">
        <f t="shared" si="0"/>
        <v/>
      </c>
      <c r="B60" s="116" t="str">
        <f t="shared" si="1"/>
        <v/>
      </c>
      <c r="C60" s="119" t="str">
        <f t="shared" si="2"/>
        <v/>
      </c>
      <c r="D60" s="119"/>
      <c r="E60" s="122" t="str">
        <f t="shared" si="3"/>
        <v/>
      </c>
      <c r="F60" s="125" t="e">
        <f t="shared" si="4"/>
        <v>#VALUE!</v>
      </c>
      <c r="G60" s="122" t="e">
        <f t="shared" si="5"/>
        <v>#VALUE!</v>
      </c>
      <c r="H60" s="122"/>
      <c r="I60" s="122" t="str">
        <f t="shared" si="6"/>
        <v/>
      </c>
      <c r="J60" s="122" t="str">
        <f t="shared" si="7"/>
        <v/>
      </c>
      <c r="K60" s="122" t="e">
        <f t="shared" si="8"/>
        <v>#VALUE!</v>
      </c>
      <c r="L60" s="82"/>
    </row>
    <row r="61" spans="1:12" s="77" customFormat="1">
      <c r="A61" s="113" t="str">
        <f t="shared" si="0"/>
        <v/>
      </c>
      <c r="B61" s="116" t="str">
        <f t="shared" si="1"/>
        <v/>
      </c>
      <c r="C61" s="119" t="str">
        <f t="shared" si="2"/>
        <v/>
      </c>
      <c r="D61" s="119"/>
      <c r="E61" s="122" t="str">
        <f t="shared" si="3"/>
        <v/>
      </c>
      <c r="F61" s="125" t="e">
        <f t="shared" si="4"/>
        <v>#VALUE!</v>
      </c>
      <c r="G61" s="122" t="e">
        <f t="shared" si="5"/>
        <v>#VALUE!</v>
      </c>
      <c r="H61" s="122"/>
      <c r="I61" s="122" t="str">
        <f t="shared" si="6"/>
        <v/>
      </c>
      <c r="J61" s="122" t="str">
        <f t="shared" si="7"/>
        <v/>
      </c>
      <c r="K61" s="122" t="e">
        <f t="shared" si="8"/>
        <v>#VALUE!</v>
      </c>
      <c r="L61" s="82"/>
    </row>
    <row r="62" spans="1:12" s="77" customFormat="1">
      <c r="A62" s="113" t="str">
        <f t="shared" si="0"/>
        <v/>
      </c>
      <c r="B62" s="116" t="str">
        <f t="shared" si="1"/>
        <v/>
      </c>
      <c r="C62" s="119" t="str">
        <f t="shared" si="2"/>
        <v/>
      </c>
      <c r="D62" s="119"/>
      <c r="E62" s="122" t="str">
        <f t="shared" si="3"/>
        <v/>
      </c>
      <c r="F62" s="125" t="e">
        <f t="shared" si="4"/>
        <v>#VALUE!</v>
      </c>
      <c r="G62" s="122" t="e">
        <f t="shared" si="5"/>
        <v>#VALUE!</v>
      </c>
      <c r="H62" s="122"/>
      <c r="I62" s="122" t="str">
        <f t="shared" si="6"/>
        <v/>
      </c>
      <c r="J62" s="122" t="str">
        <f t="shared" si="7"/>
        <v/>
      </c>
      <c r="K62" s="122" t="e">
        <f t="shared" si="8"/>
        <v>#VALUE!</v>
      </c>
      <c r="L62" s="82"/>
    </row>
    <row r="63" spans="1:12" s="77" customFormat="1">
      <c r="A63" s="113" t="str">
        <f t="shared" si="0"/>
        <v/>
      </c>
      <c r="B63" s="116" t="str">
        <f t="shared" si="1"/>
        <v/>
      </c>
      <c r="C63" s="119" t="str">
        <f t="shared" si="2"/>
        <v/>
      </c>
      <c r="D63" s="119"/>
      <c r="E63" s="122" t="str">
        <f t="shared" si="3"/>
        <v/>
      </c>
      <c r="F63" s="125" t="e">
        <f t="shared" si="4"/>
        <v>#VALUE!</v>
      </c>
      <c r="G63" s="122" t="e">
        <f t="shared" si="5"/>
        <v>#VALUE!</v>
      </c>
      <c r="H63" s="122"/>
      <c r="I63" s="122" t="str">
        <f t="shared" si="6"/>
        <v/>
      </c>
      <c r="J63" s="122" t="str">
        <f t="shared" si="7"/>
        <v/>
      </c>
      <c r="K63" s="122" t="e">
        <f t="shared" si="8"/>
        <v>#VALUE!</v>
      </c>
      <c r="L63" s="82"/>
    </row>
    <row r="64" spans="1:12" s="77" customFormat="1">
      <c r="A64" s="113" t="str">
        <f t="shared" si="0"/>
        <v/>
      </c>
      <c r="B64" s="116" t="str">
        <f t="shared" si="1"/>
        <v/>
      </c>
      <c r="C64" s="119" t="str">
        <f t="shared" si="2"/>
        <v/>
      </c>
      <c r="D64" s="119"/>
      <c r="E64" s="122" t="str">
        <f t="shared" si="3"/>
        <v/>
      </c>
      <c r="F64" s="125" t="e">
        <f t="shared" si="4"/>
        <v>#VALUE!</v>
      </c>
      <c r="G64" s="122" t="e">
        <f t="shared" si="5"/>
        <v>#VALUE!</v>
      </c>
      <c r="H64" s="122"/>
      <c r="I64" s="122" t="str">
        <f t="shared" si="6"/>
        <v/>
      </c>
      <c r="J64" s="122" t="str">
        <f t="shared" si="7"/>
        <v/>
      </c>
      <c r="K64" s="122" t="e">
        <f t="shared" si="8"/>
        <v>#VALUE!</v>
      </c>
      <c r="L64" s="82"/>
    </row>
    <row r="65" spans="1:12" s="77" customFormat="1">
      <c r="A65" s="113" t="str">
        <f t="shared" si="0"/>
        <v/>
      </c>
      <c r="B65" s="116" t="str">
        <f t="shared" si="1"/>
        <v/>
      </c>
      <c r="C65" s="119" t="str">
        <f t="shared" si="2"/>
        <v/>
      </c>
      <c r="D65" s="119"/>
      <c r="E65" s="122" t="str">
        <f t="shared" si="3"/>
        <v/>
      </c>
      <c r="F65" s="125" t="e">
        <f t="shared" si="4"/>
        <v>#VALUE!</v>
      </c>
      <c r="G65" s="122" t="e">
        <f t="shared" si="5"/>
        <v>#VALUE!</v>
      </c>
      <c r="H65" s="122"/>
      <c r="I65" s="122" t="str">
        <f t="shared" si="6"/>
        <v/>
      </c>
      <c r="J65" s="122" t="str">
        <f t="shared" si="7"/>
        <v/>
      </c>
      <c r="K65" s="122" t="e">
        <f t="shared" si="8"/>
        <v>#VALUE!</v>
      </c>
      <c r="L65" s="82"/>
    </row>
    <row r="66" spans="1:12" s="77" customFormat="1">
      <c r="A66" s="113" t="str">
        <f t="shared" si="0"/>
        <v/>
      </c>
      <c r="B66" s="116" t="str">
        <f t="shared" si="1"/>
        <v/>
      </c>
      <c r="C66" s="119" t="str">
        <f t="shared" si="2"/>
        <v/>
      </c>
      <c r="D66" s="119"/>
      <c r="E66" s="122" t="str">
        <f t="shared" si="3"/>
        <v/>
      </c>
      <c r="F66" s="125" t="e">
        <f t="shared" si="4"/>
        <v>#VALUE!</v>
      </c>
      <c r="G66" s="122" t="e">
        <f t="shared" si="5"/>
        <v>#VALUE!</v>
      </c>
      <c r="H66" s="122"/>
      <c r="I66" s="122" t="str">
        <f t="shared" si="6"/>
        <v/>
      </c>
      <c r="J66" s="122" t="str">
        <f t="shared" si="7"/>
        <v/>
      </c>
      <c r="K66" s="122" t="e">
        <f t="shared" si="8"/>
        <v>#VALUE!</v>
      </c>
      <c r="L66" s="82"/>
    </row>
    <row r="67" spans="1:12" s="77" customFormat="1">
      <c r="A67" s="113" t="str">
        <f t="shared" si="0"/>
        <v/>
      </c>
      <c r="B67" s="116" t="str">
        <f t="shared" si="1"/>
        <v/>
      </c>
      <c r="C67" s="119" t="str">
        <f t="shared" si="2"/>
        <v/>
      </c>
      <c r="D67" s="119"/>
      <c r="E67" s="122" t="str">
        <f t="shared" si="3"/>
        <v/>
      </c>
      <c r="F67" s="125" t="e">
        <f t="shared" si="4"/>
        <v>#VALUE!</v>
      </c>
      <c r="G67" s="122" t="e">
        <f t="shared" si="5"/>
        <v>#VALUE!</v>
      </c>
      <c r="H67" s="122"/>
      <c r="I67" s="122" t="str">
        <f t="shared" si="6"/>
        <v/>
      </c>
      <c r="J67" s="122" t="str">
        <f t="shared" si="7"/>
        <v/>
      </c>
      <c r="K67" s="122" t="e">
        <f t="shared" si="8"/>
        <v>#VALUE!</v>
      </c>
      <c r="L67" s="82"/>
    </row>
    <row r="68" spans="1:12" s="77" customFormat="1">
      <c r="A68" s="113" t="str">
        <f t="shared" si="0"/>
        <v/>
      </c>
      <c r="B68" s="116" t="str">
        <f t="shared" si="1"/>
        <v/>
      </c>
      <c r="C68" s="119" t="str">
        <f t="shared" si="2"/>
        <v/>
      </c>
      <c r="D68" s="119"/>
      <c r="E68" s="122" t="str">
        <f t="shared" si="3"/>
        <v/>
      </c>
      <c r="F68" s="125" t="e">
        <f t="shared" si="4"/>
        <v>#VALUE!</v>
      </c>
      <c r="G68" s="122" t="e">
        <f t="shared" si="5"/>
        <v>#VALUE!</v>
      </c>
      <c r="H68" s="122"/>
      <c r="I68" s="122" t="str">
        <f t="shared" si="6"/>
        <v/>
      </c>
      <c r="J68" s="122" t="str">
        <f t="shared" si="7"/>
        <v/>
      </c>
      <c r="K68" s="122" t="e">
        <f t="shared" si="8"/>
        <v>#VALUE!</v>
      </c>
      <c r="L68" s="82"/>
    </row>
    <row r="69" spans="1:12" s="77" customFormat="1">
      <c r="A69" s="113" t="str">
        <f t="shared" si="0"/>
        <v/>
      </c>
      <c r="B69" s="116" t="str">
        <f t="shared" si="1"/>
        <v/>
      </c>
      <c r="C69" s="119" t="str">
        <f t="shared" si="2"/>
        <v/>
      </c>
      <c r="D69" s="119"/>
      <c r="E69" s="122" t="str">
        <f t="shared" si="3"/>
        <v/>
      </c>
      <c r="F69" s="125" t="e">
        <f t="shared" si="4"/>
        <v>#VALUE!</v>
      </c>
      <c r="G69" s="122" t="e">
        <f t="shared" si="5"/>
        <v>#VALUE!</v>
      </c>
      <c r="H69" s="122"/>
      <c r="I69" s="122" t="str">
        <f t="shared" si="6"/>
        <v/>
      </c>
      <c r="J69" s="122" t="str">
        <f t="shared" si="7"/>
        <v/>
      </c>
      <c r="K69" s="122" t="e">
        <f t="shared" si="8"/>
        <v>#VALUE!</v>
      </c>
      <c r="L69" s="82"/>
    </row>
    <row r="70" spans="1:12" s="77" customFormat="1">
      <c r="A70" s="113" t="str">
        <f t="shared" si="0"/>
        <v/>
      </c>
      <c r="B70" s="116" t="str">
        <f t="shared" si="1"/>
        <v/>
      </c>
      <c r="C70" s="119" t="str">
        <f t="shared" si="2"/>
        <v/>
      </c>
      <c r="D70" s="119"/>
      <c r="E70" s="122" t="str">
        <f t="shared" si="3"/>
        <v/>
      </c>
      <c r="F70" s="125" t="e">
        <f t="shared" si="4"/>
        <v>#VALUE!</v>
      </c>
      <c r="G70" s="122" t="e">
        <f t="shared" si="5"/>
        <v>#VALUE!</v>
      </c>
      <c r="H70" s="122"/>
      <c r="I70" s="122" t="str">
        <f t="shared" si="6"/>
        <v/>
      </c>
      <c r="J70" s="122" t="str">
        <f t="shared" si="7"/>
        <v/>
      </c>
      <c r="K70" s="122" t="e">
        <f t="shared" si="8"/>
        <v>#VALUE!</v>
      </c>
      <c r="L70" s="82"/>
    </row>
    <row r="71" spans="1:12" s="77" customFormat="1">
      <c r="A71" s="113" t="str">
        <f t="shared" si="0"/>
        <v/>
      </c>
      <c r="B71" s="116" t="str">
        <f t="shared" si="1"/>
        <v/>
      </c>
      <c r="C71" s="119" t="str">
        <f t="shared" si="2"/>
        <v/>
      </c>
      <c r="D71" s="119"/>
      <c r="E71" s="122" t="str">
        <f t="shared" si="3"/>
        <v/>
      </c>
      <c r="F71" s="125" t="e">
        <f t="shared" si="4"/>
        <v>#VALUE!</v>
      </c>
      <c r="G71" s="122" t="e">
        <f t="shared" si="5"/>
        <v>#VALUE!</v>
      </c>
      <c r="H71" s="122"/>
      <c r="I71" s="122" t="str">
        <f t="shared" si="6"/>
        <v/>
      </c>
      <c r="J71" s="122" t="str">
        <f t="shared" si="7"/>
        <v/>
      </c>
      <c r="K71" s="122" t="e">
        <f t="shared" si="8"/>
        <v>#VALUE!</v>
      </c>
      <c r="L71" s="82"/>
    </row>
    <row r="72" spans="1:12" s="77" customFormat="1">
      <c r="A72" s="113" t="str">
        <f t="shared" si="0"/>
        <v/>
      </c>
      <c r="B72" s="116" t="str">
        <f t="shared" si="1"/>
        <v/>
      </c>
      <c r="C72" s="119" t="str">
        <f t="shared" si="2"/>
        <v/>
      </c>
      <c r="D72" s="119"/>
      <c r="E72" s="122" t="str">
        <f t="shared" si="3"/>
        <v/>
      </c>
      <c r="F72" s="125" t="e">
        <f t="shared" si="4"/>
        <v>#VALUE!</v>
      </c>
      <c r="G72" s="122" t="e">
        <f t="shared" si="5"/>
        <v>#VALUE!</v>
      </c>
      <c r="H72" s="122"/>
      <c r="I72" s="122" t="str">
        <f t="shared" si="6"/>
        <v/>
      </c>
      <c r="J72" s="122" t="str">
        <f t="shared" si="7"/>
        <v/>
      </c>
      <c r="K72" s="122" t="e">
        <f t="shared" si="8"/>
        <v>#VALUE!</v>
      </c>
      <c r="L72" s="82"/>
    </row>
    <row r="73" spans="1:12" s="77" customFormat="1">
      <c r="A73" s="113" t="str">
        <f t="shared" si="0"/>
        <v/>
      </c>
      <c r="B73" s="116" t="str">
        <f t="shared" si="1"/>
        <v/>
      </c>
      <c r="C73" s="119" t="str">
        <f t="shared" si="2"/>
        <v/>
      </c>
      <c r="D73" s="119"/>
      <c r="E73" s="122" t="str">
        <f t="shared" si="3"/>
        <v/>
      </c>
      <c r="F73" s="125" t="e">
        <f t="shared" si="4"/>
        <v>#VALUE!</v>
      </c>
      <c r="G73" s="122" t="e">
        <f t="shared" si="5"/>
        <v>#VALUE!</v>
      </c>
      <c r="H73" s="122"/>
      <c r="I73" s="122" t="str">
        <f t="shared" si="6"/>
        <v/>
      </c>
      <c r="J73" s="122" t="str">
        <f t="shared" si="7"/>
        <v/>
      </c>
      <c r="K73" s="122" t="e">
        <f t="shared" si="8"/>
        <v>#VALUE!</v>
      </c>
      <c r="L73" s="82"/>
    </row>
    <row r="74" spans="1:12" s="77" customFormat="1">
      <c r="A74" s="113" t="str">
        <f t="shared" si="0"/>
        <v/>
      </c>
      <c r="B74" s="116" t="str">
        <f t="shared" si="1"/>
        <v/>
      </c>
      <c r="C74" s="119" t="str">
        <f t="shared" si="2"/>
        <v/>
      </c>
      <c r="D74" s="119"/>
      <c r="E74" s="122" t="str">
        <f t="shared" si="3"/>
        <v/>
      </c>
      <c r="F74" s="125" t="e">
        <f t="shared" si="4"/>
        <v>#VALUE!</v>
      </c>
      <c r="G74" s="122" t="e">
        <f t="shared" si="5"/>
        <v>#VALUE!</v>
      </c>
      <c r="H74" s="122"/>
      <c r="I74" s="122" t="str">
        <f t="shared" si="6"/>
        <v/>
      </c>
      <c r="J74" s="122" t="str">
        <f t="shared" si="7"/>
        <v/>
      </c>
      <c r="K74" s="122" t="e">
        <f t="shared" si="8"/>
        <v>#VALUE!</v>
      </c>
      <c r="L74" s="82"/>
    </row>
    <row r="75" spans="1:12" s="77" customFormat="1">
      <c r="A75" s="113" t="str">
        <f t="shared" si="0"/>
        <v/>
      </c>
      <c r="B75" s="116" t="str">
        <f t="shared" si="1"/>
        <v/>
      </c>
      <c r="C75" s="119" t="str">
        <f t="shared" si="2"/>
        <v/>
      </c>
      <c r="D75" s="119"/>
      <c r="E75" s="122" t="str">
        <f t="shared" si="3"/>
        <v/>
      </c>
      <c r="F75" s="125" t="e">
        <f t="shared" si="4"/>
        <v>#VALUE!</v>
      </c>
      <c r="G75" s="122" t="e">
        <f t="shared" si="5"/>
        <v>#VALUE!</v>
      </c>
      <c r="H75" s="122"/>
      <c r="I75" s="122" t="str">
        <f t="shared" si="6"/>
        <v/>
      </c>
      <c r="J75" s="122" t="str">
        <f t="shared" si="7"/>
        <v/>
      </c>
      <c r="K75" s="122" t="e">
        <f t="shared" si="8"/>
        <v>#VALUE!</v>
      </c>
      <c r="L75" s="82"/>
    </row>
    <row r="76" spans="1:12" s="77" customFormat="1">
      <c r="A76" s="113" t="str">
        <f t="shared" si="0"/>
        <v/>
      </c>
      <c r="B76" s="116" t="str">
        <f t="shared" si="1"/>
        <v/>
      </c>
      <c r="C76" s="119" t="str">
        <f t="shared" si="2"/>
        <v/>
      </c>
      <c r="D76" s="119"/>
      <c r="E76" s="122" t="str">
        <f t="shared" si="3"/>
        <v/>
      </c>
      <c r="F76" s="125" t="e">
        <f t="shared" si="4"/>
        <v>#VALUE!</v>
      </c>
      <c r="G76" s="122" t="e">
        <f t="shared" si="5"/>
        <v>#VALUE!</v>
      </c>
      <c r="H76" s="122"/>
      <c r="I76" s="122" t="str">
        <f t="shared" si="6"/>
        <v/>
      </c>
      <c r="J76" s="122" t="str">
        <f t="shared" si="7"/>
        <v/>
      </c>
      <c r="K76" s="122" t="e">
        <f t="shared" si="8"/>
        <v>#VALUE!</v>
      </c>
      <c r="L76" s="82"/>
    </row>
    <row r="77" spans="1:12" s="77" customFormat="1">
      <c r="A77" s="113" t="str">
        <f t="shared" si="0"/>
        <v/>
      </c>
      <c r="B77" s="116" t="str">
        <f t="shared" si="1"/>
        <v/>
      </c>
      <c r="C77" s="119" t="str">
        <f t="shared" si="2"/>
        <v/>
      </c>
      <c r="D77" s="119"/>
      <c r="E77" s="122" t="str">
        <f t="shared" si="3"/>
        <v/>
      </c>
      <c r="F77" s="125" t="e">
        <f t="shared" si="4"/>
        <v>#VALUE!</v>
      </c>
      <c r="G77" s="122" t="e">
        <f t="shared" si="5"/>
        <v>#VALUE!</v>
      </c>
      <c r="H77" s="122"/>
      <c r="I77" s="122" t="str">
        <f t="shared" si="6"/>
        <v/>
      </c>
      <c r="J77" s="122" t="str">
        <f t="shared" si="7"/>
        <v/>
      </c>
      <c r="K77" s="122" t="e">
        <f t="shared" si="8"/>
        <v>#VALUE!</v>
      </c>
      <c r="L77" s="82"/>
    </row>
    <row r="78" spans="1:12" s="77" customFormat="1">
      <c r="A78" s="113" t="str">
        <f t="shared" si="0"/>
        <v/>
      </c>
      <c r="B78" s="116" t="str">
        <f t="shared" si="1"/>
        <v/>
      </c>
      <c r="C78" s="119" t="str">
        <f t="shared" si="2"/>
        <v/>
      </c>
      <c r="D78" s="119"/>
      <c r="E78" s="122" t="str">
        <f t="shared" si="3"/>
        <v/>
      </c>
      <c r="F78" s="125" t="e">
        <f t="shared" si="4"/>
        <v>#VALUE!</v>
      </c>
      <c r="G78" s="122" t="e">
        <f t="shared" si="5"/>
        <v>#VALUE!</v>
      </c>
      <c r="H78" s="122"/>
      <c r="I78" s="122" t="str">
        <f t="shared" si="6"/>
        <v/>
      </c>
      <c r="J78" s="122" t="str">
        <f t="shared" si="7"/>
        <v/>
      </c>
      <c r="K78" s="122" t="e">
        <f t="shared" si="8"/>
        <v>#VALUE!</v>
      </c>
      <c r="L78" s="82"/>
    </row>
    <row r="79" spans="1:12" s="77" customFormat="1">
      <c r="A79" s="113" t="str">
        <f t="shared" si="0"/>
        <v/>
      </c>
      <c r="B79" s="116" t="str">
        <f t="shared" ref="B79:B142" si="9">IF(Pay_Num&lt;&gt;"",DATE(YEAR(Loan_Start),MONTH(Loan_Start)+(Pay_Num)*12/Num_Pmt_Per_Year,DAY(Loan_Start)),"")</f>
        <v/>
      </c>
      <c r="C79" s="119" t="str">
        <f t="shared" si="2"/>
        <v/>
      </c>
      <c r="D79" s="119"/>
      <c r="E79" s="122" t="str">
        <f t="shared" ref="E79:E142" si="10">IF(Pay_Num&lt;&gt;"",Scheduled_Monthly_Payment,"")</f>
        <v/>
      </c>
      <c r="F79" s="125" t="e">
        <f t="shared" si="4"/>
        <v>#VALUE!</v>
      </c>
      <c r="G79" s="122" t="e">
        <f t="shared" ref="G79:G142" si="11">IF(AND(Pay_Num&lt;&gt;"",Sched_Pay+Extra_Pay&lt;Beg_Bal),Sched_Pay+Extra_Pay,IF(Pay_Num&lt;&gt;"",Beg_Bal,""))</f>
        <v>#VALUE!</v>
      </c>
      <c r="H79" s="122"/>
      <c r="I79" s="122" t="str">
        <f t="shared" ref="I79:I142" si="12">IF(Pay_Num&lt;&gt;"",Total_Pay-Int,"")</f>
        <v/>
      </c>
      <c r="J79" s="122" t="str">
        <f t="shared" si="7"/>
        <v/>
      </c>
      <c r="K79" s="122" t="e">
        <f t="shared" ref="K79:K142" si="13">IF(AND(Pay_Num&lt;&gt;"",Sched_Pay+Extra_Pay&lt;Beg_Bal),Beg_Bal-Princ,IF(Pay_Num&lt;&gt;"",0,""))</f>
        <v>#VALUE!</v>
      </c>
      <c r="L79" s="82"/>
    </row>
    <row r="80" spans="1:12" s="77" customFormat="1">
      <c r="A80" s="113" t="str">
        <f t="shared" ref="A80:A143" si="14">IF(Values_Entered,A79+1,"")</f>
        <v/>
      </c>
      <c r="B80" s="116" t="str">
        <f t="shared" si="9"/>
        <v/>
      </c>
      <c r="C80" s="119" t="str">
        <f t="shared" ref="C80:C143" si="15">IF(Pay_Num&lt;&gt;"",K79,"")</f>
        <v/>
      </c>
      <c r="D80" s="119"/>
      <c r="E80" s="122" t="str">
        <f t="shared" si="10"/>
        <v/>
      </c>
      <c r="F80" s="125" t="e">
        <f t="shared" si="4"/>
        <v>#VALUE!</v>
      </c>
      <c r="G80" s="122" t="e">
        <f t="shared" si="11"/>
        <v>#VALUE!</v>
      </c>
      <c r="H80" s="122"/>
      <c r="I80" s="122" t="str">
        <f t="shared" si="12"/>
        <v/>
      </c>
      <c r="J80" s="122" t="str">
        <f t="shared" ref="J80:J143" si="16">IF(Pay_Num&lt;&gt;"",Beg_Bal*Interest_Rate/Num_Pmt_Per_Year,"")</f>
        <v/>
      </c>
      <c r="K80" s="122" t="e">
        <f t="shared" si="13"/>
        <v>#VALUE!</v>
      </c>
      <c r="L80" s="82"/>
    </row>
    <row r="81" spans="1:12" s="77" customFormat="1">
      <c r="A81" s="113" t="str">
        <f t="shared" si="14"/>
        <v/>
      </c>
      <c r="B81" s="116" t="str">
        <f t="shared" si="9"/>
        <v/>
      </c>
      <c r="C81" s="119" t="str">
        <f t="shared" si="15"/>
        <v/>
      </c>
      <c r="D81" s="119"/>
      <c r="E81" s="122" t="str">
        <f t="shared" si="10"/>
        <v/>
      </c>
      <c r="F81" s="125" t="e">
        <f t="shared" si="4"/>
        <v>#VALUE!</v>
      </c>
      <c r="G81" s="122" t="e">
        <f t="shared" si="11"/>
        <v>#VALUE!</v>
      </c>
      <c r="H81" s="122"/>
      <c r="I81" s="122" t="str">
        <f t="shared" si="12"/>
        <v/>
      </c>
      <c r="J81" s="122" t="str">
        <f t="shared" si="16"/>
        <v/>
      </c>
      <c r="K81" s="122" t="e">
        <f t="shared" si="13"/>
        <v>#VALUE!</v>
      </c>
      <c r="L81" s="82"/>
    </row>
    <row r="82" spans="1:12" s="77" customFormat="1">
      <c r="A82" s="113" t="str">
        <f t="shared" si="14"/>
        <v/>
      </c>
      <c r="B82" s="116" t="str">
        <f t="shared" si="9"/>
        <v/>
      </c>
      <c r="C82" s="119" t="str">
        <f t="shared" si="15"/>
        <v/>
      </c>
      <c r="D82" s="119"/>
      <c r="E82" s="122" t="str">
        <f t="shared" si="10"/>
        <v/>
      </c>
      <c r="F82" s="125" t="e">
        <f t="shared" si="4"/>
        <v>#VALUE!</v>
      </c>
      <c r="G82" s="122" t="e">
        <f t="shared" si="11"/>
        <v>#VALUE!</v>
      </c>
      <c r="H82" s="122"/>
      <c r="I82" s="122" t="str">
        <f t="shared" si="12"/>
        <v/>
      </c>
      <c r="J82" s="122" t="str">
        <f t="shared" si="16"/>
        <v/>
      </c>
      <c r="K82" s="122" t="e">
        <f t="shared" si="13"/>
        <v>#VALUE!</v>
      </c>
      <c r="L82" s="82"/>
    </row>
    <row r="83" spans="1:12" s="77" customFormat="1">
      <c r="A83" s="113" t="str">
        <f t="shared" si="14"/>
        <v/>
      </c>
      <c r="B83" s="116" t="str">
        <f t="shared" si="9"/>
        <v/>
      </c>
      <c r="C83" s="119" t="str">
        <f t="shared" si="15"/>
        <v/>
      </c>
      <c r="D83" s="119"/>
      <c r="E83" s="122" t="str">
        <f t="shared" si="10"/>
        <v/>
      </c>
      <c r="F83" s="125" t="e">
        <f t="shared" si="4"/>
        <v>#VALUE!</v>
      </c>
      <c r="G83" s="122" t="e">
        <f t="shared" si="11"/>
        <v>#VALUE!</v>
      </c>
      <c r="H83" s="122"/>
      <c r="I83" s="122" t="str">
        <f t="shared" si="12"/>
        <v/>
      </c>
      <c r="J83" s="122" t="str">
        <f t="shared" si="16"/>
        <v/>
      </c>
      <c r="K83" s="122" t="e">
        <f t="shared" si="13"/>
        <v>#VALUE!</v>
      </c>
      <c r="L83" s="82"/>
    </row>
    <row r="84" spans="1:12" s="77" customFormat="1">
      <c r="A84" s="113" t="str">
        <f>IF(Values_Entered,A83+1,"")</f>
        <v/>
      </c>
      <c r="B84" s="116" t="str">
        <f t="shared" si="9"/>
        <v/>
      </c>
      <c r="C84" s="119" t="str">
        <f t="shared" si="15"/>
        <v/>
      </c>
      <c r="D84" s="119"/>
      <c r="E84" s="122" t="str">
        <f t="shared" si="10"/>
        <v/>
      </c>
      <c r="F84" s="125" t="e">
        <f t="shared" si="4"/>
        <v>#VALUE!</v>
      </c>
      <c r="G84" s="122" t="e">
        <f t="shared" si="11"/>
        <v>#VALUE!</v>
      </c>
      <c r="H84" s="122"/>
      <c r="I84" s="122" t="str">
        <f t="shared" si="12"/>
        <v/>
      </c>
      <c r="J84" s="122" t="str">
        <f t="shared" si="16"/>
        <v/>
      </c>
      <c r="K84" s="122" t="e">
        <f t="shared" si="13"/>
        <v>#VALUE!</v>
      </c>
      <c r="L84" s="82"/>
    </row>
    <row r="85" spans="1:12" s="77" customFormat="1">
      <c r="A85" s="113" t="str">
        <f t="shared" si="14"/>
        <v/>
      </c>
      <c r="B85" s="116" t="str">
        <f t="shared" si="9"/>
        <v/>
      </c>
      <c r="C85" s="119" t="str">
        <f t="shared" si="15"/>
        <v/>
      </c>
      <c r="D85" s="119"/>
      <c r="E85" s="122" t="str">
        <f t="shared" si="10"/>
        <v/>
      </c>
      <c r="F85" s="125" t="e">
        <f t="shared" si="4"/>
        <v>#VALUE!</v>
      </c>
      <c r="G85" s="122" t="e">
        <f t="shared" si="11"/>
        <v>#VALUE!</v>
      </c>
      <c r="H85" s="122"/>
      <c r="I85" s="122" t="str">
        <f t="shared" si="12"/>
        <v/>
      </c>
      <c r="J85" s="122" t="str">
        <f t="shared" si="16"/>
        <v/>
      </c>
      <c r="K85" s="122" t="e">
        <f t="shared" si="13"/>
        <v>#VALUE!</v>
      </c>
      <c r="L85" s="82"/>
    </row>
    <row r="86" spans="1:12" s="77" customFormat="1">
      <c r="A86" s="113" t="str">
        <f t="shared" si="14"/>
        <v/>
      </c>
      <c r="B86" s="116" t="str">
        <f t="shared" si="9"/>
        <v/>
      </c>
      <c r="C86" s="119" t="str">
        <f t="shared" si="15"/>
        <v/>
      </c>
      <c r="D86" s="119"/>
      <c r="E86" s="122" t="str">
        <f t="shared" si="10"/>
        <v/>
      </c>
      <c r="F86" s="125" t="e">
        <f t="shared" si="4"/>
        <v>#VALUE!</v>
      </c>
      <c r="G86" s="122" t="e">
        <f t="shared" si="11"/>
        <v>#VALUE!</v>
      </c>
      <c r="H86" s="122"/>
      <c r="I86" s="122" t="str">
        <f t="shared" si="12"/>
        <v/>
      </c>
      <c r="J86" s="122" t="str">
        <f t="shared" si="16"/>
        <v/>
      </c>
      <c r="K86" s="122" t="e">
        <f t="shared" si="13"/>
        <v>#VALUE!</v>
      </c>
      <c r="L86" s="82"/>
    </row>
    <row r="87" spans="1:12" s="77" customFormat="1">
      <c r="A87" s="113" t="str">
        <f t="shared" si="14"/>
        <v/>
      </c>
      <c r="B87" s="116" t="str">
        <f t="shared" si="9"/>
        <v/>
      </c>
      <c r="C87" s="119" t="str">
        <f t="shared" si="15"/>
        <v/>
      </c>
      <c r="D87" s="119"/>
      <c r="E87" s="122" t="str">
        <f t="shared" si="10"/>
        <v/>
      </c>
      <c r="F87" s="125" t="e">
        <f t="shared" si="4"/>
        <v>#VALUE!</v>
      </c>
      <c r="G87" s="122" t="e">
        <f t="shared" si="11"/>
        <v>#VALUE!</v>
      </c>
      <c r="H87" s="122"/>
      <c r="I87" s="122" t="str">
        <f t="shared" si="12"/>
        <v/>
      </c>
      <c r="J87" s="122" t="str">
        <f t="shared" si="16"/>
        <v/>
      </c>
      <c r="K87" s="122" t="e">
        <f t="shared" si="13"/>
        <v>#VALUE!</v>
      </c>
      <c r="L87" s="82"/>
    </row>
    <row r="88" spans="1:12" s="77" customFormat="1">
      <c r="A88" s="113" t="str">
        <f t="shared" si="14"/>
        <v/>
      </c>
      <c r="B88" s="116" t="str">
        <f t="shared" si="9"/>
        <v/>
      </c>
      <c r="C88" s="119" t="str">
        <f t="shared" si="15"/>
        <v/>
      </c>
      <c r="D88" s="119"/>
      <c r="E88" s="122" t="str">
        <f t="shared" si="10"/>
        <v/>
      </c>
      <c r="F88" s="125" t="e">
        <f t="shared" si="4"/>
        <v>#VALUE!</v>
      </c>
      <c r="G88" s="122" t="e">
        <f t="shared" si="11"/>
        <v>#VALUE!</v>
      </c>
      <c r="H88" s="122"/>
      <c r="I88" s="122" t="str">
        <f t="shared" si="12"/>
        <v/>
      </c>
      <c r="J88" s="122" t="str">
        <f t="shared" si="16"/>
        <v/>
      </c>
      <c r="K88" s="122" t="e">
        <f t="shared" si="13"/>
        <v>#VALUE!</v>
      </c>
      <c r="L88" s="82"/>
    </row>
    <row r="89" spans="1:12" s="77" customFormat="1">
      <c r="A89" s="113" t="str">
        <f t="shared" si="14"/>
        <v/>
      </c>
      <c r="B89" s="116" t="str">
        <f t="shared" si="9"/>
        <v/>
      </c>
      <c r="C89" s="119" t="str">
        <f t="shared" si="15"/>
        <v/>
      </c>
      <c r="D89" s="119"/>
      <c r="E89" s="122" t="str">
        <f t="shared" si="10"/>
        <v/>
      </c>
      <c r="F89" s="125" t="e">
        <f t="shared" si="4"/>
        <v>#VALUE!</v>
      </c>
      <c r="G89" s="122" t="e">
        <f t="shared" si="11"/>
        <v>#VALUE!</v>
      </c>
      <c r="H89" s="122"/>
      <c r="I89" s="122" t="str">
        <f t="shared" si="12"/>
        <v/>
      </c>
      <c r="J89" s="122" t="str">
        <f t="shared" si="16"/>
        <v/>
      </c>
      <c r="K89" s="122" t="e">
        <f t="shared" si="13"/>
        <v>#VALUE!</v>
      </c>
      <c r="L89" s="82"/>
    </row>
    <row r="90" spans="1:12" s="77" customFormat="1">
      <c r="A90" s="113" t="str">
        <f t="shared" si="14"/>
        <v/>
      </c>
      <c r="B90" s="116" t="str">
        <f t="shared" si="9"/>
        <v/>
      </c>
      <c r="C90" s="119" t="str">
        <f t="shared" si="15"/>
        <v/>
      </c>
      <c r="D90" s="119"/>
      <c r="E90" s="122" t="str">
        <f t="shared" si="10"/>
        <v/>
      </c>
      <c r="F90" s="125" t="e">
        <f t="shared" si="4"/>
        <v>#VALUE!</v>
      </c>
      <c r="G90" s="122" t="e">
        <f t="shared" si="11"/>
        <v>#VALUE!</v>
      </c>
      <c r="H90" s="122"/>
      <c r="I90" s="122" t="str">
        <f t="shared" si="12"/>
        <v/>
      </c>
      <c r="J90" s="122" t="str">
        <f t="shared" si="16"/>
        <v/>
      </c>
      <c r="K90" s="122" t="e">
        <f t="shared" si="13"/>
        <v>#VALUE!</v>
      </c>
      <c r="L90" s="82"/>
    </row>
    <row r="91" spans="1:12" s="77" customFormat="1">
      <c r="A91" s="113" t="str">
        <f t="shared" si="14"/>
        <v/>
      </c>
      <c r="B91" s="116" t="str">
        <f t="shared" si="9"/>
        <v/>
      </c>
      <c r="C91" s="119" t="str">
        <f t="shared" si="15"/>
        <v/>
      </c>
      <c r="D91" s="119"/>
      <c r="E91" s="122" t="str">
        <f t="shared" si="10"/>
        <v/>
      </c>
      <c r="F91" s="125" t="e">
        <f t="shared" si="4"/>
        <v>#VALUE!</v>
      </c>
      <c r="G91" s="122" t="e">
        <f t="shared" si="11"/>
        <v>#VALUE!</v>
      </c>
      <c r="H91" s="122"/>
      <c r="I91" s="122" t="str">
        <f t="shared" si="12"/>
        <v/>
      </c>
      <c r="J91" s="122" t="str">
        <f t="shared" si="16"/>
        <v/>
      </c>
      <c r="K91" s="122" t="e">
        <f t="shared" si="13"/>
        <v>#VALUE!</v>
      </c>
      <c r="L91" s="82"/>
    </row>
    <row r="92" spans="1:12" s="77" customFormat="1">
      <c r="A92" s="113" t="str">
        <f t="shared" si="14"/>
        <v/>
      </c>
      <c r="B92" s="116" t="str">
        <f t="shared" si="9"/>
        <v/>
      </c>
      <c r="C92" s="119" t="str">
        <f t="shared" si="15"/>
        <v/>
      </c>
      <c r="D92" s="119"/>
      <c r="E92" s="122" t="str">
        <f t="shared" si="10"/>
        <v/>
      </c>
      <c r="F92" s="125" t="e">
        <f t="shared" si="4"/>
        <v>#VALUE!</v>
      </c>
      <c r="G92" s="122" t="e">
        <f t="shared" si="11"/>
        <v>#VALUE!</v>
      </c>
      <c r="H92" s="122"/>
      <c r="I92" s="122" t="str">
        <f t="shared" si="12"/>
        <v/>
      </c>
      <c r="J92" s="122" t="str">
        <f t="shared" si="16"/>
        <v/>
      </c>
      <c r="K92" s="122" t="e">
        <f t="shared" si="13"/>
        <v>#VALUE!</v>
      </c>
      <c r="L92" s="82"/>
    </row>
    <row r="93" spans="1:12" s="77" customFormat="1">
      <c r="A93" s="113" t="str">
        <f t="shared" si="14"/>
        <v/>
      </c>
      <c r="B93" s="116" t="str">
        <f t="shared" si="9"/>
        <v/>
      </c>
      <c r="C93" s="119" t="str">
        <f t="shared" si="15"/>
        <v/>
      </c>
      <c r="D93" s="119"/>
      <c r="E93" s="122" t="str">
        <f t="shared" si="10"/>
        <v/>
      </c>
      <c r="F93" s="125" t="e">
        <f t="shared" si="4"/>
        <v>#VALUE!</v>
      </c>
      <c r="G93" s="122" t="e">
        <f t="shared" si="11"/>
        <v>#VALUE!</v>
      </c>
      <c r="H93" s="122"/>
      <c r="I93" s="122" t="str">
        <f t="shared" si="12"/>
        <v/>
      </c>
      <c r="J93" s="122" t="str">
        <f t="shared" si="16"/>
        <v/>
      </c>
      <c r="K93" s="122" t="e">
        <f t="shared" si="13"/>
        <v>#VALUE!</v>
      </c>
      <c r="L93" s="82"/>
    </row>
    <row r="94" spans="1:12" s="77" customFormat="1">
      <c r="A94" s="113" t="str">
        <f t="shared" si="14"/>
        <v/>
      </c>
      <c r="B94" s="116" t="str">
        <f t="shared" si="9"/>
        <v/>
      </c>
      <c r="C94" s="119" t="str">
        <f t="shared" si="15"/>
        <v/>
      </c>
      <c r="D94" s="119"/>
      <c r="E94" s="122" t="str">
        <f t="shared" si="10"/>
        <v/>
      </c>
      <c r="F94" s="125" t="e">
        <f t="shared" si="4"/>
        <v>#VALUE!</v>
      </c>
      <c r="G94" s="122" t="e">
        <f t="shared" si="11"/>
        <v>#VALUE!</v>
      </c>
      <c r="H94" s="122"/>
      <c r="I94" s="122" t="str">
        <f t="shared" si="12"/>
        <v/>
      </c>
      <c r="J94" s="122" t="str">
        <f t="shared" si="16"/>
        <v/>
      </c>
      <c r="K94" s="122" t="e">
        <f t="shared" si="13"/>
        <v>#VALUE!</v>
      </c>
      <c r="L94" s="82"/>
    </row>
    <row r="95" spans="1:12" s="77" customFormat="1">
      <c r="A95" s="113" t="str">
        <f t="shared" si="14"/>
        <v/>
      </c>
      <c r="B95" s="116" t="str">
        <f t="shared" si="9"/>
        <v/>
      </c>
      <c r="C95" s="119" t="str">
        <f t="shared" si="15"/>
        <v/>
      </c>
      <c r="D95" s="119"/>
      <c r="E95" s="122" t="str">
        <f t="shared" si="10"/>
        <v/>
      </c>
      <c r="F95" s="125" t="e">
        <f t="shared" si="4"/>
        <v>#VALUE!</v>
      </c>
      <c r="G95" s="122" t="e">
        <f t="shared" si="11"/>
        <v>#VALUE!</v>
      </c>
      <c r="H95" s="122"/>
      <c r="I95" s="122" t="str">
        <f t="shared" si="12"/>
        <v/>
      </c>
      <c r="J95" s="122" t="str">
        <f t="shared" si="16"/>
        <v/>
      </c>
      <c r="K95" s="122" t="e">
        <f t="shared" si="13"/>
        <v>#VALUE!</v>
      </c>
      <c r="L95" s="82"/>
    </row>
    <row r="96" spans="1:12" s="77" customFormat="1">
      <c r="A96" s="113" t="str">
        <f t="shared" si="14"/>
        <v/>
      </c>
      <c r="B96" s="116" t="str">
        <f t="shared" si="9"/>
        <v/>
      </c>
      <c r="C96" s="119" t="str">
        <f t="shared" si="15"/>
        <v/>
      </c>
      <c r="D96" s="119"/>
      <c r="E96" s="122" t="str">
        <f t="shared" si="10"/>
        <v/>
      </c>
      <c r="F96" s="125" t="e">
        <f t="shared" si="4"/>
        <v>#VALUE!</v>
      </c>
      <c r="G96" s="122" t="e">
        <f t="shared" si="11"/>
        <v>#VALUE!</v>
      </c>
      <c r="H96" s="122"/>
      <c r="I96" s="122" t="str">
        <f t="shared" si="12"/>
        <v/>
      </c>
      <c r="J96" s="122" t="str">
        <f t="shared" si="16"/>
        <v/>
      </c>
      <c r="K96" s="122" t="e">
        <f t="shared" si="13"/>
        <v>#VALUE!</v>
      </c>
      <c r="L96" s="82"/>
    </row>
    <row r="97" spans="1:12" s="77" customFormat="1">
      <c r="A97" s="113" t="str">
        <f t="shared" si="14"/>
        <v/>
      </c>
      <c r="B97" s="116" t="str">
        <f t="shared" si="9"/>
        <v/>
      </c>
      <c r="C97" s="119" t="str">
        <f t="shared" si="15"/>
        <v/>
      </c>
      <c r="D97" s="119"/>
      <c r="E97" s="122" t="str">
        <f t="shared" si="10"/>
        <v/>
      </c>
      <c r="F97" s="125" t="e">
        <f t="shared" si="4"/>
        <v>#VALUE!</v>
      </c>
      <c r="G97" s="122" t="e">
        <f t="shared" si="11"/>
        <v>#VALUE!</v>
      </c>
      <c r="H97" s="122"/>
      <c r="I97" s="122" t="str">
        <f t="shared" si="12"/>
        <v/>
      </c>
      <c r="J97" s="122" t="str">
        <f t="shared" si="16"/>
        <v/>
      </c>
      <c r="K97" s="122" t="e">
        <f t="shared" si="13"/>
        <v>#VALUE!</v>
      </c>
      <c r="L97" s="82"/>
    </row>
    <row r="98" spans="1:12" s="77" customFormat="1">
      <c r="A98" s="113" t="str">
        <f t="shared" si="14"/>
        <v/>
      </c>
      <c r="B98" s="116" t="str">
        <f t="shared" si="9"/>
        <v/>
      </c>
      <c r="C98" s="119" t="str">
        <f t="shared" si="15"/>
        <v/>
      </c>
      <c r="D98" s="119"/>
      <c r="E98" s="122" t="str">
        <f t="shared" si="10"/>
        <v/>
      </c>
      <c r="F98" s="125" t="e">
        <f t="shared" si="4"/>
        <v>#VALUE!</v>
      </c>
      <c r="G98" s="122" t="e">
        <f t="shared" si="11"/>
        <v>#VALUE!</v>
      </c>
      <c r="H98" s="122"/>
      <c r="I98" s="122" t="str">
        <f t="shared" si="12"/>
        <v/>
      </c>
      <c r="J98" s="122" t="str">
        <f t="shared" si="16"/>
        <v/>
      </c>
      <c r="K98" s="122" t="e">
        <f t="shared" si="13"/>
        <v>#VALUE!</v>
      </c>
      <c r="L98" s="82"/>
    </row>
    <row r="99" spans="1:12" s="77" customFormat="1">
      <c r="A99" s="113" t="str">
        <f t="shared" si="14"/>
        <v/>
      </c>
      <c r="B99" s="116" t="str">
        <f t="shared" si="9"/>
        <v/>
      </c>
      <c r="C99" s="119" t="str">
        <f t="shared" si="15"/>
        <v/>
      </c>
      <c r="D99" s="119"/>
      <c r="E99" s="122" t="str">
        <f t="shared" si="10"/>
        <v/>
      </c>
      <c r="F99" s="125" t="e">
        <f t="shared" si="4"/>
        <v>#VALUE!</v>
      </c>
      <c r="G99" s="122" t="e">
        <f t="shared" si="11"/>
        <v>#VALUE!</v>
      </c>
      <c r="H99" s="122"/>
      <c r="I99" s="122" t="str">
        <f t="shared" si="12"/>
        <v/>
      </c>
      <c r="J99" s="122" t="str">
        <f t="shared" si="16"/>
        <v/>
      </c>
      <c r="K99" s="122" t="e">
        <f t="shared" si="13"/>
        <v>#VALUE!</v>
      </c>
      <c r="L99" s="82"/>
    </row>
    <row r="100" spans="1:12" s="77" customFormat="1">
      <c r="A100" s="113" t="str">
        <f t="shared" si="14"/>
        <v/>
      </c>
      <c r="B100" s="116" t="str">
        <f t="shared" si="9"/>
        <v/>
      </c>
      <c r="C100" s="119" t="str">
        <f t="shared" si="15"/>
        <v/>
      </c>
      <c r="D100" s="119"/>
      <c r="E100" s="122" t="str">
        <f t="shared" si="10"/>
        <v/>
      </c>
      <c r="F100" s="125" t="e">
        <f t="shared" si="4"/>
        <v>#VALUE!</v>
      </c>
      <c r="G100" s="122" t="e">
        <f t="shared" si="11"/>
        <v>#VALUE!</v>
      </c>
      <c r="H100" s="122"/>
      <c r="I100" s="122" t="str">
        <f t="shared" si="12"/>
        <v/>
      </c>
      <c r="J100" s="122" t="str">
        <f t="shared" si="16"/>
        <v/>
      </c>
      <c r="K100" s="122" t="e">
        <f t="shared" si="13"/>
        <v>#VALUE!</v>
      </c>
      <c r="L100" s="82"/>
    </row>
    <row r="101" spans="1:12" s="77" customFormat="1">
      <c r="A101" s="113" t="str">
        <f t="shared" si="14"/>
        <v/>
      </c>
      <c r="B101" s="116" t="str">
        <f t="shared" si="9"/>
        <v/>
      </c>
      <c r="C101" s="119" t="str">
        <f t="shared" si="15"/>
        <v/>
      </c>
      <c r="D101" s="119"/>
      <c r="E101" s="122" t="str">
        <f t="shared" si="10"/>
        <v/>
      </c>
      <c r="F101" s="125" t="e">
        <f t="shared" si="4"/>
        <v>#VALUE!</v>
      </c>
      <c r="G101" s="122" t="e">
        <f t="shared" si="11"/>
        <v>#VALUE!</v>
      </c>
      <c r="H101" s="122"/>
      <c r="I101" s="122" t="str">
        <f t="shared" si="12"/>
        <v/>
      </c>
      <c r="J101" s="122" t="str">
        <f t="shared" si="16"/>
        <v/>
      </c>
      <c r="K101" s="122" t="e">
        <f t="shared" si="13"/>
        <v>#VALUE!</v>
      </c>
      <c r="L101" s="82"/>
    </row>
    <row r="102" spans="1:12" s="77" customFormat="1">
      <c r="A102" s="113" t="str">
        <f t="shared" si="14"/>
        <v/>
      </c>
      <c r="B102" s="116" t="str">
        <f t="shared" si="9"/>
        <v/>
      </c>
      <c r="C102" s="119" t="str">
        <f t="shared" si="15"/>
        <v/>
      </c>
      <c r="D102" s="119"/>
      <c r="E102" s="122" t="str">
        <f t="shared" si="10"/>
        <v/>
      </c>
      <c r="F102" s="125" t="e">
        <f t="shared" si="4"/>
        <v>#VALUE!</v>
      </c>
      <c r="G102" s="122" t="e">
        <f t="shared" si="11"/>
        <v>#VALUE!</v>
      </c>
      <c r="H102" s="122"/>
      <c r="I102" s="122" t="str">
        <f t="shared" si="12"/>
        <v/>
      </c>
      <c r="J102" s="122" t="str">
        <f t="shared" si="16"/>
        <v/>
      </c>
      <c r="K102" s="122" t="e">
        <f t="shared" si="13"/>
        <v>#VALUE!</v>
      </c>
      <c r="L102" s="82"/>
    </row>
    <row r="103" spans="1:12" s="77" customFormat="1">
      <c r="A103" s="113" t="str">
        <f t="shared" si="14"/>
        <v/>
      </c>
      <c r="B103" s="116" t="str">
        <f t="shared" si="9"/>
        <v/>
      </c>
      <c r="C103" s="119" t="str">
        <f t="shared" si="15"/>
        <v/>
      </c>
      <c r="D103" s="119"/>
      <c r="E103" s="122" t="str">
        <f t="shared" si="10"/>
        <v/>
      </c>
      <c r="F103" s="125" t="e">
        <f t="shared" si="4"/>
        <v>#VALUE!</v>
      </c>
      <c r="G103" s="122" t="e">
        <f t="shared" si="11"/>
        <v>#VALUE!</v>
      </c>
      <c r="H103" s="122"/>
      <c r="I103" s="122" t="str">
        <f t="shared" si="12"/>
        <v/>
      </c>
      <c r="J103" s="122" t="str">
        <f t="shared" si="16"/>
        <v/>
      </c>
      <c r="K103" s="122" t="e">
        <f t="shared" si="13"/>
        <v>#VALUE!</v>
      </c>
      <c r="L103" s="82"/>
    </row>
    <row r="104" spans="1:12" s="77" customFormat="1">
      <c r="A104" s="113" t="str">
        <f t="shared" si="14"/>
        <v/>
      </c>
      <c r="B104" s="116" t="str">
        <f t="shared" si="9"/>
        <v/>
      </c>
      <c r="C104" s="119" t="str">
        <f t="shared" si="15"/>
        <v/>
      </c>
      <c r="D104" s="119"/>
      <c r="E104" s="122" t="str">
        <f t="shared" si="10"/>
        <v/>
      </c>
      <c r="F104" s="125" t="e">
        <f t="shared" si="4"/>
        <v>#VALUE!</v>
      </c>
      <c r="G104" s="122" t="e">
        <f t="shared" si="11"/>
        <v>#VALUE!</v>
      </c>
      <c r="H104" s="122"/>
      <c r="I104" s="122" t="str">
        <f t="shared" si="12"/>
        <v/>
      </c>
      <c r="J104" s="122" t="str">
        <f t="shared" si="16"/>
        <v/>
      </c>
      <c r="K104" s="122" t="e">
        <f t="shared" si="13"/>
        <v>#VALUE!</v>
      </c>
      <c r="L104" s="82"/>
    </row>
    <row r="105" spans="1:12" s="77" customFormat="1">
      <c r="A105" s="113" t="str">
        <f t="shared" si="14"/>
        <v/>
      </c>
      <c r="B105" s="116" t="str">
        <f t="shared" si="9"/>
        <v/>
      </c>
      <c r="C105" s="119" t="str">
        <f t="shared" si="15"/>
        <v/>
      </c>
      <c r="D105" s="119"/>
      <c r="E105" s="122" t="str">
        <f t="shared" si="10"/>
        <v/>
      </c>
      <c r="F105" s="125" t="e">
        <f t="shared" si="4"/>
        <v>#VALUE!</v>
      </c>
      <c r="G105" s="122" t="e">
        <f t="shared" si="11"/>
        <v>#VALUE!</v>
      </c>
      <c r="H105" s="122"/>
      <c r="I105" s="122" t="str">
        <f t="shared" si="12"/>
        <v/>
      </c>
      <c r="J105" s="122" t="str">
        <f t="shared" si="16"/>
        <v/>
      </c>
      <c r="K105" s="122" t="e">
        <f t="shared" si="13"/>
        <v>#VALUE!</v>
      </c>
      <c r="L105" s="82"/>
    </row>
    <row r="106" spans="1:12" s="77" customFormat="1">
      <c r="A106" s="113" t="str">
        <f t="shared" si="14"/>
        <v/>
      </c>
      <c r="B106" s="116" t="str">
        <f t="shared" si="9"/>
        <v/>
      </c>
      <c r="C106" s="119" t="str">
        <f t="shared" si="15"/>
        <v/>
      </c>
      <c r="D106" s="119"/>
      <c r="E106" s="122" t="str">
        <f t="shared" si="10"/>
        <v/>
      </c>
      <c r="F106" s="125" t="e">
        <f t="shared" si="4"/>
        <v>#VALUE!</v>
      </c>
      <c r="G106" s="122" t="e">
        <f t="shared" si="11"/>
        <v>#VALUE!</v>
      </c>
      <c r="H106" s="122"/>
      <c r="I106" s="122" t="str">
        <f t="shared" si="12"/>
        <v/>
      </c>
      <c r="J106" s="122" t="str">
        <f t="shared" si="16"/>
        <v/>
      </c>
      <c r="K106" s="122" t="e">
        <f t="shared" si="13"/>
        <v>#VALUE!</v>
      </c>
      <c r="L106" s="82"/>
    </row>
    <row r="107" spans="1:12" s="77" customFormat="1">
      <c r="A107" s="113" t="str">
        <f t="shared" si="14"/>
        <v/>
      </c>
      <c r="B107" s="116" t="str">
        <f t="shared" si="9"/>
        <v/>
      </c>
      <c r="C107" s="119" t="str">
        <f t="shared" si="15"/>
        <v/>
      </c>
      <c r="D107" s="119"/>
      <c r="E107" s="122" t="str">
        <f t="shared" si="10"/>
        <v/>
      </c>
      <c r="F107" s="125" t="e">
        <f t="shared" si="4"/>
        <v>#VALUE!</v>
      </c>
      <c r="G107" s="122" t="e">
        <f t="shared" si="11"/>
        <v>#VALUE!</v>
      </c>
      <c r="H107" s="122"/>
      <c r="I107" s="122" t="str">
        <f t="shared" si="12"/>
        <v/>
      </c>
      <c r="J107" s="122" t="str">
        <f t="shared" si="16"/>
        <v/>
      </c>
      <c r="K107" s="122" t="e">
        <f t="shared" si="13"/>
        <v>#VALUE!</v>
      </c>
      <c r="L107" s="82"/>
    </row>
    <row r="108" spans="1:12" s="77" customFormat="1">
      <c r="A108" s="113" t="str">
        <f t="shared" si="14"/>
        <v/>
      </c>
      <c r="B108" s="116" t="str">
        <f t="shared" si="9"/>
        <v/>
      </c>
      <c r="C108" s="119" t="str">
        <f t="shared" si="15"/>
        <v/>
      </c>
      <c r="D108" s="119"/>
      <c r="E108" s="122" t="str">
        <f t="shared" si="10"/>
        <v/>
      </c>
      <c r="F108" s="125" t="e">
        <f t="shared" si="4"/>
        <v>#VALUE!</v>
      </c>
      <c r="G108" s="122" t="e">
        <f t="shared" si="11"/>
        <v>#VALUE!</v>
      </c>
      <c r="H108" s="122"/>
      <c r="I108" s="122" t="str">
        <f t="shared" si="12"/>
        <v/>
      </c>
      <c r="J108" s="122" t="str">
        <f t="shared" si="16"/>
        <v/>
      </c>
      <c r="K108" s="122" t="e">
        <f t="shared" si="13"/>
        <v>#VALUE!</v>
      </c>
      <c r="L108" s="82"/>
    </row>
    <row r="109" spans="1:12" s="77" customFormat="1">
      <c r="A109" s="113" t="str">
        <f t="shared" si="14"/>
        <v/>
      </c>
      <c r="B109" s="116" t="str">
        <f t="shared" si="9"/>
        <v/>
      </c>
      <c r="C109" s="119" t="str">
        <f t="shared" si="15"/>
        <v/>
      </c>
      <c r="D109" s="119"/>
      <c r="E109" s="122" t="str">
        <f t="shared" si="10"/>
        <v/>
      </c>
      <c r="F109" s="125" t="e">
        <f t="shared" si="4"/>
        <v>#VALUE!</v>
      </c>
      <c r="G109" s="122" t="e">
        <f t="shared" si="11"/>
        <v>#VALUE!</v>
      </c>
      <c r="H109" s="122"/>
      <c r="I109" s="122" t="str">
        <f t="shared" si="12"/>
        <v/>
      </c>
      <c r="J109" s="122" t="str">
        <f t="shared" si="16"/>
        <v/>
      </c>
      <c r="K109" s="122" t="e">
        <f t="shared" si="13"/>
        <v>#VALUE!</v>
      </c>
      <c r="L109" s="82"/>
    </row>
    <row r="110" spans="1:12" s="77" customFormat="1">
      <c r="A110" s="113" t="str">
        <f t="shared" si="14"/>
        <v/>
      </c>
      <c r="B110" s="116" t="str">
        <f t="shared" si="9"/>
        <v/>
      </c>
      <c r="C110" s="119" t="str">
        <f t="shared" si="15"/>
        <v/>
      </c>
      <c r="D110" s="119"/>
      <c r="E110" s="122" t="str">
        <f t="shared" si="10"/>
        <v/>
      </c>
      <c r="F110" s="125" t="e">
        <f t="shared" si="4"/>
        <v>#VALUE!</v>
      </c>
      <c r="G110" s="122" t="e">
        <f t="shared" si="11"/>
        <v>#VALUE!</v>
      </c>
      <c r="H110" s="122"/>
      <c r="I110" s="122" t="str">
        <f t="shared" si="12"/>
        <v/>
      </c>
      <c r="J110" s="122" t="str">
        <f t="shared" si="16"/>
        <v/>
      </c>
      <c r="K110" s="122" t="e">
        <f t="shared" si="13"/>
        <v>#VALUE!</v>
      </c>
      <c r="L110" s="82"/>
    </row>
    <row r="111" spans="1:12" s="77" customFormat="1">
      <c r="A111" s="113" t="str">
        <f t="shared" si="14"/>
        <v/>
      </c>
      <c r="B111" s="116" t="str">
        <f t="shared" si="9"/>
        <v/>
      </c>
      <c r="C111" s="119" t="str">
        <f t="shared" si="15"/>
        <v/>
      </c>
      <c r="D111" s="119"/>
      <c r="E111" s="122" t="str">
        <f t="shared" si="10"/>
        <v/>
      </c>
      <c r="F111" s="125" t="e">
        <f t="shared" si="4"/>
        <v>#VALUE!</v>
      </c>
      <c r="G111" s="122" t="e">
        <f t="shared" si="11"/>
        <v>#VALUE!</v>
      </c>
      <c r="H111" s="122"/>
      <c r="I111" s="122" t="str">
        <f t="shared" si="12"/>
        <v/>
      </c>
      <c r="J111" s="122" t="str">
        <f t="shared" si="16"/>
        <v/>
      </c>
      <c r="K111" s="122" t="e">
        <f t="shared" si="13"/>
        <v>#VALUE!</v>
      </c>
      <c r="L111" s="82"/>
    </row>
    <row r="112" spans="1:12" s="77" customFormat="1">
      <c r="A112" s="113" t="str">
        <f t="shared" si="14"/>
        <v/>
      </c>
      <c r="B112" s="116" t="str">
        <f t="shared" si="9"/>
        <v/>
      </c>
      <c r="C112" s="119" t="str">
        <f t="shared" si="15"/>
        <v/>
      </c>
      <c r="D112" s="119"/>
      <c r="E112" s="122" t="str">
        <f t="shared" si="10"/>
        <v/>
      </c>
      <c r="F112" s="125" t="e">
        <f t="shared" si="4"/>
        <v>#VALUE!</v>
      </c>
      <c r="G112" s="122" t="e">
        <f t="shared" si="11"/>
        <v>#VALUE!</v>
      </c>
      <c r="H112" s="122"/>
      <c r="I112" s="122" t="str">
        <f t="shared" si="12"/>
        <v/>
      </c>
      <c r="J112" s="122" t="str">
        <f t="shared" si="16"/>
        <v/>
      </c>
      <c r="K112" s="122" t="e">
        <f t="shared" si="13"/>
        <v>#VALUE!</v>
      </c>
      <c r="L112" s="82"/>
    </row>
    <row r="113" spans="1:12" s="77" customFormat="1">
      <c r="A113" s="113" t="str">
        <f t="shared" si="14"/>
        <v/>
      </c>
      <c r="B113" s="116" t="str">
        <f t="shared" si="9"/>
        <v/>
      </c>
      <c r="C113" s="119" t="str">
        <f t="shared" si="15"/>
        <v/>
      </c>
      <c r="D113" s="119"/>
      <c r="E113" s="122" t="str">
        <f t="shared" si="10"/>
        <v/>
      </c>
      <c r="F113" s="125" t="e">
        <f t="shared" si="4"/>
        <v>#VALUE!</v>
      </c>
      <c r="G113" s="122" t="e">
        <f t="shared" si="11"/>
        <v>#VALUE!</v>
      </c>
      <c r="H113" s="122"/>
      <c r="I113" s="122" t="str">
        <f t="shared" si="12"/>
        <v/>
      </c>
      <c r="J113" s="122" t="str">
        <f t="shared" si="16"/>
        <v/>
      </c>
      <c r="K113" s="122" t="e">
        <f t="shared" si="13"/>
        <v>#VALUE!</v>
      </c>
      <c r="L113" s="82"/>
    </row>
    <row r="114" spans="1:12" s="77" customFormat="1">
      <c r="A114" s="113" t="str">
        <f t="shared" si="14"/>
        <v/>
      </c>
      <c r="B114" s="116" t="str">
        <f t="shared" si="9"/>
        <v/>
      </c>
      <c r="C114" s="119" t="str">
        <f t="shared" si="15"/>
        <v/>
      </c>
      <c r="D114" s="119"/>
      <c r="E114" s="122" t="str">
        <f t="shared" si="10"/>
        <v/>
      </c>
      <c r="F114" s="125" t="e">
        <f t="shared" si="4"/>
        <v>#VALUE!</v>
      </c>
      <c r="G114" s="122" t="e">
        <f t="shared" si="11"/>
        <v>#VALUE!</v>
      </c>
      <c r="H114" s="122"/>
      <c r="I114" s="122" t="str">
        <f t="shared" si="12"/>
        <v/>
      </c>
      <c r="J114" s="122" t="str">
        <f t="shared" si="16"/>
        <v/>
      </c>
      <c r="K114" s="122" t="e">
        <f t="shared" si="13"/>
        <v>#VALUE!</v>
      </c>
      <c r="L114" s="82"/>
    </row>
    <row r="115" spans="1:12" s="77" customFormat="1">
      <c r="A115" s="113" t="str">
        <f t="shared" si="14"/>
        <v/>
      </c>
      <c r="B115" s="116" t="str">
        <f t="shared" si="9"/>
        <v/>
      </c>
      <c r="C115" s="119" t="str">
        <f t="shared" si="15"/>
        <v/>
      </c>
      <c r="D115" s="119"/>
      <c r="E115" s="122" t="str">
        <f t="shared" si="10"/>
        <v/>
      </c>
      <c r="F115" s="125" t="e">
        <f t="shared" si="4"/>
        <v>#VALUE!</v>
      </c>
      <c r="G115" s="122" t="e">
        <f t="shared" si="11"/>
        <v>#VALUE!</v>
      </c>
      <c r="H115" s="122"/>
      <c r="I115" s="122" t="str">
        <f t="shared" si="12"/>
        <v/>
      </c>
      <c r="J115" s="122" t="str">
        <f t="shared" si="16"/>
        <v/>
      </c>
      <c r="K115" s="122" t="e">
        <f t="shared" si="13"/>
        <v>#VALUE!</v>
      </c>
      <c r="L115" s="82"/>
    </row>
    <row r="116" spans="1:12" s="77" customFormat="1">
      <c r="A116" s="113" t="str">
        <f t="shared" si="14"/>
        <v/>
      </c>
      <c r="B116" s="116" t="str">
        <f t="shared" si="9"/>
        <v/>
      </c>
      <c r="C116" s="119" t="str">
        <f t="shared" si="15"/>
        <v/>
      </c>
      <c r="D116" s="119"/>
      <c r="E116" s="122" t="str">
        <f t="shared" si="10"/>
        <v/>
      </c>
      <c r="F116" s="125" t="e">
        <f t="shared" si="4"/>
        <v>#VALUE!</v>
      </c>
      <c r="G116" s="122" t="e">
        <f t="shared" si="11"/>
        <v>#VALUE!</v>
      </c>
      <c r="H116" s="122"/>
      <c r="I116" s="122" t="str">
        <f t="shared" si="12"/>
        <v/>
      </c>
      <c r="J116" s="122" t="str">
        <f t="shared" si="16"/>
        <v/>
      </c>
      <c r="K116" s="122" t="e">
        <f t="shared" si="13"/>
        <v>#VALUE!</v>
      </c>
      <c r="L116" s="82"/>
    </row>
    <row r="117" spans="1:12" s="77" customFormat="1">
      <c r="A117" s="113" t="str">
        <f t="shared" si="14"/>
        <v/>
      </c>
      <c r="B117" s="116" t="str">
        <f t="shared" si="9"/>
        <v/>
      </c>
      <c r="C117" s="119" t="str">
        <f t="shared" si="15"/>
        <v/>
      </c>
      <c r="D117" s="119"/>
      <c r="E117" s="122" t="str">
        <f t="shared" si="10"/>
        <v/>
      </c>
      <c r="F117" s="125" t="e">
        <f t="shared" si="4"/>
        <v>#VALUE!</v>
      </c>
      <c r="G117" s="122" t="e">
        <f t="shared" si="11"/>
        <v>#VALUE!</v>
      </c>
      <c r="H117" s="122"/>
      <c r="I117" s="122" t="str">
        <f t="shared" si="12"/>
        <v/>
      </c>
      <c r="J117" s="122" t="str">
        <f t="shared" si="16"/>
        <v/>
      </c>
      <c r="K117" s="122" t="e">
        <f t="shared" si="13"/>
        <v>#VALUE!</v>
      </c>
      <c r="L117" s="82"/>
    </row>
    <row r="118" spans="1:12" s="77" customFormat="1">
      <c r="A118" s="113" t="str">
        <f t="shared" si="14"/>
        <v/>
      </c>
      <c r="B118" s="116" t="str">
        <f t="shared" si="9"/>
        <v/>
      </c>
      <c r="C118" s="119" t="str">
        <f t="shared" si="15"/>
        <v/>
      </c>
      <c r="D118" s="119"/>
      <c r="E118" s="122" t="str">
        <f t="shared" si="10"/>
        <v/>
      </c>
      <c r="F118" s="125" t="e">
        <f t="shared" si="4"/>
        <v>#VALUE!</v>
      </c>
      <c r="G118" s="122" t="e">
        <f t="shared" si="11"/>
        <v>#VALUE!</v>
      </c>
      <c r="H118" s="122"/>
      <c r="I118" s="122" t="str">
        <f t="shared" si="12"/>
        <v/>
      </c>
      <c r="J118" s="122" t="str">
        <f t="shared" si="16"/>
        <v/>
      </c>
      <c r="K118" s="122" t="e">
        <f t="shared" si="13"/>
        <v>#VALUE!</v>
      </c>
      <c r="L118" s="82"/>
    </row>
    <row r="119" spans="1:12" s="77" customFormat="1">
      <c r="A119" s="113" t="str">
        <f t="shared" si="14"/>
        <v/>
      </c>
      <c r="B119" s="116" t="str">
        <f t="shared" si="9"/>
        <v/>
      </c>
      <c r="C119" s="119" t="str">
        <f t="shared" si="15"/>
        <v/>
      </c>
      <c r="D119" s="119"/>
      <c r="E119" s="122" t="str">
        <f t="shared" si="10"/>
        <v/>
      </c>
      <c r="F119" s="125" t="e">
        <f t="shared" si="4"/>
        <v>#VALUE!</v>
      </c>
      <c r="G119" s="122" t="e">
        <f t="shared" si="11"/>
        <v>#VALUE!</v>
      </c>
      <c r="H119" s="122"/>
      <c r="I119" s="122" t="str">
        <f t="shared" si="12"/>
        <v/>
      </c>
      <c r="J119" s="122" t="str">
        <f t="shared" si="16"/>
        <v/>
      </c>
      <c r="K119" s="122" t="e">
        <f t="shared" si="13"/>
        <v>#VALUE!</v>
      </c>
      <c r="L119" s="82"/>
    </row>
    <row r="120" spans="1:12" s="77" customFormat="1">
      <c r="A120" s="113" t="str">
        <f t="shared" si="14"/>
        <v/>
      </c>
      <c r="B120" s="116" t="str">
        <f t="shared" si="9"/>
        <v/>
      </c>
      <c r="C120" s="119" t="str">
        <f t="shared" si="15"/>
        <v/>
      </c>
      <c r="D120" s="119"/>
      <c r="E120" s="122" t="str">
        <f t="shared" si="10"/>
        <v/>
      </c>
      <c r="F120" s="125" t="e">
        <f t="shared" si="4"/>
        <v>#VALUE!</v>
      </c>
      <c r="G120" s="122" t="e">
        <f t="shared" si="11"/>
        <v>#VALUE!</v>
      </c>
      <c r="H120" s="122"/>
      <c r="I120" s="122" t="str">
        <f t="shared" si="12"/>
        <v/>
      </c>
      <c r="J120" s="122" t="str">
        <f t="shared" si="16"/>
        <v/>
      </c>
      <c r="K120" s="122" t="e">
        <f t="shared" si="13"/>
        <v>#VALUE!</v>
      </c>
      <c r="L120" s="82"/>
    </row>
    <row r="121" spans="1:12" s="77" customFormat="1">
      <c r="A121" s="113" t="str">
        <f t="shared" si="14"/>
        <v/>
      </c>
      <c r="B121" s="116" t="str">
        <f t="shared" si="9"/>
        <v/>
      </c>
      <c r="C121" s="119" t="str">
        <f t="shared" si="15"/>
        <v/>
      </c>
      <c r="D121" s="119"/>
      <c r="E121" s="122" t="str">
        <f t="shared" si="10"/>
        <v/>
      </c>
      <c r="F121" s="125" t="e">
        <f t="shared" si="4"/>
        <v>#VALUE!</v>
      </c>
      <c r="G121" s="122" t="e">
        <f t="shared" si="11"/>
        <v>#VALUE!</v>
      </c>
      <c r="H121" s="122"/>
      <c r="I121" s="122" t="str">
        <f t="shared" si="12"/>
        <v/>
      </c>
      <c r="J121" s="122" t="str">
        <f t="shared" si="16"/>
        <v/>
      </c>
      <c r="K121" s="122" t="e">
        <f t="shared" si="13"/>
        <v>#VALUE!</v>
      </c>
      <c r="L121" s="82"/>
    </row>
    <row r="122" spans="1:12" s="77" customFormat="1">
      <c r="A122" s="113" t="str">
        <f t="shared" si="14"/>
        <v/>
      </c>
      <c r="B122" s="116" t="str">
        <f t="shared" si="9"/>
        <v/>
      </c>
      <c r="C122" s="119" t="str">
        <f t="shared" si="15"/>
        <v/>
      </c>
      <c r="D122" s="119"/>
      <c r="E122" s="122" t="str">
        <f t="shared" si="10"/>
        <v/>
      </c>
      <c r="F122" s="125" t="e">
        <f t="shared" si="4"/>
        <v>#VALUE!</v>
      </c>
      <c r="G122" s="122" t="e">
        <f t="shared" si="11"/>
        <v>#VALUE!</v>
      </c>
      <c r="H122" s="122"/>
      <c r="I122" s="122" t="str">
        <f t="shared" si="12"/>
        <v/>
      </c>
      <c r="J122" s="122" t="str">
        <f t="shared" si="16"/>
        <v/>
      </c>
      <c r="K122" s="122" t="e">
        <f t="shared" si="13"/>
        <v>#VALUE!</v>
      </c>
      <c r="L122" s="82"/>
    </row>
    <row r="123" spans="1:12" s="77" customFormat="1">
      <c r="A123" s="113" t="str">
        <f t="shared" si="14"/>
        <v/>
      </c>
      <c r="B123" s="116" t="str">
        <f t="shared" si="9"/>
        <v/>
      </c>
      <c r="C123" s="119" t="str">
        <f t="shared" si="15"/>
        <v/>
      </c>
      <c r="D123" s="119"/>
      <c r="E123" s="122" t="str">
        <f t="shared" si="10"/>
        <v/>
      </c>
      <c r="F123" s="125" t="e">
        <f t="shared" si="4"/>
        <v>#VALUE!</v>
      </c>
      <c r="G123" s="122" t="e">
        <f t="shared" si="11"/>
        <v>#VALUE!</v>
      </c>
      <c r="H123" s="122"/>
      <c r="I123" s="122" t="str">
        <f t="shared" si="12"/>
        <v/>
      </c>
      <c r="J123" s="122" t="str">
        <f t="shared" si="16"/>
        <v/>
      </c>
      <c r="K123" s="122" t="e">
        <f t="shared" si="13"/>
        <v>#VALUE!</v>
      </c>
      <c r="L123" s="82"/>
    </row>
    <row r="124" spans="1:12" s="77" customFormat="1">
      <c r="A124" s="113" t="str">
        <f t="shared" si="14"/>
        <v/>
      </c>
      <c r="B124" s="116" t="str">
        <f t="shared" si="9"/>
        <v/>
      </c>
      <c r="C124" s="119" t="str">
        <f t="shared" si="15"/>
        <v/>
      </c>
      <c r="D124" s="119"/>
      <c r="E124" s="122" t="str">
        <f t="shared" si="10"/>
        <v/>
      </c>
      <c r="F124" s="125" t="e">
        <f t="shared" si="4"/>
        <v>#VALUE!</v>
      </c>
      <c r="G124" s="122" t="e">
        <f t="shared" si="11"/>
        <v>#VALUE!</v>
      </c>
      <c r="H124" s="122"/>
      <c r="I124" s="122" t="str">
        <f t="shared" si="12"/>
        <v/>
      </c>
      <c r="J124" s="122" t="str">
        <f t="shared" si="16"/>
        <v/>
      </c>
      <c r="K124" s="122" t="e">
        <f t="shared" si="13"/>
        <v>#VALUE!</v>
      </c>
      <c r="L124" s="82"/>
    </row>
    <row r="125" spans="1:12" s="77" customFormat="1">
      <c r="A125" s="113" t="str">
        <f t="shared" si="14"/>
        <v/>
      </c>
      <c r="B125" s="116" t="str">
        <f t="shared" si="9"/>
        <v/>
      </c>
      <c r="C125" s="119" t="str">
        <f t="shared" si="15"/>
        <v/>
      </c>
      <c r="D125" s="119"/>
      <c r="E125" s="122" t="str">
        <f t="shared" si="10"/>
        <v/>
      </c>
      <c r="F125" s="125" t="e">
        <f t="shared" si="4"/>
        <v>#VALUE!</v>
      </c>
      <c r="G125" s="122" t="e">
        <f t="shared" si="11"/>
        <v>#VALUE!</v>
      </c>
      <c r="H125" s="122"/>
      <c r="I125" s="122" t="str">
        <f t="shared" si="12"/>
        <v/>
      </c>
      <c r="J125" s="122" t="str">
        <f t="shared" si="16"/>
        <v/>
      </c>
      <c r="K125" s="122" t="e">
        <f t="shared" si="13"/>
        <v>#VALUE!</v>
      </c>
      <c r="L125" s="82"/>
    </row>
    <row r="126" spans="1:12" s="77" customFormat="1">
      <c r="A126" s="113" t="str">
        <f t="shared" si="14"/>
        <v/>
      </c>
      <c r="B126" s="116" t="str">
        <f t="shared" si="9"/>
        <v/>
      </c>
      <c r="C126" s="119" t="str">
        <f t="shared" si="15"/>
        <v/>
      </c>
      <c r="D126" s="119"/>
      <c r="E126" s="122" t="str">
        <f t="shared" si="10"/>
        <v/>
      </c>
      <c r="F126" s="125" t="e">
        <f t="shared" si="4"/>
        <v>#VALUE!</v>
      </c>
      <c r="G126" s="122" t="e">
        <f t="shared" si="11"/>
        <v>#VALUE!</v>
      </c>
      <c r="H126" s="122"/>
      <c r="I126" s="122" t="str">
        <f t="shared" si="12"/>
        <v/>
      </c>
      <c r="J126" s="122" t="str">
        <f t="shared" si="16"/>
        <v/>
      </c>
      <c r="K126" s="122" t="e">
        <f t="shared" si="13"/>
        <v>#VALUE!</v>
      </c>
      <c r="L126" s="82"/>
    </row>
    <row r="127" spans="1:12" s="77" customFormat="1">
      <c r="A127" s="113" t="str">
        <f t="shared" si="14"/>
        <v/>
      </c>
      <c r="B127" s="116" t="str">
        <f t="shared" si="9"/>
        <v/>
      </c>
      <c r="C127" s="119" t="str">
        <f t="shared" si="15"/>
        <v/>
      </c>
      <c r="D127" s="119"/>
      <c r="E127" s="122" t="str">
        <f t="shared" si="10"/>
        <v/>
      </c>
      <c r="F127" s="125" t="e">
        <f t="shared" si="4"/>
        <v>#VALUE!</v>
      </c>
      <c r="G127" s="122" t="e">
        <f t="shared" si="11"/>
        <v>#VALUE!</v>
      </c>
      <c r="H127" s="122"/>
      <c r="I127" s="122" t="str">
        <f t="shared" si="12"/>
        <v/>
      </c>
      <c r="J127" s="122" t="str">
        <f t="shared" si="16"/>
        <v/>
      </c>
      <c r="K127" s="122" t="e">
        <f t="shared" si="13"/>
        <v>#VALUE!</v>
      </c>
      <c r="L127" s="82"/>
    </row>
    <row r="128" spans="1:12" s="77" customFormat="1">
      <c r="A128" s="113" t="str">
        <f t="shared" si="14"/>
        <v/>
      </c>
      <c r="B128" s="116" t="str">
        <f t="shared" si="9"/>
        <v/>
      </c>
      <c r="C128" s="119" t="str">
        <f t="shared" si="15"/>
        <v/>
      </c>
      <c r="D128" s="119"/>
      <c r="E128" s="122" t="str">
        <f t="shared" si="10"/>
        <v/>
      </c>
      <c r="F128" s="125" t="e">
        <f t="shared" si="4"/>
        <v>#VALUE!</v>
      </c>
      <c r="G128" s="122" t="e">
        <f t="shared" si="11"/>
        <v>#VALUE!</v>
      </c>
      <c r="H128" s="122"/>
      <c r="I128" s="122" t="str">
        <f t="shared" si="12"/>
        <v/>
      </c>
      <c r="J128" s="122" t="str">
        <f t="shared" si="16"/>
        <v/>
      </c>
      <c r="K128" s="122" t="e">
        <f t="shared" si="13"/>
        <v>#VALUE!</v>
      </c>
      <c r="L128" s="82"/>
    </row>
    <row r="129" spans="1:12" s="77" customFormat="1">
      <c r="A129" s="113" t="str">
        <f t="shared" si="14"/>
        <v/>
      </c>
      <c r="B129" s="116" t="str">
        <f t="shared" si="9"/>
        <v/>
      </c>
      <c r="C129" s="119" t="str">
        <f t="shared" si="15"/>
        <v/>
      </c>
      <c r="D129" s="119"/>
      <c r="E129" s="122" t="str">
        <f t="shared" si="10"/>
        <v/>
      </c>
      <c r="F129" s="125" t="e">
        <f t="shared" si="4"/>
        <v>#VALUE!</v>
      </c>
      <c r="G129" s="122" t="e">
        <f t="shared" si="11"/>
        <v>#VALUE!</v>
      </c>
      <c r="H129" s="122"/>
      <c r="I129" s="122" t="str">
        <f t="shared" si="12"/>
        <v/>
      </c>
      <c r="J129" s="122" t="str">
        <f t="shared" si="16"/>
        <v/>
      </c>
      <c r="K129" s="122" t="e">
        <f t="shared" si="13"/>
        <v>#VALUE!</v>
      </c>
      <c r="L129" s="82"/>
    </row>
    <row r="130" spans="1:12" s="77" customFormat="1">
      <c r="A130" s="113" t="str">
        <f t="shared" si="14"/>
        <v/>
      </c>
      <c r="B130" s="116" t="str">
        <f t="shared" si="9"/>
        <v/>
      </c>
      <c r="C130" s="119" t="str">
        <f t="shared" si="15"/>
        <v/>
      </c>
      <c r="D130" s="119"/>
      <c r="E130" s="122" t="str">
        <f t="shared" si="10"/>
        <v/>
      </c>
      <c r="F130" s="125" t="e">
        <f t="shared" si="4"/>
        <v>#VALUE!</v>
      </c>
      <c r="G130" s="122" t="e">
        <f t="shared" si="11"/>
        <v>#VALUE!</v>
      </c>
      <c r="H130" s="122"/>
      <c r="I130" s="122" t="str">
        <f t="shared" si="12"/>
        <v/>
      </c>
      <c r="J130" s="122" t="str">
        <f t="shared" si="16"/>
        <v/>
      </c>
      <c r="K130" s="122" t="e">
        <f t="shared" si="13"/>
        <v>#VALUE!</v>
      </c>
      <c r="L130" s="82"/>
    </row>
    <row r="131" spans="1:12" s="77" customFormat="1">
      <c r="A131" s="113" t="str">
        <f t="shared" si="14"/>
        <v/>
      </c>
      <c r="B131" s="116" t="str">
        <f t="shared" si="9"/>
        <v/>
      </c>
      <c r="C131" s="119" t="str">
        <f t="shared" si="15"/>
        <v/>
      </c>
      <c r="D131" s="119"/>
      <c r="E131" s="122" t="str">
        <f t="shared" si="10"/>
        <v/>
      </c>
      <c r="F131" s="125" t="e">
        <f t="shared" si="4"/>
        <v>#VALUE!</v>
      </c>
      <c r="G131" s="122" t="e">
        <f t="shared" si="11"/>
        <v>#VALUE!</v>
      </c>
      <c r="H131" s="122"/>
      <c r="I131" s="122" t="str">
        <f t="shared" si="12"/>
        <v/>
      </c>
      <c r="J131" s="122" t="str">
        <f t="shared" si="16"/>
        <v/>
      </c>
      <c r="K131" s="122" t="e">
        <f t="shared" si="13"/>
        <v>#VALUE!</v>
      </c>
      <c r="L131" s="82"/>
    </row>
    <row r="132" spans="1:12" s="77" customFormat="1">
      <c r="A132" s="113" t="str">
        <f t="shared" si="14"/>
        <v/>
      </c>
      <c r="B132" s="116" t="str">
        <f t="shared" si="9"/>
        <v/>
      </c>
      <c r="C132" s="119" t="str">
        <f t="shared" si="15"/>
        <v/>
      </c>
      <c r="D132" s="119"/>
      <c r="E132" s="122" t="str">
        <f t="shared" si="10"/>
        <v/>
      </c>
      <c r="F132" s="125" t="e">
        <f t="shared" si="4"/>
        <v>#VALUE!</v>
      </c>
      <c r="G132" s="122" t="e">
        <f t="shared" si="11"/>
        <v>#VALUE!</v>
      </c>
      <c r="H132" s="122"/>
      <c r="I132" s="122" t="str">
        <f t="shared" si="12"/>
        <v/>
      </c>
      <c r="J132" s="122" t="str">
        <f t="shared" si="16"/>
        <v/>
      </c>
      <c r="K132" s="122" t="e">
        <f t="shared" si="13"/>
        <v>#VALUE!</v>
      </c>
      <c r="L132" s="82"/>
    </row>
    <row r="133" spans="1:12" s="77" customFormat="1">
      <c r="A133" s="113" t="str">
        <f t="shared" si="14"/>
        <v/>
      </c>
      <c r="B133" s="116" t="str">
        <f t="shared" si="9"/>
        <v/>
      </c>
      <c r="C133" s="119" t="str">
        <f t="shared" si="15"/>
        <v/>
      </c>
      <c r="D133" s="119"/>
      <c r="E133" s="122" t="str">
        <f t="shared" si="10"/>
        <v/>
      </c>
      <c r="F133" s="125" t="e">
        <f t="shared" si="4"/>
        <v>#VALUE!</v>
      </c>
      <c r="G133" s="122" t="e">
        <f t="shared" si="11"/>
        <v>#VALUE!</v>
      </c>
      <c r="H133" s="122"/>
      <c r="I133" s="122" t="str">
        <f t="shared" si="12"/>
        <v/>
      </c>
      <c r="J133" s="122" t="str">
        <f t="shared" si="16"/>
        <v/>
      </c>
      <c r="K133" s="122" t="e">
        <f t="shared" si="13"/>
        <v>#VALUE!</v>
      </c>
      <c r="L133" s="82"/>
    </row>
    <row r="134" spans="1:12" s="77" customFormat="1">
      <c r="A134" s="113" t="str">
        <f t="shared" si="14"/>
        <v/>
      </c>
      <c r="B134" s="116" t="str">
        <f t="shared" si="9"/>
        <v/>
      </c>
      <c r="C134" s="119" t="str">
        <f t="shared" si="15"/>
        <v/>
      </c>
      <c r="D134" s="119"/>
      <c r="E134" s="122" t="str">
        <f t="shared" si="10"/>
        <v/>
      </c>
      <c r="F134" s="125" t="e">
        <f t="shared" si="4"/>
        <v>#VALUE!</v>
      </c>
      <c r="G134" s="122" t="e">
        <f t="shared" si="11"/>
        <v>#VALUE!</v>
      </c>
      <c r="H134" s="122"/>
      <c r="I134" s="122" t="str">
        <f t="shared" si="12"/>
        <v/>
      </c>
      <c r="J134" s="122" t="str">
        <f t="shared" si="16"/>
        <v/>
      </c>
      <c r="K134" s="122" t="e">
        <f t="shared" si="13"/>
        <v>#VALUE!</v>
      </c>
      <c r="L134" s="82"/>
    </row>
    <row r="135" spans="1:12" s="77" customFormat="1">
      <c r="A135" s="113" t="str">
        <f t="shared" si="14"/>
        <v/>
      </c>
      <c r="B135" s="116" t="str">
        <f t="shared" si="9"/>
        <v/>
      </c>
      <c r="C135" s="119" t="str">
        <f t="shared" si="15"/>
        <v/>
      </c>
      <c r="D135" s="119"/>
      <c r="E135" s="122" t="str">
        <f t="shared" si="10"/>
        <v/>
      </c>
      <c r="F135" s="125" t="e">
        <f t="shared" si="4"/>
        <v>#VALUE!</v>
      </c>
      <c r="G135" s="122" t="e">
        <f t="shared" si="11"/>
        <v>#VALUE!</v>
      </c>
      <c r="H135" s="122"/>
      <c r="I135" s="122" t="str">
        <f t="shared" si="12"/>
        <v/>
      </c>
      <c r="J135" s="122" t="str">
        <f t="shared" si="16"/>
        <v/>
      </c>
      <c r="K135" s="122" t="e">
        <f t="shared" si="13"/>
        <v>#VALUE!</v>
      </c>
      <c r="L135" s="82"/>
    </row>
    <row r="136" spans="1:12" s="77" customFormat="1">
      <c r="A136" s="113" t="str">
        <f t="shared" si="14"/>
        <v/>
      </c>
      <c r="B136" s="116" t="str">
        <f t="shared" si="9"/>
        <v/>
      </c>
      <c r="C136" s="119" t="str">
        <f t="shared" si="15"/>
        <v/>
      </c>
      <c r="D136" s="119"/>
      <c r="E136" s="122" t="str">
        <f t="shared" si="10"/>
        <v/>
      </c>
      <c r="F136" s="125" t="e">
        <f t="shared" si="4"/>
        <v>#VALUE!</v>
      </c>
      <c r="G136" s="122" t="e">
        <f t="shared" si="11"/>
        <v>#VALUE!</v>
      </c>
      <c r="H136" s="122"/>
      <c r="I136" s="122" t="str">
        <f t="shared" si="12"/>
        <v/>
      </c>
      <c r="J136" s="122" t="str">
        <f t="shared" si="16"/>
        <v/>
      </c>
      <c r="K136" s="122" t="e">
        <f t="shared" si="13"/>
        <v>#VALUE!</v>
      </c>
      <c r="L136" s="82"/>
    </row>
    <row r="137" spans="1:12" s="77" customFormat="1">
      <c r="A137" s="113" t="str">
        <f t="shared" si="14"/>
        <v/>
      </c>
      <c r="B137" s="116" t="str">
        <f t="shared" si="9"/>
        <v/>
      </c>
      <c r="C137" s="119" t="str">
        <f t="shared" si="15"/>
        <v/>
      </c>
      <c r="D137" s="119"/>
      <c r="E137" s="122" t="str">
        <f t="shared" si="10"/>
        <v/>
      </c>
      <c r="F137" s="125" t="e">
        <f t="shared" si="4"/>
        <v>#VALUE!</v>
      </c>
      <c r="G137" s="122" t="e">
        <f t="shared" si="11"/>
        <v>#VALUE!</v>
      </c>
      <c r="H137" s="122"/>
      <c r="I137" s="122" t="str">
        <f t="shared" si="12"/>
        <v/>
      </c>
      <c r="J137" s="122" t="str">
        <f t="shared" si="16"/>
        <v/>
      </c>
      <c r="K137" s="122" t="e">
        <f t="shared" si="13"/>
        <v>#VALUE!</v>
      </c>
      <c r="L137" s="82"/>
    </row>
    <row r="138" spans="1:12" s="77" customFormat="1">
      <c r="A138" s="113" t="str">
        <f t="shared" si="14"/>
        <v/>
      </c>
      <c r="B138" s="116" t="str">
        <f t="shared" si="9"/>
        <v/>
      </c>
      <c r="C138" s="119" t="str">
        <f t="shared" si="15"/>
        <v/>
      </c>
      <c r="D138" s="119"/>
      <c r="E138" s="122" t="str">
        <f t="shared" si="10"/>
        <v/>
      </c>
      <c r="F138" s="125" t="e">
        <f t="shared" si="4"/>
        <v>#VALUE!</v>
      </c>
      <c r="G138" s="122" t="e">
        <f t="shared" si="11"/>
        <v>#VALUE!</v>
      </c>
      <c r="H138" s="122"/>
      <c r="I138" s="122" t="str">
        <f t="shared" si="12"/>
        <v/>
      </c>
      <c r="J138" s="122" t="str">
        <f t="shared" si="16"/>
        <v/>
      </c>
      <c r="K138" s="122" t="e">
        <f t="shared" si="13"/>
        <v>#VALUE!</v>
      </c>
      <c r="L138" s="82"/>
    </row>
    <row r="139" spans="1:12" s="77" customFormat="1">
      <c r="A139" s="113" t="str">
        <f t="shared" si="14"/>
        <v/>
      </c>
      <c r="B139" s="116" t="str">
        <f t="shared" si="9"/>
        <v/>
      </c>
      <c r="C139" s="119" t="str">
        <f t="shared" si="15"/>
        <v/>
      </c>
      <c r="D139" s="119"/>
      <c r="E139" s="122" t="str">
        <f t="shared" si="10"/>
        <v/>
      </c>
      <c r="F139" s="125" t="e">
        <f t="shared" si="4"/>
        <v>#VALUE!</v>
      </c>
      <c r="G139" s="122" t="e">
        <f t="shared" si="11"/>
        <v>#VALUE!</v>
      </c>
      <c r="H139" s="122"/>
      <c r="I139" s="122" t="str">
        <f t="shared" si="12"/>
        <v/>
      </c>
      <c r="J139" s="122" t="str">
        <f t="shared" si="16"/>
        <v/>
      </c>
      <c r="K139" s="122" t="e">
        <f t="shared" si="13"/>
        <v>#VALUE!</v>
      </c>
      <c r="L139" s="82"/>
    </row>
    <row r="140" spans="1:12" s="77" customFormat="1">
      <c r="A140" s="113" t="str">
        <f t="shared" si="14"/>
        <v/>
      </c>
      <c r="B140" s="116" t="str">
        <f t="shared" si="9"/>
        <v/>
      </c>
      <c r="C140" s="119" t="str">
        <f t="shared" si="15"/>
        <v/>
      </c>
      <c r="D140" s="119"/>
      <c r="E140" s="122" t="str">
        <f t="shared" si="10"/>
        <v/>
      </c>
      <c r="F140" s="125" t="e">
        <f t="shared" si="4"/>
        <v>#VALUE!</v>
      </c>
      <c r="G140" s="122" t="e">
        <f t="shared" si="11"/>
        <v>#VALUE!</v>
      </c>
      <c r="H140" s="122"/>
      <c r="I140" s="122" t="str">
        <f t="shared" si="12"/>
        <v/>
      </c>
      <c r="J140" s="122" t="str">
        <f t="shared" si="16"/>
        <v/>
      </c>
      <c r="K140" s="122" t="e">
        <f t="shared" si="13"/>
        <v>#VALUE!</v>
      </c>
      <c r="L140" s="82"/>
    </row>
    <row r="141" spans="1:12" s="77" customFormat="1">
      <c r="A141" s="113" t="str">
        <f t="shared" si="14"/>
        <v/>
      </c>
      <c r="B141" s="116" t="str">
        <f t="shared" si="9"/>
        <v/>
      </c>
      <c r="C141" s="119" t="str">
        <f t="shared" si="15"/>
        <v/>
      </c>
      <c r="D141" s="119"/>
      <c r="E141" s="122" t="str">
        <f t="shared" si="10"/>
        <v/>
      </c>
      <c r="F141" s="125" t="e">
        <f t="shared" si="4"/>
        <v>#VALUE!</v>
      </c>
      <c r="G141" s="122" t="e">
        <f t="shared" si="11"/>
        <v>#VALUE!</v>
      </c>
      <c r="H141" s="122"/>
      <c r="I141" s="122" t="str">
        <f t="shared" si="12"/>
        <v/>
      </c>
      <c r="J141" s="122" t="str">
        <f t="shared" si="16"/>
        <v/>
      </c>
      <c r="K141" s="122" t="e">
        <f t="shared" si="13"/>
        <v>#VALUE!</v>
      </c>
      <c r="L141" s="82"/>
    </row>
    <row r="142" spans="1:12" s="77" customFormat="1">
      <c r="A142" s="113" t="str">
        <f t="shared" si="14"/>
        <v/>
      </c>
      <c r="B142" s="116" t="str">
        <f t="shared" si="9"/>
        <v/>
      </c>
      <c r="C142" s="119" t="str">
        <f t="shared" si="15"/>
        <v/>
      </c>
      <c r="D142" s="119"/>
      <c r="E142" s="122" t="str">
        <f t="shared" si="10"/>
        <v/>
      </c>
      <c r="F142" s="125" t="e">
        <f t="shared" si="4"/>
        <v>#VALUE!</v>
      </c>
      <c r="G142" s="122" t="e">
        <f t="shared" si="11"/>
        <v>#VALUE!</v>
      </c>
      <c r="H142" s="122"/>
      <c r="I142" s="122" t="str">
        <f t="shared" si="12"/>
        <v/>
      </c>
      <c r="J142" s="122" t="str">
        <f t="shared" si="16"/>
        <v/>
      </c>
      <c r="K142" s="122" t="e">
        <f t="shared" si="13"/>
        <v>#VALUE!</v>
      </c>
      <c r="L142" s="82"/>
    </row>
    <row r="143" spans="1:12" s="77" customFormat="1">
      <c r="A143" s="113" t="str">
        <f t="shared" si="14"/>
        <v/>
      </c>
      <c r="B143" s="116" t="str">
        <f t="shared" ref="B143:B206" si="17">IF(Pay_Num&lt;&gt;"",DATE(YEAR(Loan_Start),MONTH(Loan_Start)+(Pay_Num)*12/Num_Pmt_Per_Year,DAY(Loan_Start)),"")</f>
        <v/>
      </c>
      <c r="C143" s="119" t="str">
        <f t="shared" si="15"/>
        <v/>
      </c>
      <c r="D143" s="119"/>
      <c r="E143" s="122" t="str">
        <f t="shared" ref="E143:E206" si="18">IF(Pay_Num&lt;&gt;"",Scheduled_Monthly_Payment,"")</f>
        <v/>
      </c>
      <c r="F143" s="125" t="e">
        <f t="shared" si="4"/>
        <v>#VALUE!</v>
      </c>
      <c r="G143" s="122" t="e">
        <f t="shared" ref="G143:G206" si="19">IF(AND(Pay_Num&lt;&gt;"",Sched_Pay+Extra_Pay&lt;Beg_Bal),Sched_Pay+Extra_Pay,IF(Pay_Num&lt;&gt;"",Beg_Bal,""))</f>
        <v>#VALUE!</v>
      </c>
      <c r="H143" s="122"/>
      <c r="I143" s="122" t="str">
        <f t="shared" ref="I143:I206" si="20">IF(Pay_Num&lt;&gt;"",Total_Pay-Int,"")</f>
        <v/>
      </c>
      <c r="J143" s="122" t="str">
        <f t="shared" si="16"/>
        <v/>
      </c>
      <c r="K143" s="122" t="e">
        <f t="shared" ref="K143:K206" si="21">IF(AND(Pay_Num&lt;&gt;"",Sched_Pay+Extra_Pay&lt;Beg_Bal),Beg_Bal-Princ,IF(Pay_Num&lt;&gt;"",0,""))</f>
        <v>#VALUE!</v>
      </c>
      <c r="L143" s="82"/>
    </row>
    <row r="144" spans="1:12" s="77" customFormat="1">
      <c r="A144" s="113" t="str">
        <f t="shared" ref="A144:A207" si="22">IF(Values_Entered,A143+1,"")</f>
        <v/>
      </c>
      <c r="B144" s="116" t="str">
        <f t="shared" si="17"/>
        <v/>
      </c>
      <c r="C144" s="119" t="str">
        <f>IF(Pay_Num&lt;&gt;"",K143,"")</f>
        <v/>
      </c>
      <c r="D144" s="119"/>
      <c r="E144" s="122" t="str">
        <f t="shared" si="18"/>
        <v/>
      </c>
      <c r="F144" s="125" t="e">
        <f t="shared" si="4"/>
        <v>#VALUE!</v>
      </c>
      <c r="G144" s="122" t="e">
        <f t="shared" si="19"/>
        <v>#VALUE!</v>
      </c>
      <c r="H144" s="122"/>
      <c r="I144" s="122" t="str">
        <f t="shared" si="20"/>
        <v/>
      </c>
      <c r="J144" s="122" t="str">
        <f t="shared" ref="J144:J207" si="23">IF(Pay_Num&lt;&gt;"",Beg_Bal*Interest_Rate/Num_Pmt_Per_Year,"")</f>
        <v/>
      </c>
      <c r="K144" s="122" t="e">
        <f t="shared" si="21"/>
        <v>#VALUE!</v>
      </c>
      <c r="L144" s="82"/>
    </row>
    <row r="145" spans="1:12" s="77" customFormat="1">
      <c r="A145" s="113" t="str">
        <f t="shared" si="22"/>
        <v/>
      </c>
      <c r="B145" s="116" t="str">
        <f t="shared" si="17"/>
        <v/>
      </c>
      <c r="C145" s="119" t="str">
        <f t="shared" ref="C145:C207" si="24">IF(Pay_Num&lt;&gt;"",K144,"")</f>
        <v/>
      </c>
      <c r="D145" s="119"/>
      <c r="E145" s="122" t="str">
        <f t="shared" si="18"/>
        <v/>
      </c>
      <c r="F145" s="125" t="e">
        <f t="shared" si="4"/>
        <v>#VALUE!</v>
      </c>
      <c r="G145" s="122" t="e">
        <f t="shared" si="19"/>
        <v>#VALUE!</v>
      </c>
      <c r="H145" s="122"/>
      <c r="I145" s="122" t="str">
        <f t="shared" si="20"/>
        <v/>
      </c>
      <c r="J145" s="122" t="str">
        <f t="shared" si="23"/>
        <v/>
      </c>
      <c r="K145" s="122" t="e">
        <f t="shared" si="21"/>
        <v>#VALUE!</v>
      </c>
      <c r="L145" s="82"/>
    </row>
    <row r="146" spans="1:12" s="77" customFormat="1">
      <c r="A146" s="113" t="str">
        <f t="shared" si="22"/>
        <v/>
      </c>
      <c r="B146" s="116" t="str">
        <f t="shared" si="17"/>
        <v/>
      </c>
      <c r="C146" s="119" t="str">
        <f t="shared" si="24"/>
        <v/>
      </c>
      <c r="D146" s="119"/>
      <c r="E146" s="122" t="str">
        <f t="shared" si="18"/>
        <v/>
      </c>
      <c r="F146" s="125" t="e">
        <f t="shared" si="4"/>
        <v>#VALUE!</v>
      </c>
      <c r="G146" s="122" t="e">
        <f t="shared" si="19"/>
        <v>#VALUE!</v>
      </c>
      <c r="H146" s="122"/>
      <c r="I146" s="122" t="str">
        <f t="shared" si="20"/>
        <v/>
      </c>
      <c r="J146" s="122" t="str">
        <f t="shared" si="23"/>
        <v/>
      </c>
      <c r="K146" s="122" t="e">
        <f t="shared" si="21"/>
        <v>#VALUE!</v>
      </c>
      <c r="L146" s="82"/>
    </row>
    <row r="147" spans="1:12" s="77" customFormat="1">
      <c r="A147" s="113" t="str">
        <f t="shared" si="22"/>
        <v/>
      </c>
      <c r="B147" s="116" t="str">
        <f t="shared" si="17"/>
        <v/>
      </c>
      <c r="C147" s="119" t="str">
        <f t="shared" si="24"/>
        <v/>
      </c>
      <c r="D147" s="119"/>
      <c r="E147" s="122" t="str">
        <f t="shared" si="18"/>
        <v/>
      </c>
      <c r="F147" s="125" t="e">
        <f t="shared" si="4"/>
        <v>#VALUE!</v>
      </c>
      <c r="G147" s="122" t="e">
        <f t="shared" si="19"/>
        <v>#VALUE!</v>
      </c>
      <c r="H147" s="122"/>
      <c r="I147" s="122" t="str">
        <f t="shared" si="20"/>
        <v/>
      </c>
      <c r="J147" s="122" t="str">
        <f t="shared" si="23"/>
        <v/>
      </c>
      <c r="K147" s="122" t="e">
        <f t="shared" si="21"/>
        <v>#VALUE!</v>
      </c>
      <c r="L147" s="82"/>
    </row>
    <row r="148" spans="1:12" s="77" customFormat="1">
      <c r="A148" s="113" t="str">
        <f t="shared" si="22"/>
        <v/>
      </c>
      <c r="B148" s="116" t="str">
        <f t="shared" si="17"/>
        <v/>
      </c>
      <c r="C148" s="119" t="str">
        <f t="shared" si="24"/>
        <v/>
      </c>
      <c r="D148" s="119"/>
      <c r="E148" s="122" t="str">
        <f t="shared" si="18"/>
        <v/>
      </c>
      <c r="F148" s="125" t="e">
        <f t="shared" si="4"/>
        <v>#VALUE!</v>
      </c>
      <c r="G148" s="122" t="e">
        <f t="shared" si="19"/>
        <v>#VALUE!</v>
      </c>
      <c r="H148" s="122"/>
      <c r="I148" s="122" t="str">
        <f t="shared" si="20"/>
        <v/>
      </c>
      <c r="J148" s="122" t="str">
        <f t="shared" si="23"/>
        <v/>
      </c>
      <c r="K148" s="122" t="e">
        <f t="shared" si="21"/>
        <v>#VALUE!</v>
      </c>
      <c r="L148" s="82"/>
    </row>
    <row r="149" spans="1:12" s="77" customFormat="1">
      <c r="A149" s="113" t="str">
        <f t="shared" si="22"/>
        <v/>
      </c>
      <c r="B149" s="116" t="str">
        <f t="shared" si="17"/>
        <v/>
      </c>
      <c r="C149" s="119" t="str">
        <f t="shared" si="24"/>
        <v/>
      </c>
      <c r="D149" s="119"/>
      <c r="E149" s="122" t="str">
        <f t="shared" si="18"/>
        <v/>
      </c>
      <c r="F149" s="125" t="e">
        <f t="shared" si="4"/>
        <v>#VALUE!</v>
      </c>
      <c r="G149" s="122" t="e">
        <f t="shared" si="19"/>
        <v>#VALUE!</v>
      </c>
      <c r="H149" s="122"/>
      <c r="I149" s="122" t="str">
        <f t="shared" si="20"/>
        <v/>
      </c>
      <c r="J149" s="122" t="str">
        <f t="shared" si="23"/>
        <v/>
      </c>
      <c r="K149" s="122" t="e">
        <f t="shared" si="21"/>
        <v>#VALUE!</v>
      </c>
      <c r="L149" s="82"/>
    </row>
    <row r="150" spans="1:12" s="77" customFormat="1">
      <c r="A150" s="113" t="str">
        <f t="shared" si="22"/>
        <v/>
      </c>
      <c r="B150" s="116" t="str">
        <f t="shared" si="17"/>
        <v/>
      </c>
      <c r="C150" s="119" t="str">
        <f t="shared" si="24"/>
        <v/>
      </c>
      <c r="D150" s="119"/>
      <c r="E150" s="122" t="str">
        <f t="shared" si="18"/>
        <v/>
      </c>
      <c r="F150" s="125" t="e">
        <f t="shared" si="4"/>
        <v>#VALUE!</v>
      </c>
      <c r="G150" s="122" t="e">
        <f t="shared" si="19"/>
        <v>#VALUE!</v>
      </c>
      <c r="H150" s="122"/>
      <c r="I150" s="122" t="str">
        <f t="shared" si="20"/>
        <v/>
      </c>
      <c r="J150" s="122" t="str">
        <f t="shared" si="23"/>
        <v/>
      </c>
      <c r="K150" s="122" t="e">
        <f t="shared" si="21"/>
        <v>#VALUE!</v>
      </c>
      <c r="L150" s="82"/>
    </row>
    <row r="151" spans="1:12" s="77" customFormat="1">
      <c r="A151" s="113" t="str">
        <f t="shared" si="22"/>
        <v/>
      </c>
      <c r="B151" s="116" t="str">
        <f t="shared" si="17"/>
        <v/>
      </c>
      <c r="C151" s="119" t="str">
        <f t="shared" si="24"/>
        <v/>
      </c>
      <c r="D151" s="119"/>
      <c r="E151" s="122" t="str">
        <f t="shared" si="18"/>
        <v/>
      </c>
      <c r="F151" s="125" t="e">
        <f t="shared" si="4"/>
        <v>#VALUE!</v>
      </c>
      <c r="G151" s="122" t="e">
        <f t="shared" si="19"/>
        <v>#VALUE!</v>
      </c>
      <c r="H151" s="122"/>
      <c r="I151" s="122" t="str">
        <f t="shared" si="20"/>
        <v/>
      </c>
      <c r="J151" s="122" t="str">
        <f t="shared" si="23"/>
        <v/>
      </c>
      <c r="K151" s="122" t="e">
        <f t="shared" si="21"/>
        <v>#VALUE!</v>
      </c>
      <c r="L151" s="82"/>
    </row>
    <row r="152" spans="1:12" s="77" customFormat="1">
      <c r="A152" s="113" t="str">
        <f t="shared" si="22"/>
        <v/>
      </c>
      <c r="B152" s="116" t="str">
        <f t="shared" si="17"/>
        <v/>
      </c>
      <c r="C152" s="119" t="str">
        <f t="shared" si="24"/>
        <v/>
      </c>
      <c r="D152" s="119"/>
      <c r="E152" s="122" t="str">
        <f t="shared" si="18"/>
        <v/>
      </c>
      <c r="F152" s="125" t="e">
        <f t="shared" si="4"/>
        <v>#VALUE!</v>
      </c>
      <c r="G152" s="122" t="e">
        <f t="shared" si="19"/>
        <v>#VALUE!</v>
      </c>
      <c r="H152" s="122"/>
      <c r="I152" s="122" t="str">
        <f t="shared" si="20"/>
        <v/>
      </c>
      <c r="J152" s="122" t="str">
        <f t="shared" si="23"/>
        <v/>
      </c>
      <c r="K152" s="122" t="e">
        <f t="shared" si="21"/>
        <v>#VALUE!</v>
      </c>
      <c r="L152" s="82"/>
    </row>
    <row r="153" spans="1:12" s="77" customFormat="1">
      <c r="A153" s="113" t="str">
        <f t="shared" si="22"/>
        <v/>
      </c>
      <c r="B153" s="116" t="str">
        <f t="shared" si="17"/>
        <v/>
      </c>
      <c r="C153" s="119" t="str">
        <f t="shared" si="24"/>
        <v/>
      </c>
      <c r="D153" s="119"/>
      <c r="E153" s="122" t="str">
        <f t="shared" si="18"/>
        <v/>
      </c>
      <c r="F153" s="125" t="e">
        <f t="shared" si="4"/>
        <v>#VALUE!</v>
      </c>
      <c r="G153" s="122" t="e">
        <f t="shared" si="19"/>
        <v>#VALUE!</v>
      </c>
      <c r="H153" s="122"/>
      <c r="I153" s="122" t="str">
        <f t="shared" si="20"/>
        <v/>
      </c>
      <c r="J153" s="122" t="str">
        <f t="shared" si="23"/>
        <v/>
      </c>
      <c r="K153" s="122" t="e">
        <f t="shared" si="21"/>
        <v>#VALUE!</v>
      </c>
      <c r="L153" s="82"/>
    </row>
    <row r="154" spans="1:12" s="77" customFormat="1">
      <c r="A154" s="113" t="str">
        <f t="shared" si="22"/>
        <v/>
      </c>
      <c r="B154" s="116" t="str">
        <f t="shared" si="17"/>
        <v/>
      </c>
      <c r="C154" s="119" t="str">
        <f t="shared" si="24"/>
        <v/>
      </c>
      <c r="D154" s="119"/>
      <c r="E154" s="122" t="str">
        <f t="shared" si="18"/>
        <v/>
      </c>
      <c r="F154" s="125" t="e">
        <f t="shared" si="4"/>
        <v>#VALUE!</v>
      </c>
      <c r="G154" s="122" t="e">
        <f t="shared" si="19"/>
        <v>#VALUE!</v>
      </c>
      <c r="H154" s="122"/>
      <c r="I154" s="122" t="str">
        <f t="shared" si="20"/>
        <v/>
      </c>
      <c r="J154" s="122" t="str">
        <f t="shared" si="23"/>
        <v/>
      </c>
      <c r="K154" s="122" t="e">
        <f t="shared" si="21"/>
        <v>#VALUE!</v>
      </c>
      <c r="L154" s="82"/>
    </row>
    <row r="155" spans="1:12" s="77" customFormat="1">
      <c r="A155" s="113" t="str">
        <f t="shared" si="22"/>
        <v/>
      </c>
      <c r="B155" s="116" t="str">
        <f t="shared" si="17"/>
        <v/>
      </c>
      <c r="C155" s="119" t="str">
        <f t="shared" si="24"/>
        <v/>
      </c>
      <c r="D155" s="119"/>
      <c r="E155" s="122" t="str">
        <f t="shared" si="18"/>
        <v/>
      </c>
      <c r="F155" s="125" t="e">
        <f t="shared" si="4"/>
        <v>#VALUE!</v>
      </c>
      <c r="G155" s="122" t="e">
        <f t="shared" si="19"/>
        <v>#VALUE!</v>
      </c>
      <c r="H155" s="122"/>
      <c r="I155" s="122" t="str">
        <f t="shared" si="20"/>
        <v/>
      </c>
      <c r="J155" s="122" t="str">
        <f t="shared" si="23"/>
        <v/>
      </c>
      <c r="K155" s="122" t="e">
        <f t="shared" si="21"/>
        <v>#VALUE!</v>
      </c>
      <c r="L155" s="82"/>
    </row>
    <row r="156" spans="1:12" s="77" customFormat="1">
      <c r="A156" s="113" t="str">
        <f t="shared" si="22"/>
        <v/>
      </c>
      <c r="B156" s="116" t="str">
        <f t="shared" si="17"/>
        <v/>
      </c>
      <c r="C156" s="119" t="str">
        <f t="shared" si="24"/>
        <v/>
      </c>
      <c r="D156" s="119"/>
      <c r="E156" s="122" t="str">
        <f t="shared" si="18"/>
        <v/>
      </c>
      <c r="F156" s="125" t="e">
        <f t="shared" si="4"/>
        <v>#VALUE!</v>
      </c>
      <c r="G156" s="122" t="e">
        <f t="shared" si="19"/>
        <v>#VALUE!</v>
      </c>
      <c r="H156" s="122"/>
      <c r="I156" s="122" t="str">
        <f t="shared" si="20"/>
        <v/>
      </c>
      <c r="J156" s="122" t="str">
        <f t="shared" si="23"/>
        <v/>
      </c>
      <c r="K156" s="122" t="e">
        <f t="shared" si="21"/>
        <v>#VALUE!</v>
      </c>
      <c r="L156" s="82"/>
    </row>
    <row r="157" spans="1:12" s="77" customFormat="1">
      <c r="A157" s="113" t="str">
        <f t="shared" si="22"/>
        <v/>
      </c>
      <c r="B157" s="116" t="str">
        <f t="shared" si="17"/>
        <v/>
      </c>
      <c r="C157" s="119" t="str">
        <f t="shared" si="24"/>
        <v/>
      </c>
      <c r="D157" s="119"/>
      <c r="E157" s="122" t="str">
        <f t="shared" si="18"/>
        <v/>
      </c>
      <c r="F157" s="125" t="e">
        <f t="shared" si="4"/>
        <v>#VALUE!</v>
      </c>
      <c r="G157" s="122" t="e">
        <f t="shared" si="19"/>
        <v>#VALUE!</v>
      </c>
      <c r="H157" s="122"/>
      <c r="I157" s="122" t="str">
        <f t="shared" si="20"/>
        <v/>
      </c>
      <c r="J157" s="122" t="str">
        <f t="shared" si="23"/>
        <v/>
      </c>
      <c r="K157" s="122" t="e">
        <f t="shared" si="21"/>
        <v>#VALUE!</v>
      </c>
      <c r="L157" s="82"/>
    </row>
    <row r="158" spans="1:12" s="77" customFormat="1">
      <c r="A158" s="113" t="str">
        <f t="shared" si="22"/>
        <v/>
      </c>
      <c r="B158" s="116" t="str">
        <f t="shared" si="17"/>
        <v/>
      </c>
      <c r="C158" s="119" t="str">
        <f t="shared" si="24"/>
        <v/>
      </c>
      <c r="D158" s="119"/>
      <c r="E158" s="122" t="str">
        <f t="shared" si="18"/>
        <v/>
      </c>
      <c r="F158" s="125" t="e">
        <f t="shared" si="4"/>
        <v>#VALUE!</v>
      </c>
      <c r="G158" s="122" t="e">
        <f t="shared" si="19"/>
        <v>#VALUE!</v>
      </c>
      <c r="H158" s="122"/>
      <c r="I158" s="122" t="str">
        <f t="shared" si="20"/>
        <v/>
      </c>
      <c r="J158" s="122" t="str">
        <f t="shared" si="23"/>
        <v/>
      </c>
      <c r="K158" s="122" t="e">
        <f t="shared" si="21"/>
        <v>#VALUE!</v>
      </c>
      <c r="L158" s="82"/>
    </row>
    <row r="159" spans="1:12" s="77" customFormat="1">
      <c r="A159" s="113" t="str">
        <f t="shared" si="22"/>
        <v/>
      </c>
      <c r="B159" s="116" t="str">
        <f t="shared" si="17"/>
        <v/>
      </c>
      <c r="C159" s="119" t="str">
        <f t="shared" si="24"/>
        <v/>
      </c>
      <c r="D159" s="119"/>
      <c r="E159" s="122" t="str">
        <f t="shared" si="18"/>
        <v/>
      </c>
      <c r="F159" s="125" t="e">
        <f t="shared" si="4"/>
        <v>#VALUE!</v>
      </c>
      <c r="G159" s="122" t="e">
        <f t="shared" si="19"/>
        <v>#VALUE!</v>
      </c>
      <c r="H159" s="122"/>
      <c r="I159" s="122" t="str">
        <f t="shared" si="20"/>
        <v/>
      </c>
      <c r="J159" s="122" t="str">
        <f t="shared" si="23"/>
        <v/>
      </c>
      <c r="K159" s="122" t="e">
        <f t="shared" si="21"/>
        <v>#VALUE!</v>
      </c>
      <c r="L159" s="82"/>
    </row>
    <row r="160" spans="1:12" s="77" customFormat="1">
      <c r="A160" s="113" t="str">
        <f t="shared" si="22"/>
        <v/>
      </c>
      <c r="B160" s="116" t="str">
        <f t="shared" si="17"/>
        <v/>
      </c>
      <c r="C160" s="119" t="str">
        <f t="shared" si="24"/>
        <v/>
      </c>
      <c r="D160" s="119"/>
      <c r="E160" s="122" t="str">
        <f t="shared" si="18"/>
        <v/>
      </c>
      <c r="F160" s="125" t="e">
        <f t="shared" si="4"/>
        <v>#VALUE!</v>
      </c>
      <c r="G160" s="122" t="e">
        <f t="shared" si="19"/>
        <v>#VALUE!</v>
      </c>
      <c r="H160" s="122"/>
      <c r="I160" s="122" t="str">
        <f t="shared" si="20"/>
        <v/>
      </c>
      <c r="J160" s="122" t="str">
        <f t="shared" si="23"/>
        <v/>
      </c>
      <c r="K160" s="122" t="e">
        <f t="shared" si="21"/>
        <v>#VALUE!</v>
      </c>
      <c r="L160" s="82"/>
    </row>
    <row r="161" spans="1:12" s="77" customFormat="1">
      <c r="A161" s="113" t="str">
        <f t="shared" si="22"/>
        <v/>
      </c>
      <c r="B161" s="116" t="str">
        <f t="shared" si="17"/>
        <v/>
      </c>
      <c r="C161" s="119" t="str">
        <f t="shared" si="24"/>
        <v/>
      </c>
      <c r="D161" s="119"/>
      <c r="E161" s="122" t="str">
        <f t="shared" si="18"/>
        <v/>
      </c>
      <c r="F161" s="125" t="e">
        <f t="shared" si="4"/>
        <v>#VALUE!</v>
      </c>
      <c r="G161" s="122" t="e">
        <f t="shared" si="19"/>
        <v>#VALUE!</v>
      </c>
      <c r="H161" s="122"/>
      <c r="I161" s="122" t="str">
        <f t="shared" si="20"/>
        <v/>
      </c>
      <c r="J161" s="122" t="str">
        <f t="shared" si="23"/>
        <v/>
      </c>
      <c r="K161" s="122" t="e">
        <f t="shared" si="21"/>
        <v>#VALUE!</v>
      </c>
      <c r="L161" s="82"/>
    </row>
    <row r="162" spans="1:12" s="77" customFormat="1">
      <c r="A162" s="113" t="str">
        <f t="shared" si="22"/>
        <v/>
      </c>
      <c r="B162" s="116" t="str">
        <f t="shared" si="17"/>
        <v/>
      </c>
      <c r="C162" s="119" t="str">
        <f t="shared" si="24"/>
        <v/>
      </c>
      <c r="D162" s="119"/>
      <c r="E162" s="122" t="str">
        <f t="shared" si="18"/>
        <v/>
      </c>
      <c r="F162" s="125" t="e">
        <f t="shared" si="4"/>
        <v>#VALUE!</v>
      </c>
      <c r="G162" s="122" t="e">
        <f t="shared" si="19"/>
        <v>#VALUE!</v>
      </c>
      <c r="H162" s="122"/>
      <c r="I162" s="122" t="str">
        <f t="shared" si="20"/>
        <v/>
      </c>
      <c r="J162" s="122" t="str">
        <f t="shared" si="23"/>
        <v/>
      </c>
      <c r="K162" s="122" t="e">
        <f t="shared" si="21"/>
        <v>#VALUE!</v>
      </c>
      <c r="L162" s="82"/>
    </row>
    <row r="163" spans="1:12" s="77" customFormat="1">
      <c r="A163" s="113" t="str">
        <f t="shared" si="22"/>
        <v/>
      </c>
      <c r="B163" s="116" t="str">
        <f t="shared" si="17"/>
        <v/>
      </c>
      <c r="C163" s="119" t="str">
        <f t="shared" si="24"/>
        <v/>
      </c>
      <c r="D163" s="119"/>
      <c r="E163" s="122" t="str">
        <f t="shared" si="18"/>
        <v/>
      </c>
      <c r="F163" s="125" t="e">
        <f t="shared" si="4"/>
        <v>#VALUE!</v>
      </c>
      <c r="G163" s="122" t="e">
        <f t="shared" si="19"/>
        <v>#VALUE!</v>
      </c>
      <c r="H163" s="122"/>
      <c r="I163" s="122" t="str">
        <f t="shared" si="20"/>
        <v/>
      </c>
      <c r="J163" s="122" t="str">
        <f t="shared" si="23"/>
        <v/>
      </c>
      <c r="K163" s="122" t="e">
        <f t="shared" si="21"/>
        <v>#VALUE!</v>
      </c>
      <c r="L163" s="82"/>
    </row>
    <row r="164" spans="1:12" s="77" customFormat="1">
      <c r="A164" s="113" t="str">
        <f t="shared" si="22"/>
        <v/>
      </c>
      <c r="B164" s="116" t="str">
        <f t="shared" si="17"/>
        <v/>
      </c>
      <c r="C164" s="119" t="str">
        <f t="shared" si="24"/>
        <v/>
      </c>
      <c r="D164" s="119"/>
      <c r="E164" s="122" t="str">
        <f t="shared" si="18"/>
        <v/>
      </c>
      <c r="F164" s="125" t="e">
        <f t="shared" si="4"/>
        <v>#VALUE!</v>
      </c>
      <c r="G164" s="122" t="e">
        <f t="shared" si="19"/>
        <v>#VALUE!</v>
      </c>
      <c r="H164" s="122"/>
      <c r="I164" s="122" t="str">
        <f t="shared" si="20"/>
        <v/>
      </c>
      <c r="J164" s="122" t="str">
        <f t="shared" si="23"/>
        <v/>
      </c>
      <c r="K164" s="122" t="e">
        <f t="shared" si="21"/>
        <v>#VALUE!</v>
      </c>
      <c r="L164" s="82"/>
    </row>
    <row r="165" spans="1:12" s="77" customFormat="1">
      <c r="A165" s="113" t="str">
        <f t="shared" si="22"/>
        <v/>
      </c>
      <c r="B165" s="116" t="str">
        <f t="shared" si="17"/>
        <v/>
      </c>
      <c r="C165" s="119" t="str">
        <f t="shared" si="24"/>
        <v/>
      </c>
      <c r="D165" s="119"/>
      <c r="E165" s="122" t="str">
        <f t="shared" si="18"/>
        <v/>
      </c>
      <c r="F165" s="125" t="e">
        <f t="shared" si="4"/>
        <v>#VALUE!</v>
      </c>
      <c r="G165" s="122" t="e">
        <f t="shared" si="19"/>
        <v>#VALUE!</v>
      </c>
      <c r="H165" s="122"/>
      <c r="I165" s="122" t="str">
        <f t="shared" si="20"/>
        <v/>
      </c>
      <c r="J165" s="122" t="str">
        <f t="shared" si="23"/>
        <v/>
      </c>
      <c r="K165" s="122" t="e">
        <f t="shared" si="21"/>
        <v>#VALUE!</v>
      </c>
      <c r="L165" s="82"/>
    </row>
    <row r="166" spans="1:12" s="77" customFormat="1">
      <c r="A166" s="113" t="str">
        <f t="shared" si="22"/>
        <v/>
      </c>
      <c r="B166" s="116" t="str">
        <f t="shared" si="17"/>
        <v/>
      </c>
      <c r="C166" s="119" t="str">
        <f t="shared" si="24"/>
        <v/>
      </c>
      <c r="D166" s="119"/>
      <c r="E166" s="122" t="str">
        <f t="shared" si="18"/>
        <v/>
      </c>
      <c r="F166" s="125" t="e">
        <f t="shared" si="4"/>
        <v>#VALUE!</v>
      </c>
      <c r="G166" s="122" t="e">
        <f t="shared" si="19"/>
        <v>#VALUE!</v>
      </c>
      <c r="H166" s="122"/>
      <c r="I166" s="122" t="str">
        <f t="shared" si="20"/>
        <v/>
      </c>
      <c r="J166" s="122" t="str">
        <f t="shared" si="23"/>
        <v/>
      </c>
      <c r="K166" s="122" t="e">
        <f t="shared" si="21"/>
        <v>#VALUE!</v>
      </c>
      <c r="L166" s="82"/>
    </row>
    <row r="167" spans="1:12" s="77" customFormat="1">
      <c r="A167" s="113" t="str">
        <f t="shared" si="22"/>
        <v/>
      </c>
      <c r="B167" s="116" t="str">
        <f t="shared" si="17"/>
        <v/>
      </c>
      <c r="C167" s="119" t="str">
        <f t="shared" si="24"/>
        <v/>
      </c>
      <c r="D167" s="119"/>
      <c r="E167" s="122" t="str">
        <f t="shared" si="18"/>
        <v/>
      </c>
      <c r="F167" s="125" t="e">
        <f t="shared" si="4"/>
        <v>#VALUE!</v>
      </c>
      <c r="G167" s="122" t="e">
        <f t="shared" si="19"/>
        <v>#VALUE!</v>
      </c>
      <c r="H167" s="122"/>
      <c r="I167" s="122" t="str">
        <f t="shared" si="20"/>
        <v/>
      </c>
      <c r="J167" s="122" t="str">
        <f t="shared" si="23"/>
        <v/>
      </c>
      <c r="K167" s="122" t="e">
        <f t="shared" si="21"/>
        <v>#VALUE!</v>
      </c>
      <c r="L167" s="82"/>
    </row>
    <row r="168" spans="1:12" s="77" customFormat="1">
      <c r="A168" s="113" t="str">
        <f t="shared" si="22"/>
        <v/>
      </c>
      <c r="B168" s="116" t="str">
        <f t="shared" si="17"/>
        <v/>
      </c>
      <c r="C168" s="119" t="str">
        <f t="shared" si="24"/>
        <v/>
      </c>
      <c r="D168" s="119"/>
      <c r="E168" s="122" t="str">
        <f t="shared" si="18"/>
        <v/>
      </c>
      <c r="F168" s="125" t="e">
        <f t="shared" si="4"/>
        <v>#VALUE!</v>
      </c>
      <c r="G168" s="122" t="e">
        <f t="shared" si="19"/>
        <v>#VALUE!</v>
      </c>
      <c r="H168" s="122"/>
      <c r="I168" s="122" t="str">
        <f t="shared" si="20"/>
        <v/>
      </c>
      <c r="J168" s="122" t="str">
        <f t="shared" si="23"/>
        <v/>
      </c>
      <c r="K168" s="122" t="e">
        <f t="shared" si="21"/>
        <v>#VALUE!</v>
      </c>
      <c r="L168" s="82"/>
    </row>
    <row r="169" spans="1:12" s="77" customFormat="1">
      <c r="A169" s="113" t="str">
        <f t="shared" si="22"/>
        <v/>
      </c>
      <c r="B169" s="116" t="str">
        <f t="shared" si="17"/>
        <v/>
      </c>
      <c r="C169" s="119" t="str">
        <f t="shared" si="24"/>
        <v/>
      </c>
      <c r="D169" s="119"/>
      <c r="E169" s="122" t="str">
        <f t="shared" si="18"/>
        <v/>
      </c>
      <c r="F169" s="125" t="e">
        <f t="shared" si="4"/>
        <v>#VALUE!</v>
      </c>
      <c r="G169" s="122" t="e">
        <f t="shared" si="19"/>
        <v>#VALUE!</v>
      </c>
      <c r="H169" s="122"/>
      <c r="I169" s="122" t="str">
        <f t="shared" si="20"/>
        <v/>
      </c>
      <c r="J169" s="122" t="str">
        <f t="shared" si="23"/>
        <v/>
      </c>
      <c r="K169" s="122" t="e">
        <f t="shared" si="21"/>
        <v>#VALUE!</v>
      </c>
      <c r="L169" s="82"/>
    </row>
    <row r="170" spans="1:12" s="77" customFormat="1">
      <c r="A170" s="113" t="str">
        <f t="shared" si="22"/>
        <v/>
      </c>
      <c r="B170" s="116" t="str">
        <f t="shared" si="17"/>
        <v/>
      </c>
      <c r="C170" s="119" t="str">
        <f t="shared" si="24"/>
        <v/>
      </c>
      <c r="D170" s="119"/>
      <c r="E170" s="122" t="str">
        <f t="shared" si="18"/>
        <v/>
      </c>
      <c r="F170" s="125" t="e">
        <f t="shared" si="4"/>
        <v>#VALUE!</v>
      </c>
      <c r="G170" s="122" t="e">
        <f t="shared" si="19"/>
        <v>#VALUE!</v>
      </c>
      <c r="H170" s="122"/>
      <c r="I170" s="122" t="str">
        <f t="shared" si="20"/>
        <v/>
      </c>
      <c r="J170" s="122" t="str">
        <f t="shared" si="23"/>
        <v/>
      </c>
      <c r="K170" s="122" t="e">
        <f t="shared" si="21"/>
        <v>#VALUE!</v>
      </c>
      <c r="L170" s="82"/>
    </row>
    <row r="171" spans="1:12" s="77" customFormat="1">
      <c r="A171" s="113" t="str">
        <f t="shared" si="22"/>
        <v/>
      </c>
      <c r="B171" s="116" t="str">
        <f t="shared" si="17"/>
        <v/>
      </c>
      <c r="C171" s="119" t="str">
        <f t="shared" si="24"/>
        <v/>
      </c>
      <c r="D171" s="119"/>
      <c r="E171" s="122" t="str">
        <f t="shared" si="18"/>
        <v/>
      </c>
      <c r="F171" s="125" t="e">
        <f t="shared" si="4"/>
        <v>#VALUE!</v>
      </c>
      <c r="G171" s="122" t="e">
        <f t="shared" si="19"/>
        <v>#VALUE!</v>
      </c>
      <c r="H171" s="122"/>
      <c r="I171" s="122" t="str">
        <f t="shared" si="20"/>
        <v/>
      </c>
      <c r="J171" s="122" t="str">
        <f t="shared" si="23"/>
        <v/>
      </c>
      <c r="K171" s="122" t="e">
        <f t="shared" si="21"/>
        <v>#VALUE!</v>
      </c>
      <c r="L171" s="82"/>
    </row>
    <row r="172" spans="1:12" s="77" customFormat="1">
      <c r="A172" s="113" t="str">
        <f t="shared" si="22"/>
        <v/>
      </c>
      <c r="B172" s="116" t="str">
        <f t="shared" si="17"/>
        <v/>
      </c>
      <c r="C172" s="119" t="str">
        <f t="shared" si="24"/>
        <v/>
      </c>
      <c r="D172" s="119"/>
      <c r="E172" s="122" t="str">
        <f t="shared" si="18"/>
        <v/>
      </c>
      <c r="F172" s="125" t="e">
        <f t="shared" si="4"/>
        <v>#VALUE!</v>
      </c>
      <c r="G172" s="122" t="e">
        <f t="shared" si="19"/>
        <v>#VALUE!</v>
      </c>
      <c r="H172" s="122"/>
      <c r="I172" s="122" t="str">
        <f t="shared" si="20"/>
        <v/>
      </c>
      <c r="J172" s="122" t="str">
        <f t="shared" si="23"/>
        <v/>
      </c>
      <c r="K172" s="122" t="e">
        <f t="shared" si="21"/>
        <v>#VALUE!</v>
      </c>
      <c r="L172" s="82"/>
    </row>
    <row r="173" spans="1:12" s="77" customFormat="1">
      <c r="A173" s="113" t="str">
        <f t="shared" si="22"/>
        <v/>
      </c>
      <c r="B173" s="116" t="str">
        <f t="shared" si="17"/>
        <v/>
      </c>
      <c r="C173" s="119" t="str">
        <f t="shared" si="24"/>
        <v/>
      </c>
      <c r="D173" s="119"/>
      <c r="E173" s="122" t="str">
        <f t="shared" si="18"/>
        <v/>
      </c>
      <c r="F173" s="125" t="e">
        <f t="shared" si="4"/>
        <v>#VALUE!</v>
      </c>
      <c r="G173" s="122" t="e">
        <f t="shared" si="19"/>
        <v>#VALUE!</v>
      </c>
      <c r="H173" s="122"/>
      <c r="I173" s="122" t="str">
        <f t="shared" si="20"/>
        <v/>
      </c>
      <c r="J173" s="122" t="str">
        <f t="shared" si="23"/>
        <v/>
      </c>
      <c r="K173" s="122" t="e">
        <f t="shared" si="21"/>
        <v>#VALUE!</v>
      </c>
      <c r="L173" s="82"/>
    </row>
    <row r="174" spans="1:12" s="77" customFormat="1">
      <c r="A174" s="113" t="str">
        <f t="shared" si="22"/>
        <v/>
      </c>
      <c r="B174" s="116" t="str">
        <f t="shared" si="17"/>
        <v/>
      </c>
      <c r="C174" s="119" t="str">
        <f t="shared" si="24"/>
        <v/>
      </c>
      <c r="D174" s="119"/>
      <c r="E174" s="122" t="str">
        <f t="shared" si="18"/>
        <v/>
      </c>
      <c r="F174" s="125" t="e">
        <f t="shared" si="4"/>
        <v>#VALUE!</v>
      </c>
      <c r="G174" s="122" t="e">
        <f t="shared" si="19"/>
        <v>#VALUE!</v>
      </c>
      <c r="H174" s="122"/>
      <c r="I174" s="122" t="str">
        <f t="shared" si="20"/>
        <v/>
      </c>
      <c r="J174" s="122" t="str">
        <f t="shared" si="23"/>
        <v/>
      </c>
      <c r="K174" s="122" t="e">
        <f t="shared" si="21"/>
        <v>#VALUE!</v>
      </c>
      <c r="L174" s="82"/>
    </row>
    <row r="175" spans="1:12" s="77" customFormat="1">
      <c r="A175" s="113" t="str">
        <f t="shared" si="22"/>
        <v/>
      </c>
      <c r="B175" s="116" t="str">
        <f t="shared" si="17"/>
        <v/>
      </c>
      <c r="C175" s="119" t="str">
        <f t="shared" si="24"/>
        <v/>
      </c>
      <c r="D175" s="119"/>
      <c r="E175" s="122" t="str">
        <f t="shared" si="18"/>
        <v/>
      </c>
      <c r="F175" s="125" t="e">
        <f t="shared" si="4"/>
        <v>#VALUE!</v>
      </c>
      <c r="G175" s="122" t="e">
        <f t="shared" si="19"/>
        <v>#VALUE!</v>
      </c>
      <c r="H175" s="122"/>
      <c r="I175" s="122" t="str">
        <f t="shared" si="20"/>
        <v/>
      </c>
      <c r="J175" s="122" t="str">
        <f t="shared" si="23"/>
        <v/>
      </c>
      <c r="K175" s="122" t="e">
        <f t="shared" si="21"/>
        <v>#VALUE!</v>
      </c>
      <c r="L175" s="82"/>
    </row>
    <row r="176" spans="1:12" s="77" customFormat="1">
      <c r="A176" s="113" t="str">
        <f t="shared" si="22"/>
        <v/>
      </c>
      <c r="B176" s="116" t="str">
        <f t="shared" si="17"/>
        <v/>
      </c>
      <c r="C176" s="119" t="str">
        <f t="shared" si="24"/>
        <v/>
      </c>
      <c r="D176" s="119"/>
      <c r="E176" s="122" t="str">
        <f t="shared" si="18"/>
        <v/>
      </c>
      <c r="F176" s="125" t="e">
        <f t="shared" si="4"/>
        <v>#VALUE!</v>
      </c>
      <c r="G176" s="122" t="e">
        <f t="shared" si="19"/>
        <v>#VALUE!</v>
      </c>
      <c r="H176" s="122"/>
      <c r="I176" s="122" t="str">
        <f t="shared" si="20"/>
        <v/>
      </c>
      <c r="J176" s="122" t="str">
        <f t="shared" si="23"/>
        <v/>
      </c>
      <c r="K176" s="122" t="e">
        <f t="shared" si="21"/>
        <v>#VALUE!</v>
      </c>
      <c r="L176" s="82"/>
    </row>
    <row r="177" spans="1:12" s="77" customFormat="1">
      <c r="A177" s="113" t="str">
        <f t="shared" si="22"/>
        <v/>
      </c>
      <c r="B177" s="116" t="str">
        <f t="shared" si="17"/>
        <v/>
      </c>
      <c r="C177" s="119" t="str">
        <f t="shared" si="24"/>
        <v/>
      </c>
      <c r="D177" s="119"/>
      <c r="E177" s="122" t="str">
        <f t="shared" si="18"/>
        <v/>
      </c>
      <c r="F177" s="125" t="e">
        <f t="shared" si="4"/>
        <v>#VALUE!</v>
      </c>
      <c r="G177" s="122" t="e">
        <f t="shared" si="19"/>
        <v>#VALUE!</v>
      </c>
      <c r="H177" s="122"/>
      <c r="I177" s="122" t="str">
        <f t="shared" si="20"/>
        <v/>
      </c>
      <c r="J177" s="122" t="str">
        <f t="shared" si="23"/>
        <v/>
      </c>
      <c r="K177" s="122" t="e">
        <f t="shared" si="21"/>
        <v>#VALUE!</v>
      </c>
      <c r="L177" s="82"/>
    </row>
    <row r="178" spans="1:12" s="77" customFormat="1">
      <c r="A178" s="113" t="str">
        <f t="shared" si="22"/>
        <v/>
      </c>
      <c r="B178" s="116" t="str">
        <f t="shared" si="17"/>
        <v/>
      </c>
      <c r="C178" s="119" t="str">
        <f t="shared" si="24"/>
        <v/>
      </c>
      <c r="D178" s="119"/>
      <c r="E178" s="122" t="str">
        <f t="shared" si="18"/>
        <v/>
      </c>
      <c r="F178" s="125" t="e">
        <f t="shared" si="4"/>
        <v>#VALUE!</v>
      </c>
      <c r="G178" s="122" t="e">
        <f t="shared" si="19"/>
        <v>#VALUE!</v>
      </c>
      <c r="H178" s="122"/>
      <c r="I178" s="122" t="str">
        <f t="shared" si="20"/>
        <v/>
      </c>
      <c r="J178" s="122" t="str">
        <f t="shared" si="23"/>
        <v/>
      </c>
      <c r="K178" s="122" t="e">
        <f t="shared" si="21"/>
        <v>#VALUE!</v>
      </c>
      <c r="L178" s="82"/>
    </row>
    <row r="179" spans="1:12" s="77" customFormat="1">
      <c r="A179" s="113" t="str">
        <f t="shared" si="22"/>
        <v/>
      </c>
      <c r="B179" s="116" t="str">
        <f t="shared" si="17"/>
        <v/>
      </c>
      <c r="C179" s="119" t="str">
        <f t="shared" si="24"/>
        <v/>
      </c>
      <c r="D179" s="119"/>
      <c r="E179" s="122" t="str">
        <f t="shared" si="18"/>
        <v/>
      </c>
      <c r="F179" s="125" t="e">
        <f t="shared" si="4"/>
        <v>#VALUE!</v>
      </c>
      <c r="G179" s="122" t="e">
        <f t="shared" si="19"/>
        <v>#VALUE!</v>
      </c>
      <c r="H179" s="122"/>
      <c r="I179" s="122" t="str">
        <f t="shared" si="20"/>
        <v/>
      </c>
      <c r="J179" s="122" t="str">
        <f t="shared" si="23"/>
        <v/>
      </c>
      <c r="K179" s="122" t="e">
        <f t="shared" si="21"/>
        <v>#VALUE!</v>
      </c>
      <c r="L179" s="82"/>
    </row>
    <row r="180" spans="1:12" s="77" customFormat="1">
      <c r="A180" s="113" t="str">
        <f t="shared" si="22"/>
        <v/>
      </c>
      <c r="B180" s="116" t="str">
        <f t="shared" si="17"/>
        <v/>
      </c>
      <c r="C180" s="119" t="str">
        <f t="shared" si="24"/>
        <v/>
      </c>
      <c r="D180" s="119"/>
      <c r="E180" s="122" t="str">
        <f t="shared" si="18"/>
        <v/>
      </c>
      <c r="F180" s="125" t="e">
        <f t="shared" si="4"/>
        <v>#VALUE!</v>
      </c>
      <c r="G180" s="122" t="e">
        <f t="shared" si="19"/>
        <v>#VALUE!</v>
      </c>
      <c r="H180" s="122"/>
      <c r="I180" s="122" t="str">
        <f t="shared" si="20"/>
        <v/>
      </c>
      <c r="J180" s="122" t="str">
        <f t="shared" si="23"/>
        <v/>
      </c>
      <c r="K180" s="122" t="e">
        <f t="shared" si="21"/>
        <v>#VALUE!</v>
      </c>
      <c r="L180" s="82"/>
    </row>
    <row r="181" spans="1:12" s="77" customFormat="1">
      <c r="A181" s="113" t="str">
        <f t="shared" si="22"/>
        <v/>
      </c>
      <c r="B181" s="116" t="str">
        <f t="shared" si="17"/>
        <v/>
      </c>
      <c r="C181" s="119" t="str">
        <f t="shared" si="24"/>
        <v/>
      </c>
      <c r="D181" s="119"/>
      <c r="E181" s="122" t="str">
        <f t="shared" si="18"/>
        <v/>
      </c>
      <c r="F181" s="125" t="e">
        <f t="shared" si="4"/>
        <v>#VALUE!</v>
      </c>
      <c r="G181" s="122" t="e">
        <f t="shared" si="19"/>
        <v>#VALUE!</v>
      </c>
      <c r="H181" s="122"/>
      <c r="I181" s="122" t="str">
        <f t="shared" si="20"/>
        <v/>
      </c>
      <c r="J181" s="122" t="str">
        <f t="shared" si="23"/>
        <v/>
      </c>
      <c r="K181" s="122" t="e">
        <f t="shared" si="21"/>
        <v>#VALUE!</v>
      </c>
      <c r="L181" s="82"/>
    </row>
    <row r="182" spans="1:12" s="77" customFormat="1">
      <c r="A182" s="113" t="str">
        <f t="shared" si="22"/>
        <v/>
      </c>
      <c r="B182" s="116" t="str">
        <f t="shared" si="17"/>
        <v/>
      </c>
      <c r="C182" s="119" t="str">
        <f t="shared" si="24"/>
        <v/>
      </c>
      <c r="D182" s="119"/>
      <c r="E182" s="122" t="str">
        <f t="shared" si="18"/>
        <v/>
      </c>
      <c r="F182" s="125" t="e">
        <f t="shared" si="4"/>
        <v>#VALUE!</v>
      </c>
      <c r="G182" s="122" t="e">
        <f t="shared" si="19"/>
        <v>#VALUE!</v>
      </c>
      <c r="H182" s="122"/>
      <c r="I182" s="122" t="str">
        <f t="shared" si="20"/>
        <v/>
      </c>
      <c r="J182" s="122" t="str">
        <f t="shared" si="23"/>
        <v/>
      </c>
      <c r="K182" s="122" t="e">
        <f t="shared" si="21"/>
        <v>#VALUE!</v>
      </c>
      <c r="L182" s="82"/>
    </row>
    <row r="183" spans="1:12" s="77" customFormat="1">
      <c r="A183" s="113" t="str">
        <f t="shared" si="22"/>
        <v/>
      </c>
      <c r="B183" s="116" t="str">
        <f t="shared" si="17"/>
        <v/>
      </c>
      <c r="C183" s="119" t="str">
        <f t="shared" si="24"/>
        <v/>
      </c>
      <c r="D183" s="119"/>
      <c r="E183" s="122" t="str">
        <f t="shared" si="18"/>
        <v/>
      </c>
      <c r="F183" s="125" t="e">
        <f t="shared" si="4"/>
        <v>#VALUE!</v>
      </c>
      <c r="G183" s="122" t="e">
        <f t="shared" si="19"/>
        <v>#VALUE!</v>
      </c>
      <c r="H183" s="122"/>
      <c r="I183" s="122" t="str">
        <f t="shared" si="20"/>
        <v/>
      </c>
      <c r="J183" s="122" t="str">
        <f t="shared" si="23"/>
        <v/>
      </c>
      <c r="K183" s="122" t="e">
        <f t="shared" si="21"/>
        <v>#VALUE!</v>
      </c>
      <c r="L183" s="82"/>
    </row>
    <row r="184" spans="1:12" s="77" customFormat="1">
      <c r="A184" s="113" t="str">
        <f t="shared" si="22"/>
        <v/>
      </c>
      <c r="B184" s="116" t="str">
        <f t="shared" si="17"/>
        <v/>
      </c>
      <c r="C184" s="119" t="str">
        <f t="shared" si="24"/>
        <v/>
      </c>
      <c r="D184" s="119"/>
      <c r="E184" s="122" t="str">
        <f t="shared" si="18"/>
        <v/>
      </c>
      <c r="F184" s="125" t="e">
        <f t="shared" si="4"/>
        <v>#VALUE!</v>
      </c>
      <c r="G184" s="122" t="e">
        <f t="shared" si="19"/>
        <v>#VALUE!</v>
      </c>
      <c r="H184" s="122"/>
      <c r="I184" s="122" t="str">
        <f t="shared" si="20"/>
        <v/>
      </c>
      <c r="J184" s="122" t="str">
        <f t="shared" si="23"/>
        <v/>
      </c>
      <c r="K184" s="122" t="e">
        <f t="shared" si="21"/>
        <v>#VALUE!</v>
      </c>
      <c r="L184" s="82"/>
    </row>
    <row r="185" spans="1:12" s="77" customFormat="1">
      <c r="A185" s="113" t="str">
        <f t="shared" si="22"/>
        <v/>
      </c>
      <c r="B185" s="116" t="str">
        <f t="shared" si="17"/>
        <v/>
      </c>
      <c r="C185" s="119" t="str">
        <f t="shared" si="24"/>
        <v/>
      </c>
      <c r="D185" s="119"/>
      <c r="E185" s="122" t="str">
        <f t="shared" si="18"/>
        <v/>
      </c>
      <c r="F185" s="125" t="e">
        <f t="shared" si="4"/>
        <v>#VALUE!</v>
      </c>
      <c r="G185" s="122" t="e">
        <f t="shared" si="19"/>
        <v>#VALUE!</v>
      </c>
      <c r="H185" s="122"/>
      <c r="I185" s="122" t="str">
        <f t="shared" si="20"/>
        <v/>
      </c>
      <c r="J185" s="122" t="str">
        <f t="shared" si="23"/>
        <v/>
      </c>
      <c r="K185" s="122" t="e">
        <f t="shared" si="21"/>
        <v>#VALUE!</v>
      </c>
      <c r="L185" s="82"/>
    </row>
    <row r="186" spans="1:12" s="77" customFormat="1">
      <c r="A186" s="113" t="str">
        <f t="shared" si="22"/>
        <v/>
      </c>
      <c r="B186" s="116" t="str">
        <f t="shared" si="17"/>
        <v/>
      </c>
      <c r="C186" s="119" t="str">
        <f t="shared" si="24"/>
        <v/>
      </c>
      <c r="D186" s="119"/>
      <c r="E186" s="122" t="str">
        <f t="shared" si="18"/>
        <v/>
      </c>
      <c r="F186" s="125" t="e">
        <f t="shared" si="4"/>
        <v>#VALUE!</v>
      </c>
      <c r="G186" s="122" t="e">
        <f t="shared" si="19"/>
        <v>#VALUE!</v>
      </c>
      <c r="H186" s="122"/>
      <c r="I186" s="122" t="str">
        <f t="shared" si="20"/>
        <v/>
      </c>
      <c r="J186" s="122" t="str">
        <f t="shared" si="23"/>
        <v/>
      </c>
      <c r="K186" s="122" t="e">
        <f t="shared" si="21"/>
        <v>#VALUE!</v>
      </c>
      <c r="L186" s="82"/>
    </row>
    <row r="187" spans="1:12" s="77" customFormat="1">
      <c r="A187" s="113" t="str">
        <f t="shared" si="22"/>
        <v/>
      </c>
      <c r="B187" s="116" t="str">
        <f t="shared" si="17"/>
        <v/>
      </c>
      <c r="C187" s="119" t="str">
        <f t="shared" si="24"/>
        <v/>
      </c>
      <c r="D187" s="119"/>
      <c r="E187" s="122" t="str">
        <f t="shared" si="18"/>
        <v/>
      </c>
      <c r="F187" s="125" t="e">
        <f t="shared" si="4"/>
        <v>#VALUE!</v>
      </c>
      <c r="G187" s="122" t="e">
        <f t="shared" si="19"/>
        <v>#VALUE!</v>
      </c>
      <c r="H187" s="122"/>
      <c r="I187" s="122" t="str">
        <f t="shared" si="20"/>
        <v/>
      </c>
      <c r="J187" s="122" t="str">
        <f t="shared" si="23"/>
        <v/>
      </c>
      <c r="K187" s="122" t="e">
        <f t="shared" si="21"/>
        <v>#VALUE!</v>
      </c>
      <c r="L187" s="82"/>
    </row>
    <row r="188" spans="1:12" s="77" customFormat="1">
      <c r="A188" s="113" t="str">
        <f t="shared" si="22"/>
        <v/>
      </c>
      <c r="B188" s="116" t="str">
        <f t="shared" si="17"/>
        <v/>
      </c>
      <c r="C188" s="119" t="str">
        <f t="shared" si="24"/>
        <v/>
      </c>
      <c r="D188" s="119"/>
      <c r="E188" s="122" t="str">
        <f t="shared" si="18"/>
        <v/>
      </c>
      <c r="F188" s="125" t="e">
        <f t="shared" si="4"/>
        <v>#VALUE!</v>
      </c>
      <c r="G188" s="122" t="e">
        <f t="shared" si="19"/>
        <v>#VALUE!</v>
      </c>
      <c r="H188" s="122"/>
      <c r="I188" s="122" t="str">
        <f t="shared" si="20"/>
        <v/>
      </c>
      <c r="J188" s="122" t="str">
        <f t="shared" si="23"/>
        <v/>
      </c>
      <c r="K188" s="122" t="e">
        <f t="shared" si="21"/>
        <v>#VALUE!</v>
      </c>
      <c r="L188" s="82"/>
    </row>
    <row r="189" spans="1:12" s="77" customFormat="1">
      <c r="A189" s="113" t="str">
        <f t="shared" si="22"/>
        <v/>
      </c>
      <c r="B189" s="116" t="str">
        <f t="shared" si="17"/>
        <v/>
      </c>
      <c r="C189" s="119" t="str">
        <f t="shared" si="24"/>
        <v/>
      </c>
      <c r="D189" s="119"/>
      <c r="E189" s="122" t="str">
        <f t="shared" si="18"/>
        <v/>
      </c>
      <c r="F189" s="125" t="e">
        <f t="shared" si="4"/>
        <v>#VALUE!</v>
      </c>
      <c r="G189" s="122" t="e">
        <f t="shared" si="19"/>
        <v>#VALUE!</v>
      </c>
      <c r="H189" s="122"/>
      <c r="I189" s="122" t="str">
        <f t="shared" si="20"/>
        <v/>
      </c>
      <c r="J189" s="122" t="str">
        <f t="shared" si="23"/>
        <v/>
      </c>
      <c r="K189" s="122" t="e">
        <f t="shared" si="21"/>
        <v>#VALUE!</v>
      </c>
      <c r="L189" s="82"/>
    </row>
    <row r="190" spans="1:12" s="77" customFormat="1">
      <c r="A190" s="113" t="str">
        <f t="shared" si="22"/>
        <v/>
      </c>
      <c r="B190" s="116" t="str">
        <f t="shared" si="17"/>
        <v/>
      </c>
      <c r="C190" s="119" t="str">
        <f t="shared" si="24"/>
        <v/>
      </c>
      <c r="D190" s="119"/>
      <c r="E190" s="122" t="str">
        <f t="shared" si="18"/>
        <v/>
      </c>
      <c r="F190" s="125" t="e">
        <f t="shared" si="4"/>
        <v>#VALUE!</v>
      </c>
      <c r="G190" s="122" t="e">
        <f t="shared" si="19"/>
        <v>#VALUE!</v>
      </c>
      <c r="H190" s="122"/>
      <c r="I190" s="122" t="str">
        <f t="shared" si="20"/>
        <v/>
      </c>
      <c r="J190" s="122" t="str">
        <f t="shared" si="23"/>
        <v/>
      </c>
      <c r="K190" s="122" t="e">
        <f t="shared" si="21"/>
        <v>#VALUE!</v>
      </c>
      <c r="L190" s="82"/>
    </row>
    <row r="191" spans="1:12" s="77" customFormat="1">
      <c r="A191" s="113" t="str">
        <f t="shared" si="22"/>
        <v/>
      </c>
      <c r="B191" s="116" t="str">
        <f t="shared" si="17"/>
        <v/>
      </c>
      <c r="C191" s="119" t="str">
        <f t="shared" si="24"/>
        <v/>
      </c>
      <c r="D191" s="119"/>
      <c r="E191" s="122" t="str">
        <f t="shared" si="18"/>
        <v/>
      </c>
      <c r="F191" s="125" t="e">
        <f t="shared" si="4"/>
        <v>#VALUE!</v>
      </c>
      <c r="G191" s="122" t="e">
        <f t="shared" si="19"/>
        <v>#VALUE!</v>
      </c>
      <c r="H191" s="122"/>
      <c r="I191" s="122" t="str">
        <f t="shared" si="20"/>
        <v/>
      </c>
      <c r="J191" s="122" t="str">
        <f t="shared" si="23"/>
        <v/>
      </c>
      <c r="K191" s="122" t="e">
        <f t="shared" si="21"/>
        <v>#VALUE!</v>
      </c>
      <c r="L191" s="82"/>
    </row>
    <row r="192" spans="1:12" s="77" customFormat="1">
      <c r="A192" s="113" t="str">
        <f t="shared" si="22"/>
        <v/>
      </c>
      <c r="B192" s="116" t="str">
        <f t="shared" si="17"/>
        <v/>
      </c>
      <c r="C192" s="119" t="str">
        <f t="shared" si="24"/>
        <v/>
      </c>
      <c r="D192" s="119"/>
      <c r="E192" s="122" t="str">
        <f t="shared" si="18"/>
        <v/>
      </c>
      <c r="F192" s="125" t="e">
        <f t="shared" si="4"/>
        <v>#VALUE!</v>
      </c>
      <c r="G192" s="122" t="e">
        <f t="shared" si="19"/>
        <v>#VALUE!</v>
      </c>
      <c r="H192" s="122"/>
      <c r="I192" s="122" t="str">
        <f t="shared" si="20"/>
        <v/>
      </c>
      <c r="J192" s="122" t="str">
        <f t="shared" si="23"/>
        <v/>
      </c>
      <c r="K192" s="122" t="e">
        <f t="shared" si="21"/>
        <v>#VALUE!</v>
      </c>
      <c r="L192" s="82"/>
    </row>
    <row r="193" spans="1:12" s="77" customFormat="1">
      <c r="A193" s="113" t="str">
        <f t="shared" si="22"/>
        <v/>
      </c>
      <c r="B193" s="116" t="str">
        <f t="shared" si="17"/>
        <v/>
      </c>
      <c r="C193" s="119" t="str">
        <f t="shared" si="24"/>
        <v/>
      </c>
      <c r="D193" s="119"/>
      <c r="E193" s="122" t="str">
        <f t="shared" si="18"/>
        <v/>
      </c>
      <c r="F193" s="125" t="e">
        <f t="shared" si="4"/>
        <v>#VALUE!</v>
      </c>
      <c r="G193" s="122" t="e">
        <f t="shared" si="19"/>
        <v>#VALUE!</v>
      </c>
      <c r="H193" s="122"/>
      <c r="I193" s="122" t="str">
        <f t="shared" si="20"/>
        <v/>
      </c>
      <c r="J193" s="122" t="str">
        <f t="shared" si="23"/>
        <v/>
      </c>
      <c r="K193" s="122" t="e">
        <f t="shared" si="21"/>
        <v>#VALUE!</v>
      </c>
      <c r="L193" s="82"/>
    </row>
    <row r="194" spans="1:12" s="77" customFormat="1">
      <c r="A194" s="113" t="str">
        <f t="shared" si="22"/>
        <v/>
      </c>
      <c r="B194" s="116" t="str">
        <f t="shared" si="17"/>
        <v/>
      </c>
      <c r="C194" s="119" t="str">
        <f t="shared" si="24"/>
        <v/>
      </c>
      <c r="D194" s="119"/>
      <c r="E194" s="122" t="str">
        <f t="shared" si="18"/>
        <v/>
      </c>
      <c r="F194" s="125" t="e">
        <f t="shared" si="4"/>
        <v>#VALUE!</v>
      </c>
      <c r="G194" s="122" t="e">
        <f t="shared" si="19"/>
        <v>#VALUE!</v>
      </c>
      <c r="H194" s="122"/>
      <c r="I194" s="122" t="str">
        <f t="shared" si="20"/>
        <v/>
      </c>
      <c r="J194" s="122" t="str">
        <f t="shared" si="23"/>
        <v/>
      </c>
      <c r="K194" s="122" t="e">
        <f t="shared" si="21"/>
        <v>#VALUE!</v>
      </c>
      <c r="L194" s="82"/>
    </row>
    <row r="195" spans="1:12" s="77" customFormat="1">
      <c r="A195" s="113" t="str">
        <f t="shared" si="22"/>
        <v/>
      </c>
      <c r="B195" s="116" t="str">
        <f t="shared" si="17"/>
        <v/>
      </c>
      <c r="C195" s="119" t="str">
        <f t="shared" si="24"/>
        <v/>
      </c>
      <c r="D195" s="119"/>
      <c r="E195" s="122" t="str">
        <f t="shared" si="18"/>
        <v/>
      </c>
      <c r="F195" s="125" t="e">
        <f t="shared" ref="F195:F206" si="25">IF(AND(Pay_Num&lt;&gt;"",Sched_Pay+Scheduled_Extra_Payments&lt;Beg_Bal),Scheduled_Extra_Payments,IF(AND(Pay_Num&lt;&gt;"",Beg_Bal-Sched_Pay&gt;0),Beg_Bal-Sched_Pay,IF(Pay_Num&lt;&gt;"",0,"")))</f>
        <v>#VALUE!</v>
      </c>
      <c r="G195" s="122" t="e">
        <f t="shared" si="19"/>
        <v>#VALUE!</v>
      </c>
      <c r="H195" s="122"/>
      <c r="I195" s="122" t="str">
        <f t="shared" si="20"/>
        <v/>
      </c>
      <c r="J195" s="122" t="str">
        <f t="shared" si="23"/>
        <v/>
      </c>
      <c r="K195" s="122" t="e">
        <f t="shared" si="21"/>
        <v>#VALUE!</v>
      </c>
      <c r="L195" s="82"/>
    </row>
    <row r="196" spans="1:12" s="77" customFormat="1">
      <c r="A196" s="113" t="str">
        <f t="shared" si="22"/>
        <v/>
      </c>
      <c r="B196" s="116" t="str">
        <f t="shared" si="17"/>
        <v/>
      </c>
      <c r="C196" s="119" t="str">
        <f t="shared" si="24"/>
        <v/>
      </c>
      <c r="D196" s="119"/>
      <c r="E196" s="122" t="str">
        <f t="shared" si="18"/>
        <v/>
      </c>
      <c r="F196" s="125" t="e">
        <f t="shared" si="25"/>
        <v>#VALUE!</v>
      </c>
      <c r="G196" s="122" t="e">
        <f t="shared" si="19"/>
        <v>#VALUE!</v>
      </c>
      <c r="H196" s="122"/>
      <c r="I196" s="122" t="str">
        <f t="shared" si="20"/>
        <v/>
      </c>
      <c r="J196" s="122" t="str">
        <f t="shared" si="23"/>
        <v/>
      </c>
      <c r="K196" s="122" t="e">
        <f t="shared" si="21"/>
        <v>#VALUE!</v>
      </c>
      <c r="L196" s="82"/>
    </row>
    <row r="197" spans="1:12" s="77" customFormat="1">
      <c r="A197" s="113" t="str">
        <f t="shared" si="22"/>
        <v/>
      </c>
      <c r="B197" s="116" t="str">
        <f t="shared" si="17"/>
        <v/>
      </c>
      <c r="C197" s="119" t="str">
        <f t="shared" si="24"/>
        <v/>
      </c>
      <c r="D197" s="119"/>
      <c r="E197" s="122" t="str">
        <f t="shared" si="18"/>
        <v/>
      </c>
      <c r="F197" s="125" t="e">
        <f t="shared" si="25"/>
        <v>#VALUE!</v>
      </c>
      <c r="G197" s="122" t="e">
        <f t="shared" si="19"/>
        <v>#VALUE!</v>
      </c>
      <c r="H197" s="122"/>
      <c r="I197" s="122" t="str">
        <f t="shared" si="20"/>
        <v/>
      </c>
      <c r="J197" s="122" t="str">
        <f t="shared" si="23"/>
        <v/>
      </c>
      <c r="K197" s="122" t="e">
        <f t="shared" si="21"/>
        <v>#VALUE!</v>
      </c>
      <c r="L197" s="82"/>
    </row>
    <row r="198" spans="1:12" s="77" customFormat="1">
      <c r="A198" s="113" t="str">
        <f t="shared" si="22"/>
        <v/>
      </c>
      <c r="B198" s="116" t="str">
        <f t="shared" si="17"/>
        <v/>
      </c>
      <c r="C198" s="119" t="str">
        <f t="shared" si="24"/>
        <v/>
      </c>
      <c r="D198" s="119"/>
      <c r="E198" s="122" t="str">
        <f t="shared" si="18"/>
        <v/>
      </c>
      <c r="F198" s="125" t="e">
        <f t="shared" si="25"/>
        <v>#VALUE!</v>
      </c>
      <c r="G198" s="122" t="e">
        <f t="shared" si="19"/>
        <v>#VALUE!</v>
      </c>
      <c r="H198" s="122"/>
      <c r="I198" s="122" t="str">
        <f t="shared" si="20"/>
        <v/>
      </c>
      <c r="J198" s="122" t="str">
        <f t="shared" si="23"/>
        <v/>
      </c>
      <c r="K198" s="122" t="e">
        <f t="shared" si="21"/>
        <v>#VALUE!</v>
      </c>
      <c r="L198" s="82"/>
    </row>
    <row r="199" spans="1:12" s="77" customFormat="1">
      <c r="A199" s="113" t="str">
        <f t="shared" si="22"/>
        <v/>
      </c>
      <c r="B199" s="116" t="str">
        <f t="shared" si="17"/>
        <v/>
      </c>
      <c r="C199" s="119" t="str">
        <f t="shared" si="24"/>
        <v/>
      </c>
      <c r="D199" s="119"/>
      <c r="E199" s="122" t="str">
        <f t="shared" si="18"/>
        <v/>
      </c>
      <c r="F199" s="125" t="e">
        <f t="shared" si="25"/>
        <v>#VALUE!</v>
      </c>
      <c r="G199" s="122" t="e">
        <f t="shared" si="19"/>
        <v>#VALUE!</v>
      </c>
      <c r="H199" s="122"/>
      <c r="I199" s="122" t="str">
        <f t="shared" si="20"/>
        <v/>
      </c>
      <c r="J199" s="122" t="str">
        <f t="shared" si="23"/>
        <v/>
      </c>
      <c r="K199" s="122" t="e">
        <f t="shared" si="21"/>
        <v>#VALUE!</v>
      </c>
      <c r="L199" s="82"/>
    </row>
    <row r="200" spans="1:12" s="77" customFormat="1">
      <c r="A200" s="113" t="str">
        <f t="shared" si="22"/>
        <v/>
      </c>
      <c r="B200" s="116" t="str">
        <f t="shared" si="17"/>
        <v/>
      </c>
      <c r="C200" s="119" t="str">
        <f t="shared" si="24"/>
        <v/>
      </c>
      <c r="D200" s="119"/>
      <c r="E200" s="122" t="str">
        <f t="shared" si="18"/>
        <v/>
      </c>
      <c r="F200" s="125" t="e">
        <f t="shared" si="25"/>
        <v>#VALUE!</v>
      </c>
      <c r="G200" s="122" t="e">
        <f t="shared" si="19"/>
        <v>#VALUE!</v>
      </c>
      <c r="H200" s="122"/>
      <c r="I200" s="122" t="str">
        <f t="shared" si="20"/>
        <v/>
      </c>
      <c r="J200" s="122" t="str">
        <f t="shared" si="23"/>
        <v/>
      </c>
      <c r="K200" s="122" t="e">
        <f t="shared" si="21"/>
        <v>#VALUE!</v>
      </c>
      <c r="L200" s="82"/>
    </row>
    <row r="201" spans="1:12" s="77" customFormat="1">
      <c r="A201" s="113" t="str">
        <f t="shared" si="22"/>
        <v/>
      </c>
      <c r="B201" s="116" t="str">
        <f t="shared" si="17"/>
        <v/>
      </c>
      <c r="C201" s="119" t="str">
        <f t="shared" si="24"/>
        <v/>
      </c>
      <c r="D201" s="119"/>
      <c r="E201" s="122" t="str">
        <f t="shared" si="18"/>
        <v/>
      </c>
      <c r="F201" s="125" t="e">
        <f t="shared" si="25"/>
        <v>#VALUE!</v>
      </c>
      <c r="G201" s="122" t="e">
        <f t="shared" si="19"/>
        <v>#VALUE!</v>
      </c>
      <c r="H201" s="122"/>
      <c r="I201" s="122" t="str">
        <f t="shared" si="20"/>
        <v/>
      </c>
      <c r="J201" s="122" t="str">
        <f t="shared" si="23"/>
        <v/>
      </c>
      <c r="K201" s="122" t="e">
        <f t="shared" si="21"/>
        <v>#VALUE!</v>
      </c>
      <c r="L201" s="82"/>
    </row>
    <row r="202" spans="1:12" s="77" customFormat="1">
      <c r="A202" s="113" t="str">
        <f t="shared" si="22"/>
        <v/>
      </c>
      <c r="B202" s="116" t="str">
        <f t="shared" si="17"/>
        <v/>
      </c>
      <c r="C202" s="119" t="str">
        <f t="shared" si="24"/>
        <v/>
      </c>
      <c r="D202" s="119"/>
      <c r="E202" s="122" t="str">
        <f t="shared" si="18"/>
        <v/>
      </c>
      <c r="F202" s="125" t="e">
        <f t="shared" si="25"/>
        <v>#VALUE!</v>
      </c>
      <c r="G202" s="122" t="e">
        <f t="shared" si="19"/>
        <v>#VALUE!</v>
      </c>
      <c r="H202" s="122"/>
      <c r="I202" s="122" t="str">
        <f t="shared" si="20"/>
        <v/>
      </c>
      <c r="J202" s="122" t="str">
        <f t="shared" si="23"/>
        <v/>
      </c>
      <c r="K202" s="122" t="e">
        <f t="shared" si="21"/>
        <v>#VALUE!</v>
      </c>
      <c r="L202" s="82"/>
    </row>
    <row r="203" spans="1:12" s="77" customFormat="1">
      <c r="A203" s="113" t="str">
        <f t="shared" si="22"/>
        <v/>
      </c>
      <c r="B203" s="116" t="str">
        <f t="shared" si="17"/>
        <v/>
      </c>
      <c r="C203" s="119" t="str">
        <f t="shared" si="24"/>
        <v/>
      </c>
      <c r="D203" s="119"/>
      <c r="E203" s="122" t="str">
        <f t="shared" si="18"/>
        <v/>
      </c>
      <c r="F203" s="125" t="e">
        <f t="shared" si="25"/>
        <v>#VALUE!</v>
      </c>
      <c r="G203" s="122" t="e">
        <f t="shared" si="19"/>
        <v>#VALUE!</v>
      </c>
      <c r="H203" s="122"/>
      <c r="I203" s="122" t="str">
        <f t="shared" si="20"/>
        <v/>
      </c>
      <c r="J203" s="122" t="str">
        <f t="shared" si="23"/>
        <v/>
      </c>
      <c r="K203" s="122" t="e">
        <f t="shared" si="21"/>
        <v>#VALUE!</v>
      </c>
      <c r="L203" s="82"/>
    </row>
    <row r="204" spans="1:12" s="77" customFormat="1">
      <c r="A204" s="113" t="str">
        <f t="shared" si="22"/>
        <v/>
      </c>
      <c r="B204" s="116" t="str">
        <f t="shared" si="17"/>
        <v/>
      </c>
      <c r="C204" s="119" t="str">
        <f t="shared" si="24"/>
        <v/>
      </c>
      <c r="D204" s="119"/>
      <c r="E204" s="122" t="str">
        <f t="shared" si="18"/>
        <v/>
      </c>
      <c r="F204" s="125" t="e">
        <f t="shared" si="25"/>
        <v>#VALUE!</v>
      </c>
      <c r="G204" s="122" t="e">
        <f t="shared" si="19"/>
        <v>#VALUE!</v>
      </c>
      <c r="H204" s="122"/>
      <c r="I204" s="122" t="str">
        <f t="shared" si="20"/>
        <v/>
      </c>
      <c r="J204" s="122" t="str">
        <f t="shared" si="23"/>
        <v/>
      </c>
      <c r="K204" s="122" t="e">
        <f t="shared" si="21"/>
        <v>#VALUE!</v>
      </c>
      <c r="L204" s="82"/>
    </row>
    <row r="205" spans="1:12" s="77" customFormat="1">
      <c r="A205" s="113" t="str">
        <f t="shared" si="22"/>
        <v/>
      </c>
      <c r="B205" s="116" t="str">
        <f t="shared" si="17"/>
        <v/>
      </c>
      <c r="C205" s="119" t="str">
        <f t="shared" si="24"/>
        <v/>
      </c>
      <c r="D205" s="119"/>
      <c r="E205" s="122" t="str">
        <f t="shared" si="18"/>
        <v/>
      </c>
      <c r="F205" s="125" t="e">
        <f t="shared" si="25"/>
        <v>#VALUE!</v>
      </c>
      <c r="G205" s="122" t="e">
        <f t="shared" si="19"/>
        <v>#VALUE!</v>
      </c>
      <c r="H205" s="122"/>
      <c r="I205" s="122" t="str">
        <f t="shared" si="20"/>
        <v/>
      </c>
      <c r="J205" s="122" t="str">
        <f t="shared" si="23"/>
        <v/>
      </c>
      <c r="K205" s="122" t="e">
        <f t="shared" si="21"/>
        <v>#VALUE!</v>
      </c>
      <c r="L205" s="82"/>
    </row>
    <row r="206" spans="1:12" s="77" customFormat="1">
      <c r="A206" s="113" t="str">
        <f t="shared" si="22"/>
        <v/>
      </c>
      <c r="B206" s="116" t="str">
        <f t="shared" si="17"/>
        <v/>
      </c>
      <c r="C206" s="119" t="str">
        <f t="shared" si="24"/>
        <v/>
      </c>
      <c r="D206" s="119"/>
      <c r="E206" s="122" t="str">
        <f t="shared" si="18"/>
        <v/>
      </c>
      <c r="F206" s="125" t="e">
        <f t="shared" si="25"/>
        <v>#VALUE!</v>
      </c>
      <c r="G206" s="122" t="e">
        <f t="shared" si="19"/>
        <v>#VALUE!</v>
      </c>
      <c r="H206" s="122"/>
      <c r="I206" s="122" t="str">
        <f t="shared" si="20"/>
        <v/>
      </c>
      <c r="J206" s="122" t="str">
        <f t="shared" si="23"/>
        <v/>
      </c>
      <c r="K206" s="122" t="e">
        <f t="shared" si="21"/>
        <v>#VALUE!</v>
      </c>
      <c r="L206" s="82"/>
    </row>
    <row r="207" spans="1:12" s="77" customFormat="1">
      <c r="A207" s="113" t="str">
        <f t="shared" si="22"/>
        <v/>
      </c>
      <c r="B207" s="116" t="str">
        <f t="shared" ref="B207:B270" si="26">IF(Pay_Num&lt;&gt;"",DATE(YEAR(Loan_Start),MONTH(Loan_Start)+(Pay_Num)*12/Num_Pmt_Per_Year,DAY(Loan_Start)),"")</f>
        <v/>
      </c>
      <c r="C207" s="119" t="str">
        <f t="shared" si="24"/>
        <v/>
      </c>
      <c r="D207" s="119"/>
      <c r="E207" s="122" t="str">
        <f t="shared" ref="E207:E270" si="27">IF(Pay_Num&lt;&gt;"",Scheduled_Monthly_Payment,"")</f>
        <v/>
      </c>
      <c r="F207" s="125" t="e">
        <f t="shared" ref="F207:F270" si="28">IF(AND(Pay_Num&lt;&gt;"",Sched_Pay+Scheduled_Extra_Payments&lt;Beg_Bal),Scheduled_Extra_Payments,IF(AND(Pay_Num&lt;&gt;"",Beg_Bal-Sched_Pay&gt;0),Beg_Bal-Sched_Pay,IF(Pay_Num&lt;&gt;"",0,"")))</f>
        <v>#VALUE!</v>
      </c>
      <c r="G207" s="122" t="e">
        <f t="shared" ref="G207:G270" si="29">IF(AND(Pay_Num&lt;&gt;"",Sched_Pay+Extra_Pay&lt;Beg_Bal),Sched_Pay+Extra_Pay,IF(Pay_Num&lt;&gt;"",Beg_Bal,""))</f>
        <v>#VALUE!</v>
      </c>
      <c r="H207" s="122"/>
      <c r="I207" s="122" t="str">
        <f t="shared" ref="I207:I270" si="30">IF(Pay_Num&lt;&gt;"",Total_Pay-Int,"")</f>
        <v/>
      </c>
      <c r="J207" s="122" t="str">
        <f t="shared" si="23"/>
        <v/>
      </c>
      <c r="K207" s="122" t="e">
        <f t="shared" ref="K207:K270" si="31">IF(AND(Pay_Num&lt;&gt;"",Sched_Pay+Extra_Pay&lt;Beg_Bal),Beg_Bal-Princ,IF(Pay_Num&lt;&gt;"",0,""))</f>
        <v>#VALUE!</v>
      </c>
      <c r="L207" s="82"/>
    </row>
    <row r="208" spans="1:12" s="77" customFormat="1">
      <c r="A208" s="113" t="str">
        <f t="shared" ref="A208:A271" si="32">IF(Values_Entered,A207+1,"")</f>
        <v/>
      </c>
      <c r="B208" s="116" t="str">
        <f t="shared" si="26"/>
        <v/>
      </c>
      <c r="C208" s="119" t="str">
        <f t="shared" ref="C208:C271" si="33">IF(Pay_Num&lt;&gt;"",K207,"")</f>
        <v/>
      </c>
      <c r="D208" s="119"/>
      <c r="E208" s="122" t="str">
        <f t="shared" si="27"/>
        <v/>
      </c>
      <c r="F208" s="125" t="e">
        <f t="shared" si="28"/>
        <v>#VALUE!</v>
      </c>
      <c r="G208" s="122" t="e">
        <f t="shared" si="29"/>
        <v>#VALUE!</v>
      </c>
      <c r="H208" s="122"/>
      <c r="I208" s="122" t="str">
        <f t="shared" si="30"/>
        <v/>
      </c>
      <c r="J208" s="122" t="str">
        <f t="shared" ref="J208:J271" si="34">IF(Pay_Num&lt;&gt;"",Beg_Bal*Interest_Rate/Num_Pmt_Per_Year,"")</f>
        <v/>
      </c>
      <c r="K208" s="122" t="e">
        <f t="shared" si="31"/>
        <v>#VALUE!</v>
      </c>
      <c r="L208" s="82"/>
    </row>
    <row r="209" spans="1:12" s="77" customFormat="1">
      <c r="A209" s="113" t="str">
        <f t="shared" si="32"/>
        <v/>
      </c>
      <c r="B209" s="116" t="str">
        <f t="shared" si="26"/>
        <v/>
      </c>
      <c r="C209" s="119" t="str">
        <f t="shared" si="33"/>
        <v/>
      </c>
      <c r="D209" s="119"/>
      <c r="E209" s="122" t="str">
        <f t="shared" si="27"/>
        <v/>
      </c>
      <c r="F209" s="125" t="e">
        <f t="shared" si="28"/>
        <v>#VALUE!</v>
      </c>
      <c r="G209" s="122" t="e">
        <f t="shared" si="29"/>
        <v>#VALUE!</v>
      </c>
      <c r="H209" s="122"/>
      <c r="I209" s="122" t="str">
        <f t="shared" si="30"/>
        <v/>
      </c>
      <c r="J209" s="122" t="str">
        <f t="shared" si="34"/>
        <v/>
      </c>
      <c r="K209" s="122" t="e">
        <f t="shared" si="31"/>
        <v>#VALUE!</v>
      </c>
      <c r="L209" s="82"/>
    </row>
    <row r="210" spans="1:12" s="77" customFormat="1">
      <c r="A210" s="113" t="str">
        <f t="shared" si="32"/>
        <v/>
      </c>
      <c r="B210" s="116" t="str">
        <f t="shared" si="26"/>
        <v/>
      </c>
      <c r="C210" s="119" t="str">
        <f t="shared" si="33"/>
        <v/>
      </c>
      <c r="D210" s="119"/>
      <c r="E210" s="122" t="str">
        <f t="shared" si="27"/>
        <v/>
      </c>
      <c r="F210" s="125" t="e">
        <f t="shared" si="28"/>
        <v>#VALUE!</v>
      </c>
      <c r="G210" s="122" t="e">
        <f t="shared" si="29"/>
        <v>#VALUE!</v>
      </c>
      <c r="H210" s="122"/>
      <c r="I210" s="122" t="str">
        <f t="shared" si="30"/>
        <v/>
      </c>
      <c r="J210" s="122" t="str">
        <f t="shared" si="34"/>
        <v/>
      </c>
      <c r="K210" s="122" t="e">
        <f t="shared" si="31"/>
        <v>#VALUE!</v>
      </c>
      <c r="L210" s="82"/>
    </row>
    <row r="211" spans="1:12" s="77" customFormat="1">
      <c r="A211" s="113" t="str">
        <f t="shared" si="32"/>
        <v/>
      </c>
      <c r="B211" s="116" t="str">
        <f t="shared" si="26"/>
        <v/>
      </c>
      <c r="C211" s="119" t="str">
        <f t="shared" si="33"/>
        <v/>
      </c>
      <c r="D211" s="119"/>
      <c r="E211" s="122" t="str">
        <f t="shared" si="27"/>
        <v/>
      </c>
      <c r="F211" s="125" t="e">
        <f t="shared" si="28"/>
        <v>#VALUE!</v>
      </c>
      <c r="G211" s="122" t="e">
        <f t="shared" si="29"/>
        <v>#VALUE!</v>
      </c>
      <c r="H211" s="122"/>
      <c r="I211" s="122" t="str">
        <f t="shared" si="30"/>
        <v/>
      </c>
      <c r="J211" s="122" t="str">
        <f t="shared" si="34"/>
        <v/>
      </c>
      <c r="K211" s="122" t="e">
        <f t="shared" si="31"/>
        <v>#VALUE!</v>
      </c>
      <c r="L211" s="82"/>
    </row>
    <row r="212" spans="1:12" s="77" customFormat="1">
      <c r="A212" s="113" t="str">
        <f t="shared" si="32"/>
        <v/>
      </c>
      <c r="B212" s="116" t="str">
        <f t="shared" si="26"/>
        <v/>
      </c>
      <c r="C212" s="119" t="str">
        <f t="shared" si="33"/>
        <v/>
      </c>
      <c r="D212" s="119"/>
      <c r="E212" s="122" t="str">
        <f t="shared" si="27"/>
        <v/>
      </c>
      <c r="F212" s="125" t="e">
        <f t="shared" si="28"/>
        <v>#VALUE!</v>
      </c>
      <c r="G212" s="122" t="e">
        <f t="shared" si="29"/>
        <v>#VALUE!</v>
      </c>
      <c r="H212" s="122"/>
      <c r="I212" s="122" t="str">
        <f t="shared" si="30"/>
        <v/>
      </c>
      <c r="J212" s="122" t="str">
        <f t="shared" si="34"/>
        <v/>
      </c>
      <c r="K212" s="122" t="e">
        <f t="shared" si="31"/>
        <v>#VALUE!</v>
      </c>
      <c r="L212" s="82"/>
    </row>
    <row r="213" spans="1:12" s="77" customFormat="1">
      <c r="A213" s="113" t="str">
        <f t="shared" si="32"/>
        <v/>
      </c>
      <c r="B213" s="116" t="str">
        <f t="shared" si="26"/>
        <v/>
      </c>
      <c r="C213" s="119" t="str">
        <f t="shared" si="33"/>
        <v/>
      </c>
      <c r="D213" s="119"/>
      <c r="E213" s="122" t="str">
        <f t="shared" si="27"/>
        <v/>
      </c>
      <c r="F213" s="125" t="e">
        <f t="shared" si="28"/>
        <v>#VALUE!</v>
      </c>
      <c r="G213" s="122" t="e">
        <f t="shared" si="29"/>
        <v>#VALUE!</v>
      </c>
      <c r="H213" s="122"/>
      <c r="I213" s="122" t="str">
        <f t="shared" si="30"/>
        <v/>
      </c>
      <c r="J213" s="122" t="str">
        <f t="shared" si="34"/>
        <v/>
      </c>
      <c r="K213" s="122" t="e">
        <f t="shared" si="31"/>
        <v>#VALUE!</v>
      </c>
      <c r="L213" s="82"/>
    </row>
    <row r="214" spans="1:12" s="77" customFormat="1">
      <c r="A214" s="113" t="str">
        <f t="shared" si="32"/>
        <v/>
      </c>
      <c r="B214" s="116" t="str">
        <f t="shared" si="26"/>
        <v/>
      </c>
      <c r="C214" s="119" t="str">
        <f t="shared" si="33"/>
        <v/>
      </c>
      <c r="D214" s="119"/>
      <c r="E214" s="122" t="str">
        <f t="shared" si="27"/>
        <v/>
      </c>
      <c r="F214" s="125" t="e">
        <f t="shared" si="28"/>
        <v>#VALUE!</v>
      </c>
      <c r="G214" s="122" t="e">
        <f t="shared" si="29"/>
        <v>#VALUE!</v>
      </c>
      <c r="H214" s="122"/>
      <c r="I214" s="122" t="str">
        <f t="shared" si="30"/>
        <v/>
      </c>
      <c r="J214" s="122" t="str">
        <f t="shared" si="34"/>
        <v/>
      </c>
      <c r="K214" s="122" t="e">
        <f t="shared" si="31"/>
        <v>#VALUE!</v>
      </c>
      <c r="L214" s="82"/>
    </row>
    <row r="215" spans="1:12" s="77" customFormat="1">
      <c r="A215" s="113" t="str">
        <f t="shared" si="32"/>
        <v/>
      </c>
      <c r="B215" s="116" t="str">
        <f t="shared" si="26"/>
        <v/>
      </c>
      <c r="C215" s="119" t="str">
        <f t="shared" si="33"/>
        <v/>
      </c>
      <c r="D215" s="119"/>
      <c r="E215" s="122" t="str">
        <f t="shared" si="27"/>
        <v/>
      </c>
      <c r="F215" s="125" t="e">
        <f t="shared" si="28"/>
        <v>#VALUE!</v>
      </c>
      <c r="G215" s="122" t="e">
        <f t="shared" si="29"/>
        <v>#VALUE!</v>
      </c>
      <c r="H215" s="122"/>
      <c r="I215" s="122" t="str">
        <f t="shared" si="30"/>
        <v/>
      </c>
      <c r="J215" s="122" t="str">
        <f t="shared" si="34"/>
        <v/>
      </c>
      <c r="K215" s="122" t="e">
        <f t="shared" si="31"/>
        <v>#VALUE!</v>
      </c>
      <c r="L215" s="82"/>
    </row>
    <row r="216" spans="1:12" s="77" customFormat="1">
      <c r="A216" s="113" t="str">
        <f t="shared" si="32"/>
        <v/>
      </c>
      <c r="B216" s="116" t="str">
        <f t="shared" si="26"/>
        <v/>
      </c>
      <c r="C216" s="119" t="str">
        <f t="shared" si="33"/>
        <v/>
      </c>
      <c r="D216" s="119"/>
      <c r="E216" s="122" t="str">
        <f t="shared" si="27"/>
        <v/>
      </c>
      <c r="F216" s="125" t="e">
        <f t="shared" si="28"/>
        <v>#VALUE!</v>
      </c>
      <c r="G216" s="122" t="e">
        <f t="shared" si="29"/>
        <v>#VALUE!</v>
      </c>
      <c r="H216" s="122"/>
      <c r="I216" s="122" t="str">
        <f t="shared" si="30"/>
        <v/>
      </c>
      <c r="J216" s="122" t="str">
        <f t="shared" si="34"/>
        <v/>
      </c>
      <c r="K216" s="122" t="e">
        <f t="shared" si="31"/>
        <v>#VALUE!</v>
      </c>
      <c r="L216" s="82"/>
    </row>
    <row r="217" spans="1:12" s="77" customFormat="1">
      <c r="A217" s="113" t="str">
        <f t="shared" si="32"/>
        <v/>
      </c>
      <c r="B217" s="116" t="str">
        <f t="shared" si="26"/>
        <v/>
      </c>
      <c r="C217" s="119" t="str">
        <f t="shared" si="33"/>
        <v/>
      </c>
      <c r="D217" s="119"/>
      <c r="E217" s="122" t="str">
        <f t="shared" si="27"/>
        <v/>
      </c>
      <c r="F217" s="125" t="e">
        <f t="shared" si="28"/>
        <v>#VALUE!</v>
      </c>
      <c r="G217" s="122" t="e">
        <f t="shared" si="29"/>
        <v>#VALUE!</v>
      </c>
      <c r="H217" s="122"/>
      <c r="I217" s="122" t="str">
        <f t="shared" si="30"/>
        <v/>
      </c>
      <c r="J217" s="122" t="str">
        <f t="shared" si="34"/>
        <v/>
      </c>
      <c r="K217" s="122" t="e">
        <f t="shared" si="31"/>
        <v>#VALUE!</v>
      </c>
      <c r="L217" s="82"/>
    </row>
    <row r="218" spans="1:12" s="77" customFormat="1">
      <c r="A218" s="113" t="str">
        <f t="shared" si="32"/>
        <v/>
      </c>
      <c r="B218" s="116" t="str">
        <f t="shared" si="26"/>
        <v/>
      </c>
      <c r="C218" s="119" t="str">
        <f t="shared" si="33"/>
        <v/>
      </c>
      <c r="D218" s="119"/>
      <c r="E218" s="122" t="str">
        <f t="shared" si="27"/>
        <v/>
      </c>
      <c r="F218" s="125" t="e">
        <f t="shared" si="28"/>
        <v>#VALUE!</v>
      </c>
      <c r="G218" s="122" t="e">
        <f t="shared" si="29"/>
        <v>#VALUE!</v>
      </c>
      <c r="H218" s="122"/>
      <c r="I218" s="122" t="str">
        <f t="shared" si="30"/>
        <v/>
      </c>
      <c r="J218" s="122" t="str">
        <f t="shared" si="34"/>
        <v/>
      </c>
      <c r="K218" s="122" t="e">
        <f t="shared" si="31"/>
        <v>#VALUE!</v>
      </c>
      <c r="L218" s="82"/>
    </row>
    <row r="219" spans="1:12" s="77" customFormat="1">
      <c r="A219" s="113" t="str">
        <f t="shared" si="32"/>
        <v/>
      </c>
      <c r="B219" s="116" t="str">
        <f t="shared" si="26"/>
        <v/>
      </c>
      <c r="C219" s="119" t="str">
        <f t="shared" si="33"/>
        <v/>
      </c>
      <c r="D219" s="119"/>
      <c r="E219" s="122" t="str">
        <f t="shared" si="27"/>
        <v/>
      </c>
      <c r="F219" s="125" t="e">
        <f t="shared" si="28"/>
        <v>#VALUE!</v>
      </c>
      <c r="G219" s="122" t="e">
        <f t="shared" si="29"/>
        <v>#VALUE!</v>
      </c>
      <c r="H219" s="122"/>
      <c r="I219" s="122" t="str">
        <f t="shared" si="30"/>
        <v/>
      </c>
      <c r="J219" s="122" t="str">
        <f t="shared" si="34"/>
        <v/>
      </c>
      <c r="K219" s="122" t="e">
        <f t="shared" si="31"/>
        <v>#VALUE!</v>
      </c>
      <c r="L219" s="82"/>
    </row>
    <row r="220" spans="1:12" s="77" customFormat="1">
      <c r="A220" s="113" t="str">
        <f t="shared" si="32"/>
        <v/>
      </c>
      <c r="B220" s="116" t="str">
        <f t="shared" si="26"/>
        <v/>
      </c>
      <c r="C220" s="119" t="str">
        <f t="shared" si="33"/>
        <v/>
      </c>
      <c r="D220" s="119"/>
      <c r="E220" s="122" t="str">
        <f t="shared" si="27"/>
        <v/>
      </c>
      <c r="F220" s="125" t="e">
        <f t="shared" si="28"/>
        <v>#VALUE!</v>
      </c>
      <c r="G220" s="122" t="e">
        <f t="shared" si="29"/>
        <v>#VALUE!</v>
      </c>
      <c r="H220" s="122"/>
      <c r="I220" s="122" t="str">
        <f t="shared" si="30"/>
        <v/>
      </c>
      <c r="J220" s="122" t="str">
        <f t="shared" si="34"/>
        <v/>
      </c>
      <c r="K220" s="122" t="e">
        <f t="shared" si="31"/>
        <v>#VALUE!</v>
      </c>
      <c r="L220" s="82"/>
    </row>
    <row r="221" spans="1:12" s="77" customFormat="1">
      <c r="A221" s="113" t="str">
        <f t="shared" si="32"/>
        <v/>
      </c>
      <c r="B221" s="116" t="str">
        <f t="shared" si="26"/>
        <v/>
      </c>
      <c r="C221" s="119" t="str">
        <f t="shared" si="33"/>
        <v/>
      </c>
      <c r="D221" s="119"/>
      <c r="E221" s="122" t="str">
        <f t="shared" si="27"/>
        <v/>
      </c>
      <c r="F221" s="125" t="e">
        <f t="shared" si="28"/>
        <v>#VALUE!</v>
      </c>
      <c r="G221" s="122" t="e">
        <f t="shared" si="29"/>
        <v>#VALUE!</v>
      </c>
      <c r="H221" s="122"/>
      <c r="I221" s="122" t="str">
        <f t="shared" si="30"/>
        <v/>
      </c>
      <c r="J221" s="122" t="str">
        <f t="shared" si="34"/>
        <v/>
      </c>
      <c r="K221" s="122" t="e">
        <f t="shared" si="31"/>
        <v>#VALUE!</v>
      </c>
      <c r="L221" s="82"/>
    </row>
    <row r="222" spans="1:12" s="77" customFormat="1">
      <c r="A222" s="113" t="str">
        <f t="shared" si="32"/>
        <v/>
      </c>
      <c r="B222" s="116" t="str">
        <f t="shared" si="26"/>
        <v/>
      </c>
      <c r="C222" s="119" t="str">
        <f t="shared" si="33"/>
        <v/>
      </c>
      <c r="D222" s="119"/>
      <c r="E222" s="122" t="str">
        <f t="shared" si="27"/>
        <v/>
      </c>
      <c r="F222" s="125" t="e">
        <f t="shared" si="28"/>
        <v>#VALUE!</v>
      </c>
      <c r="G222" s="122" t="e">
        <f t="shared" si="29"/>
        <v>#VALUE!</v>
      </c>
      <c r="H222" s="122"/>
      <c r="I222" s="122" t="str">
        <f t="shared" si="30"/>
        <v/>
      </c>
      <c r="J222" s="122" t="str">
        <f t="shared" si="34"/>
        <v/>
      </c>
      <c r="K222" s="122" t="e">
        <f t="shared" si="31"/>
        <v>#VALUE!</v>
      </c>
      <c r="L222" s="82"/>
    </row>
    <row r="223" spans="1:12" s="77" customFormat="1">
      <c r="A223" s="113" t="str">
        <f t="shared" si="32"/>
        <v/>
      </c>
      <c r="B223" s="116" t="str">
        <f t="shared" si="26"/>
        <v/>
      </c>
      <c r="C223" s="119" t="str">
        <f t="shared" si="33"/>
        <v/>
      </c>
      <c r="D223" s="119"/>
      <c r="E223" s="122" t="str">
        <f t="shared" si="27"/>
        <v/>
      </c>
      <c r="F223" s="125" t="e">
        <f t="shared" si="28"/>
        <v>#VALUE!</v>
      </c>
      <c r="G223" s="122" t="e">
        <f t="shared" si="29"/>
        <v>#VALUE!</v>
      </c>
      <c r="H223" s="122"/>
      <c r="I223" s="122" t="str">
        <f t="shared" si="30"/>
        <v/>
      </c>
      <c r="J223" s="122" t="str">
        <f t="shared" si="34"/>
        <v/>
      </c>
      <c r="K223" s="122" t="e">
        <f t="shared" si="31"/>
        <v>#VALUE!</v>
      </c>
      <c r="L223" s="82"/>
    </row>
    <row r="224" spans="1:12" s="77" customFormat="1">
      <c r="A224" s="113" t="str">
        <f t="shared" si="32"/>
        <v/>
      </c>
      <c r="B224" s="116" t="str">
        <f t="shared" si="26"/>
        <v/>
      </c>
      <c r="C224" s="119" t="str">
        <f t="shared" si="33"/>
        <v/>
      </c>
      <c r="D224" s="119"/>
      <c r="E224" s="122" t="str">
        <f t="shared" si="27"/>
        <v/>
      </c>
      <c r="F224" s="125" t="e">
        <f t="shared" si="28"/>
        <v>#VALUE!</v>
      </c>
      <c r="G224" s="122" t="e">
        <f t="shared" si="29"/>
        <v>#VALUE!</v>
      </c>
      <c r="H224" s="122"/>
      <c r="I224" s="122" t="str">
        <f t="shared" si="30"/>
        <v/>
      </c>
      <c r="J224" s="122" t="str">
        <f t="shared" si="34"/>
        <v/>
      </c>
      <c r="K224" s="122" t="e">
        <f t="shared" si="31"/>
        <v>#VALUE!</v>
      </c>
      <c r="L224" s="82"/>
    </row>
    <row r="225" spans="1:12" s="77" customFormat="1">
      <c r="A225" s="113" t="str">
        <f t="shared" si="32"/>
        <v/>
      </c>
      <c r="B225" s="116" t="str">
        <f t="shared" si="26"/>
        <v/>
      </c>
      <c r="C225" s="119" t="str">
        <f t="shared" si="33"/>
        <v/>
      </c>
      <c r="D225" s="119"/>
      <c r="E225" s="122" t="str">
        <f t="shared" si="27"/>
        <v/>
      </c>
      <c r="F225" s="125" t="e">
        <f t="shared" si="28"/>
        <v>#VALUE!</v>
      </c>
      <c r="G225" s="122" t="e">
        <f t="shared" si="29"/>
        <v>#VALUE!</v>
      </c>
      <c r="H225" s="122"/>
      <c r="I225" s="122" t="str">
        <f t="shared" si="30"/>
        <v/>
      </c>
      <c r="J225" s="122" t="str">
        <f t="shared" si="34"/>
        <v/>
      </c>
      <c r="K225" s="122" t="e">
        <f t="shared" si="31"/>
        <v>#VALUE!</v>
      </c>
      <c r="L225" s="82"/>
    </row>
    <row r="226" spans="1:12" s="77" customFormat="1">
      <c r="A226" s="113" t="str">
        <f t="shared" si="32"/>
        <v/>
      </c>
      <c r="B226" s="116" t="str">
        <f t="shared" si="26"/>
        <v/>
      </c>
      <c r="C226" s="119" t="str">
        <f t="shared" si="33"/>
        <v/>
      </c>
      <c r="D226" s="119"/>
      <c r="E226" s="122" t="str">
        <f t="shared" si="27"/>
        <v/>
      </c>
      <c r="F226" s="125" t="e">
        <f t="shared" si="28"/>
        <v>#VALUE!</v>
      </c>
      <c r="G226" s="122" t="e">
        <f t="shared" si="29"/>
        <v>#VALUE!</v>
      </c>
      <c r="H226" s="122"/>
      <c r="I226" s="122" t="str">
        <f t="shared" si="30"/>
        <v/>
      </c>
      <c r="J226" s="122" t="str">
        <f t="shared" si="34"/>
        <v/>
      </c>
      <c r="K226" s="122" t="e">
        <f t="shared" si="31"/>
        <v>#VALUE!</v>
      </c>
      <c r="L226" s="82"/>
    </row>
    <row r="227" spans="1:12" s="77" customFormat="1">
      <c r="A227" s="113" t="str">
        <f t="shared" si="32"/>
        <v/>
      </c>
      <c r="B227" s="116" t="str">
        <f t="shared" si="26"/>
        <v/>
      </c>
      <c r="C227" s="119" t="str">
        <f t="shared" si="33"/>
        <v/>
      </c>
      <c r="D227" s="119"/>
      <c r="E227" s="122" t="str">
        <f t="shared" si="27"/>
        <v/>
      </c>
      <c r="F227" s="125" t="e">
        <f t="shared" si="28"/>
        <v>#VALUE!</v>
      </c>
      <c r="G227" s="122" t="e">
        <f t="shared" si="29"/>
        <v>#VALUE!</v>
      </c>
      <c r="H227" s="122"/>
      <c r="I227" s="122" t="str">
        <f t="shared" si="30"/>
        <v/>
      </c>
      <c r="J227" s="122" t="str">
        <f t="shared" si="34"/>
        <v/>
      </c>
      <c r="K227" s="122" t="e">
        <f t="shared" si="31"/>
        <v>#VALUE!</v>
      </c>
      <c r="L227" s="82"/>
    </row>
    <row r="228" spans="1:12" s="77" customFormat="1">
      <c r="A228" s="113" t="str">
        <f t="shared" si="32"/>
        <v/>
      </c>
      <c r="B228" s="116" t="str">
        <f t="shared" si="26"/>
        <v/>
      </c>
      <c r="C228" s="119" t="str">
        <f t="shared" si="33"/>
        <v/>
      </c>
      <c r="D228" s="119"/>
      <c r="E228" s="122" t="str">
        <f t="shared" si="27"/>
        <v/>
      </c>
      <c r="F228" s="125" t="e">
        <f t="shared" si="28"/>
        <v>#VALUE!</v>
      </c>
      <c r="G228" s="122" t="e">
        <f t="shared" si="29"/>
        <v>#VALUE!</v>
      </c>
      <c r="H228" s="122"/>
      <c r="I228" s="122" t="str">
        <f t="shared" si="30"/>
        <v/>
      </c>
      <c r="J228" s="122" t="str">
        <f t="shared" si="34"/>
        <v/>
      </c>
      <c r="K228" s="122" t="e">
        <f t="shared" si="31"/>
        <v>#VALUE!</v>
      </c>
      <c r="L228" s="82"/>
    </row>
    <row r="229" spans="1:12" s="77" customFormat="1">
      <c r="A229" s="113" t="str">
        <f t="shared" si="32"/>
        <v/>
      </c>
      <c r="B229" s="116" t="str">
        <f t="shared" si="26"/>
        <v/>
      </c>
      <c r="C229" s="119" t="str">
        <f t="shared" si="33"/>
        <v/>
      </c>
      <c r="D229" s="119"/>
      <c r="E229" s="122" t="str">
        <f t="shared" si="27"/>
        <v/>
      </c>
      <c r="F229" s="125" t="e">
        <f t="shared" si="28"/>
        <v>#VALUE!</v>
      </c>
      <c r="G229" s="122" t="e">
        <f t="shared" si="29"/>
        <v>#VALUE!</v>
      </c>
      <c r="H229" s="122"/>
      <c r="I229" s="122" t="str">
        <f t="shared" si="30"/>
        <v/>
      </c>
      <c r="J229" s="122" t="str">
        <f t="shared" si="34"/>
        <v/>
      </c>
      <c r="K229" s="122" t="e">
        <f t="shared" si="31"/>
        <v>#VALUE!</v>
      </c>
      <c r="L229" s="82"/>
    </row>
    <row r="230" spans="1:12" s="77" customFormat="1">
      <c r="A230" s="113" t="str">
        <f t="shared" si="32"/>
        <v/>
      </c>
      <c r="B230" s="116" t="str">
        <f t="shared" si="26"/>
        <v/>
      </c>
      <c r="C230" s="119" t="str">
        <f t="shared" si="33"/>
        <v/>
      </c>
      <c r="D230" s="119"/>
      <c r="E230" s="122" t="str">
        <f t="shared" si="27"/>
        <v/>
      </c>
      <c r="F230" s="125" t="e">
        <f t="shared" si="28"/>
        <v>#VALUE!</v>
      </c>
      <c r="G230" s="122" t="e">
        <f t="shared" si="29"/>
        <v>#VALUE!</v>
      </c>
      <c r="H230" s="122"/>
      <c r="I230" s="122" t="str">
        <f t="shared" si="30"/>
        <v/>
      </c>
      <c r="J230" s="122" t="str">
        <f t="shared" si="34"/>
        <v/>
      </c>
      <c r="K230" s="122" t="e">
        <f t="shared" si="31"/>
        <v>#VALUE!</v>
      </c>
      <c r="L230" s="82"/>
    </row>
    <row r="231" spans="1:12" s="77" customFormat="1">
      <c r="A231" s="113" t="str">
        <f t="shared" si="32"/>
        <v/>
      </c>
      <c r="B231" s="116" t="str">
        <f t="shared" si="26"/>
        <v/>
      </c>
      <c r="C231" s="119" t="str">
        <f t="shared" si="33"/>
        <v/>
      </c>
      <c r="D231" s="119"/>
      <c r="E231" s="122" t="str">
        <f t="shared" si="27"/>
        <v/>
      </c>
      <c r="F231" s="125" t="e">
        <f t="shared" si="28"/>
        <v>#VALUE!</v>
      </c>
      <c r="G231" s="122" t="e">
        <f t="shared" si="29"/>
        <v>#VALUE!</v>
      </c>
      <c r="H231" s="122"/>
      <c r="I231" s="122" t="str">
        <f t="shared" si="30"/>
        <v/>
      </c>
      <c r="J231" s="122" t="str">
        <f t="shared" si="34"/>
        <v/>
      </c>
      <c r="K231" s="122" t="e">
        <f t="shared" si="31"/>
        <v>#VALUE!</v>
      </c>
      <c r="L231" s="82"/>
    </row>
    <row r="232" spans="1:12" s="77" customFormat="1">
      <c r="A232" s="113" t="str">
        <f t="shared" si="32"/>
        <v/>
      </c>
      <c r="B232" s="116" t="str">
        <f t="shared" si="26"/>
        <v/>
      </c>
      <c r="C232" s="119" t="str">
        <f t="shared" si="33"/>
        <v/>
      </c>
      <c r="D232" s="119"/>
      <c r="E232" s="122" t="str">
        <f t="shared" si="27"/>
        <v/>
      </c>
      <c r="F232" s="125" t="e">
        <f t="shared" si="28"/>
        <v>#VALUE!</v>
      </c>
      <c r="G232" s="122" t="e">
        <f t="shared" si="29"/>
        <v>#VALUE!</v>
      </c>
      <c r="H232" s="122"/>
      <c r="I232" s="122" t="str">
        <f t="shared" si="30"/>
        <v/>
      </c>
      <c r="J232" s="122" t="str">
        <f t="shared" si="34"/>
        <v/>
      </c>
      <c r="K232" s="122" t="e">
        <f t="shared" si="31"/>
        <v>#VALUE!</v>
      </c>
      <c r="L232" s="82"/>
    </row>
    <row r="233" spans="1:12" s="77" customFormat="1">
      <c r="A233" s="113" t="str">
        <f t="shared" si="32"/>
        <v/>
      </c>
      <c r="B233" s="116" t="str">
        <f t="shared" si="26"/>
        <v/>
      </c>
      <c r="C233" s="119" t="str">
        <f t="shared" si="33"/>
        <v/>
      </c>
      <c r="D233" s="119"/>
      <c r="E233" s="122" t="str">
        <f t="shared" si="27"/>
        <v/>
      </c>
      <c r="F233" s="125" t="e">
        <f t="shared" si="28"/>
        <v>#VALUE!</v>
      </c>
      <c r="G233" s="122" t="e">
        <f t="shared" si="29"/>
        <v>#VALUE!</v>
      </c>
      <c r="H233" s="122"/>
      <c r="I233" s="122" t="str">
        <f t="shared" si="30"/>
        <v/>
      </c>
      <c r="J233" s="122" t="str">
        <f t="shared" si="34"/>
        <v/>
      </c>
      <c r="K233" s="122" t="e">
        <f t="shared" si="31"/>
        <v>#VALUE!</v>
      </c>
      <c r="L233" s="82"/>
    </row>
    <row r="234" spans="1:12" s="77" customFormat="1">
      <c r="A234" s="113" t="str">
        <f t="shared" si="32"/>
        <v/>
      </c>
      <c r="B234" s="116" t="str">
        <f t="shared" si="26"/>
        <v/>
      </c>
      <c r="C234" s="119" t="str">
        <f t="shared" si="33"/>
        <v/>
      </c>
      <c r="D234" s="119"/>
      <c r="E234" s="122" t="str">
        <f t="shared" si="27"/>
        <v/>
      </c>
      <c r="F234" s="125" t="e">
        <f t="shared" si="28"/>
        <v>#VALUE!</v>
      </c>
      <c r="G234" s="122" t="e">
        <f t="shared" si="29"/>
        <v>#VALUE!</v>
      </c>
      <c r="H234" s="122"/>
      <c r="I234" s="122" t="str">
        <f t="shared" si="30"/>
        <v/>
      </c>
      <c r="J234" s="122" t="str">
        <f t="shared" si="34"/>
        <v/>
      </c>
      <c r="K234" s="122" t="e">
        <f t="shared" si="31"/>
        <v>#VALUE!</v>
      </c>
      <c r="L234" s="82"/>
    </row>
    <row r="235" spans="1:12" s="77" customFormat="1">
      <c r="A235" s="113" t="str">
        <f t="shared" si="32"/>
        <v/>
      </c>
      <c r="B235" s="116" t="str">
        <f t="shared" si="26"/>
        <v/>
      </c>
      <c r="C235" s="119" t="str">
        <f t="shared" si="33"/>
        <v/>
      </c>
      <c r="D235" s="119"/>
      <c r="E235" s="122" t="str">
        <f t="shared" si="27"/>
        <v/>
      </c>
      <c r="F235" s="125" t="e">
        <f t="shared" si="28"/>
        <v>#VALUE!</v>
      </c>
      <c r="G235" s="122" t="e">
        <f t="shared" si="29"/>
        <v>#VALUE!</v>
      </c>
      <c r="H235" s="122"/>
      <c r="I235" s="122" t="str">
        <f t="shared" si="30"/>
        <v/>
      </c>
      <c r="J235" s="122" t="str">
        <f t="shared" si="34"/>
        <v/>
      </c>
      <c r="K235" s="122" t="e">
        <f t="shared" si="31"/>
        <v>#VALUE!</v>
      </c>
      <c r="L235" s="82"/>
    </row>
    <row r="236" spans="1:12" s="77" customFormat="1">
      <c r="A236" s="113" t="str">
        <f t="shared" si="32"/>
        <v/>
      </c>
      <c r="B236" s="116" t="str">
        <f t="shared" si="26"/>
        <v/>
      </c>
      <c r="C236" s="119" t="str">
        <f t="shared" si="33"/>
        <v/>
      </c>
      <c r="D236" s="119"/>
      <c r="E236" s="122" t="str">
        <f t="shared" si="27"/>
        <v/>
      </c>
      <c r="F236" s="125" t="e">
        <f t="shared" si="28"/>
        <v>#VALUE!</v>
      </c>
      <c r="G236" s="122" t="e">
        <f t="shared" si="29"/>
        <v>#VALUE!</v>
      </c>
      <c r="H236" s="122"/>
      <c r="I236" s="122" t="str">
        <f t="shared" si="30"/>
        <v/>
      </c>
      <c r="J236" s="122" t="str">
        <f t="shared" si="34"/>
        <v/>
      </c>
      <c r="K236" s="122" t="e">
        <f t="shared" si="31"/>
        <v>#VALUE!</v>
      </c>
      <c r="L236" s="82"/>
    </row>
    <row r="237" spans="1:12" s="77" customFormat="1">
      <c r="A237" s="113" t="str">
        <f t="shared" si="32"/>
        <v/>
      </c>
      <c r="B237" s="116" t="str">
        <f t="shared" si="26"/>
        <v/>
      </c>
      <c r="C237" s="119" t="str">
        <f t="shared" si="33"/>
        <v/>
      </c>
      <c r="D237" s="119"/>
      <c r="E237" s="122" t="str">
        <f t="shared" si="27"/>
        <v/>
      </c>
      <c r="F237" s="125" t="e">
        <f t="shared" si="28"/>
        <v>#VALUE!</v>
      </c>
      <c r="G237" s="122" t="e">
        <f t="shared" si="29"/>
        <v>#VALUE!</v>
      </c>
      <c r="H237" s="122"/>
      <c r="I237" s="122" t="str">
        <f t="shared" si="30"/>
        <v/>
      </c>
      <c r="J237" s="122" t="str">
        <f t="shared" si="34"/>
        <v/>
      </c>
      <c r="K237" s="122" t="e">
        <f t="shared" si="31"/>
        <v>#VALUE!</v>
      </c>
      <c r="L237" s="82"/>
    </row>
    <row r="238" spans="1:12" s="77" customFormat="1">
      <c r="A238" s="113" t="str">
        <f t="shared" si="32"/>
        <v/>
      </c>
      <c r="B238" s="116" t="str">
        <f t="shared" si="26"/>
        <v/>
      </c>
      <c r="C238" s="119" t="str">
        <f t="shared" si="33"/>
        <v/>
      </c>
      <c r="D238" s="119"/>
      <c r="E238" s="122" t="str">
        <f t="shared" si="27"/>
        <v/>
      </c>
      <c r="F238" s="125" t="e">
        <f t="shared" si="28"/>
        <v>#VALUE!</v>
      </c>
      <c r="G238" s="122" t="e">
        <f t="shared" si="29"/>
        <v>#VALUE!</v>
      </c>
      <c r="H238" s="122"/>
      <c r="I238" s="122" t="str">
        <f t="shared" si="30"/>
        <v/>
      </c>
      <c r="J238" s="122" t="str">
        <f t="shared" si="34"/>
        <v/>
      </c>
      <c r="K238" s="122" t="e">
        <f t="shared" si="31"/>
        <v>#VALUE!</v>
      </c>
      <c r="L238" s="82"/>
    </row>
    <row r="239" spans="1:12" s="77" customFormat="1">
      <c r="A239" s="113" t="str">
        <f t="shared" si="32"/>
        <v/>
      </c>
      <c r="B239" s="116" t="str">
        <f t="shared" si="26"/>
        <v/>
      </c>
      <c r="C239" s="119" t="str">
        <f t="shared" si="33"/>
        <v/>
      </c>
      <c r="D239" s="119"/>
      <c r="E239" s="122" t="str">
        <f t="shared" si="27"/>
        <v/>
      </c>
      <c r="F239" s="125" t="e">
        <f t="shared" si="28"/>
        <v>#VALUE!</v>
      </c>
      <c r="G239" s="122" t="e">
        <f t="shared" si="29"/>
        <v>#VALUE!</v>
      </c>
      <c r="H239" s="122"/>
      <c r="I239" s="122" t="str">
        <f t="shared" si="30"/>
        <v/>
      </c>
      <c r="J239" s="122" t="str">
        <f t="shared" si="34"/>
        <v/>
      </c>
      <c r="K239" s="122" t="e">
        <f t="shared" si="31"/>
        <v>#VALUE!</v>
      </c>
      <c r="L239" s="82"/>
    </row>
    <row r="240" spans="1:12" s="77" customFormat="1">
      <c r="A240" s="113" t="str">
        <f t="shared" si="32"/>
        <v/>
      </c>
      <c r="B240" s="116" t="str">
        <f t="shared" si="26"/>
        <v/>
      </c>
      <c r="C240" s="119" t="str">
        <f t="shared" si="33"/>
        <v/>
      </c>
      <c r="D240" s="119"/>
      <c r="E240" s="122" t="str">
        <f t="shared" si="27"/>
        <v/>
      </c>
      <c r="F240" s="125" t="e">
        <f t="shared" si="28"/>
        <v>#VALUE!</v>
      </c>
      <c r="G240" s="122" t="e">
        <f t="shared" si="29"/>
        <v>#VALUE!</v>
      </c>
      <c r="H240" s="122"/>
      <c r="I240" s="122" t="str">
        <f t="shared" si="30"/>
        <v/>
      </c>
      <c r="J240" s="122" t="str">
        <f t="shared" si="34"/>
        <v/>
      </c>
      <c r="K240" s="122" t="e">
        <f t="shared" si="31"/>
        <v>#VALUE!</v>
      </c>
      <c r="L240" s="82"/>
    </row>
    <row r="241" spans="1:12" s="77" customFormat="1">
      <c r="A241" s="113" t="str">
        <f t="shared" si="32"/>
        <v/>
      </c>
      <c r="B241" s="116" t="str">
        <f t="shared" si="26"/>
        <v/>
      </c>
      <c r="C241" s="119" t="str">
        <f t="shared" si="33"/>
        <v/>
      </c>
      <c r="D241" s="119"/>
      <c r="E241" s="122" t="str">
        <f t="shared" si="27"/>
        <v/>
      </c>
      <c r="F241" s="125" t="e">
        <f t="shared" si="28"/>
        <v>#VALUE!</v>
      </c>
      <c r="G241" s="122" t="e">
        <f t="shared" si="29"/>
        <v>#VALUE!</v>
      </c>
      <c r="H241" s="122"/>
      <c r="I241" s="122" t="str">
        <f t="shared" si="30"/>
        <v/>
      </c>
      <c r="J241" s="122" t="str">
        <f t="shared" si="34"/>
        <v/>
      </c>
      <c r="K241" s="122" t="e">
        <f t="shared" si="31"/>
        <v>#VALUE!</v>
      </c>
      <c r="L241" s="82"/>
    </row>
    <row r="242" spans="1:12" s="77" customFormat="1">
      <c r="A242" s="113" t="str">
        <f t="shared" si="32"/>
        <v/>
      </c>
      <c r="B242" s="116" t="str">
        <f t="shared" si="26"/>
        <v/>
      </c>
      <c r="C242" s="119" t="str">
        <f t="shared" si="33"/>
        <v/>
      </c>
      <c r="D242" s="119"/>
      <c r="E242" s="122" t="str">
        <f t="shared" si="27"/>
        <v/>
      </c>
      <c r="F242" s="125" t="e">
        <f t="shared" si="28"/>
        <v>#VALUE!</v>
      </c>
      <c r="G242" s="122" t="e">
        <f t="shared" si="29"/>
        <v>#VALUE!</v>
      </c>
      <c r="H242" s="122"/>
      <c r="I242" s="122" t="str">
        <f t="shared" si="30"/>
        <v/>
      </c>
      <c r="J242" s="122" t="str">
        <f t="shared" si="34"/>
        <v/>
      </c>
      <c r="K242" s="122" t="e">
        <f t="shared" si="31"/>
        <v>#VALUE!</v>
      </c>
      <c r="L242" s="82"/>
    </row>
    <row r="243" spans="1:12" s="77" customFormat="1">
      <c r="A243" s="113" t="str">
        <f t="shared" si="32"/>
        <v/>
      </c>
      <c r="B243" s="116" t="str">
        <f t="shared" si="26"/>
        <v/>
      </c>
      <c r="C243" s="119" t="str">
        <f t="shared" si="33"/>
        <v/>
      </c>
      <c r="D243" s="119"/>
      <c r="E243" s="122" t="str">
        <f t="shared" si="27"/>
        <v/>
      </c>
      <c r="F243" s="125" t="e">
        <f t="shared" si="28"/>
        <v>#VALUE!</v>
      </c>
      <c r="G243" s="122" t="e">
        <f t="shared" si="29"/>
        <v>#VALUE!</v>
      </c>
      <c r="H243" s="122"/>
      <c r="I243" s="122" t="str">
        <f t="shared" si="30"/>
        <v/>
      </c>
      <c r="J243" s="122" t="str">
        <f t="shared" si="34"/>
        <v/>
      </c>
      <c r="K243" s="122" t="e">
        <f t="shared" si="31"/>
        <v>#VALUE!</v>
      </c>
      <c r="L243" s="82"/>
    </row>
    <row r="244" spans="1:12" s="77" customFormat="1">
      <c r="A244" s="113" t="str">
        <f t="shared" si="32"/>
        <v/>
      </c>
      <c r="B244" s="116" t="str">
        <f t="shared" si="26"/>
        <v/>
      </c>
      <c r="C244" s="119" t="str">
        <f t="shared" si="33"/>
        <v/>
      </c>
      <c r="D244" s="119"/>
      <c r="E244" s="122" t="str">
        <f t="shared" si="27"/>
        <v/>
      </c>
      <c r="F244" s="125" t="e">
        <f t="shared" si="28"/>
        <v>#VALUE!</v>
      </c>
      <c r="G244" s="122" t="e">
        <f t="shared" si="29"/>
        <v>#VALUE!</v>
      </c>
      <c r="H244" s="122"/>
      <c r="I244" s="122" t="str">
        <f t="shared" si="30"/>
        <v/>
      </c>
      <c r="J244" s="122" t="str">
        <f t="shared" si="34"/>
        <v/>
      </c>
      <c r="K244" s="122" t="e">
        <f t="shared" si="31"/>
        <v>#VALUE!</v>
      </c>
      <c r="L244" s="82"/>
    </row>
    <row r="245" spans="1:12" s="77" customFormat="1">
      <c r="A245" s="113" t="str">
        <f t="shared" si="32"/>
        <v/>
      </c>
      <c r="B245" s="116" t="str">
        <f t="shared" si="26"/>
        <v/>
      </c>
      <c r="C245" s="119" t="str">
        <f t="shared" si="33"/>
        <v/>
      </c>
      <c r="D245" s="119"/>
      <c r="E245" s="122" t="str">
        <f t="shared" si="27"/>
        <v/>
      </c>
      <c r="F245" s="125" t="e">
        <f t="shared" si="28"/>
        <v>#VALUE!</v>
      </c>
      <c r="G245" s="122" t="e">
        <f t="shared" si="29"/>
        <v>#VALUE!</v>
      </c>
      <c r="H245" s="122"/>
      <c r="I245" s="122" t="str">
        <f t="shared" si="30"/>
        <v/>
      </c>
      <c r="J245" s="122" t="str">
        <f t="shared" si="34"/>
        <v/>
      </c>
      <c r="K245" s="122" t="e">
        <f t="shared" si="31"/>
        <v>#VALUE!</v>
      </c>
      <c r="L245" s="82"/>
    </row>
    <row r="246" spans="1:12" s="77" customFormat="1">
      <c r="A246" s="113" t="str">
        <f t="shared" si="32"/>
        <v/>
      </c>
      <c r="B246" s="116" t="str">
        <f t="shared" si="26"/>
        <v/>
      </c>
      <c r="C246" s="119" t="str">
        <f t="shared" si="33"/>
        <v/>
      </c>
      <c r="D246" s="119"/>
      <c r="E246" s="122" t="str">
        <f t="shared" si="27"/>
        <v/>
      </c>
      <c r="F246" s="125" t="e">
        <f t="shared" si="28"/>
        <v>#VALUE!</v>
      </c>
      <c r="G246" s="122" t="e">
        <f t="shared" si="29"/>
        <v>#VALUE!</v>
      </c>
      <c r="H246" s="122"/>
      <c r="I246" s="122" t="str">
        <f t="shared" si="30"/>
        <v/>
      </c>
      <c r="J246" s="122" t="str">
        <f t="shared" si="34"/>
        <v/>
      </c>
      <c r="K246" s="122" t="e">
        <f t="shared" si="31"/>
        <v>#VALUE!</v>
      </c>
      <c r="L246" s="82"/>
    </row>
    <row r="247" spans="1:12" s="77" customFormat="1">
      <c r="A247" s="113" t="str">
        <f t="shared" si="32"/>
        <v/>
      </c>
      <c r="B247" s="116" t="str">
        <f t="shared" si="26"/>
        <v/>
      </c>
      <c r="C247" s="119" t="str">
        <f t="shared" si="33"/>
        <v/>
      </c>
      <c r="D247" s="119"/>
      <c r="E247" s="122" t="str">
        <f t="shared" si="27"/>
        <v/>
      </c>
      <c r="F247" s="125" t="e">
        <f t="shared" si="28"/>
        <v>#VALUE!</v>
      </c>
      <c r="G247" s="122" t="e">
        <f t="shared" si="29"/>
        <v>#VALUE!</v>
      </c>
      <c r="H247" s="122"/>
      <c r="I247" s="122" t="str">
        <f t="shared" si="30"/>
        <v/>
      </c>
      <c r="J247" s="122" t="str">
        <f t="shared" si="34"/>
        <v/>
      </c>
      <c r="K247" s="122" t="e">
        <f t="shared" si="31"/>
        <v>#VALUE!</v>
      </c>
      <c r="L247" s="82"/>
    </row>
    <row r="248" spans="1:12" s="77" customFormat="1">
      <c r="A248" s="113" t="str">
        <f t="shared" si="32"/>
        <v/>
      </c>
      <c r="B248" s="116" t="str">
        <f t="shared" si="26"/>
        <v/>
      </c>
      <c r="C248" s="119" t="str">
        <f t="shared" si="33"/>
        <v/>
      </c>
      <c r="D248" s="119"/>
      <c r="E248" s="122" t="str">
        <f t="shared" si="27"/>
        <v/>
      </c>
      <c r="F248" s="125" t="e">
        <f t="shared" si="28"/>
        <v>#VALUE!</v>
      </c>
      <c r="G248" s="122" t="e">
        <f t="shared" si="29"/>
        <v>#VALUE!</v>
      </c>
      <c r="H248" s="122"/>
      <c r="I248" s="122" t="str">
        <f t="shared" si="30"/>
        <v/>
      </c>
      <c r="J248" s="122" t="str">
        <f t="shared" si="34"/>
        <v/>
      </c>
      <c r="K248" s="122" t="e">
        <f t="shared" si="31"/>
        <v>#VALUE!</v>
      </c>
      <c r="L248" s="82"/>
    </row>
    <row r="249" spans="1:12" s="77" customFormat="1">
      <c r="A249" s="113" t="str">
        <f t="shared" si="32"/>
        <v/>
      </c>
      <c r="B249" s="116" t="str">
        <f t="shared" si="26"/>
        <v/>
      </c>
      <c r="C249" s="119" t="str">
        <f t="shared" si="33"/>
        <v/>
      </c>
      <c r="D249" s="119"/>
      <c r="E249" s="122" t="str">
        <f t="shared" si="27"/>
        <v/>
      </c>
      <c r="F249" s="125" t="e">
        <f t="shared" si="28"/>
        <v>#VALUE!</v>
      </c>
      <c r="G249" s="122" t="e">
        <f t="shared" si="29"/>
        <v>#VALUE!</v>
      </c>
      <c r="H249" s="122"/>
      <c r="I249" s="122" t="str">
        <f t="shared" si="30"/>
        <v/>
      </c>
      <c r="J249" s="122" t="str">
        <f t="shared" si="34"/>
        <v/>
      </c>
      <c r="K249" s="122" t="e">
        <f t="shared" si="31"/>
        <v>#VALUE!</v>
      </c>
      <c r="L249" s="82"/>
    </row>
    <row r="250" spans="1:12" s="77" customFormat="1">
      <c r="A250" s="113" t="str">
        <f t="shared" si="32"/>
        <v/>
      </c>
      <c r="B250" s="116" t="str">
        <f t="shared" si="26"/>
        <v/>
      </c>
      <c r="C250" s="119" t="str">
        <f t="shared" si="33"/>
        <v/>
      </c>
      <c r="D250" s="119"/>
      <c r="E250" s="122" t="str">
        <f t="shared" si="27"/>
        <v/>
      </c>
      <c r="F250" s="125" t="e">
        <f t="shared" si="28"/>
        <v>#VALUE!</v>
      </c>
      <c r="G250" s="122" t="e">
        <f t="shared" si="29"/>
        <v>#VALUE!</v>
      </c>
      <c r="H250" s="122"/>
      <c r="I250" s="122" t="str">
        <f t="shared" si="30"/>
        <v/>
      </c>
      <c r="J250" s="122" t="str">
        <f t="shared" si="34"/>
        <v/>
      </c>
      <c r="K250" s="122" t="e">
        <f t="shared" si="31"/>
        <v>#VALUE!</v>
      </c>
      <c r="L250" s="82"/>
    </row>
    <row r="251" spans="1:12" s="77" customFormat="1">
      <c r="A251" s="113" t="str">
        <f t="shared" si="32"/>
        <v/>
      </c>
      <c r="B251" s="116" t="str">
        <f t="shared" si="26"/>
        <v/>
      </c>
      <c r="C251" s="119" t="str">
        <f t="shared" si="33"/>
        <v/>
      </c>
      <c r="D251" s="119"/>
      <c r="E251" s="122" t="str">
        <f t="shared" si="27"/>
        <v/>
      </c>
      <c r="F251" s="125" t="e">
        <f t="shared" si="28"/>
        <v>#VALUE!</v>
      </c>
      <c r="G251" s="122" t="e">
        <f t="shared" si="29"/>
        <v>#VALUE!</v>
      </c>
      <c r="H251" s="122"/>
      <c r="I251" s="122" t="str">
        <f t="shared" si="30"/>
        <v/>
      </c>
      <c r="J251" s="122" t="str">
        <f t="shared" si="34"/>
        <v/>
      </c>
      <c r="K251" s="122" t="e">
        <f t="shared" si="31"/>
        <v>#VALUE!</v>
      </c>
      <c r="L251" s="82"/>
    </row>
    <row r="252" spans="1:12" s="77" customFormat="1">
      <c r="A252" s="113" t="str">
        <f t="shared" si="32"/>
        <v/>
      </c>
      <c r="B252" s="116" t="str">
        <f t="shared" si="26"/>
        <v/>
      </c>
      <c r="C252" s="119" t="str">
        <f t="shared" si="33"/>
        <v/>
      </c>
      <c r="D252" s="119"/>
      <c r="E252" s="122" t="str">
        <f t="shared" si="27"/>
        <v/>
      </c>
      <c r="F252" s="125" t="e">
        <f t="shared" si="28"/>
        <v>#VALUE!</v>
      </c>
      <c r="G252" s="122" t="e">
        <f t="shared" si="29"/>
        <v>#VALUE!</v>
      </c>
      <c r="H252" s="122"/>
      <c r="I252" s="122" t="str">
        <f t="shared" si="30"/>
        <v/>
      </c>
      <c r="J252" s="122" t="str">
        <f t="shared" si="34"/>
        <v/>
      </c>
      <c r="K252" s="122" t="e">
        <f t="shared" si="31"/>
        <v>#VALUE!</v>
      </c>
      <c r="L252" s="82"/>
    </row>
    <row r="253" spans="1:12" s="77" customFormat="1">
      <c r="A253" s="113" t="str">
        <f t="shared" si="32"/>
        <v/>
      </c>
      <c r="B253" s="116" t="str">
        <f t="shared" si="26"/>
        <v/>
      </c>
      <c r="C253" s="119" t="str">
        <f t="shared" si="33"/>
        <v/>
      </c>
      <c r="D253" s="119"/>
      <c r="E253" s="122" t="str">
        <f t="shared" si="27"/>
        <v/>
      </c>
      <c r="F253" s="125" t="e">
        <f t="shared" si="28"/>
        <v>#VALUE!</v>
      </c>
      <c r="G253" s="122" t="e">
        <f t="shared" si="29"/>
        <v>#VALUE!</v>
      </c>
      <c r="H253" s="122"/>
      <c r="I253" s="122" t="str">
        <f t="shared" si="30"/>
        <v/>
      </c>
      <c r="J253" s="122" t="str">
        <f t="shared" si="34"/>
        <v/>
      </c>
      <c r="K253" s="122" t="e">
        <f t="shared" si="31"/>
        <v>#VALUE!</v>
      </c>
      <c r="L253" s="82"/>
    </row>
    <row r="254" spans="1:12" s="77" customFormat="1">
      <c r="A254" s="113" t="str">
        <f t="shared" si="32"/>
        <v/>
      </c>
      <c r="B254" s="116" t="str">
        <f t="shared" si="26"/>
        <v/>
      </c>
      <c r="C254" s="119" t="str">
        <f t="shared" si="33"/>
        <v/>
      </c>
      <c r="D254" s="119"/>
      <c r="E254" s="122" t="str">
        <f t="shared" si="27"/>
        <v/>
      </c>
      <c r="F254" s="125" t="e">
        <f t="shared" si="28"/>
        <v>#VALUE!</v>
      </c>
      <c r="G254" s="122" t="e">
        <f t="shared" si="29"/>
        <v>#VALUE!</v>
      </c>
      <c r="H254" s="122"/>
      <c r="I254" s="122" t="str">
        <f t="shared" si="30"/>
        <v/>
      </c>
      <c r="J254" s="122" t="str">
        <f t="shared" si="34"/>
        <v/>
      </c>
      <c r="K254" s="122" t="e">
        <f t="shared" si="31"/>
        <v>#VALUE!</v>
      </c>
      <c r="L254" s="82"/>
    </row>
    <row r="255" spans="1:12" s="77" customFormat="1">
      <c r="A255" s="113" t="str">
        <f t="shared" si="32"/>
        <v/>
      </c>
      <c r="B255" s="116" t="str">
        <f t="shared" si="26"/>
        <v/>
      </c>
      <c r="C255" s="119" t="str">
        <f t="shared" si="33"/>
        <v/>
      </c>
      <c r="D255" s="119"/>
      <c r="E255" s="122" t="str">
        <f t="shared" si="27"/>
        <v/>
      </c>
      <c r="F255" s="125" t="e">
        <f t="shared" si="28"/>
        <v>#VALUE!</v>
      </c>
      <c r="G255" s="122" t="e">
        <f t="shared" si="29"/>
        <v>#VALUE!</v>
      </c>
      <c r="H255" s="122"/>
      <c r="I255" s="122" t="str">
        <f t="shared" si="30"/>
        <v/>
      </c>
      <c r="J255" s="122" t="str">
        <f t="shared" si="34"/>
        <v/>
      </c>
      <c r="K255" s="122" t="e">
        <f t="shared" si="31"/>
        <v>#VALUE!</v>
      </c>
      <c r="L255" s="82"/>
    </row>
    <row r="256" spans="1:12" s="77" customFormat="1">
      <c r="A256" s="113" t="str">
        <f t="shared" si="32"/>
        <v/>
      </c>
      <c r="B256" s="116" t="str">
        <f t="shared" si="26"/>
        <v/>
      </c>
      <c r="C256" s="119" t="str">
        <f t="shared" si="33"/>
        <v/>
      </c>
      <c r="D256" s="119"/>
      <c r="E256" s="122" t="str">
        <f t="shared" si="27"/>
        <v/>
      </c>
      <c r="F256" s="125" t="e">
        <f t="shared" si="28"/>
        <v>#VALUE!</v>
      </c>
      <c r="G256" s="122" t="e">
        <f t="shared" si="29"/>
        <v>#VALUE!</v>
      </c>
      <c r="H256" s="122"/>
      <c r="I256" s="122" t="str">
        <f t="shared" si="30"/>
        <v/>
      </c>
      <c r="J256" s="122" t="str">
        <f t="shared" si="34"/>
        <v/>
      </c>
      <c r="K256" s="122" t="e">
        <f t="shared" si="31"/>
        <v>#VALUE!</v>
      </c>
      <c r="L256" s="82"/>
    </row>
    <row r="257" spans="1:12" s="77" customFormat="1">
      <c r="A257" s="113" t="str">
        <f t="shared" si="32"/>
        <v/>
      </c>
      <c r="B257" s="116" t="str">
        <f t="shared" si="26"/>
        <v/>
      </c>
      <c r="C257" s="119" t="str">
        <f t="shared" si="33"/>
        <v/>
      </c>
      <c r="D257" s="119"/>
      <c r="E257" s="122" t="str">
        <f t="shared" si="27"/>
        <v/>
      </c>
      <c r="F257" s="125" t="e">
        <f t="shared" si="28"/>
        <v>#VALUE!</v>
      </c>
      <c r="G257" s="122" t="e">
        <f t="shared" si="29"/>
        <v>#VALUE!</v>
      </c>
      <c r="H257" s="122"/>
      <c r="I257" s="122" t="str">
        <f t="shared" si="30"/>
        <v/>
      </c>
      <c r="J257" s="122" t="str">
        <f t="shared" si="34"/>
        <v/>
      </c>
      <c r="K257" s="122" t="e">
        <f t="shared" si="31"/>
        <v>#VALUE!</v>
      </c>
      <c r="L257" s="82"/>
    </row>
    <row r="258" spans="1:12" s="77" customFormat="1">
      <c r="A258" s="113" t="str">
        <f t="shared" si="32"/>
        <v/>
      </c>
      <c r="B258" s="116" t="str">
        <f t="shared" si="26"/>
        <v/>
      </c>
      <c r="C258" s="119" t="str">
        <f t="shared" si="33"/>
        <v/>
      </c>
      <c r="D258" s="119"/>
      <c r="E258" s="122" t="str">
        <f t="shared" si="27"/>
        <v/>
      </c>
      <c r="F258" s="125" t="e">
        <f t="shared" si="28"/>
        <v>#VALUE!</v>
      </c>
      <c r="G258" s="122" t="e">
        <f t="shared" si="29"/>
        <v>#VALUE!</v>
      </c>
      <c r="H258" s="122"/>
      <c r="I258" s="122" t="str">
        <f t="shared" si="30"/>
        <v/>
      </c>
      <c r="J258" s="122" t="str">
        <f t="shared" si="34"/>
        <v/>
      </c>
      <c r="K258" s="122" t="e">
        <f t="shared" si="31"/>
        <v>#VALUE!</v>
      </c>
      <c r="L258" s="82"/>
    </row>
    <row r="259" spans="1:12" s="77" customFormat="1">
      <c r="A259" s="113" t="str">
        <f t="shared" si="32"/>
        <v/>
      </c>
      <c r="B259" s="116" t="str">
        <f t="shared" si="26"/>
        <v/>
      </c>
      <c r="C259" s="119" t="str">
        <f t="shared" si="33"/>
        <v/>
      </c>
      <c r="D259" s="119"/>
      <c r="E259" s="122" t="str">
        <f t="shared" si="27"/>
        <v/>
      </c>
      <c r="F259" s="125" t="e">
        <f t="shared" si="28"/>
        <v>#VALUE!</v>
      </c>
      <c r="G259" s="122" t="e">
        <f t="shared" si="29"/>
        <v>#VALUE!</v>
      </c>
      <c r="H259" s="122"/>
      <c r="I259" s="122" t="str">
        <f t="shared" si="30"/>
        <v/>
      </c>
      <c r="J259" s="122" t="str">
        <f t="shared" si="34"/>
        <v/>
      </c>
      <c r="K259" s="122" t="e">
        <f t="shared" si="31"/>
        <v>#VALUE!</v>
      </c>
      <c r="L259" s="82"/>
    </row>
    <row r="260" spans="1:12" s="77" customFormat="1">
      <c r="A260" s="113" t="str">
        <f t="shared" si="32"/>
        <v/>
      </c>
      <c r="B260" s="116" t="str">
        <f t="shared" si="26"/>
        <v/>
      </c>
      <c r="C260" s="119" t="str">
        <f t="shared" si="33"/>
        <v/>
      </c>
      <c r="D260" s="119"/>
      <c r="E260" s="122" t="str">
        <f t="shared" si="27"/>
        <v/>
      </c>
      <c r="F260" s="125" t="e">
        <f t="shared" si="28"/>
        <v>#VALUE!</v>
      </c>
      <c r="G260" s="122" t="e">
        <f t="shared" si="29"/>
        <v>#VALUE!</v>
      </c>
      <c r="H260" s="122"/>
      <c r="I260" s="122" t="str">
        <f t="shared" si="30"/>
        <v/>
      </c>
      <c r="J260" s="122" t="str">
        <f t="shared" si="34"/>
        <v/>
      </c>
      <c r="K260" s="122" t="e">
        <f t="shared" si="31"/>
        <v>#VALUE!</v>
      </c>
      <c r="L260" s="82"/>
    </row>
    <row r="261" spans="1:12" s="77" customFormat="1">
      <c r="A261" s="113" t="str">
        <f t="shared" si="32"/>
        <v/>
      </c>
      <c r="B261" s="116" t="str">
        <f t="shared" si="26"/>
        <v/>
      </c>
      <c r="C261" s="119" t="str">
        <f t="shared" si="33"/>
        <v/>
      </c>
      <c r="D261" s="119"/>
      <c r="E261" s="122" t="str">
        <f t="shared" si="27"/>
        <v/>
      </c>
      <c r="F261" s="125" t="e">
        <f t="shared" si="28"/>
        <v>#VALUE!</v>
      </c>
      <c r="G261" s="122" t="e">
        <f t="shared" si="29"/>
        <v>#VALUE!</v>
      </c>
      <c r="H261" s="122"/>
      <c r="I261" s="122" t="str">
        <f t="shared" si="30"/>
        <v/>
      </c>
      <c r="J261" s="122" t="str">
        <f t="shared" si="34"/>
        <v/>
      </c>
      <c r="K261" s="122" t="e">
        <f t="shared" si="31"/>
        <v>#VALUE!</v>
      </c>
      <c r="L261" s="82"/>
    </row>
    <row r="262" spans="1:12" s="77" customFormat="1">
      <c r="A262" s="113" t="str">
        <f t="shared" si="32"/>
        <v/>
      </c>
      <c r="B262" s="116" t="str">
        <f t="shared" si="26"/>
        <v/>
      </c>
      <c r="C262" s="119" t="str">
        <f t="shared" si="33"/>
        <v/>
      </c>
      <c r="D262" s="119"/>
      <c r="E262" s="122" t="str">
        <f t="shared" si="27"/>
        <v/>
      </c>
      <c r="F262" s="125" t="e">
        <f t="shared" si="28"/>
        <v>#VALUE!</v>
      </c>
      <c r="G262" s="122" t="e">
        <f t="shared" si="29"/>
        <v>#VALUE!</v>
      </c>
      <c r="H262" s="122"/>
      <c r="I262" s="122" t="str">
        <f t="shared" si="30"/>
        <v/>
      </c>
      <c r="J262" s="122" t="str">
        <f t="shared" si="34"/>
        <v/>
      </c>
      <c r="K262" s="122" t="e">
        <f t="shared" si="31"/>
        <v>#VALUE!</v>
      </c>
      <c r="L262" s="82"/>
    </row>
    <row r="263" spans="1:12" s="77" customFormat="1">
      <c r="A263" s="113" t="str">
        <f t="shared" si="32"/>
        <v/>
      </c>
      <c r="B263" s="116" t="str">
        <f t="shared" si="26"/>
        <v/>
      </c>
      <c r="C263" s="119" t="str">
        <f t="shared" si="33"/>
        <v/>
      </c>
      <c r="D263" s="119"/>
      <c r="E263" s="122" t="str">
        <f t="shared" si="27"/>
        <v/>
      </c>
      <c r="F263" s="125" t="e">
        <f t="shared" si="28"/>
        <v>#VALUE!</v>
      </c>
      <c r="G263" s="122" t="e">
        <f t="shared" si="29"/>
        <v>#VALUE!</v>
      </c>
      <c r="H263" s="122"/>
      <c r="I263" s="122" t="str">
        <f t="shared" si="30"/>
        <v/>
      </c>
      <c r="J263" s="122" t="str">
        <f t="shared" si="34"/>
        <v/>
      </c>
      <c r="K263" s="122" t="e">
        <f t="shared" si="31"/>
        <v>#VALUE!</v>
      </c>
      <c r="L263" s="82"/>
    </row>
    <row r="264" spans="1:12" s="77" customFormat="1">
      <c r="A264" s="113" t="str">
        <f t="shared" si="32"/>
        <v/>
      </c>
      <c r="B264" s="116" t="str">
        <f t="shared" si="26"/>
        <v/>
      </c>
      <c r="C264" s="119" t="str">
        <f t="shared" si="33"/>
        <v/>
      </c>
      <c r="D264" s="119"/>
      <c r="E264" s="122" t="str">
        <f t="shared" si="27"/>
        <v/>
      </c>
      <c r="F264" s="125" t="e">
        <f t="shared" si="28"/>
        <v>#VALUE!</v>
      </c>
      <c r="G264" s="122" t="e">
        <f t="shared" si="29"/>
        <v>#VALUE!</v>
      </c>
      <c r="H264" s="122"/>
      <c r="I264" s="122" t="str">
        <f t="shared" si="30"/>
        <v/>
      </c>
      <c r="J264" s="122" t="str">
        <f t="shared" si="34"/>
        <v/>
      </c>
      <c r="K264" s="122" t="e">
        <f t="shared" si="31"/>
        <v>#VALUE!</v>
      </c>
      <c r="L264" s="82"/>
    </row>
    <row r="265" spans="1:12" s="77" customFormat="1">
      <c r="A265" s="113" t="str">
        <f t="shared" si="32"/>
        <v/>
      </c>
      <c r="B265" s="116" t="str">
        <f t="shared" si="26"/>
        <v/>
      </c>
      <c r="C265" s="119" t="str">
        <f t="shared" si="33"/>
        <v/>
      </c>
      <c r="D265" s="119"/>
      <c r="E265" s="122" t="str">
        <f t="shared" si="27"/>
        <v/>
      </c>
      <c r="F265" s="125" t="e">
        <f t="shared" si="28"/>
        <v>#VALUE!</v>
      </c>
      <c r="G265" s="122" t="e">
        <f t="shared" si="29"/>
        <v>#VALUE!</v>
      </c>
      <c r="H265" s="122"/>
      <c r="I265" s="122" t="str">
        <f t="shared" si="30"/>
        <v/>
      </c>
      <c r="J265" s="122" t="str">
        <f t="shared" si="34"/>
        <v/>
      </c>
      <c r="K265" s="122" t="e">
        <f t="shared" si="31"/>
        <v>#VALUE!</v>
      </c>
      <c r="L265" s="82"/>
    </row>
    <row r="266" spans="1:12" s="77" customFormat="1">
      <c r="A266" s="113" t="str">
        <f t="shared" si="32"/>
        <v/>
      </c>
      <c r="B266" s="116" t="str">
        <f t="shared" si="26"/>
        <v/>
      </c>
      <c r="C266" s="119" t="str">
        <f t="shared" si="33"/>
        <v/>
      </c>
      <c r="D266" s="119"/>
      <c r="E266" s="122" t="str">
        <f t="shared" si="27"/>
        <v/>
      </c>
      <c r="F266" s="125" t="e">
        <f t="shared" si="28"/>
        <v>#VALUE!</v>
      </c>
      <c r="G266" s="122" t="e">
        <f t="shared" si="29"/>
        <v>#VALUE!</v>
      </c>
      <c r="H266" s="122"/>
      <c r="I266" s="122" t="str">
        <f t="shared" si="30"/>
        <v/>
      </c>
      <c r="J266" s="122" t="str">
        <f t="shared" si="34"/>
        <v/>
      </c>
      <c r="K266" s="122" t="e">
        <f t="shared" si="31"/>
        <v>#VALUE!</v>
      </c>
      <c r="L266" s="82"/>
    </row>
    <row r="267" spans="1:12" s="77" customFormat="1">
      <c r="A267" s="113" t="str">
        <f t="shared" si="32"/>
        <v/>
      </c>
      <c r="B267" s="116" t="str">
        <f t="shared" si="26"/>
        <v/>
      </c>
      <c r="C267" s="119" t="str">
        <f t="shared" si="33"/>
        <v/>
      </c>
      <c r="D267" s="119"/>
      <c r="E267" s="122" t="str">
        <f t="shared" si="27"/>
        <v/>
      </c>
      <c r="F267" s="125" t="e">
        <f t="shared" si="28"/>
        <v>#VALUE!</v>
      </c>
      <c r="G267" s="122" t="e">
        <f t="shared" si="29"/>
        <v>#VALUE!</v>
      </c>
      <c r="H267" s="122"/>
      <c r="I267" s="122" t="str">
        <f t="shared" si="30"/>
        <v/>
      </c>
      <c r="J267" s="122" t="str">
        <f t="shared" si="34"/>
        <v/>
      </c>
      <c r="K267" s="122" t="e">
        <f t="shared" si="31"/>
        <v>#VALUE!</v>
      </c>
      <c r="L267" s="82"/>
    </row>
    <row r="268" spans="1:12" s="77" customFormat="1">
      <c r="A268" s="113" t="str">
        <f t="shared" si="32"/>
        <v/>
      </c>
      <c r="B268" s="116" t="str">
        <f t="shared" si="26"/>
        <v/>
      </c>
      <c r="C268" s="119" t="str">
        <f t="shared" si="33"/>
        <v/>
      </c>
      <c r="D268" s="119"/>
      <c r="E268" s="122" t="str">
        <f t="shared" si="27"/>
        <v/>
      </c>
      <c r="F268" s="125" t="e">
        <f t="shared" si="28"/>
        <v>#VALUE!</v>
      </c>
      <c r="G268" s="122" t="e">
        <f t="shared" si="29"/>
        <v>#VALUE!</v>
      </c>
      <c r="H268" s="122"/>
      <c r="I268" s="122" t="str">
        <f t="shared" si="30"/>
        <v/>
      </c>
      <c r="J268" s="122" t="str">
        <f t="shared" si="34"/>
        <v/>
      </c>
      <c r="K268" s="122" t="e">
        <f t="shared" si="31"/>
        <v>#VALUE!</v>
      </c>
      <c r="L268" s="82"/>
    </row>
    <row r="269" spans="1:12" s="77" customFormat="1">
      <c r="A269" s="113" t="str">
        <f t="shared" si="32"/>
        <v/>
      </c>
      <c r="B269" s="116" t="str">
        <f t="shared" si="26"/>
        <v/>
      </c>
      <c r="C269" s="119" t="str">
        <f t="shared" si="33"/>
        <v/>
      </c>
      <c r="D269" s="119"/>
      <c r="E269" s="122" t="str">
        <f t="shared" si="27"/>
        <v/>
      </c>
      <c r="F269" s="125" t="e">
        <f t="shared" si="28"/>
        <v>#VALUE!</v>
      </c>
      <c r="G269" s="122" t="e">
        <f t="shared" si="29"/>
        <v>#VALUE!</v>
      </c>
      <c r="H269" s="122"/>
      <c r="I269" s="122" t="str">
        <f t="shared" si="30"/>
        <v/>
      </c>
      <c r="J269" s="122" t="str">
        <f t="shared" si="34"/>
        <v/>
      </c>
      <c r="K269" s="122" t="e">
        <f t="shared" si="31"/>
        <v>#VALUE!</v>
      </c>
      <c r="L269" s="82"/>
    </row>
    <row r="270" spans="1:12" s="77" customFormat="1">
      <c r="A270" s="113" t="str">
        <f t="shared" si="32"/>
        <v/>
      </c>
      <c r="B270" s="116" t="str">
        <f t="shared" si="26"/>
        <v/>
      </c>
      <c r="C270" s="119" t="str">
        <f t="shared" si="33"/>
        <v/>
      </c>
      <c r="D270" s="119"/>
      <c r="E270" s="122" t="str">
        <f t="shared" si="27"/>
        <v/>
      </c>
      <c r="F270" s="125" t="e">
        <f t="shared" si="28"/>
        <v>#VALUE!</v>
      </c>
      <c r="G270" s="122" t="e">
        <f t="shared" si="29"/>
        <v>#VALUE!</v>
      </c>
      <c r="H270" s="122"/>
      <c r="I270" s="122" t="str">
        <f t="shared" si="30"/>
        <v/>
      </c>
      <c r="J270" s="122" t="str">
        <f t="shared" si="34"/>
        <v/>
      </c>
      <c r="K270" s="122" t="e">
        <f t="shared" si="31"/>
        <v>#VALUE!</v>
      </c>
      <c r="L270" s="82"/>
    </row>
    <row r="271" spans="1:12" s="77" customFormat="1">
      <c r="A271" s="113" t="str">
        <f t="shared" si="32"/>
        <v/>
      </c>
      <c r="B271" s="116" t="str">
        <f t="shared" ref="B271:B334" si="35">IF(Pay_Num&lt;&gt;"",DATE(YEAR(Loan_Start),MONTH(Loan_Start)+(Pay_Num)*12/Num_Pmt_Per_Year,DAY(Loan_Start)),"")</f>
        <v/>
      </c>
      <c r="C271" s="119" t="str">
        <f t="shared" si="33"/>
        <v/>
      </c>
      <c r="D271" s="119"/>
      <c r="E271" s="122" t="str">
        <f t="shared" ref="E271:E334" si="36">IF(Pay_Num&lt;&gt;"",Scheduled_Monthly_Payment,"")</f>
        <v/>
      </c>
      <c r="F271" s="125" t="e">
        <f t="shared" ref="F271:F334" si="37">IF(AND(Pay_Num&lt;&gt;"",Sched_Pay+Scheduled_Extra_Payments&lt;Beg_Bal),Scheduled_Extra_Payments,IF(AND(Pay_Num&lt;&gt;"",Beg_Bal-Sched_Pay&gt;0),Beg_Bal-Sched_Pay,IF(Pay_Num&lt;&gt;"",0,"")))</f>
        <v>#VALUE!</v>
      </c>
      <c r="G271" s="122" t="e">
        <f t="shared" ref="G271:G334" si="38">IF(AND(Pay_Num&lt;&gt;"",Sched_Pay+Extra_Pay&lt;Beg_Bal),Sched_Pay+Extra_Pay,IF(Pay_Num&lt;&gt;"",Beg_Bal,""))</f>
        <v>#VALUE!</v>
      </c>
      <c r="H271" s="122"/>
      <c r="I271" s="122" t="str">
        <f t="shared" ref="I271:I334" si="39">IF(Pay_Num&lt;&gt;"",Total_Pay-Int,"")</f>
        <v/>
      </c>
      <c r="J271" s="122" t="str">
        <f t="shared" si="34"/>
        <v/>
      </c>
      <c r="K271" s="122" t="e">
        <f t="shared" ref="K271:K334" si="40">IF(AND(Pay_Num&lt;&gt;"",Sched_Pay+Extra_Pay&lt;Beg_Bal),Beg_Bal-Princ,IF(Pay_Num&lt;&gt;"",0,""))</f>
        <v>#VALUE!</v>
      </c>
      <c r="L271" s="82"/>
    </row>
    <row r="272" spans="1:12" s="77" customFormat="1">
      <c r="A272" s="113" t="str">
        <f t="shared" ref="A272:A335" si="41">IF(Values_Entered,A271+1,"")</f>
        <v/>
      </c>
      <c r="B272" s="116" t="str">
        <f t="shared" si="35"/>
        <v/>
      </c>
      <c r="C272" s="119" t="str">
        <f t="shared" ref="C272:C335" si="42">IF(Pay_Num&lt;&gt;"",K271,"")</f>
        <v/>
      </c>
      <c r="D272" s="119"/>
      <c r="E272" s="122" t="str">
        <f t="shared" si="36"/>
        <v/>
      </c>
      <c r="F272" s="125" t="e">
        <f t="shared" si="37"/>
        <v>#VALUE!</v>
      </c>
      <c r="G272" s="122" t="e">
        <f t="shared" si="38"/>
        <v>#VALUE!</v>
      </c>
      <c r="H272" s="122"/>
      <c r="I272" s="122" t="str">
        <f t="shared" si="39"/>
        <v/>
      </c>
      <c r="J272" s="122" t="str">
        <f t="shared" ref="J272:J335" si="43">IF(Pay_Num&lt;&gt;"",Beg_Bal*Interest_Rate/Num_Pmt_Per_Year,"")</f>
        <v/>
      </c>
      <c r="K272" s="122" t="e">
        <f t="shared" si="40"/>
        <v>#VALUE!</v>
      </c>
      <c r="L272" s="82"/>
    </row>
    <row r="273" spans="1:12" s="77" customFormat="1">
      <c r="A273" s="113" t="str">
        <f t="shared" si="41"/>
        <v/>
      </c>
      <c r="B273" s="116" t="str">
        <f t="shared" si="35"/>
        <v/>
      </c>
      <c r="C273" s="119" t="str">
        <f t="shared" si="42"/>
        <v/>
      </c>
      <c r="D273" s="119"/>
      <c r="E273" s="122" t="str">
        <f t="shared" si="36"/>
        <v/>
      </c>
      <c r="F273" s="125" t="e">
        <f t="shared" si="37"/>
        <v>#VALUE!</v>
      </c>
      <c r="G273" s="122" t="e">
        <f t="shared" si="38"/>
        <v>#VALUE!</v>
      </c>
      <c r="H273" s="122"/>
      <c r="I273" s="122" t="str">
        <f t="shared" si="39"/>
        <v/>
      </c>
      <c r="J273" s="122" t="str">
        <f t="shared" si="43"/>
        <v/>
      </c>
      <c r="K273" s="122" t="e">
        <f t="shared" si="40"/>
        <v>#VALUE!</v>
      </c>
      <c r="L273" s="82"/>
    </row>
    <row r="274" spans="1:12" s="77" customFormat="1">
      <c r="A274" s="113" t="str">
        <f t="shared" si="41"/>
        <v/>
      </c>
      <c r="B274" s="116" t="str">
        <f t="shared" si="35"/>
        <v/>
      </c>
      <c r="C274" s="119" t="str">
        <f t="shared" si="42"/>
        <v/>
      </c>
      <c r="D274" s="119"/>
      <c r="E274" s="122" t="str">
        <f t="shared" si="36"/>
        <v/>
      </c>
      <c r="F274" s="125" t="e">
        <f t="shared" si="37"/>
        <v>#VALUE!</v>
      </c>
      <c r="G274" s="122" t="e">
        <f t="shared" si="38"/>
        <v>#VALUE!</v>
      </c>
      <c r="H274" s="122"/>
      <c r="I274" s="122" t="str">
        <f t="shared" si="39"/>
        <v/>
      </c>
      <c r="J274" s="122" t="str">
        <f t="shared" si="43"/>
        <v/>
      </c>
      <c r="K274" s="122" t="e">
        <f t="shared" si="40"/>
        <v>#VALUE!</v>
      </c>
      <c r="L274" s="82"/>
    </row>
    <row r="275" spans="1:12" s="77" customFormat="1">
      <c r="A275" s="113" t="str">
        <f t="shared" si="41"/>
        <v/>
      </c>
      <c r="B275" s="116" t="str">
        <f t="shared" si="35"/>
        <v/>
      </c>
      <c r="C275" s="119" t="str">
        <f t="shared" si="42"/>
        <v/>
      </c>
      <c r="D275" s="119"/>
      <c r="E275" s="122" t="str">
        <f t="shared" si="36"/>
        <v/>
      </c>
      <c r="F275" s="125" t="e">
        <f t="shared" si="37"/>
        <v>#VALUE!</v>
      </c>
      <c r="G275" s="122" t="e">
        <f t="shared" si="38"/>
        <v>#VALUE!</v>
      </c>
      <c r="H275" s="122"/>
      <c r="I275" s="122" t="str">
        <f t="shared" si="39"/>
        <v/>
      </c>
      <c r="J275" s="122" t="str">
        <f t="shared" si="43"/>
        <v/>
      </c>
      <c r="K275" s="122" t="e">
        <f t="shared" si="40"/>
        <v>#VALUE!</v>
      </c>
      <c r="L275" s="82"/>
    </row>
    <row r="276" spans="1:12" s="77" customFormat="1">
      <c r="A276" s="113" t="str">
        <f t="shared" si="41"/>
        <v/>
      </c>
      <c r="B276" s="116" t="str">
        <f t="shared" si="35"/>
        <v/>
      </c>
      <c r="C276" s="119" t="str">
        <f t="shared" si="42"/>
        <v/>
      </c>
      <c r="D276" s="119"/>
      <c r="E276" s="122" t="str">
        <f t="shared" si="36"/>
        <v/>
      </c>
      <c r="F276" s="125" t="e">
        <f t="shared" si="37"/>
        <v>#VALUE!</v>
      </c>
      <c r="G276" s="122" t="e">
        <f t="shared" si="38"/>
        <v>#VALUE!</v>
      </c>
      <c r="H276" s="122"/>
      <c r="I276" s="122" t="str">
        <f t="shared" si="39"/>
        <v/>
      </c>
      <c r="J276" s="122" t="str">
        <f t="shared" si="43"/>
        <v/>
      </c>
      <c r="K276" s="122" t="e">
        <f t="shared" si="40"/>
        <v>#VALUE!</v>
      </c>
      <c r="L276" s="82"/>
    </row>
    <row r="277" spans="1:12" s="77" customFormat="1">
      <c r="A277" s="113" t="str">
        <f t="shared" si="41"/>
        <v/>
      </c>
      <c r="B277" s="116" t="str">
        <f t="shared" si="35"/>
        <v/>
      </c>
      <c r="C277" s="119" t="str">
        <f t="shared" si="42"/>
        <v/>
      </c>
      <c r="D277" s="119"/>
      <c r="E277" s="122" t="str">
        <f t="shared" si="36"/>
        <v/>
      </c>
      <c r="F277" s="125" t="e">
        <f t="shared" si="37"/>
        <v>#VALUE!</v>
      </c>
      <c r="G277" s="122" t="e">
        <f t="shared" si="38"/>
        <v>#VALUE!</v>
      </c>
      <c r="H277" s="122"/>
      <c r="I277" s="122" t="str">
        <f t="shared" si="39"/>
        <v/>
      </c>
      <c r="J277" s="122" t="str">
        <f t="shared" si="43"/>
        <v/>
      </c>
      <c r="K277" s="122" t="e">
        <f t="shared" si="40"/>
        <v>#VALUE!</v>
      </c>
      <c r="L277" s="82"/>
    </row>
    <row r="278" spans="1:12" s="77" customFormat="1">
      <c r="A278" s="113" t="str">
        <f t="shared" si="41"/>
        <v/>
      </c>
      <c r="B278" s="116" t="str">
        <f t="shared" si="35"/>
        <v/>
      </c>
      <c r="C278" s="119" t="str">
        <f t="shared" si="42"/>
        <v/>
      </c>
      <c r="D278" s="119"/>
      <c r="E278" s="122" t="str">
        <f t="shared" si="36"/>
        <v/>
      </c>
      <c r="F278" s="125" t="e">
        <f t="shared" si="37"/>
        <v>#VALUE!</v>
      </c>
      <c r="G278" s="122" t="e">
        <f t="shared" si="38"/>
        <v>#VALUE!</v>
      </c>
      <c r="H278" s="122"/>
      <c r="I278" s="122" t="str">
        <f t="shared" si="39"/>
        <v/>
      </c>
      <c r="J278" s="122" t="str">
        <f t="shared" si="43"/>
        <v/>
      </c>
      <c r="K278" s="122" t="e">
        <f t="shared" si="40"/>
        <v>#VALUE!</v>
      </c>
      <c r="L278" s="82"/>
    </row>
    <row r="279" spans="1:12" s="77" customFormat="1">
      <c r="A279" s="113" t="str">
        <f t="shared" si="41"/>
        <v/>
      </c>
      <c r="B279" s="116" t="str">
        <f t="shared" si="35"/>
        <v/>
      </c>
      <c r="C279" s="119" t="str">
        <f t="shared" si="42"/>
        <v/>
      </c>
      <c r="D279" s="119"/>
      <c r="E279" s="122" t="str">
        <f t="shared" si="36"/>
        <v/>
      </c>
      <c r="F279" s="125" t="e">
        <f t="shared" si="37"/>
        <v>#VALUE!</v>
      </c>
      <c r="G279" s="122" t="e">
        <f t="shared" si="38"/>
        <v>#VALUE!</v>
      </c>
      <c r="H279" s="122"/>
      <c r="I279" s="122" t="str">
        <f t="shared" si="39"/>
        <v/>
      </c>
      <c r="J279" s="122" t="str">
        <f t="shared" si="43"/>
        <v/>
      </c>
      <c r="K279" s="122" t="e">
        <f t="shared" si="40"/>
        <v>#VALUE!</v>
      </c>
      <c r="L279" s="82"/>
    </row>
    <row r="280" spans="1:12" s="77" customFormat="1">
      <c r="A280" s="113" t="str">
        <f t="shared" si="41"/>
        <v/>
      </c>
      <c r="B280" s="116" t="str">
        <f t="shared" si="35"/>
        <v/>
      </c>
      <c r="C280" s="119" t="str">
        <f t="shared" si="42"/>
        <v/>
      </c>
      <c r="D280" s="119"/>
      <c r="E280" s="122" t="str">
        <f t="shared" si="36"/>
        <v/>
      </c>
      <c r="F280" s="125" t="e">
        <f t="shared" si="37"/>
        <v>#VALUE!</v>
      </c>
      <c r="G280" s="122" t="e">
        <f t="shared" si="38"/>
        <v>#VALUE!</v>
      </c>
      <c r="H280" s="122"/>
      <c r="I280" s="122" t="str">
        <f t="shared" si="39"/>
        <v/>
      </c>
      <c r="J280" s="122" t="str">
        <f t="shared" si="43"/>
        <v/>
      </c>
      <c r="K280" s="122" t="e">
        <f t="shared" si="40"/>
        <v>#VALUE!</v>
      </c>
      <c r="L280" s="82"/>
    </row>
    <row r="281" spans="1:12" s="77" customFormat="1">
      <c r="A281" s="113" t="str">
        <f t="shared" si="41"/>
        <v/>
      </c>
      <c r="B281" s="116" t="str">
        <f t="shared" si="35"/>
        <v/>
      </c>
      <c r="C281" s="119" t="str">
        <f t="shared" si="42"/>
        <v/>
      </c>
      <c r="D281" s="119"/>
      <c r="E281" s="122" t="str">
        <f t="shared" si="36"/>
        <v/>
      </c>
      <c r="F281" s="125" t="e">
        <f t="shared" si="37"/>
        <v>#VALUE!</v>
      </c>
      <c r="G281" s="122" t="e">
        <f t="shared" si="38"/>
        <v>#VALUE!</v>
      </c>
      <c r="H281" s="122"/>
      <c r="I281" s="122" t="str">
        <f t="shared" si="39"/>
        <v/>
      </c>
      <c r="J281" s="122" t="str">
        <f t="shared" si="43"/>
        <v/>
      </c>
      <c r="K281" s="122" t="e">
        <f t="shared" si="40"/>
        <v>#VALUE!</v>
      </c>
      <c r="L281" s="82"/>
    </row>
    <row r="282" spans="1:12" s="77" customFormat="1">
      <c r="A282" s="113" t="str">
        <f t="shared" si="41"/>
        <v/>
      </c>
      <c r="B282" s="116" t="str">
        <f t="shared" si="35"/>
        <v/>
      </c>
      <c r="C282" s="119" t="str">
        <f t="shared" si="42"/>
        <v/>
      </c>
      <c r="D282" s="119"/>
      <c r="E282" s="122" t="str">
        <f t="shared" si="36"/>
        <v/>
      </c>
      <c r="F282" s="125" t="e">
        <f t="shared" si="37"/>
        <v>#VALUE!</v>
      </c>
      <c r="G282" s="122" t="e">
        <f t="shared" si="38"/>
        <v>#VALUE!</v>
      </c>
      <c r="H282" s="122"/>
      <c r="I282" s="122" t="str">
        <f t="shared" si="39"/>
        <v/>
      </c>
      <c r="J282" s="122" t="str">
        <f t="shared" si="43"/>
        <v/>
      </c>
      <c r="K282" s="122" t="e">
        <f t="shared" si="40"/>
        <v>#VALUE!</v>
      </c>
      <c r="L282" s="82"/>
    </row>
    <row r="283" spans="1:12" s="77" customFormat="1">
      <c r="A283" s="113" t="str">
        <f t="shared" si="41"/>
        <v/>
      </c>
      <c r="B283" s="116" t="str">
        <f t="shared" si="35"/>
        <v/>
      </c>
      <c r="C283" s="119" t="str">
        <f t="shared" si="42"/>
        <v/>
      </c>
      <c r="D283" s="119"/>
      <c r="E283" s="122" t="str">
        <f t="shared" si="36"/>
        <v/>
      </c>
      <c r="F283" s="125" t="e">
        <f t="shared" si="37"/>
        <v>#VALUE!</v>
      </c>
      <c r="G283" s="122" t="e">
        <f t="shared" si="38"/>
        <v>#VALUE!</v>
      </c>
      <c r="H283" s="122"/>
      <c r="I283" s="122" t="str">
        <f t="shared" si="39"/>
        <v/>
      </c>
      <c r="J283" s="122" t="str">
        <f t="shared" si="43"/>
        <v/>
      </c>
      <c r="K283" s="122" t="e">
        <f t="shared" si="40"/>
        <v>#VALUE!</v>
      </c>
      <c r="L283" s="82"/>
    </row>
    <row r="284" spans="1:12" s="77" customFormat="1">
      <c r="A284" s="113" t="str">
        <f t="shared" si="41"/>
        <v/>
      </c>
      <c r="B284" s="116" t="str">
        <f t="shared" si="35"/>
        <v/>
      </c>
      <c r="C284" s="119" t="str">
        <f t="shared" si="42"/>
        <v/>
      </c>
      <c r="D284" s="119"/>
      <c r="E284" s="122" t="str">
        <f t="shared" si="36"/>
        <v/>
      </c>
      <c r="F284" s="125" t="e">
        <f t="shared" si="37"/>
        <v>#VALUE!</v>
      </c>
      <c r="G284" s="122" t="e">
        <f t="shared" si="38"/>
        <v>#VALUE!</v>
      </c>
      <c r="H284" s="122"/>
      <c r="I284" s="122" t="str">
        <f t="shared" si="39"/>
        <v/>
      </c>
      <c r="J284" s="122" t="str">
        <f t="shared" si="43"/>
        <v/>
      </c>
      <c r="K284" s="122" t="e">
        <f t="shared" si="40"/>
        <v>#VALUE!</v>
      </c>
      <c r="L284" s="82"/>
    </row>
    <row r="285" spans="1:12" s="77" customFormat="1">
      <c r="A285" s="113" t="str">
        <f t="shared" si="41"/>
        <v/>
      </c>
      <c r="B285" s="116" t="str">
        <f t="shared" si="35"/>
        <v/>
      </c>
      <c r="C285" s="119" t="str">
        <f t="shared" si="42"/>
        <v/>
      </c>
      <c r="D285" s="119"/>
      <c r="E285" s="122" t="str">
        <f t="shared" si="36"/>
        <v/>
      </c>
      <c r="F285" s="125" t="e">
        <f t="shared" si="37"/>
        <v>#VALUE!</v>
      </c>
      <c r="G285" s="122" t="e">
        <f t="shared" si="38"/>
        <v>#VALUE!</v>
      </c>
      <c r="H285" s="122"/>
      <c r="I285" s="122" t="str">
        <f t="shared" si="39"/>
        <v/>
      </c>
      <c r="J285" s="122" t="str">
        <f t="shared" si="43"/>
        <v/>
      </c>
      <c r="K285" s="122" t="e">
        <f t="shared" si="40"/>
        <v>#VALUE!</v>
      </c>
      <c r="L285" s="82"/>
    </row>
    <row r="286" spans="1:12" s="77" customFormat="1">
      <c r="A286" s="113" t="str">
        <f t="shared" si="41"/>
        <v/>
      </c>
      <c r="B286" s="116" t="str">
        <f t="shared" si="35"/>
        <v/>
      </c>
      <c r="C286" s="119" t="str">
        <f t="shared" si="42"/>
        <v/>
      </c>
      <c r="D286" s="119"/>
      <c r="E286" s="122" t="str">
        <f t="shared" si="36"/>
        <v/>
      </c>
      <c r="F286" s="125" t="e">
        <f t="shared" si="37"/>
        <v>#VALUE!</v>
      </c>
      <c r="G286" s="122" t="e">
        <f t="shared" si="38"/>
        <v>#VALUE!</v>
      </c>
      <c r="H286" s="122"/>
      <c r="I286" s="122" t="str">
        <f t="shared" si="39"/>
        <v/>
      </c>
      <c r="J286" s="122" t="str">
        <f t="shared" si="43"/>
        <v/>
      </c>
      <c r="K286" s="122" t="e">
        <f t="shared" si="40"/>
        <v>#VALUE!</v>
      </c>
      <c r="L286" s="82"/>
    </row>
    <row r="287" spans="1:12" s="77" customFormat="1">
      <c r="A287" s="113" t="str">
        <f t="shared" si="41"/>
        <v/>
      </c>
      <c r="B287" s="116" t="str">
        <f t="shared" si="35"/>
        <v/>
      </c>
      <c r="C287" s="119" t="str">
        <f t="shared" si="42"/>
        <v/>
      </c>
      <c r="D287" s="119"/>
      <c r="E287" s="122" t="str">
        <f t="shared" si="36"/>
        <v/>
      </c>
      <c r="F287" s="125" t="e">
        <f t="shared" si="37"/>
        <v>#VALUE!</v>
      </c>
      <c r="G287" s="122" t="e">
        <f t="shared" si="38"/>
        <v>#VALUE!</v>
      </c>
      <c r="H287" s="122"/>
      <c r="I287" s="122" t="str">
        <f t="shared" si="39"/>
        <v/>
      </c>
      <c r="J287" s="122" t="str">
        <f t="shared" si="43"/>
        <v/>
      </c>
      <c r="K287" s="122" t="e">
        <f t="shared" si="40"/>
        <v>#VALUE!</v>
      </c>
      <c r="L287" s="82"/>
    </row>
    <row r="288" spans="1:12" s="77" customFormat="1">
      <c r="A288" s="113" t="str">
        <f t="shared" si="41"/>
        <v/>
      </c>
      <c r="B288" s="116" t="str">
        <f t="shared" si="35"/>
        <v/>
      </c>
      <c r="C288" s="119" t="str">
        <f t="shared" si="42"/>
        <v/>
      </c>
      <c r="D288" s="119"/>
      <c r="E288" s="122" t="str">
        <f t="shared" si="36"/>
        <v/>
      </c>
      <c r="F288" s="125" t="e">
        <f t="shared" si="37"/>
        <v>#VALUE!</v>
      </c>
      <c r="G288" s="122" t="e">
        <f t="shared" si="38"/>
        <v>#VALUE!</v>
      </c>
      <c r="H288" s="122"/>
      <c r="I288" s="122" t="str">
        <f t="shared" si="39"/>
        <v/>
      </c>
      <c r="J288" s="122" t="str">
        <f t="shared" si="43"/>
        <v/>
      </c>
      <c r="K288" s="122" t="e">
        <f t="shared" si="40"/>
        <v>#VALUE!</v>
      </c>
      <c r="L288" s="82"/>
    </row>
    <row r="289" spans="1:12" s="77" customFormat="1">
      <c r="A289" s="113" t="str">
        <f t="shared" si="41"/>
        <v/>
      </c>
      <c r="B289" s="116" t="str">
        <f t="shared" si="35"/>
        <v/>
      </c>
      <c r="C289" s="119" t="str">
        <f t="shared" si="42"/>
        <v/>
      </c>
      <c r="D289" s="119"/>
      <c r="E289" s="122" t="str">
        <f t="shared" si="36"/>
        <v/>
      </c>
      <c r="F289" s="125" t="e">
        <f t="shared" si="37"/>
        <v>#VALUE!</v>
      </c>
      <c r="G289" s="122" t="e">
        <f t="shared" si="38"/>
        <v>#VALUE!</v>
      </c>
      <c r="H289" s="122"/>
      <c r="I289" s="122" t="str">
        <f t="shared" si="39"/>
        <v/>
      </c>
      <c r="J289" s="122" t="str">
        <f t="shared" si="43"/>
        <v/>
      </c>
      <c r="K289" s="122" t="e">
        <f t="shared" si="40"/>
        <v>#VALUE!</v>
      </c>
      <c r="L289" s="82"/>
    </row>
    <row r="290" spans="1:12" s="77" customFormat="1">
      <c r="A290" s="113" t="str">
        <f t="shared" si="41"/>
        <v/>
      </c>
      <c r="B290" s="116" t="str">
        <f t="shared" si="35"/>
        <v/>
      </c>
      <c r="C290" s="119" t="str">
        <f t="shared" si="42"/>
        <v/>
      </c>
      <c r="D290" s="119"/>
      <c r="E290" s="122" t="str">
        <f t="shared" si="36"/>
        <v/>
      </c>
      <c r="F290" s="125" t="e">
        <f t="shared" si="37"/>
        <v>#VALUE!</v>
      </c>
      <c r="G290" s="122" t="e">
        <f t="shared" si="38"/>
        <v>#VALUE!</v>
      </c>
      <c r="H290" s="122"/>
      <c r="I290" s="122" t="str">
        <f t="shared" si="39"/>
        <v/>
      </c>
      <c r="J290" s="122" t="str">
        <f t="shared" si="43"/>
        <v/>
      </c>
      <c r="K290" s="122" t="e">
        <f t="shared" si="40"/>
        <v>#VALUE!</v>
      </c>
      <c r="L290" s="82"/>
    </row>
    <row r="291" spans="1:12" s="77" customFormat="1">
      <c r="A291" s="113" t="str">
        <f t="shared" si="41"/>
        <v/>
      </c>
      <c r="B291" s="116" t="str">
        <f t="shared" si="35"/>
        <v/>
      </c>
      <c r="C291" s="119" t="str">
        <f t="shared" si="42"/>
        <v/>
      </c>
      <c r="D291" s="119"/>
      <c r="E291" s="122" t="str">
        <f t="shared" si="36"/>
        <v/>
      </c>
      <c r="F291" s="125" t="e">
        <f t="shared" si="37"/>
        <v>#VALUE!</v>
      </c>
      <c r="G291" s="122" t="e">
        <f t="shared" si="38"/>
        <v>#VALUE!</v>
      </c>
      <c r="H291" s="122"/>
      <c r="I291" s="122" t="str">
        <f t="shared" si="39"/>
        <v/>
      </c>
      <c r="J291" s="122" t="str">
        <f t="shared" si="43"/>
        <v/>
      </c>
      <c r="K291" s="122" t="e">
        <f t="shared" si="40"/>
        <v>#VALUE!</v>
      </c>
      <c r="L291" s="82"/>
    </row>
    <row r="292" spans="1:12" s="77" customFormat="1">
      <c r="A292" s="113" t="str">
        <f t="shared" si="41"/>
        <v/>
      </c>
      <c r="B292" s="116" t="str">
        <f t="shared" si="35"/>
        <v/>
      </c>
      <c r="C292" s="119" t="str">
        <f t="shared" si="42"/>
        <v/>
      </c>
      <c r="D292" s="119"/>
      <c r="E292" s="122" t="str">
        <f t="shared" si="36"/>
        <v/>
      </c>
      <c r="F292" s="125" t="e">
        <f t="shared" si="37"/>
        <v>#VALUE!</v>
      </c>
      <c r="G292" s="122" t="e">
        <f t="shared" si="38"/>
        <v>#VALUE!</v>
      </c>
      <c r="H292" s="122"/>
      <c r="I292" s="122" t="str">
        <f t="shared" si="39"/>
        <v/>
      </c>
      <c r="J292" s="122" t="str">
        <f t="shared" si="43"/>
        <v/>
      </c>
      <c r="K292" s="122" t="e">
        <f t="shared" si="40"/>
        <v>#VALUE!</v>
      </c>
      <c r="L292" s="82"/>
    </row>
    <row r="293" spans="1:12" s="77" customFormat="1">
      <c r="A293" s="113" t="str">
        <f t="shared" si="41"/>
        <v/>
      </c>
      <c r="B293" s="116" t="str">
        <f t="shared" si="35"/>
        <v/>
      </c>
      <c r="C293" s="119" t="str">
        <f t="shared" si="42"/>
        <v/>
      </c>
      <c r="D293" s="119"/>
      <c r="E293" s="122" t="str">
        <f t="shared" si="36"/>
        <v/>
      </c>
      <c r="F293" s="125" t="e">
        <f t="shared" si="37"/>
        <v>#VALUE!</v>
      </c>
      <c r="G293" s="122" t="e">
        <f t="shared" si="38"/>
        <v>#VALUE!</v>
      </c>
      <c r="H293" s="122"/>
      <c r="I293" s="122" t="str">
        <f t="shared" si="39"/>
        <v/>
      </c>
      <c r="J293" s="122" t="str">
        <f t="shared" si="43"/>
        <v/>
      </c>
      <c r="K293" s="122" t="e">
        <f t="shared" si="40"/>
        <v>#VALUE!</v>
      </c>
      <c r="L293" s="82"/>
    </row>
    <row r="294" spans="1:12" s="77" customFormat="1">
      <c r="A294" s="113" t="str">
        <f t="shared" si="41"/>
        <v/>
      </c>
      <c r="B294" s="116" t="str">
        <f t="shared" si="35"/>
        <v/>
      </c>
      <c r="C294" s="119" t="str">
        <f t="shared" si="42"/>
        <v/>
      </c>
      <c r="D294" s="119"/>
      <c r="E294" s="122" t="str">
        <f t="shared" si="36"/>
        <v/>
      </c>
      <c r="F294" s="125" t="e">
        <f t="shared" si="37"/>
        <v>#VALUE!</v>
      </c>
      <c r="G294" s="122" t="e">
        <f t="shared" si="38"/>
        <v>#VALUE!</v>
      </c>
      <c r="H294" s="122"/>
      <c r="I294" s="122" t="str">
        <f t="shared" si="39"/>
        <v/>
      </c>
      <c r="J294" s="122" t="str">
        <f t="shared" si="43"/>
        <v/>
      </c>
      <c r="K294" s="122" t="e">
        <f t="shared" si="40"/>
        <v>#VALUE!</v>
      </c>
      <c r="L294" s="82"/>
    </row>
    <row r="295" spans="1:12" s="77" customFormat="1">
      <c r="A295" s="113" t="str">
        <f t="shared" si="41"/>
        <v/>
      </c>
      <c r="B295" s="116" t="str">
        <f t="shared" si="35"/>
        <v/>
      </c>
      <c r="C295" s="119" t="str">
        <f t="shared" si="42"/>
        <v/>
      </c>
      <c r="D295" s="119"/>
      <c r="E295" s="122" t="str">
        <f t="shared" si="36"/>
        <v/>
      </c>
      <c r="F295" s="125" t="e">
        <f t="shared" si="37"/>
        <v>#VALUE!</v>
      </c>
      <c r="G295" s="122" t="e">
        <f t="shared" si="38"/>
        <v>#VALUE!</v>
      </c>
      <c r="H295" s="122"/>
      <c r="I295" s="122" t="str">
        <f t="shared" si="39"/>
        <v/>
      </c>
      <c r="J295" s="122" t="str">
        <f t="shared" si="43"/>
        <v/>
      </c>
      <c r="K295" s="122" t="e">
        <f t="shared" si="40"/>
        <v>#VALUE!</v>
      </c>
      <c r="L295" s="82"/>
    </row>
    <row r="296" spans="1:12" s="77" customFormat="1">
      <c r="A296" s="113" t="str">
        <f t="shared" si="41"/>
        <v/>
      </c>
      <c r="B296" s="116" t="str">
        <f t="shared" si="35"/>
        <v/>
      </c>
      <c r="C296" s="119" t="str">
        <f t="shared" si="42"/>
        <v/>
      </c>
      <c r="D296" s="119"/>
      <c r="E296" s="122" t="str">
        <f t="shared" si="36"/>
        <v/>
      </c>
      <c r="F296" s="125" t="e">
        <f t="shared" si="37"/>
        <v>#VALUE!</v>
      </c>
      <c r="G296" s="122" t="e">
        <f t="shared" si="38"/>
        <v>#VALUE!</v>
      </c>
      <c r="H296" s="122"/>
      <c r="I296" s="122" t="str">
        <f t="shared" si="39"/>
        <v/>
      </c>
      <c r="J296" s="122" t="str">
        <f t="shared" si="43"/>
        <v/>
      </c>
      <c r="K296" s="122" t="e">
        <f t="shared" si="40"/>
        <v>#VALUE!</v>
      </c>
      <c r="L296" s="82"/>
    </row>
    <row r="297" spans="1:12" s="77" customFormat="1">
      <c r="A297" s="113" t="str">
        <f t="shared" si="41"/>
        <v/>
      </c>
      <c r="B297" s="116" t="str">
        <f t="shared" si="35"/>
        <v/>
      </c>
      <c r="C297" s="119" t="str">
        <f t="shared" si="42"/>
        <v/>
      </c>
      <c r="D297" s="119"/>
      <c r="E297" s="122" t="str">
        <f t="shared" si="36"/>
        <v/>
      </c>
      <c r="F297" s="125" t="e">
        <f t="shared" si="37"/>
        <v>#VALUE!</v>
      </c>
      <c r="G297" s="122" t="e">
        <f t="shared" si="38"/>
        <v>#VALUE!</v>
      </c>
      <c r="H297" s="122"/>
      <c r="I297" s="122" t="str">
        <f t="shared" si="39"/>
        <v/>
      </c>
      <c r="J297" s="122" t="str">
        <f t="shared" si="43"/>
        <v/>
      </c>
      <c r="K297" s="122" t="e">
        <f t="shared" si="40"/>
        <v>#VALUE!</v>
      </c>
      <c r="L297" s="82"/>
    </row>
    <row r="298" spans="1:12" s="77" customFormat="1">
      <c r="A298" s="113" t="str">
        <f t="shared" si="41"/>
        <v/>
      </c>
      <c r="B298" s="116" t="str">
        <f t="shared" si="35"/>
        <v/>
      </c>
      <c r="C298" s="119" t="str">
        <f t="shared" si="42"/>
        <v/>
      </c>
      <c r="D298" s="119"/>
      <c r="E298" s="122" t="str">
        <f t="shared" si="36"/>
        <v/>
      </c>
      <c r="F298" s="125" t="e">
        <f t="shared" si="37"/>
        <v>#VALUE!</v>
      </c>
      <c r="G298" s="122" t="e">
        <f t="shared" si="38"/>
        <v>#VALUE!</v>
      </c>
      <c r="H298" s="122"/>
      <c r="I298" s="122" t="str">
        <f t="shared" si="39"/>
        <v/>
      </c>
      <c r="J298" s="122" t="str">
        <f t="shared" si="43"/>
        <v/>
      </c>
      <c r="K298" s="122" t="e">
        <f t="shared" si="40"/>
        <v>#VALUE!</v>
      </c>
      <c r="L298" s="82"/>
    </row>
    <row r="299" spans="1:12" s="77" customFormat="1">
      <c r="A299" s="113" t="str">
        <f t="shared" si="41"/>
        <v/>
      </c>
      <c r="B299" s="116" t="str">
        <f t="shared" si="35"/>
        <v/>
      </c>
      <c r="C299" s="119" t="str">
        <f t="shared" si="42"/>
        <v/>
      </c>
      <c r="D299" s="119"/>
      <c r="E299" s="122" t="str">
        <f t="shared" si="36"/>
        <v/>
      </c>
      <c r="F299" s="125" t="e">
        <f t="shared" si="37"/>
        <v>#VALUE!</v>
      </c>
      <c r="G299" s="122" t="e">
        <f t="shared" si="38"/>
        <v>#VALUE!</v>
      </c>
      <c r="H299" s="122"/>
      <c r="I299" s="122" t="str">
        <f t="shared" si="39"/>
        <v/>
      </c>
      <c r="J299" s="122" t="str">
        <f t="shared" si="43"/>
        <v/>
      </c>
      <c r="K299" s="122" t="e">
        <f t="shared" si="40"/>
        <v>#VALUE!</v>
      </c>
      <c r="L299" s="82"/>
    </row>
    <row r="300" spans="1:12" s="77" customFormat="1">
      <c r="A300" s="113" t="str">
        <f t="shared" si="41"/>
        <v/>
      </c>
      <c r="B300" s="116" t="str">
        <f t="shared" si="35"/>
        <v/>
      </c>
      <c r="C300" s="119" t="str">
        <f t="shared" si="42"/>
        <v/>
      </c>
      <c r="D300" s="119"/>
      <c r="E300" s="122" t="str">
        <f t="shared" si="36"/>
        <v/>
      </c>
      <c r="F300" s="125" t="e">
        <f t="shared" si="37"/>
        <v>#VALUE!</v>
      </c>
      <c r="G300" s="122" t="e">
        <f t="shared" si="38"/>
        <v>#VALUE!</v>
      </c>
      <c r="H300" s="122"/>
      <c r="I300" s="122" t="str">
        <f t="shared" si="39"/>
        <v/>
      </c>
      <c r="J300" s="122" t="str">
        <f t="shared" si="43"/>
        <v/>
      </c>
      <c r="K300" s="122" t="e">
        <f t="shared" si="40"/>
        <v>#VALUE!</v>
      </c>
      <c r="L300" s="82"/>
    </row>
    <row r="301" spans="1:12" s="77" customFormat="1">
      <c r="A301" s="113" t="str">
        <f t="shared" si="41"/>
        <v/>
      </c>
      <c r="B301" s="116" t="str">
        <f t="shared" si="35"/>
        <v/>
      </c>
      <c r="C301" s="119" t="str">
        <f t="shared" si="42"/>
        <v/>
      </c>
      <c r="D301" s="119"/>
      <c r="E301" s="122" t="str">
        <f t="shared" si="36"/>
        <v/>
      </c>
      <c r="F301" s="125" t="e">
        <f t="shared" si="37"/>
        <v>#VALUE!</v>
      </c>
      <c r="G301" s="122" t="e">
        <f t="shared" si="38"/>
        <v>#VALUE!</v>
      </c>
      <c r="H301" s="122"/>
      <c r="I301" s="122" t="str">
        <f t="shared" si="39"/>
        <v/>
      </c>
      <c r="J301" s="122" t="str">
        <f t="shared" si="43"/>
        <v/>
      </c>
      <c r="K301" s="122" t="e">
        <f t="shared" si="40"/>
        <v>#VALUE!</v>
      </c>
      <c r="L301" s="82"/>
    </row>
    <row r="302" spans="1:12" s="77" customFormat="1">
      <c r="A302" s="113" t="str">
        <f t="shared" si="41"/>
        <v/>
      </c>
      <c r="B302" s="116" t="str">
        <f t="shared" si="35"/>
        <v/>
      </c>
      <c r="C302" s="119" t="str">
        <f t="shared" si="42"/>
        <v/>
      </c>
      <c r="D302" s="119"/>
      <c r="E302" s="122" t="str">
        <f t="shared" si="36"/>
        <v/>
      </c>
      <c r="F302" s="125" t="e">
        <f t="shared" si="37"/>
        <v>#VALUE!</v>
      </c>
      <c r="G302" s="122" t="e">
        <f t="shared" si="38"/>
        <v>#VALUE!</v>
      </c>
      <c r="H302" s="122"/>
      <c r="I302" s="122" t="str">
        <f t="shared" si="39"/>
        <v/>
      </c>
      <c r="J302" s="122" t="str">
        <f t="shared" si="43"/>
        <v/>
      </c>
      <c r="K302" s="122" t="e">
        <f t="shared" si="40"/>
        <v>#VALUE!</v>
      </c>
      <c r="L302" s="82"/>
    </row>
    <row r="303" spans="1:12" s="77" customFormat="1">
      <c r="A303" s="113" t="str">
        <f t="shared" si="41"/>
        <v/>
      </c>
      <c r="B303" s="116" t="str">
        <f t="shared" si="35"/>
        <v/>
      </c>
      <c r="C303" s="119" t="str">
        <f t="shared" si="42"/>
        <v/>
      </c>
      <c r="D303" s="119"/>
      <c r="E303" s="122" t="str">
        <f t="shared" si="36"/>
        <v/>
      </c>
      <c r="F303" s="125" t="e">
        <f t="shared" si="37"/>
        <v>#VALUE!</v>
      </c>
      <c r="G303" s="122" t="e">
        <f t="shared" si="38"/>
        <v>#VALUE!</v>
      </c>
      <c r="H303" s="122"/>
      <c r="I303" s="122" t="str">
        <f t="shared" si="39"/>
        <v/>
      </c>
      <c r="J303" s="122" t="str">
        <f t="shared" si="43"/>
        <v/>
      </c>
      <c r="K303" s="122" t="e">
        <f t="shared" si="40"/>
        <v>#VALUE!</v>
      </c>
      <c r="L303" s="82"/>
    </row>
    <row r="304" spans="1:12" s="77" customFormat="1">
      <c r="A304" s="113" t="str">
        <f t="shared" si="41"/>
        <v/>
      </c>
      <c r="B304" s="116" t="str">
        <f t="shared" si="35"/>
        <v/>
      </c>
      <c r="C304" s="119" t="str">
        <f t="shared" si="42"/>
        <v/>
      </c>
      <c r="D304" s="119"/>
      <c r="E304" s="122" t="str">
        <f t="shared" si="36"/>
        <v/>
      </c>
      <c r="F304" s="125" t="e">
        <f t="shared" si="37"/>
        <v>#VALUE!</v>
      </c>
      <c r="G304" s="122" t="e">
        <f t="shared" si="38"/>
        <v>#VALUE!</v>
      </c>
      <c r="H304" s="122"/>
      <c r="I304" s="122" t="str">
        <f t="shared" si="39"/>
        <v/>
      </c>
      <c r="J304" s="122" t="str">
        <f t="shared" si="43"/>
        <v/>
      </c>
      <c r="K304" s="122" t="e">
        <f t="shared" si="40"/>
        <v>#VALUE!</v>
      </c>
      <c r="L304" s="82"/>
    </row>
    <row r="305" spans="1:12" s="77" customFormat="1">
      <c r="A305" s="113" t="str">
        <f t="shared" si="41"/>
        <v/>
      </c>
      <c r="B305" s="116" t="str">
        <f t="shared" si="35"/>
        <v/>
      </c>
      <c r="C305" s="119" t="str">
        <f t="shared" si="42"/>
        <v/>
      </c>
      <c r="D305" s="119"/>
      <c r="E305" s="122" t="str">
        <f t="shared" si="36"/>
        <v/>
      </c>
      <c r="F305" s="125" t="e">
        <f t="shared" si="37"/>
        <v>#VALUE!</v>
      </c>
      <c r="G305" s="122" t="e">
        <f t="shared" si="38"/>
        <v>#VALUE!</v>
      </c>
      <c r="H305" s="122"/>
      <c r="I305" s="122" t="str">
        <f t="shared" si="39"/>
        <v/>
      </c>
      <c r="J305" s="122" t="str">
        <f t="shared" si="43"/>
        <v/>
      </c>
      <c r="K305" s="122" t="e">
        <f t="shared" si="40"/>
        <v>#VALUE!</v>
      </c>
      <c r="L305" s="82"/>
    </row>
    <row r="306" spans="1:12" s="77" customFormat="1">
      <c r="A306" s="113" t="str">
        <f t="shared" si="41"/>
        <v/>
      </c>
      <c r="B306" s="116" t="str">
        <f t="shared" si="35"/>
        <v/>
      </c>
      <c r="C306" s="119" t="str">
        <f t="shared" si="42"/>
        <v/>
      </c>
      <c r="D306" s="119"/>
      <c r="E306" s="122" t="str">
        <f t="shared" si="36"/>
        <v/>
      </c>
      <c r="F306" s="125" t="e">
        <f t="shared" si="37"/>
        <v>#VALUE!</v>
      </c>
      <c r="G306" s="122" t="e">
        <f t="shared" si="38"/>
        <v>#VALUE!</v>
      </c>
      <c r="H306" s="122"/>
      <c r="I306" s="122" t="str">
        <f t="shared" si="39"/>
        <v/>
      </c>
      <c r="J306" s="122" t="str">
        <f t="shared" si="43"/>
        <v/>
      </c>
      <c r="K306" s="122" t="e">
        <f t="shared" si="40"/>
        <v>#VALUE!</v>
      </c>
      <c r="L306" s="82"/>
    </row>
    <row r="307" spans="1:12" s="77" customFormat="1">
      <c r="A307" s="113" t="str">
        <f t="shared" si="41"/>
        <v/>
      </c>
      <c r="B307" s="116" t="str">
        <f t="shared" si="35"/>
        <v/>
      </c>
      <c r="C307" s="119" t="str">
        <f t="shared" si="42"/>
        <v/>
      </c>
      <c r="D307" s="119"/>
      <c r="E307" s="122" t="str">
        <f t="shared" si="36"/>
        <v/>
      </c>
      <c r="F307" s="125" t="e">
        <f t="shared" si="37"/>
        <v>#VALUE!</v>
      </c>
      <c r="G307" s="122" t="e">
        <f t="shared" si="38"/>
        <v>#VALUE!</v>
      </c>
      <c r="H307" s="122"/>
      <c r="I307" s="122" t="str">
        <f t="shared" si="39"/>
        <v/>
      </c>
      <c r="J307" s="122" t="str">
        <f t="shared" si="43"/>
        <v/>
      </c>
      <c r="K307" s="122" t="e">
        <f t="shared" si="40"/>
        <v>#VALUE!</v>
      </c>
      <c r="L307" s="82"/>
    </row>
    <row r="308" spans="1:12" s="77" customFormat="1">
      <c r="A308" s="113" t="str">
        <f t="shared" si="41"/>
        <v/>
      </c>
      <c r="B308" s="116" t="str">
        <f t="shared" si="35"/>
        <v/>
      </c>
      <c r="C308" s="119" t="str">
        <f t="shared" si="42"/>
        <v/>
      </c>
      <c r="D308" s="119"/>
      <c r="E308" s="122" t="str">
        <f t="shared" si="36"/>
        <v/>
      </c>
      <c r="F308" s="125" t="e">
        <f t="shared" si="37"/>
        <v>#VALUE!</v>
      </c>
      <c r="G308" s="122" t="e">
        <f t="shared" si="38"/>
        <v>#VALUE!</v>
      </c>
      <c r="H308" s="122"/>
      <c r="I308" s="122" t="str">
        <f t="shared" si="39"/>
        <v/>
      </c>
      <c r="J308" s="122" t="str">
        <f t="shared" si="43"/>
        <v/>
      </c>
      <c r="K308" s="122" t="e">
        <f t="shared" si="40"/>
        <v>#VALUE!</v>
      </c>
      <c r="L308" s="82"/>
    </row>
    <row r="309" spans="1:12" s="77" customFormat="1">
      <c r="A309" s="113" t="str">
        <f t="shared" si="41"/>
        <v/>
      </c>
      <c r="B309" s="116" t="str">
        <f t="shared" si="35"/>
        <v/>
      </c>
      <c r="C309" s="119" t="str">
        <f t="shared" si="42"/>
        <v/>
      </c>
      <c r="D309" s="119"/>
      <c r="E309" s="122" t="str">
        <f t="shared" si="36"/>
        <v/>
      </c>
      <c r="F309" s="125" t="e">
        <f t="shared" si="37"/>
        <v>#VALUE!</v>
      </c>
      <c r="G309" s="122" t="e">
        <f t="shared" si="38"/>
        <v>#VALUE!</v>
      </c>
      <c r="H309" s="122"/>
      <c r="I309" s="122" t="str">
        <f t="shared" si="39"/>
        <v/>
      </c>
      <c r="J309" s="122" t="str">
        <f t="shared" si="43"/>
        <v/>
      </c>
      <c r="K309" s="122" t="e">
        <f t="shared" si="40"/>
        <v>#VALUE!</v>
      </c>
      <c r="L309" s="82"/>
    </row>
    <row r="310" spans="1:12" s="77" customFormat="1">
      <c r="A310" s="113" t="str">
        <f t="shared" si="41"/>
        <v/>
      </c>
      <c r="B310" s="116" t="str">
        <f t="shared" si="35"/>
        <v/>
      </c>
      <c r="C310" s="119" t="str">
        <f t="shared" si="42"/>
        <v/>
      </c>
      <c r="D310" s="119"/>
      <c r="E310" s="122" t="str">
        <f t="shared" si="36"/>
        <v/>
      </c>
      <c r="F310" s="125" t="e">
        <f t="shared" si="37"/>
        <v>#VALUE!</v>
      </c>
      <c r="G310" s="122" t="e">
        <f t="shared" si="38"/>
        <v>#VALUE!</v>
      </c>
      <c r="H310" s="122"/>
      <c r="I310" s="122" t="str">
        <f t="shared" si="39"/>
        <v/>
      </c>
      <c r="J310" s="122" t="str">
        <f t="shared" si="43"/>
        <v/>
      </c>
      <c r="K310" s="122" t="e">
        <f t="shared" si="40"/>
        <v>#VALUE!</v>
      </c>
      <c r="L310" s="82"/>
    </row>
    <row r="311" spans="1:12" s="77" customFormat="1">
      <c r="A311" s="113" t="str">
        <f t="shared" si="41"/>
        <v/>
      </c>
      <c r="B311" s="116" t="str">
        <f t="shared" si="35"/>
        <v/>
      </c>
      <c r="C311" s="119" t="str">
        <f t="shared" si="42"/>
        <v/>
      </c>
      <c r="D311" s="119"/>
      <c r="E311" s="122" t="str">
        <f t="shared" si="36"/>
        <v/>
      </c>
      <c r="F311" s="125" t="e">
        <f t="shared" si="37"/>
        <v>#VALUE!</v>
      </c>
      <c r="G311" s="122" t="e">
        <f t="shared" si="38"/>
        <v>#VALUE!</v>
      </c>
      <c r="H311" s="122"/>
      <c r="I311" s="122" t="str">
        <f t="shared" si="39"/>
        <v/>
      </c>
      <c r="J311" s="122" t="str">
        <f t="shared" si="43"/>
        <v/>
      </c>
      <c r="K311" s="122" t="e">
        <f t="shared" si="40"/>
        <v>#VALUE!</v>
      </c>
      <c r="L311" s="82"/>
    </row>
    <row r="312" spans="1:12" s="77" customFormat="1">
      <c r="A312" s="113" t="str">
        <f t="shared" si="41"/>
        <v/>
      </c>
      <c r="B312" s="116" t="str">
        <f t="shared" si="35"/>
        <v/>
      </c>
      <c r="C312" s="119" t="str">
        <f t="shared" si="42"/>
        <v/>
      </c>
      <c r="D312" s="119"/>
      <c r="E312" s="122" t="str">
        <f t="shared" si="36"/>
        <v/>
      </c>
      <c r="F312" s="125" t="e">
        <f t="shared" si="37"/>
        <v>#VALUE!</v>
      </c>
      <c r="G312" s="122" t="e">
        <f t="shared" si="38"/>
        <v>#VALUE!</v>
      </c>
      <c r="H312" s="122"/>
      <c r="I312" s="122" t="str">
        <f t="shared" si="39"/>
        <v/>
      </c>
      <c r="J312" s="122" t="str">
        <f t="shared" si="43"/>
        <v/>
      </c>
      <c r="K312" s="122" t="e">
        <f t="shared" si="40"/>
        <v>#VALUE!</v>
      </c>
      <c r="L312" s="82"/>
    </row>
    <row r="313" spans="1:12" s="77" customFormat="1">
      <c r="A313" s="113" t="str">
        <f t="shared" si="41"/>
        <v/>
      </c>
      <c r="B313" s="116" t="str">
        <f t="shared" si="35"/>
        <v/>
      </c>
      <c r="C313" s="119" t="str">
        <f t="shared" si="42"/>
        <v/>
      </c>
      <c r="D313" s="119"/>
      <c r="E313" s="122" t="str">
        <f t="shared" si="36"/>
        <v/>
      </c>
      <c r="F313" s="125" t="e">
        <f t="shared" si="37"/>
        <v>#VALUE!</v>
      </c>
      <c r="G313" s="122" t="e">
        <f t="shared" si="38"/>
        <v>#VALUE!</v>
      </c>
      <c r="H313" s="122"/>
      <c r="I313" s="122" t="str">
        <f t="shared" si="39"/>
        <v/>
      </c>
      <c r="J313" s="122" t="str">
        <f t="shared" si="43"/>
        <v/>
      </c>
      <c r="K313" s="122" t="e">
        <f t="shared" si="40"/>
        <v>#VALUE!</v>
      </c>
      <c r="L313" s="82"/>
    </row>
    <row r="314" spans="1:12" s="77" customFormat="1">
      <c r="A314" s="113" t="str">
        <f t="shared" si="41"/>
        <v/>
      </c>
      <c r="B314" s="116" t="str">
        <f t="shared" si="35"/>
        <v/>
      </c>
      <c r="C314" s="119" t="str">
        <f t="shared" si="42"/>
        <v/>
      </c>
      <c r="D314" s="119"/>
      <c r="E314" s="122" t="str">
        <f t="shared" si="36"/>
        <v/>
      </c>
      <c r="F314" s="125" t="e">
        <f t="shared" si="37"/>
        <v>#VALUE!</v>
      </c>
      <c r="G314" s="122" t="e">
        <f t="shared" si="38"/>
        <v>#VALUE!</v>
      </c>
      <c r="H314" s="122"/>
      <c r="I314" s="122" t="str">
        <f t="shared" si="39"/>
        <v/>
      </c>
      <c r="J314" s="122" t="str">
        <f t="shared" si="43"/>
        <v/>
      </c>
      <c r="K314" s="122" t="e">
        <f t="shared" si="40"/>
        <v>#VALUE!</v>
      </c>
      <c r="L314" s="82"/>
    </row>
    <row r="315" spans="1:12" s="77" customFormat="1">
      <c r="A315" s="113" t="str">
        <f t="shared" si="41"/>
        <v/>
      </c>
      <c r="B315" s="116" t="str">
        <f t="shared" si="35"/>
        <v/>
      </c>
      <c r="C315" s="119" t="str">
        <f t="shared" si="42"/>
        <v/>
      </c>
      <c r="D315" s="119"/>
      <c r="E315" s="122" t="str">
        <f t="shared" si="36"/>
        <v/>
      </c>
      <c r="F315" s="125" t="e">
        <f t="shared" si="37"/>
        <v>#VALUE!</v>
      </c>
      <c r="G315" s="122" t="e">
        <f t="shared" si="38"/>
        <v>#VALUE!</v>
      </c>
      <c r="H315" s="122"/>
      <c r="I315" s="122" t="str">
        <f t="shared" si="39"/>
        <v/>
      </c>
      <c r="J315" s="122" t="str">
        <f t="shared" si="43"/>
        <v/>
      </c>
      <c r="K315" s="122" t="e">
        <f t="shared" si="40"/>
        <v>#VALUE!</v>
      </c>
      <c r="L315" s="82"/>
    </row>
    <row r="316" spans="1:12" s="77" customFormat="1">
      <c r="A316" s="113" t="str">
        <f t="shared" si="41"/>
        <v/>
      </c>
      <c r="B316" s="116" t="str">
        <f t="shared" si="35"/>
        <v/>
      </c>
      <c r="C316" s="119" t="str">
        <f t="shared" si="42"/>
        <v/>
      </c>
      <c r="D316" s="119"/>
      <c r="E316" s="122" t="str">
        <f t="shared" si="36"/>
        <v/>
      </c>
      <c r="F316" s="125" t="e">
        <f t="shared" si="37"/>
        <v>#VALUE!</v>
      </c>
      <c r="G316" s="122" t="e">
        <f t="shared" si="38"/>
        <v>#VALUE!</v>
      </c>
      <c r="H316" s="122"/>
      <c r="I316" s="122" t="str">
        <f t="shared" si="39"/>
        <v/>
      </c>
      <c r="J316" s="122" t="str">
        <f t="shared" si="43"/>
        <v/>
      </c>
      <c r="K316" s="122" t="e">
        <f t="shared" si="40"/>
        <v>#VALUE!</v>
      </c>
      <c r="L316" s="82"/>
    </row>
    <row r="317" spans="1:12" s="77" customFormat="1">
      <c r="A317" s="113" t="str">
        <f t="shared" si="41"/>
        <v/>
      </c>
      <c r="B317" s="116" t="str">
        <f t="shared" si="35"/>
        <v/>
      </c>
      <c r="C317" s="119" t="str">
        <f t="shared" si="42"/>
        <v/>
      </c>
      <c r="D317" s="119"/>
      <c r="E317" s="122" t="str">
        <f t="shared" si="36"/>
        <v/>
      </c>
      <c r="F317" s="125" t="e">
        <f t="shared" si="37"/>
        <v>#VALUE!</v>
      </c>
      <c r="G317" s="122" t="e">
        <f t="shared" si="38"/>
        <v>#VALUE!</v>
      </c>
      <c r="H317" s="122"/>
      <c r="I317" s="122" t="str">
        <f t="shared" si="39"/>
        <v/>
      </c>
      <c r="J317" s="122" t="str">
        <f t="shared" si="43"/>
        <v/>
      </c>
      <c r="K317" s="122" t="e">
        <f t="shared" si="40"/>
        <v>#VALUE!</v>
      </c>
      <c r="L317" s="82"/>
    </row>
    <row r="318" spans="1:12" s="77" customFormat="1">
      <c r="A318" s="113" t="str">
        <f t="shared" si="41"/>
        <v/>
      </c>
      <c r="B318" s="116" t="str">
        <f t="shared" si="35"/>
        <v/>
      </c>
      <c r="C318" s="119" t="str">
        <f t="shared" si="42"/>
        <v/>
      </c>
      <c r="D318" s="119"/>
      <c r="E318" s="122" t="str">
        <f t="shared" si="36"/>
        <v/>
      </c>
      <c r="F318" s="125" t="e">
        <f t="shared" si="37"/>
        <v>#VALUE!</v>
      </c>
      <c r="G318" s="122" t="e">
        <f t="shared" si="38"/>
        <v>#VALUE!</v>
      </c>
      <c r="H318" s="122"/>
      <c r="I318" s="122" t="str">
        <f t="shared" si="39"/>
        <v/>
      </c>
      <c r="J318" s="122" t="str">
        <f t="shared" si="43"/>
        <v/>
      </c>
      <c r="K318" s="122" t="e">
        <f t="shared" si="40"/>
        <v>#VALUE!</v>
      </c>
      <c r="L318" s="82"/>
    </row>
    <row r="319" spans="1:12" s="77" customFormat="1">
      <c r="A319" s="113" t="str">
        <f t="shared" si="41"/>
        <v/>
      </c>
      <c r="B319" s="116" t="str">
        <f t="shared" si="35"/>
        <v/>
      </c>
      <c r="C319" s="119" t="str">
        <f t="shared" si="42"/>
        <v/>
      </c>
      <c r="D319" s="119"/>
      <c r="E319" s="122" t="str">
        <f t="shared" si="36"/>
        <v/>
      </c>
      <c r="F319" s="125" t="e">
        <f t="shared" si="37"/>
        <v>#VALUE!</v>
      </c>
      <c r="G319" s="122" t="e">
        <f t="shared" si="38"/>
        <v>#VALUE!</v>
      </c>
      <c r="H319" s="122"/>
      <c r="I319" s="122" t="str">
        <f t="shared" si="39"/>
        <v/>
      </c>
      <c r="J319" s="122" t="str">
        <f t="shared" si="43"/>
        <v/>
      </c>
      <c r="K319" s="122" t="e">
        <f t="shared" si="40"/>
        <v>#VALUE!</v>
      </c>
      <c r="L319" s="82"/>
    </row>
    <row r="320" spans="1:12" s="77" customFormat="1">
      <c r="A320" s="113" t="str">
        <f t="shared" si="41"/>
        <v/>
      </c>
      <c r="B320" s="116" t="str">
        <f t="shared" si="35"/>
        <v/>
      </c>
      <c r="C320" s="119" t="str">
        <f t="shared" si="42"/>
        <v/>
      </c>
      <c r="D320" s="119"/>
      <c r="E320" s="122" t="str">
        <f t="shared" si="36"/>
        <v/>
      </c>
      <c r="F320" s="125" t="e">
        <f t="shared" si="37"/>
        <v>#VALUE!</v>
      </c>
      <c r="G320" s="122" t="e">
        <f t="shared" si="38"/>
        <v>#VALUE!</v>
      </c>
      <c r="H320" s="122"/>
      <c r="I320" s="122" t="str">
        <f t="shared" si="39"/>
        <v/>
      </c>
      <c r="J320" s="122" t="str">
        <f t="shared" si="43"/>
        <v/>
      </c>
      <c r="K320" s="122" t="e">
        <f t="shared" si="40"/>
        <v>#VALUE!</v>
      </c>
      <c r="L320" s="82"/>
    </row>
    <row r="321" spans="1:12" s="77" customFormat="1">
      <c r="A321" s="113" t="str">
        <f t="shared" si="41"/>
        <v/>
      </c>
      <c r="B321" s="116" t="str">
        <f t="shared" si="35"/>
        <v/>
      </c>
      <c r="C321" s="119" t="str">
        <f t="shared" si="42"/>
        <v/>
      </c>
      <c r="D321" s="119"/>
      <c r="E321" s="122" t="str">
        <f t="shared" si="36"/>
        <v/>
      </c>
      <c r="F321" s="125" t="e">
        <f t="shared" si="37"/>
        <v>#VALUE!</v>
      </c>
      <c r="G321" s="122" t="e">
        <f t="shared" si="38"/>
        <v>#VALUE!</v>
      </c>
      <c r="H321" s="122"/>
      <c r="I321" s="122" t="str">
        <f t="shared" si="39"/>
        <v/>
      </c>
      <c r="J321" s="122" t="str">
        <f t="shared" si="43"/>
        <v/>
      </c>
      <c r="K321" s="122" t="e">
        <f t="shared" si="40"/>
        <v>#VALUE!</v>
      </c>
      <c r="L321" s="82"/>
    </row>
    <row r="322" spans="1:12" s="77" customFormat="1">
      <c r="A322" s="113" t="str">
        <f t="shared" si="41"/>
        <v/>
      </c>
      <c r="B322" s="116" t="str">
        <f t="shared" si="35"/>
        <v/>
      </c>
      <c r="C322" s="119" t="str">
        <f t="shared" si="42"/>
        <v/>
      </c>
      <c r="D322" s="119"/>
      <c r="E322" s="122" t="str">
        <f t="shared" si="36"/>
        <v/>
      </c>
      <c r="F322" s="125" t="e">
        <f t="shared" si="37"/>
        <v>#VALUE!</v>
      </c>
      <c r="G322" s="122" t="e">
        <f t="shared" si="38"/>
        <v>#VALUE!</v>
      </c>
      <c r="H322" s="122"/>
      <c r="I322" s="122" t="str">
        <f t="shared" si="39"/>
        <v/>
      </c>
      <c r="J322" s="122" t="str">
        <f t="shared" si="43"/>
        <v/>
      </c>
      <c r="K322" s="122" t="e">
        <f t="shared" si="40"/>
        <v>#VALUE!</v>
      </c>
      <c r="L322" s="82"/>
    </row>
    <row r="323" spans="1:12" s="77" customFormat="1">
      <c r="A323" s="113" t="str">
        <f t="shared" si="41"/>
        <v/>
      </c>
      <c r="B323" s="116" t="str">
        <f t="shared" si="35"/>
        <v/>
      </c>
      <c r="C323" s="119" t="str">
        <f t="shared" si="42"/>
        <v/>
      </c>
      <c r="D323" s="119"/>
      <c r="E323" s="122" t="str">
        <f t="shared" si="36"/>
        <v/>
      </c>
      <c r="F323" s="125" t="e">
        <f t="shared" si="37"/>
        <v>#VALUE!</v>
      </c>
      <c r="G323" s="122" t="e">
        <f t="shared" si="38"/>
        <v>#VALUE!</v>
      </c>
      <c r="H323" s="122"/>
      <c r="I323" s="122" t="str">
        <f t="shared" si="39"/>
        <v/>
      </c>
      <c r="J323" s="122" t="str">
        <f t="shared" si="43"/>
        <v/>
      </c>
      <c r="K323" s="122" t="e">
        <f t="shared" si="40"/>
        <v>#VALUE!</v>
      </c>
      <c r="L323" s="82"/>
    </row>
    <row r="324" spans="1:12" s="77" customFormat="1">
      <c r="A324" s="113" t="str">
        <f t="shared" si="41"/>
        <v/>
      </c>
      <c r="B324" s="116" t="str">
        <f t="shared" si="35"/>
        <v/>
      </c>
      <c r="C324" s="119" t="str">
        <f t="shared" si="42"/>
        <v/>
      </c>
      <c r="D324" s="119"/>
      <c r="E324" s="122" t="str">
        <f t="shared" si="36"/>
        <v/>
      </c>
      <c r="F324" s="125" t="e">
        <f t="shared" si="37"/>
        <v>#VALUE!</v>
      </c>
      <c r="G324" s="122" t="e">
        <f t="shared" si="38"/>
        <v>#VALUE!</v>
      </c>
      <c r="H324" s="122"/>
      <c r="I324" s="122" t="str">
        <f t="shared" si="39"/>
        <v/>
      </c>
      <c r="J324" s="122" t="str">
        <f t="shared" si="43"/>
        <v/>
      </c>
      <c r="K324" s="122" t="e">
        <f t="shared" si="40"/>
        <v>#VALUE!</v>
      </c>
      <c r="L324" s="82"/>
    </row>
    <row r="325" spans="1:12" s="77" customFormat="1">
      <c r="A325" s="113" t="str">
        <f t="shared" si="41"/>
        <v/>
      </c>
      <c r="B325" s="116" t="str">
        <f t="shared" si="35"/>
        <v/>
      </c>
      <c r="C325" s="119" t="str">
        <f t="shared" si="42"/>
        <v/>
      </c>
      <c r="D325" s="119"/>
      <c r="E325" s="122" t="str">
        <f t="shared" si="36"/>
        <v/>
      </c>
      <c r="F325" s="125" t="e">
        <f t="shared" si="37"/>
        <v>#VALUE!</v>
      </c>
      <c r="G325" s="122" t="e">
        <f t="shared" si="38"/>
        <v>#VALUE!</v>
      </c>
      <c r="H325" s="122"/>
      <c r="I325" s="122" t="str">
        <f t="shared" si="39"/>
        <v/>
      </c>
      <c r="J325" s="122" t="str">
        <f t="shared" si="43"/>
        <v/>
      </c>
      <c r="K325" s="122" t="e">
        <f t="shared" si="40"/>
        <v>#VALUE!</v>
      </c>
      <c r="L325" s="82"/>
    </row>
    <row r="326" spans="1:12" s="77" customFormat="1">
      <c r="A326" s="113" t="str">
        <f t="shared" si="41"/>
        <v/>
      </c>
      <c r="B326" s="116" t="str">
        <f t="shared" si="35"/>
        <v/>
      </c>
      <c r="C326" s="119" t="str">
        <f t="shared" si="42"/>
        <v/>
      </c>
      <c r="D326" s="119"/>
      <c r="E326" s="122" t="str">
        <f t="shared" si="36"/>
        <v/>
      </c>
      <c r="F326" s="125" t="e">
        <f t="shared" si="37"/>
        <v>#VALUE!</v>
      </c>
      <c r="G326" s="122" t="e">
        <f t="shared" si="38"/>
        <v>#VALUE!</v>
      </c>
      <c r="H326" s="122"/>
      <c r="I326" s="122" t="str">
        <f t="shared" si="39"/>
        <v/>
      </c>
      <c r="J326" s="122" t="str">
        <f t="shared" si="43"/>
        <v/>
      </c>
      <c r="K326" s="122" t="e">
        <f t="shared" si="40"/>
        <v>#VALUE!</v>
      </c>
      <c r="L326" s="82"/>
    </row>
    <row r="327" spans="1:12" s="77" customFormat="1">
      <c r="A327" s="113" t="str">
        <f t="shared" si="41"/>
        <v/>
      </c>
      <c r="B327" s="116" t="str">
        <f t="shared" si="35"/>
        <v/>
      </c>
      <c r="C327" s="119" t="str">
        <f t="shared" si="42"/>
        <v/>
      </c>
      <c r="D327" s="119"/>
      <c r="E327" s="122" t="str">
        <f t="shared" si="36"/>
        <v/>
      </c>
      <c r="F327" s="125" t="e">
        <f t="shared" si="37"/>
        <v>#VALUE!</v>
      </c>
      <c r="G327" s="122" t="e">
        <f t="shared" si="38"/>
        <v>#VALUE!</v>
      </c>
      <c r="H327" s="122"/>
      <c r="I327" s="122" t="str">
        <f t="shared" si="39"/>
        <v/>
      </c>
      <c r="J327" s="122" t="str">
        <f t="shared" si="43"/>
        <v/>
      </c>
      <c r="K327" s="122" t="e">
        <f t="shared" si="40"/>
        <v>#VALUE!</v>
      </c>
      <c r="L327" s="82"/>
    </row>
    <row r="328" spans="1:12" s="77" customFormat="1">
      <c r="A328" s="113" t="str">
        <f t="shared" si="41"/>
        <v/>
      </c>
      <c r="B328" s="116" t="str">
        <f t="shared" si="35"/>
        <v/>
      </c>
      <c r="C328" s="119" t="str">
        <f t="shared" si="42"/>
        <v/>
      </c>
      <c r="D328" s="119"/>
      <c r="E328" s="122" t="str">
        <f t="shared" si="36"/>
        <v/>
      </c>
      <c r="F328" s="125" t="e">
        <f t="shared" si="37"/>
        <v>#VALUE!</v>
      </c>
      <c r="G328" s="122" t="e">
        <f t="shared" si="38"/>
        <v>#VALUE!</v>
      </c>
      <c r="H328" s="122"/>
      <c r="I328" s="122" t="str">
        <f t="shared" si="39"/>
        <v/>
      </c>
      <c r="J328" s="122" t="str">
        <f t="shared" si="43"/>
        <v/>
      </c>
      <c r="K328" s="122" t="e">
        <f t="shared" si="40"/>
        <v>#VALUE!</v>
      </c>
      <c r="L328" s="82"/>
    </row>
    <row r="329" spans="1:12" s="77" customFormat="1">
      <c r="A329" s="113" t="str">
        <f t="shared" si="41"/>
        <v/>
      </c>
      <c r="B329" s="116" t="str">
        <f t="shared" si="35"/>
        <v/>
      </c>
      <c r="C329" s="119" t="str">
        <f t="shared" si="42"/>
        <v/>
      </c>
      <c r="D329" s="119"/>
      <c r="E329" s="122" t="str">
        <f t="shared" si="36"/>
        <v/>
      </c>
      <c r="F329" s="125" t="e">
        <f t="shared" si="37"/>
        <v>#VALUE!</v>
      </c>
      <c r="G329" s="122" t="e">
        <f t="shared" si="38"/>
        <v>#VALUE!</v>
      </c>
      <c r="H329" s="122"/>
      <c r="I329" s="122" t="str">
        <f t="shared" si="39"/>
        <v/>
      </c>
      <c r="J329" s="122" t="str">
        <f t="shared" si="43"/>
        <v/>
      </c>
      <c r="K329" s="122" t="e">
        <f t="shared" si="40"/>
        <v>#VALUE!</v>
      </c>
      <c r="L329" s="82"/>
    </row>
    <row r="330" spans="1:12" s="77" customFormat="1">
      <c r="A330" s="113" t="str">
        <f t="shared" si="41"/>
        <v/>
      </c>
      <c r="B330" s="116" t="str">
        <f t="shared" si="35"/>
        <v/>
      </c>
      <c r="C330" s="119" t="str">
        <f t="shared" si="42"/>
        <v/>
      </c>
      <c r="D330" s="119"/>
      <c r="E330" s="122" t="str">
        <f t="shared" si="36"/>
        <v/>
      </c>
      <c r="F330" s="125" t="e">
        <f t="shared" si="37"/>
        <v>#VALUE!</v>
      </c>
      <c r="G330" s="122" t="e">
        <f t="shared" si="38"/>
        <v>#VALUE!</v>
      </c>
      <c r="H330" s="122"/>
      <c r="I330" s="122" t="str">
        <f t="shared" si="39"/>
        <v/>
      </c>
      <c r="J330" s="122" t="str">
        <f t="shared" si="43"/>
        <v/>
      </c>
      <c r="K330" s="122" t="e">
        <f t="shared" si="40"/>
        <v>#VALUE!</v>
      </c>
      <c r="L330" s="82"/>
    </row>
    <row r="331" spans="1:12" s="77" customFormat="1">
      <c r="A331" s="113" t="str">
        <f t="shared" si="41"/>
        <v/>
      </c>
      <c r="B331" s="116" t="str">
        <f t="shared" si="35"/>
        <v/>
      </c>
      <c r="C331" s="119" t="str">
        <f t="shared" si="42"/>
        <v/>
      </c>
      <c r="D331" s="119"/>
      <c r="E331" s="122" t="str">
        <f t="shared" si="36"/>
        <v/>
      </c>
      <c r="F331" s="125" t="e">
        <f t="shared" si="37"/>
        <v>#VALUE!</v>
      </c>
      <c r="G331" s="122" t="e">
        <f t="shared" si="38"/>
        <v>#VALUE!</v>
      </c>
      <c r="H331" s="122"/>
      <c r="I331" s="122" t="str">
        <f t="shared" si="39"/>
        <v/>
      </c>
      <c r="J331" s="122" t="str">
        <f t="shared" si="43"/>
        <v/>
      </c>
      <c r="K331" s="122" t="e">
        <f t="shared" si="40"/>
        <v>#VALUE!</v>
      </c>
      <c r="L331" s="82"/>
    </row>
    <row r="332" spans="1:12" s="77" customFormat="1">
      <c r="A332" s="113" t="str">
        <f t="shared" si="41"/>
        <v/>
      </c>
      <c r="B332" s="116" t="str">
        <f t="shared" si="35"/>
        <v/>
      </c>
      <c r="C332" s="119" t="str">
        <f t="shared" si="42"/>
        <v/>
      </c>
      <c r="D332" s="119"/>
      <c r="E332" s="122" t="str">
        <f t="shared" si="36"/>
        <v/>
      </c>
      <c r="F332" s="125" t="e">
        <f t="shared" si="37"/>
        <v>#VALUE!</v>
      </c>
      <c r="G332" s="122" t="e">
        <f t="shared" si="38"/>
        <v>#VALUE!</v>
      </c>
      <c r="H332" s="122"/>
      <c r="I332" s="122" t="str">
        <f t="shared" si="39"/>
        <v/>
      </c>
      <c r="J332" s="122" t="str">
        <f t="shared" si="43"/>
        <v/>
      </c>
      <c r="K332" s="122" t="e">
        <f t="shared" si="40"/>
        <v>#VALUE!</v>
      </c>
      <c r="L332" s="82"/>
    </row>
    <row r="333" spans="1:12" s="77" customFormat="1">
      <c r="A333" s="113" t="str">
        <f t="shared" si="41"/>
        <v/>
      </c>
      <c r="B333" s="116" t="str">
        <f t="shared" si="35"/>
        <v/>
      </c>
      <c r="C333" s="119" t="str">
        <f t="shared" si="42"/>
        <v/>
      </c>
      <c r="D333" s="119"/>
      <c r="E333" s="122" t="str">
        <f t="shared" si="36"/>
        <v/>
      </c>
      <c r="F333" s="125" t="e">
        <f t="shared" si="37"/>
        <v>#VALUE!</v>
      </c>
      <c r="G333" s="122" t="e">
        <f t="shared" si="38"/>
        <v>#VALUE!</v>
      </c>
      <c r="H333" s="122"/>
      <c r="I333" s="122" t="str">
        <f t="shared" si="39"/>
        <v/>
      </c>
      <c r="J333" s="122" t="str">
        <f t="shared" si="43"/>
        <v/>
      </c>
      <c r="K333" s="122" t="e">
        <f t="shared" si="40"/>
        <v>#VALUE!</v>
      </c>
      <c r="L333" s="82"/>
    </row>
    <row r="334" spans="1:12" s="77" customFormat="1">
      <c r="A334" s="113" t="str">
        <f t="shared" si="41"/>
        <v/>
      </c>
      <c r="B334" s="116" t="str">
        <f t="shared" si="35"/>
        <v/>
      </c>
      <c r="C334" s="119" t="str">
        <f t="shared" si="42"/>
        <v/>
      </c>
      <c r="D334" s="119"/>
      <c r="E334" s="122" t="str">
        <f t="shared" si="36"/>
        <v/>
      </c>
      <c r="F334" s="125" t="e">
        <f t="shared" si="37"/>
        <v>#VALUE!</v>
      </c>
      <c r="G334" s="122" t="e">
        <f t="shared" si="38"/>
        <v>#VALUE!</v>
      </c>
      <c r="H334" s="122"/>
      <c r="I334" s="122" t="str">
        <f t="shared" si="39"/>
        <v/>
      </c>
      <c r="J334" s="122" t="str">
        <f t="shared" si="43"/>
        <v/>
      </c>
      <c r="K334" s="122" t="e">
        <f t="shared" si="40"/>
        <v>#VALUE!</v>
      </c>
      <c r="L334" s="82"/>
    </row>
    <row r="335" spans="1:12" s="77" customFormat="1">
      <c r="A335" s="113" t="str">
        <f t="shared" si="41"/>
        <v/>
      </c>
      <c r="B335" s="116" t="str">
        <f t="shared" ref="B335:B374" si="44">IF(Pay_Num&lt;&gt;"",DATE(YEAR(Loan_Start),MONTH(Loan_Start)+(Pay_Num)*12/Num_Pmt_Per_Year,DAY(Loan_Start)),"")</f>
        <v/>
      </c>
      <c r="C335" s="119" t="str">
        <f t="shared" si="42"/>
        <v/>
      </c>
      <c r="D335" s="119"/>
      <c r="E335" s="122" t="str">
        <f t="shared" ref="E335:E374" si="45">IF(Pay_Num&lt;&gt;"",Scheduled_Monthly_Payment,"")</f>
        <v/>
      </c>
      <c r="F335" s="125" t="e">
        <f t="shared" ref="F335:F374" si="46">IF(AND(Pay_Num&lt;&gt;"",Sched_Pay+Scheduled_Extra_Payments&lt;Beg_Bal),Scheduled_Extra_Payments,IF(AND(Pay_Num&lt;&gt;"",Beg_Bal-Sched_Pay&gt;0),Beg_Bal-Sched_Pay,IF(Pay_Num&lt;&gt;"",0,"")))</f>
        <v>#VALUE!</v>
      </c>
      <c r="G335" s="122" t="e">
        <f t="shared" ref="G335:G374" si="47">IF(AND(Pay_Num&lt;&gt;"",Sched_Pay+Extra_Pay&lt;Beg_Bal),Sched_Pay+Extra_Pay,IF(Pay_Num&lt;&gt;"",Beg_Bal,""))</f>
        <v>#VALUE!</v>
      </c>
      <c r="H335" s="122"/>
      <c r="I335" s="122" t="str">
        <f t="shared" ref="I335:I374" si="48">IF(Pay_Num&lt;&gt;"",Total_Pay-Int,"")</f>
        <v/>
      </c>
      <c r="J335" s="122" t="str">
        <f t="shared" si="43"/>
        <v/>
      </c>
      <c r="K335" s="122" t="e">
        <f t="shared" ref="K335:K374" si="49">IF(AND(Pay_Num&lt;&gt;"",Sched_Pay+Extra_Pay&lt;Beg_Bal),Beg_Bal-Princ,IF(Pay_Num&lt;&gt;"",0,""))</f>
        <v>#VALUE!</v>
      </c>
      <c r="L335" s="82"/>
    </row>
    <row r="336" spans="1:12" s="77" customFormat="1">
      <c r="A336" s="113" t="str">
        <f t="shared" ref="A336:A374" si="50">IF(Values_Entered,A335+1,"")</f>
        <v/>
      </c>
      <c r="B336" s="116" t="str">
        <f t="shared" si="44"/>
        <v/>
      </c>
      <c r="C336" s="119" t="str">
        <f t="shared" ref="C336:C374" si="51">IF(Pay_Num&lt;&gt;"",K335,"")</f>
        <v/>
      </c>
      <c r="D336" s="119"/>
      <c r="E336" s="122" t="str">
        <f t="shared" si="45"/>
        <v/>
      </c>
      <c r="F336" s="125" t="e">
        <f t="shared" si="46"/>
        <v>#VALUE!</v>
      </c>
      <c r="G336" s="122" t="e">
        <f t="shared" si="47"/>
        <v>#VALUE!</v>
      </c>
      <c r="H336" s="122"/>
      <c r="I336" s="122" t="str">
        <f t="shared" si="48"/>
        <v/>
      </c>
      <c r="J336" s="122" t="str">
        <f t="shared" ref="J336:J374" si="52">IF(Pay_Num&lt;&gt;"",Beg_Bal*Interest_Rate/Num_Pmt_Per_Year,"")</f>
        <v/>
      </c>
      <c r="K336" s="122" t="e">
        <f t="shared" si="49"/>
        <v>#VALUE!</v>
      </c>
      <c r="L336" s="82"/>
    </row>
    <row r="337" spans="1:12" s="77" customFormat="1">
      <c r="A337" s="113" t="str">
        <f t="shared" si="50"/>
        <v/>
      </c>
      <c r="B337" s="116" t="str">
        <f t="shared" si="44"/>
        <v/>
      </c>
      <c r="C337" s="119" t="str">
        <f t="shared" si="51"/>
        <v/>
      </c>
      <c r="D337" s="119"/>
      <c r="E337" s="122" t="str">
        <f t="shared" si="45"/>
        <v/>
      </c>
      <c r="F337" s="125" t="e">
        <f t="shared" si="46"/>
        <v>#VALUE!</v>
      </c>
      <c r="G337" s="122" t="e">
        <f t="shared" si="47"/>
        <v>#VALUE!</v>
      </c>
      <c r="H337" s="122"/>
      <c r="I337" s="122" t="str">
        <f t="shared" si="48"/>
        <v/>
      </c>
      <c r="J337" s="122" t="str">
        <f t="shared" si="52"/>
        <v/>
      </c>
      <c r="K337" s="122" t="e">
        <f t="shared" si="49"/>
        <v>#VALUE!</v>
      </c>
      <c r="L337" s="82"/>
    </row>
    <row r="338" spans="1:12" s="77" customFormat="1">
      <c r="A338" s="113" t="str">
        <f t="shared" si="50"/>
        <v/>
      </c>
      <c r="B338" s="116" t="str">
        <f t="shared" si="44"/>
        <v/>
      </c>
      <c r="C338" s="119" t="str">
        <f t="shared" si="51"/>
        <v/>
      </c>
      <c r="D338" s="119"/>
      <c r="E338" s="122" t="str">
        <f t="shared" si="45"/>
        <v/>
      </c>
      <c r="F338" s="125" t="e">
        <f t="shared" si="46"/>
        <v>#VALUE!</v>
      </c>
      <c r="G338" s="122" t="e">
        <f t="shared" si="47"/>
        <v>#VALUE!</v>
      </c>
      <c r="H338" s="122"/>
      <c r="I338" s="122" t="str">
        <f t="shared" si="48"/>
        <v/>
      </c>
      <c r="J338" s="122" t="str">
        <f t="shared" si="52"/>
        <v/>
      </c>
      <c r="K338" s="122" t="e">
        <f t="shared" si="49"/>
        <v>#VALUE!</v>
      </c>
      <c r="L338" s="82"/>
    </row>
    <row r="339" spans="1:12" s="77" customFormat="1">
      <c r="A339" s="113" t="str">
        <f t="shared" si="50"/>
        <v/>
      </c>
      <c r="B339" s="116" t="str">
        <f t="shared" si="44"/>
        <v/>
      </c>
      <c r="C339" s="119" t="str">
        <f t="shared" si="51"/>
        <v/>
      </c>
      <c r="D339" s="119"/>
      <c r="E339" s="122" t="str">
        <f t="shared" si="45"/>
        <v/>
      </c>
      <c r="F339" s="125" t="e">
        <f t="shared" si="46"/>
        <v>#VALUE!</v>
      </c>
      <c r="G339" s="122" t="e">
        <f t="shared" si="47"/>
        <v>#VALUE!</v>
      </c>
      <c r="H339" s="122"/>
      <c r="I339" s="122" t="str">
        <f t="shared" si="48"/>
        <v/>
      </c>
      <c r="J339" s="122" t="str">
        <f t="shared" si="52"/>
        <v/>
      </c>
      <c r="K339" s="122" t="e">
        <f t="shared" si="49"/>
        <v>#VALUE!</v>
      </c>
      <c r="L339" s="82"/>
    </row>
    <row r="340" spans="1:12" s="77" customFormat="1">
      <c r="A340" s="113" t="str">
        <f t="shared" si="50"/>
        <v/>
      </c>
      <c r="B340" s="116" t="str">
        <f t="shared" si="44"/>
        <v/>
      </c>
      <c r="C340" s="119" t="str">
        <f t="shared" si="51"/>
        <v/>
      </c>
      <c r="D340" s="119"/>
      <c r="E340" s="122" t="str">
        <f t="shared" si="45"/>
        <v/>
      </c>
      <c r="F340" s="125" t="e">
        <f t="shared" si="46"/>
        <v>#VALUE!</v>
      </c>
      <c r="G340" s="122" t="e">
        <f t="shared" si="47"/>
        <v>#VALUE!</v>
      </c>
      <c r="H340" s="122"/>
      <c r="I340" s="122" t="str">
        <f t="shared" si="48"/>
        <v/>
      </c>
      <c r="J340" s="122" t="str">
        <f t="shared" si="52"/>
        <v/>
      </c>
      <c r="K340" s="122" t="e">
        <f t="shared" si="49"/>
        <v>#VALUE!</v>
      </c>
      <c r="L340" s="82"/>
    </row>
    <row r="341" spans="1:12" s="77" customFormat="1">
      <c r="A341" s="113" t="str">
        <f t="shared" si="50"/>
        <v/>
      </c>
      <c r="B341" s="116" t="str">
        <f t="shared" si="44"/>
        <v/>
      </c>
      <c r="C341" s="119" t="str">
        <f t="shared" si="51"/>
        <v/>
      </c>
      <c r="D341" s="119"/>
      <c r="E341" s="122" t="str">
        <f t="shared" si="45"/>
        <v/>
      </c>
      <c r="F341" s="125" t="e">
        <f t="shared" si="46"/>
        <v>#VALUE!</v>
      </c>
      <c r="G341" s="122" t="e">
        <f t="shared" si="47"/>
        <v>#VALUE!</v>
      </c>
      <c r="H341" s="122"/>
      <c r="I341" s="122" t="str">
        <f t="shared" si="48"/>
        <v/>
      </c>
      <c r="J341" s="122" t="str">
        <f t="shared" si="52"/>
        <v/>
      </c>
      <c r="K341" s="122" t="e">
        <f t="shared" si="49"/>
        <v>#VALUE!</v>
      </c>
      <c r="L341" s="82"/>
    </row>
    <row r="342" spans="1:12" s="77" customFormat="1">
      <c r="A342" s="113" t="str">
        <f t="shared" si="50"/>
        <v/>
      </c>
      <c r="B342" s="116" t="str">
        <f t="shared" si="44"/>
        <v/>
      </c>
      <c r="C342" s="119" t="str">
        <f t="shared" si="51"/>
        <v/>
      </c>
      <c r="D342" s="119"/>
      <c r="E342" s="122" t="str">
        <f t="shared" si="45"/>
        <v/>
      </c>
      <c r="F342" s="125" t="e">
        <f t="shared" si="46"/>
        <v>#VALUE!</v>
      </c>
      <c r="G342" s="122" t="e">
        <f t="shared" si="47"/>
        <v>#VALUE!</v>
      </c>
      <c r="H342" s="122"/>
      <c r="I342" s="122" t="str">
        <f t="shared" si="48"/>
        <v/>
      </c>
      <c r="J342" s="122" t="str">
        <f t="shared" si="52"/>
        <v/>
      </c>
      <c r="K342" s="122" t="e">
        <f t="shared" si="49"/>
        <v>#VALUE!</v>
      </c>
      <c r="L342" s="82"/>
    </row>
    <row r="343" spans="1:12" s="77" customFormat="1">
      <c r="A343" s="113" t="str">
        <f t="shared" si="50"/>
        <v/>
      </c>
      <c r="B343" s="116" t="str">
        <f t="shared" si="44"/>
        <v/>
      </c>
      <c r="C343" s="119" t="str">
        <f t="shared" si="51"/>
        <v/>
      </c>
      <c r="D343" s="119"/>
      <c r="E343" s="122" t="str">
        <f t="shared" si="45"/>
        <v/>
      </c>
      <c r="F343" s="125" t="e">
        <f t="shared" si="46"/>
        <v>#VALUE!</v>
      </c>
      <c r="G343" s="122" t="e">
        <f t="shared" si="47"/>
        <v>#VALUE!</v>
      </c>
      <c r="H343" s="122"/>
      <c r="I343" s="122" t="str">
        <f t="shared" si="48"/>
        <v/>
      </c>
      <c r="J343" s="122" t="str">
        <f t="shared" si="52"/>
        <v/>
      </c>
      <c r="K343" s="122" t="e">
        <f t="shared" si="49"/>
        <v>#VALUE!</v>
      </c>
      <c r="L343" s="82"/>
    </row>
    <row r="344" spans="1:12" s="77" customFormat="1">
      <c r="A344" s="113" t="str">
        <f t="shared" si="50"/>
        <v/>
      </c>
      <c r="B344" s="116" t="str">
        <f t="shared" si="44"/>
        <v/>
      </c>
      <c r="C344" s="119" t="str">
        <f t="shared" si="51"/>
        <v/>
      </c>
      <c r="D344" s="119"/>
      <c r="E344" s="122" t="str">
        <f t="shared" si="45"/>
        <v/>
      </c>
      <c r="F344" s="125" t="e">
        <f t="shared" si="46"/>
        <v>#VALUE!</v>
      </c>
      <c r="G344" s="122" t="e">
        <f t="shared" si="47"/>
        <v>#VALUE!</v>
      </c>
      <c r="H344" s="122"/>
      <c r="I344" s="122" t="str">
        <f t="shared" si="48"/>
        <v/>
      </c>
      <c r="J344" s="122" t="str">
        <f t="shared" si="52"/>
        <v/>
      </c>
      <c r="K344" s="122" t="e">
        <f t="shared" si="49"/>
        <v>#VALUE!</v>
      </c>
      <c r="L344" s="82"/>
    </row>
    <row r="345" spans="1:12" s="77" customFormat="1">
      <c r="A345" s="113" t="str">
        <f t="shared" si="50"/>
        <v/>
      </c>
      <c r="B345" s="116" t="str">
        <f t="shared" si="44"/>
        <v/>
      </c>
      <c r="C345" s="119" t="str">
        <f t="shared" si="51"/>
        <v/>
      </c>
      <c r="D345" s="119"/>
      <c r="E345" s="122" t="str">
        <f t="shared" si="45"/>
        <v/>
      </c>
      <c r="F345" s="125" t="e">
        <f t="shared" si="46"/>
        <v>#VALUE!</v>
      </c>
      <c r="G345" s="122" t="e">
        <f t="shared" si="47"/>
        <v>#VALUE!</v>
      </c>
      <c r="H345" s="122"/>
      <c r="I345" s="122" t="str">
        <f t="shared" si="48"/>
        <v/>
      </c>
      <c r="J345" s="122" t="str">
        <f t="shared" si="52"/>
        <v/>
      </c>
      <c r="K345" s="122" t="e">
        <f t="shared" si="49"/>
        <v>#VALUE!</v>
      </c>
      <c r="L345" s="82"/>
    </row>
    <row r="346" spans="1:12" s="77" customFormat="1">
      <c r="A346" s="113" t="str">
        <f t="shared" si="50"/>
        <v/>
      </c>
      <c r="B346" s="116" t="str">
        <f t="shared" si="44"/>
        <v/>
      </c>
      <c r="C346" s="119" t="str">
        <f t="shared" si="51"/>
        <v/>
      </c>
      <c r="D346" s="119"/>
      <c r="E346" s="122" t="str">
        <f t="shared" si="45"/>
        <v/>
      </c>
      <c r="F346" s="125" t="e">
        <f t="shared" si="46"/>
        <v>#VALUE!</v>
      </c>
      <c r="G346" s="122" t="e">
        <f t="shared" si="47"/>
        <v>#VALUE!</v>
      </c>
      <c r="H346" s="122"/>
      <c r="I346" s="122" t="str">
        <f t="shared" si="48"/>
        <v/>
      </c>
      <c r="J346" s="122" t="str">
        <f t="shared" si="52"/>
        <v/>
      </c>
      <c r="K346" s="122" t="e">
        <f t="shared" si="49"/>
        <v>#VALUE!</v>
      </c>
      <c r="L346" s="82"/>
    </row>
    <row r="347" spans="1:12" s="77" customFormat="1">
      <c r="A347" s="113" t="str">
        <f t="shared" si="50"/>
        <v/>
      </c>
      <c r="B347" s="116" t="str">
        <f t="shared" si="44"/>
        <v/>
      </c>
      <c r="C347" s="119" t="str">
        <f t="shared" si="51"/>
        <v/>
      </c>
      <c r="D347" s="119"/>
      <c r="E347" s="122" t="str">
        <f t="shared" si="45"/>
        <v/>
      </c>
      <c r="F347" s="125" t="e">
        <f t="shared" si="46"/>
        <v>#VALUE!</v>
      </c>
      <c r="G347" s="122" t="e">
        <f t="shared" si="47"/>
        <v>#VALUE!</v>
      </c>
      <c r="H347" s="122"/>
      <c r="I347" s="122" t="str">
        <f t="shared" si="48"/>
        <v/>
      </c>
      <c r="J347" s="122" t="str">
        <f t="shared" si="52"/>
        <v/>
      </c>
      <c r="K347" s="122" t="e">
        <f t="shared" si="49"/>
        <v>#VALUE!</v>
      </c>
      <c r="L347" s="82"/>
    </row>
    <row r="348" spans="1:12" s="77" customFormat="1">
      <c r="A348" s="113" t="str">
        <f t="shared" si="50"/>
        <v/>
      </c>
      <c r="B348" s="116" t="str">
        <f t="shared" si="44"/>
        <v/>
      </c>
      <c r="C348" s="119" t="str">
        <f t="shared" si="51"/>
        <v/>
      </c>
      <c r="D348" s="119"/>
      <c r="E348" s="122" t="str">
        <f t="shared" si="45"/>
        <v/>
      </c>
      <c r="F348" s="125" t="e">
        <f t="shared" si="46"/>
        <v>#VALUE!</v>
      </c>
      <c r="G348" s="122" t="e">
        <f t="shared" si="47"/>
        <v>#VALUE!</v>
      </c>
      <c r="H348" s="122"/>
      <c r="I348" s="122" t="str">
        <f t="shared" si="48"/>
        <v/>
      </c>
      <c r="J348" s="122" t="str">
        <f t="shared" si="52"/>
        <v/>
      </c>
      <c r="K348" s="122" t="e">
        <f t="shared" si="49"/>
        <v>#VALUE!</v>
      </c>
      <c r="L348" s="82"/>
    </row>
    <row r="349" spans="1:12" s="77" customFormat="1">
      <c r="A349" s="113" t="str">
        <f t="shared" si="50"/>
        <v/>
      </c>
      <c r="B349" s="116" t="str">
        <f t="shared" si="44"/>
        <v/>
      </c>
      <c r="C349" s="119" t="str">
        <f t="shared" si="51"/>
        <v/>
      </c>
      <c r="D349" s="119"/>
      <c r="E349" s="122" t="str">
        <f t="shared" si="45"/>
        <v/>
      </c>
      <c r="F349" s="125" t="e">
        <f t="shared" si="46"/>
        <v>#VALUE!</v>
      </c>
      <c r="G349" s="122" t="e">
        <f t="shared" si="47"/>
        <v>#VALUE!</v>
      </c>
      <c r="H349" s="122"/>
      <c r="I349" s="122" t="str">
        <f t="shared" si="48"/>
        <v/>
      </c>
      <c r="J349" s="122" t="str">
        <f t="shared" si="52"/>
        <v/>
      </c>
      <c r="K349" s="122" t="e">
        <f t="shared" si="49"/>
        <v>#VALUE!</v>
      </c>
      <c r="L349" s="82"/>
    </row>
    <row r="350" spans="1:12" s="77" customFormat="1">
      <c r="A350" s="113" t="str">
        <f t="shared" si="50"/>
        <v/>
      </c>
      <c r="B350" s="116" t="str">
        <f t="shared" si="44"/>
        <v/>
      </c>
      <c r="C350" s="119" t="str">
        <f t="shared" si="51"/>
        <v/>
      </c>
      <c r="D350" s="119"/>
      <c r="E350" s="122" t="str">
        <f t="shared" si="45"/>
        <v/>
      </c>
      <c r="F350" s="125" t="e">
        <f t="shared" si="46"/>
        <v>#VALUE!</v>
      </c>
      <c r="G350" s="122" t="e">
        <f t="shared" si="47"/>
        <v>#VALUE!</v>
      </c>
      <c r="H350" s="122"/>
      <c r="I350" s="122" t="str">
        <f t="shared" si="48"/>
        <v/>
      </c>
      <c r="J350" s="122" t="str">
        <f t="shared" si="52"/>
        <v/>
      </c>
      <c r="K350" s="122" t="e">
        <f t="shared" si="49"/>
        <v>#VALUE!</v>
      </c>
      <c r="L350" s="82"/>
    </row>
    <row r="351" spans="1:12" s="77" customFormat="1">
      <c r="A351" s="113" t="str">
        <f t="shared" si="50"/>
        <v/>
      </c>
      <c r="B351" s="116" t="str">
        <f t="shared" si="44"/>
        <v/>
      </c>
      <c r="C351" s="119" t="str">
        <f t="shared" si="51"/>
        <v/>
      </c>
      <c r="D351" s="119"/>
      <c r="E351" s="122" t="str">
        <f t="shared" si="45"/>
        <v/>
      </c>
      <c r="F351" s="125" t="e">
        <f t="shared" si="46"/>
        <v>#VALUE!</v>
      </c>
      <c r="G351" s="122" t="e">
        <f t="shared" si="47"/>
        <v>#VALUE!</v>
      </c>
      <c r="H351" s="122"/>
      <c r="I351" s="122" t="str">
        <f t="shared" si="48"/>
        <v/>
      </c>
      <c r="J351" s="122" t="str">
        <f t="shared" si="52"/>
        <v/>
      </c>
      <c r="K351" s="122" t="e">
        <f t="shared" si="49"/>
        <v>#VALUE!</v>
      </c>
      <c r="L351" s="82"/>
    </row>
    <row r="352" spans="1:12" s="77" customFormat="1">
      <c r="A352" s="113" t="str">
        <f t="shared" si="50"/>
        <v/>
      </c>
      <c r="B352" s="116" t="str">
        <f t="shared" si="44"/>
        <v/>
      </c>
      <c r="C352" s="119" t="str">
        <f t="shared" si="51"/>
        <v/>
      </c>
      <c r="D352" s="119"/>
      <c r="E352" s="122" t="str">
        <f t="shared" si="45"/>
        <v/>
      </c>
      <c r="F352" s="125" t="e">
        <f t="shared" si="46"/>
        <v>#VALUE!</v>
      </c>
      <c r="G352" s="122" t="e">
        <f t="shared" si="47"/>
        <v>#VALUE!</v>
      </c>
      <c r="H352" s="122"/>
      <c r="I352" s="122" t="str">
        <f t="shared" si="48"/>
        <v/>
      </c>
      <c r="J352" s="122" t="str">
        <f t="shared" si="52"/>
        <v/>
      </c>
      <c r="K352" s="122" t="e">
        <f t="shared" si="49"/>
        <v>#VALUE!</v>
      </c>
      <c r="L352" s="82"/>
    </row>
    <row r="353" spans="1:12" s="77" customFormat="1">
      <c r="A353" s="113" t="str">
        <f t="shared" si="50"/>
        <v/>
      </c>
      <c r="B353" s="116" t="str">
        <f t="shared" si="44"/>
        <v/>
      </c>
      <c r="C353" s="119" t="str">
        <f t="shared" si="51"/>
        <v/>
      </c>
      <c r="D353" s="119"/>
      <c r="E353" s="122" t="str">
        <f t="shared" si="45"/>
        <v/>
      </c>
      <c r="F353" s="125" t="e">
        <f t="shared" si="46"/>
        <v>#VALUE!</v>
      </c>
      <c r="G353" s="122" t="e">
        <f t="shared" si="47"/>
        <v>#VALUE!</v>
      </c>
      <c r="H353" s="122"/>
      <c r="I353" s="122" t="str">
        <f t="shared" si="48"/>
        <v/>
      </c>
      <c r="J353" s="122" t="str">
        <f t="shared" si="52"/>
        <v/>
      </c>
      <c r="K353" s="122" t="e">
        <f t="shared" si="49"/>
        <v>#VALUE!</v>
      </c>
      <c r="L353" s="82"/>
    </row>
    <row r="354" spans="1:12" s="77" customFormat="1">
      <c r="A354" s="113" t="str">
        <f t="shared" si="50"/>
        <v/>
      </c>
      <c r="B354" s="116" t="str">
        <f t="shared" si="44"/>
        <v/>
      </c>
      <c r="C354" s="119" t="str">
        <f t="shared" si="51"/>
        <v/>
      </c>
      <c r="D354" s="119"/>
      <c r="E354" s="122" t="str">
        <f t="shared" si="45"/>
        <v/>
      </c>
      <c r="F354" s="125" t="e">
        <f t="shared" si="46"/>
        <v>#VALUE!</v>
      </c>
      <c r="G354" s="122" t="e">
        <f t="shared" si="47"/>
        <v>#VALUE!</v>
      </c>
      <c r="H354" s="122"/>
      <c r="I354" s="122" t="str">
        <f t="shared" si="48"/>
        <v/>
      </c>
      <c r="J354" s="122" t="str">
        <f t="shared" si="52"/>
        <v/>
      </c>
      <c r="K354" s="122" t="e">
        <f t="shared" si="49"/>
        <v>#VALUE!</v>
      </c>
      <c r="L354" s="82"/>
    </row>
    <row r="355" spans="1:12" s="77" customFormat="1">
      <c r="A355" s="113" t="str">
        <f t="shared" si="50"/>
        <v/>
      </c>
      <c r="B355" s="116" t="str">
        <f t="shared" si="44"/>
        <v/>
      </c>
      <c r="C355" s="119" t="str">
        <f t="shared" si="51"/>
        <v/>
      </c>
      <c r="D355" s="119"/>
      <c r="E355" s="122" t="str">
        <f t="shared" si="45"/>
        <v/>
      </c>
      <c r="F355" s="125" t="e">
        <f t="shared" si="46"/>
        <v>#VALUE!</v>
      </c>
      <c r="G355" s="122" t="e">
        <f t="shared" si="47"/>
        <v>#VALUE!</v>
      </c>
      <c r="H355" s="122"/>
      <c r="I355" s="122" t="str">
        <f t="shared" si="48"/>
        <v/>
      </c>
      <c r="J355" s="122" t="str">
        <f t="shared" si="52"/>
        <v/>
      </c>
      <c r="K355" s="122" t="e">
        <f t="shared" si="49"/>
        <v>#VALUE!</v>
      </c>
      <c r="L355" s="82"/>
    </row>
    <row r="356" spans="1:12" s="77" customFormat="1">
      <c r="A356" s="113" t="str">
        <f t="shared" si="50"/>
        <v/>
      </c>
      <c r="B356" s="116" t="str">
        <f t="shared" si="44"/>
        <v/>
      </c>
      <c r="C356" s="119" t="str">
        <f t="shared" si="51"/>
        <v/>
      </c>
      <c r="D356" s="119"/>
      <c r="E356" s="122" t="str">
        <f t="shared" si="45"/>
        <v/>
      </c>
      <c r="F356" s="125" t="e">
        <f t="shared" si="46"/>
        <v>#VALUE!</v>
      </c>
      <c r="G356" s="122" t="e">
        <f t="shared" si="47"/>
        <v>#VALUE!</v>
      </c>
      <c r="H356" s="122"/>
      <c r="I356" s="122" t="str">
        <f t="shared" si="48"/>
        <v/>
      </c>
      <c r="J356" s="122" t="str">
        <f t="shared" si="52"/>
        <v/>
      </c>
      <c r="K356" s="122" t="e">
        <f t="shared" si="49"/>
        <v>#VALUE!</v>
      </c>
      <c r="L356" s="82"/>
    </row>
    <row r="357" spans="1:12" s="77" customFormat="1">
      <c r="A357" s="113" t="str">
        <f t="shared" si="50"/>
        <v/>
      </c>
      <c r="B357" s="116" t="str">
        <f t="shared" si="44"/>
        <v/>
      </c>
      <c r="C357" s="119" t="str">
        <f t="shared" si="51"/>
        <v/>
      </c>
      <c r="D357" s="119"/>
      <c r="E357" s="122" t="str">
        <f t="shared" si="45"/>
        <v/>
      </c>
      <c r="F357" s="125" t="e">
        <f t="shared" si="46"/>
        <v>#VALUE!</v>
      </c>
      <c r="G357" s="122" t="e">
        <f t="shared" si="47"/>
        <v>#VALUE!</v>
      </c>
      <c r="H357" s="122"/>
      <c r="I357" s="122" t="str">
        <f t="shared" si="48"/>
        <v/>
      </c>
      <c r="J357" s="122" t="str">
        <f t="shared" si="52"/>
        <v/>
      </c>
      <c r="K357" s="122" t="e">
        <f t="shared" si="49"/>
        <v>#VALUE!</v>
      </c>
      <c r="L357" s="82"/>
    </row>
    <row r="358" spans="1:12" s="77" customFormat="1">
      <c r="A358" s="113" t="str">
        <f t="shared" si="50"/>
        <v/>
      </c>
      <c r="B358" s="116" t="str">
        <f t="shared" si="44"/>
        <v/>
      </c>
      <c r="C358" s="119" t="str">
        <f t="shared" si="51"/>
        <v/>
      </c>
      <c r="D358" s="119"/>
      <c r="E358" s="122" t="str">
        <f t="shared" si="45"/>
        <v/>
      </c>
      <c r="F358" s="125" t="e">
        <f t="shared" si="46"/>
        <v>#VALUE!</v>
      </c>
      <c r="G358" s="122" t="e">
        <f t="shared" si="47"/>
        <v>#VALUE!</v>
      </c>
      <c r="H358" s="122"/>
      <c r="I358" s="122" t="str">
        <f t="shared" si="48"/>
        <v/>
      </c>
      <c r="J358" s="122" t="str">
        <f t="shared" si="52"/>
        <v/>
      </c>
      <c r="K358" s="122" t="e">
        <f t="shared" si="49"/>
        <v>#VALUE!</v>
      </c>
      <c r="L358" s="82"/>
    </row>
    <row r="359" spans="1:12" s="77" customFormat="1">
      <c r="A359" s="113" t="str">
        <f t="shared" si="50"/>
        <v/>
      </c>
      <c r="B359" s="116" t="str">
        <f t="shared" si="44"/>
        <v/>
      </c>
      <c r="C359" s="119" t="str">
        <f t="shared" si="51"/>
        <v/>
      </c>
      <c r="D359" s="119"/>
      <c r="E359" s="122" t="str">
        <f t="shared" si="45"/>
        <v/>
      </c>
      <c r="F359" s="125" t="e">
        <f t="shared" si="46"/>
        <v>#VALUE!</v>
      </c>
      <c r="G359" s="122" t="e">
        <f t="shared" si="47"/>
        <v>#VALUE!</v>
      </c>
      <c r="H359" s="122"/>
      <c r="I359" s="122" t="str">
        <f t="shared" si="48"/>
        <v/>
      </c>
      <c r="J359" s="122" t="str">
        <f t="shared" si="52"/>
        <v/>
      </c>
      <c r="K359" s="122" t="e">
        <f t="shared" si="49"/>
        <v>#VALUE!</v>
      </c>
      <c r="L359" s="82"/>
    </row>
    <row r="360" spans="1:12" s="77" customFormat="1">
      <c r="A360" s="113" t="str">
        <f t="shared" si="50"/>
        <v/>
      </c>
      <c r="B360" s="116" t="str">
        <f t="shared" si="44"/>
        <v/>
      </c>
      <c r="C360" s="119" t="str">
        <f t="shared" si="51"/>
        <v/>
      </c>
      <c r="D360" s="119"/>
      <c r="E360" s="122" t="str">
        <f t="shared" si="45"/>
        <v/>
      </c>
      <c r="F360" s="125" t="e">
        <f t="shared" si="46"/>
        <v>#VALUE!</v>
      </c>
      <c r="G360" s="122" t="e">
        <f t="shared" si="47"/>
        <v>#VALUE!</v>
      </c>
      <c r="H360" s="122"/>
      <c r="I360" s="122" t="str">
        <f t="shared" si="48"/>
        <v/>
      </c>
      <c r="J360" s="122" t="str">
        <f t="shared" si="52"/>
        <v/>
      </c>
      <c r="K360" s="122" t="e">
        <f t="shared" si="49"/>
        <v>#VALUE!</v>
      </c>
      <c r="L360" s="82"/>
    </row>
    <row r="361" spans="1:12" s="77" customFormat="1">
      <c r="A361" s="113" t="str">
        <f t="shared" si="50"/>
        <v/>
      </c>
      <c r="B361" s="116" t="str">
        <f t="shared" si="44"/>
        <v/>
      </c>
      <c r="C361" s="119" t="str">
        <f t="shared" si="51"/>
        <v/>
      </c>
      <c r="D361" s="119"/>
      <c r="E361" s="122" t="str">
        <f t="shared" si="45"/>
        <v/>
      </c>
      <c r="F361" s="125" t="e">
        <f t="shared" si="46"/>
        <v>#VALUE!</v>
      </c>
      <c r="G361" s="122" t="e">
        <f t="shared" si="47"/>
        <v>#VALUE!</v>
      </c>
      <c r="H361" s="122"/>
      <c r="I361" s="122" t="str">
        <f t="shared" si="48"/>
        <v/>
      </c>
      <c r="J361" s="122" t="str">
        <f t="shared" si="52"/>
        <v/>
      </c>
      <c r="K361" s="122" t="e">
        <f t="shared" si="49"/>
        <v>#VALUE!</v>
      </c>
      <c r="L361" s="82"/>
    </row>
    <row r="362" spans="1:12" s="77" customFormat="1">
      <c r="A362" s="113" t="str">
        <f t="shared" si="50"/>
        <v/>
      </c>
      <c r="B362" s="116" t="str">
        <f t="shared" si="44"/>
        <v/>
      </c>
      <c r="C362" s="119" t="str">
        <f t="shared" si="51"/>
        <v/>
      </c>
      <c r="D362" s="119"/>
      <c r="E362" s="122" t="str">
        <f t="shared" si="45"/>
        <v/>
      </c>
      <c r="F362" s="125" t="e">
        <f t="shared" si="46"/>
        <v>#VALUE!</v>
      </c>
      <c r="G362" s="122" t="e">
        <f t="shared" si="47"/>
        <v>#VALUE!</v>
      </c>
      <c r="H362" s="122"/>
      <c r="I362" s="122" t="str">
        <f t="shared" si="48"/>
        <v/>
      </c>
      <c r="J362" s="122" t="str">
        <f t="shared" si="52"/>
        <v/>
      </c>
      <c r="K362" s="122" t="e">
        <f t="shared" si="49"/>
        <v>#VALUE!</v>
      </c>
      <c r="L362" s="82"/>
    </row>
    <row r="363" spans="1:12" s="77" customFormat="1">
      <c r="A363" s="113" t="str">
        <f t="shared" si="50"/>
        <v/>
      </c>
      <c r="B363" s="116" t="str">
        <f t="shared" si="44"/>
        <v/>
      </c>
      <c r="C363" s="119" t="str">
        <f t="shared" si="51"/>
        <v/>
      </c>
      <c r="D363" s="119"/>
      <c r="E363" s="122" t="str">
        <f t="shared" si="45"/>
        <v/>
      </c>
      <c r="F363" s="125" t="e">
        <f t="shared" si="46"/>
        <v>#VALUE!</v>
      </c>
      <c r="G363" s="122" t="e">
        <f t="shared" si="47"/>
        <v>#VALUE!</v>
      </c>
      <c r="H363" s="122"/>
      <c r="I363" s="122" t="str">
        <f t="shared" si="48"/>
        <v/>
      </c>
      <c r="J363" s="122" t="str">
        <f t="shared" si="52"/>
        <v/>
      </c>
      <c r="K363" s="122" t="e">
        <f t="shared" si="49"/>
        <v>#VALUE!</v>
      </c>
      <c r="L363" s="82"/>
    </row>
    <row r="364" spans="1:12" s="77" customFormat="1">
      <c r="A364" s="113" t="str">
        <f t="shared" si="50"/>
        <v/>
      </c>
      <c r="B364" s="116" t="str">
        <f t="shared" si="44"/>
        <v/>
      </c>
      <c r="C364" s="119" t="str">
        <f t="shared" si="51"/>
        <v/>
      </c>
      <c r="D364" s="119"/>
      <c r="E364" s="122" t="str">
        <f t="shared" si="45"/>
        <v/>
      </c>
      <c r="F364" s="125" t="e">
        <f t="shared" si="46"/>
        <v>#VALUE!</v>
      </c>
      <c r="G364" s="122" t="e">
        <f t="shared" si="47"/>
        <v>#VALUE!</v>
      </c>
      <c r="H364" s="122"/>
      <c r="I364" s="122" t="str">
        <f t="shared" si="48"/>
        <v/>
      </c>
      <c r="J364" s="122" t="str">
        <f t="shared" si="52"/>
        <v/>
      </c>
      <c r="K364" s="122" t="e">
        <f t="shared" si="49"/>
        <v>#VALUE!</v>
      </c>
      <c r="L364" s="82"/>
    </row>
    <row r="365" spans="1:12" s="77" customFormat="1">
      <c r="A365" s="113" t="str">
        <f t="shared" si="50"/>
        <v/>
      </c>
      <c r="B365" s="116" t="str">
        <f t="shared" si="44"/>
        <v/>
      </c>
      <c r="C365" s="119" t="str">
        <f t="shared" si="51"/>
        <v/>
      </c>
      <c r="D365" s="119"/>
      <c r="E365" s="122" t="str">
        <f t="shared" si="45"/>
        <v/>
      </c>
      <c r="F365" s="125" t="e">
        <f t="shared" si="46"/>
        <v>#VALUE!</v>
      </c>
      <c r="G365" s="122" t="e">
        <f t="shared" si="47"/>
        <v>#VALUE!</v>
      </c>
      <c r="H365" s="122"/>
      <c r="I365" s="122" t="str">
        <f t="shared" si="48"/>
        <v/>
      </c>
      <c r="J365" s="122" t="str">
        <f t="shared" si="52"/>
        <v/>
      </c>
      <c r="K365" s="122" t="e">
        <f t="shared" si="49"/>
        <v>#VALUE!</v>
      </c>
      <c r="L365" s="82"/>
    </row>
    <row r="366" spans="1:12" s="77" customFormat="1">
      <c r="A366" s="113" t="str">
        <f t="shared" si="50"/>
        <v/>
      </c>
      <c r="B366" s="116" t="str">
        <f t="shared" si="44"/>
        <v/>
      </c>
      <c r="C366" s="119" t="str">
        <f t="shared" si="51"/>
        <v/>
      </c>
      <c r="D366" s="119"/>
      <c r="E366" s="122" t="str">
        <f t="shared" si="45"/>
        <v/>
      </c>
      <c r="F366" s="125" t="e">
        <f t="shared" si="46"/>
        <v>#VALUE!</v>
      </c>
      <c r="G366" s="122" t="e">
        <f t="shared" si="47"/>
        <v>#VALUE!</v>
      </c>
      <c r="H366" s="122"/>
      <c r="I366" s="122" t="str">
        <f t="shared" si="48"/>
        <v/>
      </c>
      <c r="J366" s="122" t="str">
        <f t="shared" si="52"/>
        <v/>
      </c>
      <c r="K366" s="122" t="e">
        <f t="shared" si="49"/>
        <v>#VALUE!</v>
      </c>
      <c r="L366" s="82"/>
    </row>
    <row r="367" spans="1:12" s="77" customFormat="1">
      <c r="A367" s="113" t="str">
        <f t="shared" si="50"/>
        <v/>
      </c>
      <c r="B367" s="116" t="str">
        <f t="shared" si="44"/>
        <v/>
      </c>
      <c r="C367" s="119" t="str">
        <f t="shared" si="51"/>
        <v/>
      </c>
      <c r="D367" s="119"/>
      <c r="E367" s="122" t="str">
        <f t="shared" si="45"/>
        <v/>
      </c>
      <c r="F367" s="125" t="e">
        <f t="shared" si="46"/>
        <v>#VALUE!</v>
      </c>
      <c r="G367" s="122" t="e">
        <f t="shared" si="47"/>
        <v>#VALUE!</v>
      </c>
      <c r="H367" s="122"/>
      <c r="I367" s="122" t="str">
        <f t="shared" si="48"/>
        <v/>
      </c>
      <c r="J367" s="122" t="str">
        <f t="shared" si="52"/>
        <v/>
      </c>
      <c r="K367" s="122" t="e">
        <f t="shared" si="49"/>
        <v>#VALUE!</v>
      </c>
      <c r="L367" s="82"/>
    </row>
    <row r="368" spans="1:12" s="77" customFormat="1">
      <c r="A368" s="113" t="str">
        <f t="shared" si="50"/>
        <v/>
      </c>
      <c r="B368" s="116" t="str">
        <f t="shared" si="44"/>
        <v/>
      </c>
      <c r="C368" s="119" t="str">
        <f t="shared" si="51"/>
        <v/>
      </c>
      <c r="D368" s="119"/>
      <c r="E368" s="122" t="str">
        <f t="shared" si="45"/>
        <v/>
      </c>
      <c r="F368" s="125" t="e">
        <f t="shared" si="46"/>
        <v>#VALUE!</v>
      </c>
      <c r="G368" s="122" t="e">
        <f t="shared" si="47"/>
        <v>#VALUE!</v>
      </c>
      <c r="H368" s="122"/>
      <c r="I368" s="122" t="str">
        <f t="shared" si="48"/>
        <v/>
      </c>
      <c r="J368" s="122" t="str">
        <f t="shared" si="52"/>
        <v/>
      </c>
      <c r="K368" s="122" t="e">
        <f t="shared" si="49"/>
        <v>#VALUE!</v>
      </c>
      <c r="L368" s="82"/>
    </row>
    <row r="369" spans="1:12" s="77" customFormat="1">
      <c r="A369" s="113" t="str">
        <f t="shared" si="50"/>
        <v/>
      </c>
      <c r="B369" s="116" t="str">
        <f t="shared" si="44"/>
        <v/>
      </c>
      <c r="C369" s="119" t="str">
        <f t="shared" si="51"/>
        <v/>
      </c>
      <c r="D369" s="119"/>
      <c r="E369" s="122" t="str">
        <f t="shared" si="45"/>
        <v/>
      </c>
      <c r="F369" s="125" t="e">
        <f t="shared" si="46"/>
        <v>#VALUE!</v>
      </c>
      <c r="G369" s="122" t="e">
        <f t="shared" si="47"/>
        <v>#VALUE!</v>
      </c>
      <c r="H369" s="122"/>
      <c r="I369" s="122" t="str">
        <f t="shared" si="48"/>
        <v/>
      </c>
      <c r="J369" s="122" t="str">
        <f t="shared" si="52"/>
        <v/>
      </c>
      <c r="K369" s="122" t="e">
        <f t="shared" si="49"/>
        <v>#VALUE!</v>
      </c>
      <c r="L369" s="82"/>
    </row>
    <row r="370" spans="1:12" s="77" customFormat="1">
      <c r="A370" s="113" t="str">
        <f t="shared" si="50"/>
        <v/>
      </c>
      <c r="B370" s="116" t="str">
        <f t="shared" si="44"/>
        <v/>
      </c>
      <c r="C370" s="119" t="str">
        <f t="shared" si="51"/>
        <v/>
      </c>
      <c r="D370" s="119"/>
      <c r="E370" s="122" t="str">
        <f t="shared" si="45"/>
        <v/>
      </c>
      <c r="F370" s="125" t="e">
        <f t="shared" si="46"/>
        <v>#VALUE!</v>
      </c>
      <c r="G370" s="122" t="e">
        <f t="shared" si="47"/>
        <v>#VALUE!</v>
      </c>
      <c r="H370" s="122"/>
      <c r="I370" s="122" t="str">
        <f t="shared" si="48"/>
        <v/>
      </c>
      <c r="J370" s="122" t="str">
        <f t="shared" si="52"/>
        <v/>
      </c>
      <c r="K370" s="122" t="e">
        <f t="shared" si="49"/>
        <v>#VALUE!</v>
      </c>
      <c r="L370" s="82"/>
    </row>
    <row r="371" spans="1:12" s="77" customFormat="1">
      <c r="A371" s="113" t="str">
        <f t="shared" si="50"/>
        <v/>
      </c>
      <c r="B371" s="116" t="str">
        <f t="shared" si="44"/>
        <v/>
      </c>
      <c r="C371" s="119" t="str">
        <f t="shared" si="51"/>
        <v/>
      </c>
      <c r="D371" s="119"/>
      <c r="E371" s="122" t="str">
        <f t="shared" si="45"/>
        <v/>
      </c>
      <c r="F371" s="125" t="e">
        <f t="shared" si="46"/>
        <v>#VALUE!</v>
      </c>
      <c r="G371" s="122" t="e">
        <f t="shared" si="47"/>
        <v>#VALUE!</v>
      </c>
      <c r="H371" s="122"/>
      <c r="I371" s="122" t="str">
        <f t="shared" si="48"/>
        <v/>
      </c>
      <c r="J371" s="122" t="str">
        <f t="shared" si="52"/>
        <v/>
      </c>
      <c r="K371" s="122" t="e">
        <f t="shared" si="49"/>
        <v>#VALUE!</v>
      </c>
      <c r="L371" s="82"/>
    </row>
    <row r="372" spans="1:12" s="77" customFormat="1">
      <c r="A372" s="113" t="str">
        <f t="shared" si="50"/>
        <v/>
      </c>
      <c r="B372" s="116" t="str">
        <f t="shared" si="44"/>
        <v/>
      </c>
      <c r="C372" s="119" t="str">
        <f t="shared" si="51"/>
        <v/>
      </c>
      <c r="D372" s="119"/>
      <c r="E372" s="122" t="str">
        <f t="shared" si="45"/>
        <v/>
      </c>
      <c r="F372" s="125" t="e">
        <f t="shared" si="46"/>
        <v>#VALUE!</v>
      </c>
      <c r="G372" s="122" t="e">
        <f t="shared" si="47"/>
        <v>#VALUE!</v>
      </c>
      <c r="H372" s="122"/>
      <c r="I372" s="122" t="str">
        <f t="shared" si="48"/>
        <v/>
      </c>
      <c r="J372" s="122" t="str">
        <f t="shared" si="52"/>
        <v/>
      </c>
      <c r="K372" s="122" t="e">
        <f t="shared" si="49"/>
        <v>#VALUE!</v>
      </c>
      <c r="L372" s="82"/>
    </row>
    <row r="373" spans="1:12" s="77" customFormat="1">
      <c r="A373" s="113" t="str">
        <f t="shared" si="50"/>
        <v/>
      </c>
      <c r="B373" s="116" t="str">
        <f t="shared" si="44"/>
        <v/>
      </c>
      <c r="C373" s="119" t="str">
        <f t="shared" si="51"/>
        <v/>
      </c>
      <c r="D373" s="119"/>
      <c r="E373" s="122" t="str">
        <f t="shared" si="45"/>
        <v/>
      </c>
      <c r="F373" s="125" t="e">
        <f t="shared" si="46"/>
        <v>#VALUE!</v>
      </c>
      <c r="G373" s="122" t="e">
        <f t="shared" si="47"/>
        <v>#VALUE!</v>
      </c>
      <c r="H373" s="122"/>
      <c r="I373" s="122" t="str">
        <f t="shared" si="48"/>
        <v/>
      </c>
      <c r="J373" s="122" t="str">
        <f t="shared" si="52"/>
        <v/>
      </c>
      <c r="K373" s="122" t="e">
        <f t="shared" si="49"/>
        <v>#VALUE!</v>
      </c>
      <c r="L373" s="82"/>
    </row>
    <row r="374" spans="1:12" s="77" customFormat="1">
      <c r="A374" s="114" t="str">
        <f t="shared" si="50"/>
        <v/>
      </c>
      <c r="B374" s="117" t="str">
        <f t="shared" si="44"/>
        <v/>
      </c>
      <c r="C374" s="120" t="str">
        <f t="shared" si="51"/>
        <v/>
      </c>
      <c r="D374" s="120"/>
      <c r="E374" s="123" t="str">
        <f t="shared" si="45"/>
        <v/>
      </c>
      <c r="F374" s="126" t="e">
        <f t="shared" si="46"/>
        <v>#VALUE!</v>
      </c>
      <c r="G374" s="123" t="e">
        <f t="shared" si="47"/>
        <v>#VALUE!</v>
      </c>
      <c r="H374" s="123"/>
      <c r="I374" s="123" t="str">
        <f t="shared" si="48"/>
        <v/>
      </c>
      <c r="J374" s="123" t="str">
        <f t="shared" si="52"/>
        <v/>
      </c>
      <c r="K374" s="123" t="e">
        <f t="shared" si="49"/>
        <v>#VALUE!</v>
      </c>
      <c r="L374" s="82"/>
    </row>
    <row r="375" spans="1:12" s="77" customFormat="1">
      <c r="A375" s="83"/>
      <c r="B375" s="83"/>
      <c r="C375" s="83"/>
      <c r="D375" s="83"/>
      <c r="E375" s="83"/>
      <c r="F375" s="83"/>
      <c r="G375" s="83"/>
      <c r="H375" s="83"/>
      <c r="I375" s="83"/>
      <c r="J375" s="83"/>
      <c r="K375" s="83"/>
      <c r="L375" s="84"/>
    </row>
    <row r="376" spans="1:12" s="77" customFormat="1">
      <c r="A376" s="74"/>
      <c r="B376" s="74"/>
      <c r="C376" s="74"/>
      <c r="D376" s="74"/>
      <c r="E376" s="74"/>
      <c r="F376" s="74"/>
      <c r="G376" s="74"/>
      <c r="H376" s="74"/>
      <c r="I376" s="74"/>
      <c r="J376" s="74"/>
      <c r="K376" s="74"/>
      <c r="L376" s="84"/>
    </row>
    <row r="377" spans="1:12" s="77" customFormat="1">
      <c r="A377" s="74"/>
      <c r="B377" s="74"/>
      <c r="C377" s="74"/>
      <c r="D377" s="74"/>
      <c r="E377" s="74"/>
      <c r="F377" s="74"/>
      <c r="G377" s="74"/>
      <c r="H377" s="74"/>
      <c r="I377" s="74"/>
      <c r="J377" s="74"/>
      <c r="K377" s="74"/>
      <c r="L377" s="84"/>
    </row>
    <row r="378" spans="1:12" s="77" customFormat="1">
      <c r="A378" s="74"/>
      <c r="B378" s="74"/>
      <c r="C378" s="74"/>
      <c r="D378" s="74"/>
      <c r="E378" s="74"/>
      <c r="F378" s="74"/>
      <c r="G378" s="74"/>
      <c r="H378" s="74"/>
      <c r="I378" s="74"/>
      <c r="J378" s="74"/>
      <c r="K378" s="74"/>
      <c r="L378" s="84"/>
    </row>
    <row r="379" spans="1:12" s="77" customFormat="1">
      <c r="A379" s="74"/>
      <c r="B379" s="74"/>
      <c r="C379" s="74"/>
      <c r="D379" s="74"/>
      <c r="E379" s="74"/>
      <c r="F379" s="74"/>
      <c r="G379" s="74"/>
      <c r="H379" s="74"/>
      <c r="I379" s="74"/>
      <c r="J379" s="74"/>
      <c r="K379" s="74"/>
      <c r="L379" s="84"/>
    </row>
    <row r="380" spans="1:12" s="77" customFormat="1">
      <c r="A380" s="74"/>
      <c r="B380" s="74"/>
      <c r="C380" s="74"/>
      <c r="D380" s="74"/>
      <c r="E380" s="74"/>
      <c r="F380" s="74"/>
      <c r="G380" s="74"/>
      <c r="H380" s="74"/>
      <c r="I380" s="74"/>
      <c r="J380" s="74"/>
      <c r="K380" s="74"/>
      <c r="L380" s="84"/>
    </row>
    <row r="381" spans="1:12" s="77" customFormat="1">
      <c r="A381" s="74"/>
      <c r="B381" s="74"/>
      <c r="C381" s="74"/>
      <c r="D381" s="74"/>
      <c r="E381" s="74"/>
      <c r="F381" s="74"/>
      <c r="G381" s="74"/>
      <c r="H381" s="74"/>
      <c r="I381" s="74"/>
      <c r="J381" s="74"/>
      <c r="K381" s="74"/>
      <c r="L381" s="84"/>
    </row>
    <row r="382" spans="1:12" s="77" customFormat="1">
      <c r="A382" s="74"/>
      <c r="B382" s="74"/>
      <c r="C382" s="74"/>
      <c r="D382" s="74"/>
      <c r="E382" s="74"/>
      <c r="F382" s="74"/>
      <c r="G382" s="74"/>
      <c r="H382" s="74"/>
      <c r="I382" s="74"/>
      <c r="J382" s="74"/>
      <c r="K382" s="74"/>
      <c r="L382" s="84"/>
    </row>
    <row r="383" spans="1:12" s="77" customFormat="1">
      <c r="A383" s="74"/>
      <c r="B383" s="74"/>
      <c r="C383" s="74"/>
      <c r="D383" s="74"/>
      <c r="E383" s="74"/>
      <c r="F383" s="74"/>
      <c r="G383" s="74"/>
      <c r="H383" s="74"/>
      <c r="I383" s="74"/>
      <c r="J383" s="74"/>
      <c r="K383" s="74"/>
      <c r="L383" s="84"/>
    </row>
    <row r="384" spans="1:12" s="77" customFormat="1">
      <c r="A384" s="74"/>
      <c r="B384" s="74"/>
      <c r="C384" s="74"/>
      <c r="D384" s="74"/>
      <c r="E384" s="74"/>
      <c r="F384" s="74"/>
      <c r="G384" s="74"/>
      <c r="H384" s="74"/>
      <c r="I384" s="74"/>
      <c r="J384" s="74"/>
      <c r="K384" s="74"/>
      <c r="L384" s="84"/>
    </row>
    <row r="385" spans="1:12" s="77" customFormat="1">
      <c r="A385" s="74"/>
      <c r="B385" s="74"/>
      <c r="C385" s="74"/>
      <c r="D385" s="74"/>
      <c r="E385" s="74"/>
      <c r="F385" s="74"/>
      <c r="G385" s="74"/>
      <c r="H385" s="74"/>
      <c r="I385" s="74"/>
      <c r="J385" s="74"/>
      <c r="K385" s="74"/>
      <c r="L385" s="84"/>
    </row>
    <row r="386" spans="1:12" s="77" customFormat="1">
      <c r="A386" s="74"/>
      <c r="B386" s="74"/>
      <c r="C386" s="74"/>
      <c r="D386" s="74"/>
      <c r="E386" s="74"/>
      <c r="F386" s="74"/>
      <c r="G386" s="74"/>
      <c r="H386" s="74"/>
      <c r="I386" s="74"/>
      <c r="J386" s="74"/>
      <c r="K386" s="74"/>
      <c r="L386" s="84"/>
    </row>
    <row r="387" spans="1:12" s="77" customFormat="1">
      <c r="A387" s="74"/>
      <c r="B387" s="74"/>
      <c r="C387" s="74"/>
      <c r="D387" s="74"/>
      <c r="E387" s="74"/>
      <c r="F387" s="74"/>
      <c r="G387" s="74"/>
      <c r="H387" s="74"/>
      <c r="I387" s="74"/>
      <c r="J387" s="74"/>
      <c r="K387" s="74"/>
      <c r="L387" s="84"/>
    </row>
    <row r="388" spans="1:12" s="77" customFormat="1">
      <c r="A388" s="74"/>
      <c r="B388" s="74"/>
      <c r="C388" s="74"/>
      <c r="D388" s="74"/>
      <c r="E388" s="74"/>
      <c r="F388" s="74"/>
      <c r="G388" s="74"/>
      <c r="H388" s="74"/>
      <c r="I388" s="74"/>
      <c r="J388" s="74"/>
      <c r="K388" s="74"/>
      <c r="L388" s="84"/>
    </row>
    <row r="389" spans="1:12" s="77" customFormat="1">
      <c r="A389" s="74"/>
      <c r="B389" s="74"/>
      <c r="C389" s="74"/>
      <c r="D389" s="74"/>
      <c r="E389" s="74"/>
      <c r="F389" s="74"/>
      <c r="G389" s="74"/>
      <c r="H389" s="74"/>
      <c r="I389" s="74"/>
      <c r="J389" s="74"/>
      <c r="K389" s="74"/>
      <c r="L389" s="84"/>
    </row>
    <row r="390" spans="1:12" s="77" customFormat="1">
      <c r="A390" s="74"/>
      <c r="B390" s="74"/>
      <c r="C390" s="74"/>
      <c r="D390" s="74"/>
      <c r="E390" s="74"/>
      <c r="F390" s="74"/>
      <c r="G390" s="74"/>
      <c r="H390" s="74"/>
      <c r="I390" s="74"/>
      <c r="J390" s="74"/>
      <c r="K390" s="74"/>
      <c r="L390" s="84"/>
    </row>
    <row r="391" spans="1:12" s="77" customFormat="1">
      <c r="A391" s="74"/>
      <c r="B391" s="74"/>
      <c r="C391" s="74"/>
      <c r="D391" s="74"/>
      <c r="E391" s="74"/>
      <c r="F391" s="74"/>
      <c r="G391" s="74"/>
      <c r="H391" s="74"/>
      <c r="I391" s="74"/>
      <c r="J391" s="74"/>
      <c r="K391" s="74"/>
      <c r="L391" s="84"/>
    </row>
    <row r="392" spans="1:12" s="77" customFormat="1">
      <c r="A392" s="74"/>
      <c r="B392" s="74"/>
      <c r="C392" s="74"/>
      <c r="D392" s="74"/>
      <c r="E392" s="74"/>
      <c r="F392" s="74"/>
      <c r="G392" s="74"/>
      <c r="H392" s="74"/>
      <c r="I392" s="74"/>
      <c r="J392" s="74"/>
      <c r="K392" s="74"/>
      <c r="L392" s="84"/>
    </row>
    <row r="393" spans="1:12" s="77" customFormat="1">
      <c r="A393" s="74"/>
      <c r="B393" s="74"/>
      <c r="C393" s="74"/>
      <c r="D393" s="74"/>
      <c r="E393" s="74"/>
      <c r="F393" s="74"/>
      <c r="G393" s="74"/>
      <c r="H393" s="74"/>
      <c r="I393" s="74"/>
      <c r="J393" s="74"/>
      <c r="K393" s="74"/>
      <c r="L393" s="84"/>
    </row>
    <row r="394" spans="1:12" s="77" customFormat="1">
      <c r="A394" s="74"/>
      <c r="B394" s="74"/>
      <c r="C394" s="74"/>
      <c r="D394" s="74"/>
      <c r="E394" s="74"/>
      <c r="F394" s="74"/>
      <c r="G394" s="74"/>
      <c r="H394" s="74"/>
      <c r="I394" s="74"/>
      <c r="J394" s="74"/>
      <c r="K394" s="74"/>
      <c r="L394" s="84"/>
    </row>
    <row r="395" spans="1:12" s="77" customFormat="1">
      <c r="A395" s="74"/>
      <c r="B395" s="74"/>
      <c r="C395" s="74"/>
      <c r="D395" s="74"/>
      <c r="E395" s="74"/>
      <c r="F395" s="74"/>
      <c r="G395" s="74"/>
      <c r="H395" s="74"/>
      <c r="I395" s="74"/>
      <c r="J395" s="74"/>
      <c r="K395" s="74"/>
      <c r="L395" s="84"/>
    </row>
    <row r="396" spans="1:12" s="77" customFormat="1">
      <c r="A396" s="74"/>
      <c r="B396" s="74"/>
      <c r="C396" s="74"/>
      <c r="D396" s="74"/>
      <c r="E396" s="74"/>
      <c r="F396" s="74"/>
      <c r="G396" s="74"/>
      <c r="H396" s="74"/>
      <c r="I396" s="74"/>
      <c r="J396" s="74"/>
      <c r="K396" s="74"/>
      <c r="L396" s="84"/>
    </row>
    <row r="397" spans="1:12" s="77" customFormat="1">
      <c r="A397" s="74"/>
      <c r="B397" s="74"/>
      <c r="C397" s="74"/>
      <c r="D397" s="74"/>
      <c r="E397" s="74"/>
      <c r="F397" s="74"/>
      <c r="G397" s="74"/>
      <c r="H397" s="74"/>
      <c r="I397" s="74"/>
      <c r="J397" s="74"/>
      <c r="K397" s="74"/>
      <c r="L397" s="84"/>
    </row>
    <row r="398" spans="1:12" s="77" customFormat="1">
      <c r="A398" s="74"/>
      <c r="B398" s="74"/>
      <c r="C398" s="74"/>
      <c r="D398" s="74"/>
      <c r="E398" s="74"/>
      <c r="F398" s="74"/>
      <c r="G398" s="74"/>
      <c r="H398" s="74"/>
      <c r="I398" s="74"/>
      <c r="J398" s="74"/>
      <c r="K398" s="74"/>
      <c r="L398" s="84"/>
    </row>
    <row r="399" spans="1:12" s="77" customFormat="1">
      <c r="A399" s="74"/>
      <c r="B399" s="74"/>
      <c r="C399" s="74"/>
      <c r="D399" s="74"/>
      <c r="E399" s="74"/>
      <c r="F399" s="74"/>
      <c r="G399" s="74"/>
      <c r="H399" s="74"/>
      <c r="I399" s="74"/>
      <c r="J399" s="74"/>
      <c r="K399" s="74"/>
      <c r="L399" s="84"/>
    </row>
  </sheetData>
  <mergeCells count="2">
    <mergeCell ref="E4:G4"/>
    <mergeCell ref="A1:K1"/>
  </mergeCells>
  <conditionalFormatting sqref="A15:E374">
    <cfRule type="expression" dxfId="7" priority="1" stopIfTrue="1">
      <formula>IF(ROW(A15)&gt;Last_Row,TRUE,FALSE)</formula>
    </cfRule>
    <cfRule type="expression" dxfId="6" priority="2" stopIfTrue="1">
      <formula>IF(ROW(A15)=Last_Row,TRUE,FALSE)</formula>
    </cfRule>
    <cfRule type="expression" dxfId="5" priority="3" stopIfTrue="1">
      <formula>IF(ROW(A15)&lt;Last_Row,TRUE,FALSE)</formula>
    </cfRule>
  </conditionalFormatting>
  <conditionalFormatting sqref="G15:K374">
    <cfRule type="expression" dxfId="4" priority="4" stopIfTrue="1">
      <formula>IF(ROW(G15)&gt;Last_Row,TRUE,FALSE)</formula>
    </cfRule>
    <cfRule type="expression" dxfId="3" priority="5" stopIfTrue="1">
      <formula>IF(ROW(G15)=Last_Row,TRUE,FALSE)</formula>
    </cfRule>
    <cfRule type="expression" dxfId="2" priority="6" stopIfTrue="1">
      <formula>IF(ROW(G15)&lt;=Last_Row,TRUE,FALSE)</formula>
    </cfRule>
  </conditionalFormatting>
  <conditionalFormatting sqref="F15:F374">
    <cfRule type="expression" dxfId="1" priority="7" stopIfTrue="1">
      <formula>IF(ROW(F15)&gt;Last_Row,TRUE,FALSE)</formula>
    </cfRule>
    <cfRule type="expression" dxfId="0" priority="8" stopIfTrue="1">
      <formula>IF(ROW(F15)=Last_Row,TRUE,FALSE)</formula>
    </cfRule>
  </conditionalFormatting>
  <printOptions horizontalCentered="1"/>
  <pageMargins left="0.39374999999999999" right="0.31527777777777777" top="0.39374999999999999" bottom="0.11805555555555555" header="0.51180555555555551" footer="0.51180555555555551"/>
  <pageSetup paperSize="9" scale="80"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sheetPr codeName="Feuil2"/>
  <dimension ref="A1:M252"/>
  <sheetViews>
    <sheetView workbookViewId="0">
      <selection activeCell="A8" sqref="A8:A17"/>
    </sheetView>
  </sheetViews>
  <sheetFormatPr baseColWidth="10" defaultRowHeight="15"/>
  <cols>
    <col min="3" max="3" width="22.140625" customWidth="1"/>
    <col min="10" max="10" width="18.85546875" bestFit="1" customWidth="1"/>
    <col min="11" max="11" width="20.42578125" bestFit="1" customWidth="1"/>
    <col min="12" max="12" width="21.42578125" bestFit="1" customWidth="1"/>
  </cols>
  <sheetData>
    <row r="1" spans="1:13">
      <c r="A1" s="1" t="s">
        <v>2</v>
      </c>
      <c r="B1" s="1" t="s">
        <v>8</v>
      </c>
      <c r="C1" s="1" t="s">
        <v>18</v>
      </c>
      <c r="D1" s="1" t="s">
        <v>26</v>
      </c>
      <c r="E1" s="1" t="s">
        <v>30</v>
      </c>
      <c r="F1" s="1" t="s">
        <v>39</v>
      </c>
      <c r="G1" s="3" t="s">
        <v>40</v>
      </c>
      <c r="H1" s="5" t="s">
        <v>30</v>
      </c>
    </row>
    <row r="2" spans="1:13">
      <c r="A2" s="1" t="s">
        <v>3</v>
      </c>
      <c r="B2" s="1" t="s">
        <v>9</v>
      </c>
      <c r="C2" s="1" t="s">
        <v>19</v>
      </c>
      <c r="D2" s="1" t="s">
        <v>27</v>
      </c>
      <c r="E2" s="1" t="s">
        <v>31</v>
      </c>
      <c r="F2" s="1" t="s">
        <v>36</v>
      </c>
      <c r="G2" s="3" t="s">
        <v>41</v>
      </c>
      <c r="H2" s="5" t="s">
        <v>298</v>
      </c>
      <c r="J2" s="1" t="s">
        <v>18</v>
      </c>
      <c r="K2" s="1" t="s">
        <v>19</v>
      </c>
      <c r="L2" s="1" t="s">
        <v>20</v>
      </c>
      <c r="M2" s="1" t="s">
        <v>38</v>
      </c>
    </row>
    <row r="3" spans="1:13">
      <c r="A3" s="1" t="s">
        <v>4</v>
      </c>
      <c r="B3" s="1" t="s">
        <v>10</v>
      </c>
      <c r="C3" s="1" t="s">
        <v>20</v>
      </c>
      <c r="D3" s="1" t="s">
        <v>28</v>
      </c>
      <c r="E3" s="1" t="s">
        <v>32</v>
      </c>
      <c r="G3" s="3" t="s">
        <v>42</v>
      </c>
      <c r="H3" s="5" t="s">
        <v>297</v>
      </c>
      <c r="J3" s="1" t="s">
        <v>360</v>
      </c>
      <c r="K3" s="1" t="s">
        <v>362</v>
      </c>
      <c r="L3" s="3" t="s">
        <v>40</v>
      </c>
    </row>
    <row r="4" spans="1:13">
      <c r="A4" s="1" t="s">
        <v>5</v>
      </c>
      <c r="B4" s="1" t="s">
        <v>11</v>
      </c>
      <c r="C4" s="1" t="s">
        <v>38</v>
      </c>
      <c r="D4" s="1" t="s">
        <v>29</v>
      </c>
      <c r="G4" s="3" t="s">
        <v>43</v>
      </c>
      <c r="H4" s="5" t="s">
        <v>299</v>
      </c>
      <c r="J4" s="1" t="s">
        <v>361</v>
      </c>
      <c r="K4" s="1" t="s">
        <v>363</v>
      </c>
      <c r="L4" s="3" t="s">
        <v>41</v>
      </c>
    </row>
    <row r="5" spans="1:13">
      <c r="A5" s="1" t="s">
        <v>6</v>
      </c>
      <c r="B5" s="2" t="s">
        <v>23</v>
      </c>
      <c r="G5" s="3" t="s">
        <v>44</v>
      </c>
      <c r="H5" s="5" t="s">
        <v>32</v>
      </c>
      <c r="K5" s="1" t="s">
        <v>364</v>
      </c>
      <c r="L5" s="3" t="s">
        <v>42</v>
      </c>
    </row>
    <row r="6" spans="1:13">
      <c r="A6" s="1" t="s">
        <v>7</v>
      </c>
      <c r="C6" s="1" t="s">
        <v>360</v>
      </c>
      <c r="G6" s="3" t="s">
        <v>45</v>
      </c>
      <c r="L6" s="3" t="s">
        <v>43</v>
      </c>
    </row>
    <row r="7" spans="1:13">
      <c r="C7" s="1" t="s">
        <v>361</v>
      </c>
      <c r="G7" s="3" t="s">
        <v>46</v>
      </c>
      <c r="L7" s="3" t="s">
        <v>44</v>
      </c>
    </row>
    <row r="8" spans="1:13">
      <c r="A8">
        <v>1</v>
      </c>
      <c r="C8" s="1" t="s">
        <v>362</v>
      </c>
      <c r="G8" s="3" t="s">
        <v>47</v>
      </c>
      <c r="L8" s="3" t="s">
        <v>45</v>
      </c>
    </row>
    <row r="9" spans="1:13">
      <c r="A9">
        <v>2</v>
      </c>
      <c r="C9" s="1" t="s">
        <v>363</v>
      </c>
      <c r="G9" s="3" t="s">
        <v>48</v>
      </c>
      <c r="L9" s="3" t="s">
        <v>46</v>
      </c>
    </row>
    <row r="10" spans="1:13">
      <c r="A10">
        <v>3</v>
      </c>
      <c r="C10" s="1" t="s">
        <v>364</v>
      </c>
      <c r="G10" s="3" t="s">
        <v>49</v>
      </c>
      <c r="L10" s="3" t="s">
        <v>47</v>
      </c>
    </row>
    <row r="11" spans="1:13">
      <c r="A11">
        <v>4</v>
      </c>
      <c r="G11" s="3" t="s">
        <v>50</v>
      </c>
      <c r="L11" s="3" t="s">
        <v>48</v>
      </c>
    </row>
    <row r="12" spans="1:13">
      <c r="A12">
        <v>5</v>
      </c>
      <c r="G12" s="3" t="s">
        <v>51</v>
      </c>
      <c r="L12" s="3" t="s">
        <v>49</v>
      </c>
    </row>
    <row r="13" spans="1:13">
      <c r="A13">
        <v>6</v>
      </c>
      <c r="G13" s="3" t="s">
        <v>52</v>
      </c>
      <c r="L13" s="3" t="s">
        <v>50</v>
      </c>
    </row>
    <row r="14" spans="1:13">
      <c r="A14">
        <v>7</v>
      </c>
      <c r="G14" s="3" t="s">
        <v>53</v>
      </c>
      <c r="L14" s="3" t="s">
        <v>51</v>
      </c>
    </row>
    <row r="15" spans="1:13">
      <c r="A15">
        <v>8</v>
      </c>
      <c r="G15" s="3" t="s">
        <v>54</v>
      </c>
      <c r="L15" s="3" t="s">
        <v>52</v>
      </c>
    </row>
    <row r="16" spans="1:13">
      <c r="A16">
        <v>9</v>
      </c>
      <c r="G16" s="3" t="s">
        <v>55</v>
      </c>
      <c r="L16" s="3" t="s">
        <v>53</v>
      </c>
    </row>
    <row r="17" spans="1:12">
      <c r="A17">
        <v>10</v>
      </c>
      <c r="G17" s="3" t="s">
        <v>56</v>
      </c>
      <c r="L17" s="3" t="s">
        <v>54</v>
      </c>
    </row>
    <row r="18" spans="1:12">
      <c r="G18" s="3" t="s">
        <v>57</v>
      </c>
      <c r="L18" s="3" t="s">
        <v>55</v>
      </c>
    </row>
    <row r="19" spans="1:12">
      <c r="G19" s="3" t="s">
        <v>58</v>
      </c>
      <c r="L19" s="3" t="s">
        <v>56</v>
      </c>
    </row>
    <row r="20" spans="1:12">
      <c r="G20" s="3" t="s">
        <v>59</v>
      </c>
      <c r="L20" s="3" t="s">
        <v>57</v>
      </c>
    </row>
    <row r="21" spans="1:12">
      <c r="G21" s="3" t="s">
        <v>60</v>
      </c>
      <c r="L21" s="3" t="s">
        <v>58</v>
      </c>
    </row>
    <row r="22" spans="1:12">
      <c r="G22" s="3" t="s">
        <v>61</v>
      </c>
      <c r="L22" s="3" t="s">
        <v>59</v>
      </c>
    </row>
    <row r="23" spans="1:12">
      <c r="G23" s="3" t="s">
        <v>62</v>
      </c>
      <c r="L23" s="3" t="s">
        <v>60</v>
      </c>
    </row>
    <row r="24" spans="1:12">
      <c r="G24" s="3" t="s">
        <v>63</v>
      </c>
      <c r="L24" s="3" t="s">
        <v>61</v>
      </c>
    </row>
    <row r="25" spans="1:12">
      <c r="G25" s="3" t="s">
        <v>64</v>
      </c>
      <c r="L25" s="3" t="s">
        <v>62</v>
      </c>
    </row>
    <row r="26" spans="1:12">
      <c r="G26" s="3" t="s">
        <v>65</v>
      </c>
      <c r="L26" s="3" t="s">
        <v>63</v>
      </c>
    </row>
    <row r="27" spans="1:12">
      <c r="G27" s="3" t="s">
        <v>66</v>
      </c>
      <c r="L27" s="3" t="s">
        <v>64</v>
      </c>
    </row>
    <row r="28" spans="1:12">
      <c r="G28" s="3" t="s">
        <v>67</v>
      </c>
      <c r="L28" s="3" t="s">
        <v>65</v>
      </c>
    </row>
    <row r="29" spans="1:12">
      <c r="G29" s="4" t="s">
        <v>68</v>
      </c>
      <c r="L29" s="3" t="s">
        <v>66</v>
      </c>
    </row>
    <row r="30" spans="1:12">
      <c r="G30" s="4" t="s">
        <v>69</v>
      </c>
      <c r="L30" s="3" t="s">
        <v>67</v>
      </c>
    </row>
    <row r="31" spans="1:12">
      <c r="G31" s="3" t="s">
        <v>70</v>
      </c>
      <c r="L31" s="4" t="s">
        <v>68</v>
      </c>
    </row>
    <row r="32" spans="1:12">
      <c r="G32" s="3" t="s">
        <v>71</v>
      </c>
      <c r="L32" s="4" t="s">
        <v>69</v>
      </c>
    </row>
    <row r="33" spans="7:12">
      <c r="G33" s="3" t="s">
        <v>72</v>
      </c>
      <c r="L33" s="3" t="s">
        <v>70</v>
      </c>
    </row>
    <row r="34" spans="7:12">
      <c r="G34" s="3" t="s">
        <v>73</v>
      </c>
      <c r="L34" s="3" t="s">
        <v>71</v>
      </c>
    </row>
    <row r="35" spans="7:12">
      <c r="G35" s="3" t="s">
        <v>74</v>
      </c>
      <c r="L35" s="3" t="s">
        <v>72</v>
      </c>
    </row>
    <row r="36" spans="7:12">
      <c r="G36" s="3" t="s">
        <v>75</v>
      </c>
      <c r="L36" s="3" t="s">
        <v>73</v>
      </c>
    </row>
    <row r="37" spans="7:12">
      <c r="G37" s="3" t="s">
        <v>76</v>
      </c>
      <c r="L37" s="3" t="s">
        <v>74</v>
      </c>
    </row>
    <row r="38" spans="7:12">
      <c r="G38" s="3" t="s">
        <v>77</v>
      </c>
      <c r="L38" s="3" t="s">
        <v>75</v>
      </c>
    </row>
    <row r="39" spans="7:12">
      <c r="G39" s="3" t="s">
        <v>78</v>
      </c>
      <c r="L39" s="3" t="s">
        <v>76</v>
      </c>
    </row>
    <row r="40" spans="7:12">
      <c r="G40" s="3" t="s">
        <v>79</v>
      </c>
      <c r="L40" s="3" t="s">
        <v>77</v>
      </c>
    </row>
    <row r="41" spans="7:12">
      <c r="G41" s="3" t="s">
        <v>80</v>
      </c>
      <c r="L41" s="3" t="s">
        <v>78</v>
      </c>
    </row>
    <row r="42" spans="7:12">
      <c r="G42" s="3" t="s">
        <v>81</v>
      </c>
      <c r="L42" s="3" t="s">
        <v>79</v>
      </c>
    </row>
    <row r="43" spans="7:12">
      <c r="G43" s="3" t="s">
        <v>82</v>
      </c>
      <c r="L43" s="3" t="s">
        <v>80</v>
      </c>
    </row>
    <row r="44" spans="7:12">
      <c r="G44" s="3" t="s">
        <v>83</v>
      </c>
      <c r="L44" s="3" t="s">
        <v>81</v>
      </c>
    </row>
    <row r="45" spans="7:12">
      <c r="G45" s="3" t="s">
        <v>84</v>
      </c>
      <c r="L45" s="3" t="s">
        <v>82</v>
      </c>
    </row>
    <row r="46" spans="7:12">
      <c r="G46" s="3" t="s">
        <v>85</v>
      </c>
      <c r="L46" s="3" t="s">
        <v>83</v>
      </c>
    </row>
    <row r="47" spans="7:12">
      <c r="G47" s="3" t="s">
        <v>86</v>
      </c>
      <c r="L47" s="3" t="s">
        <v>84</v>
      </c>
    </row>
    <row r="48" spans="7:12">
      <c r="G48" s="3" t="s">
        <v>87</v>
      </c>
      <c r="L48" s="3" t="s">
        <v>85</v>
      </c>
    </row>
    <row r="49" spans="7:12">
      <c r="G49" s="3" t="s">
        <v>88</v>
      </c>
      <c r="L49" s="3" t="s">
        <v>86</v>
      </c>
    </row>
    <row r="50" spans="7:12">
      <c r="G50" s="3" t="s">
        <v>89</v>
      </c>
      <c r="L50" s="3" t="s">
        <v>87</v>
      </c>
    </row>
    <row r="51" spans="7:12">
      <c r="G51" s="3" t="s">
        <v>90</v>
      </c>
      <c r="L51" s="3" t="s">
        <v>88</v>
      </c>
    </row>
    <row r="52" spans="7:12">
      <c r="G52" s="3" t="s">
        <v>91</v>
      </c>
      <c r="L52" s="3" t="s">
        <v>89</v>
      </c>
    </row>
    <row r="53" spans="7:12">
      <c r="G53" s="3" t="s">
        <v>92</v>
      </c>
      <c r="L53" s="3" t="s">
        <v>90</v>
      </c>
    </row>
    <row r="54" spans="7:12">
      <c r="G54" s="3" t="s">
        <v>93</v>
      </c>
      <c r="L54" s="3" t="s">
        <v>91</v>
      </c>
    </row>
    <row r="55" spans="7:12">
      <c r="G55" s="3" t="s">
        <v>94</v>
      </c>
      <c r="L55" s="3" t="s">
        <v>92</v>
      </c>
    </row>
    <row r="56" spans="7:12">
      <c r="G56" s="3" t="s">
        <v>95</v>
      </c>
      <c r="L56" s="3" t="s">
        <v>93</v>
      </c>
    </row>
    <row r="57" spans="7:12">
      <c r="G57" s="3" t="s">
        <v>96</v>
      </c>
      <c r="L57" s="3" t="s">
        <v>94</v>
      </c>
    </row>
    <row r="58" spans="7:12">
      <c r="G58" s="3" t="s">
        <v>97</v>
      </c>
      <c r="L58" s="3" t="s">
        <v>95</v>
      </c>
    </row>
    <row r="59" spans="7:12">
      <c r="G59" s="3" t="s">
        <v>98</v>
      </c>
      <c r="L59" s="3" t="s">
        <v>96</v>
      </c>
    </row>
    <row r="60" spans="7:12">
      <c r="G60" s="3" t="s">
        <v>99</v>
      </c>
      <c r="L60" s="3" t="s">
        <v>97</v>
      </c>
    </row>
    <row r="61" spans="7:12">
      <c r="G61" s="3" t="s">
        <v>100</v>
      </c>
      <c r="L61" s="3" t="s">
        <v>98</v>
      </c>
    </row>
    <row r="62" spans="7:12">
      <c r="G62" s="3" t="s">
        <v>101</v>
      </c>
      <c r="L62" s="3" t="s">
        <v>99</v>
      </c>
    </row>
    <row r="63" spans="7:12">
      <c r="G63" s="3" t="s">
        <v>102</v>
      </c>
      <c r="L63" s="3" t="s">
        <v>100</v>
      </c>
    </row>
    <row r="64" spans="7:12">
      <c r="G64" s="3" t="s">
        <v>103</v>
      </c>
      <c r="L64" s="3" t="s">
        <v>101</v>
      </c>
    </row>
    <row r="65" spans="7:12">
      <c r="G65" s="3" t="s">
        <v>104</v>
      </c>
      <c r="L65" s="3" t="s">
        <v>102</v>
      </c>
    </row>
    <row r="66" spans="7:12">
      <c r="G66" s="3" t="s">
        <v>105</v>
      </c>
      <c r="L66" s="3" t="s">
        <v>103</v>
      </c>
    </row>
    <row r="67" spans="7:12">
      <c r="G67" s="3" t="s">
        <v>106</v>
      </c>
      <c r="L67" s="3" t="s">
        <v>104</v>
      </c>
    </row>
    <row r="68" spans="7:12">
      <c r="G68" s="3" t="s">
        <v>107</v>
      </c>
      <c r="L68" s="3" t="s">
        <v>105</v>
      </c>
    </row>
    <row r="69" spans="7:12">
      <c r="G69" s="3" t="s">
        <v>108</v>
      </c>
      <c r="L69" s="3" t="s">
        <v>106</v>
      </c>
    </row>
    <row r="70" spans="7:12">
      <c r="G70" s="3" t="s">
        <v>109</v>
      </c>
      <c r="L70" s="3" t="s">
        <v>107</v>
      </c>
    </row>
    <row r="71" spans="7:12">
      <c r="G71" s="3" t="s">
        <v>110</v>
      </c>
      <c r="L71" s="3" t="s">
        <v>108</v>
      </c>
    </row>
    <row r="72" spans="7:12">
      <c r="G72" s="3" t="s">
        <v>111</v>
      </c>
      <c r="L72" s="3" t="s">
        <v>109</v>
      </c>
    </row>
    <row r="73" spans="7:12">
      <c r="G73" s="3" t="s">
        <v>112</v>
      </c>
      <c r="L73" s="3" t="s">
        <v>110</v>
      </c>
    </row>
    <row r="74" spans="7:12">
      <c r="G74" s="3" t="s">
        <v>113</v>
      </c>
      <c r="L74" s="3" t="s">
        <v>111</v>
      </c>
    </row>
    <row r="75" spans="7:12">
      <c r="G75" s="3" t="s">
        <v>114</v>
      </c>
      <c r="L75" s="3" t="s">
        <v>112</v>
      </c>
    </row>
    <row r="76" spans="7:12">
      <c r="G76" s="3" t="s">
        <v>115</v>
      </c>
      <c r="L76" s="3" t="s">
        <v>113</v>
      </c>
    </row>
    <row r="77" spans="7:12">
      <c r="G77" s="3" t="s">
        <v>116</v>
      </c>
      <c r="L77" s="3" t="s">
        <v>114</v>
      </c>
    </row>
    <row r="78" spans="7:12">
      <c r="G78" s="3" t="s">
        <v>117</v>
      </c>
      <c r="L78" s="3" t="s">
        <v>115</v>
      </c>
    </row>
    <row r="79" spans="7:12">
      <c r="G79" s="3" t="s">
        <v>118</v>
      </c>
      <c r="L79" s="3" t="s">
        <v>116</v>
      </c>
    </row>
    <row r="80" spans="7:12">
      <c r="G80" s="3" t="s">
        <v>119</v>
      </c>
      <c r="L80" s="3" t="s">
        <v>117</v>
      </c>
    </row>
    <row r="81" spans="7:12">
      <c r="G81" s="3" t="s">
        <v>120</v>
      </c>
      <c r="L81" s="3" t="s">
        <v>118</v>
      </c>
    </row>
    <row r="82" spans="7:12">
      <c r="G82" s="3" t="s">
        <v>121</v>
      </c>
      <c r="L82" s="3" t="s">
        <v>119</v>
      </c>
    </row>
    <row r="83" spans="7:12">
      <c r="G83" s="3" t="s">
        <v>122</v>
      </c>
      <c r="L83" s="3" t="s">
        <v>120</v>
      </c>
    </row>
    <row r="84" spans="7:12">
      <c r="G84" s="3" t="s">
        <v>123</v>
      </c>
      <c r="L84" s="3" t="s">
        <v>121</v>
      </c>
    </row>
    <row r="85" spans="7:12">
      <c r="G85" s="3" t="s">
        <v>124</v>
      </c>
      <c r="L85" s="3" t="s">
        <v>122</v>
      </c>
    </row>
    <row r="86" spans="7:12">
      <c r="G86" s="3" t="s">
        <v>125</v>
      </c>
      <c r="L86" s="3" t="s">
        <v>123</v>
      </c>
    </row>
    <row r="87" spans="7:12">
      <c r="G87" s="3" t="s">
        <v>126</v>
      </c>
      <c r="L87" s="3" t="s">
        <v>124</v>
      </c>
    </row>
    <row r="88" spans="7:12">
      <c r="G88" s="3" t="s">
        <v>127</v>
      </c>
      <c r="L88" s="3" t="s">
        <v>125</v>
      </c>
    </row>
    <row r="89" spans="7:12">
      <c r="G89" s="3" t="s">
        <v>128</v>
      </c>
      <c r="L89" s="3" t="s">
        <v>126</v>
      </c>
    </row>
    <row r="90" spans="7:12">
      <c r="G90" s="3" t="s">
        <v>129</v>
      </c>
      <c r="L90" s="3" t="s">
        <v>127</v>
      </c>
    </row>
    <row r="91" spans="7:12">
      <c r="G91" s="3" t="s">
        <v>130</v>
      </c>
      <c r="L91" s="3" t="s">
        <v>128</v>
      </c>
    </row>
    <row r="92" spans="7:12">
      <c r="G92" s="3" t="s">
        <v>131</v>
      </c>
      <c r="L92" s="3" t="s">
        <v>129</v>
      </c>
    </row>
    <row r="93" spans="7:12">
      <c r="G93" s="3" t="s">
        <v>132</v>
      </c>
      <c r="L93" s="3" t="s">
        <v>130</v>
      </c>
    </row>
    <row r="94" spans="7:12">
      <c r="G94" s="3" t="s">
        <v>133</v>
      </c>
      <c r="L94" s="3" t="s">
        <v>131</v>
      </c>
    </row>
    <row r="95" spans="7:12">
      <c r="G95" s="3" t="s">
        <v>134</v>
      </c>
      <c r="L95" s="3" t="s">
        <v>132</v>
      </c>
    </row>
    <row r="96" spans="7:12">
      <c r="G96" s="3" t="s">
        <v>135</v>
      </c>
      <c r="L96" s="3" t="s">
        <v>133</v>
      </c>
    </row>
    <row r="97" spans="7:12">
      <c r="G97" s="3" t="s">
        <v>136</v>
      </c>
      <c r="L97" s="3" t="s">
        <v>134</v>
      </c>
    </row>
    <row r="98" spans="7:12">
      <c r="G98" s="3" t="s">
        <v>137</v>
      </c>
      <c r="L98" s="3" t="s">
        <v>135</v>
      </c>
    </row>
    <row r="99" spans="7:12">
      <c r="G99" s="3" t="s">
        <v>138</v>
      </c>
      <c r="L99" s="3" t="s">
        <v>136</v>
      </c>
    </row>
    <row r="100" spans="7:12">
      <c r="G100" s="3" t="s">
        <v>139</v>
      </c>
      <c r="L100" s="3" t="s">
        <v>137</v>
      </c>
    </row>
    <row r="101" spans="7:12">
      <c r="G101" s="3" t="s">
        <v>140</v>
      </c>
      <c r="L101" s="3" t="s">
        <v>138</v>
      </c>
    </row>
    <row r="102" spans="7:12">
      <c r="G102" s="3" t="s">
        <v>141</v>
      </c>
      <c r="L102" s="3" t="s">
        <v>139</v>
      </c>
    </row>
    <row r="103" spans="7:12">
      <c r="G103" s="3" t="s">
        <v>142</v>
      </c>
      <c r="L103" s="3" t="s">
        <v>140</v>
      </c>
    </row>
    <row r="104" spans="7:12">
      <c r="G104" s="3" t="s">
        <v>143</v>
      </c>
      <c r="L104" s="3" t="s">
        <v>141</v>
      </c>
    </row>
    <row r="105" spans="7:12">
      <c r="G105" s="3" t="s">
        <v>144</v>
      </c>
      <c r="L105" s="3" t="s">
        <v>142</v>
      </c>
    </row>
    <row r="106" spans="7:12">
      <c r="G106" s="3" t="s">
        <v>145</v>
      </c>
      <c r="L106" s="3" t="s">
        <v>143</v>
      </c>
    </row>
    <row r="107" spans="7:12">
      <c r="G107" s="3" t="s">
        <v>146</v>
      </c>
      <c r="L107" s="3" t="s">
        <v>144</v>
      </c>
    </row>
    <row r="108" spans="7:12">
      <c r="G108" s="3" t="s">
        <v>147</v>
      </c>
      <c r="L108" s="3" t="s">
        <v>145</v>
      </c>
    </row>
    <row r="109" spans="7:12">
      <c r="G109" s="3" t="s">
        <v>148</v>
      </c>
      <c r="L109" s="3" t="s">
        <v>146</v>
      </c>
    </row>
    <row r="110" spans="7:12">
      <c r="G110" s="3" t="s">
        <v>149</v>
      </c>
      <c r="L110" s="3" t="s">
        <v>147</v>
      </c>
    </row>
    <row r="111" spans="7:12">
      <c r="G111" s="3" t="s">
        <v>150</v>
      </c>
      <c r="L111" s="3" t="s">
        <v>148</v>
      </c>
    </row>
    <row r="112" spans="7:12">
      <c r="G112" s="3" t="s">
        <v>151</v>
      </c>
      <c r="L112" s="3" t="s">
        <v>149</v>
      </c>
    </row>
    <row r="113" spans="7:12">
      <c r="G113" s="3" t="s">
        <v>152</v>
      </c>
      <c r="L113" s="3" t="s">
        <v>150</v>
      </c>
    </row>
    <row r="114" spans="7:12">
      <c r="G114" s="3" t="s">
        <v>153</v>
      </c>
      <c r="L114" s="3" t="s">
        <v>151</v>
      </c>
    </row>
    <row r="115" spans="7:12">
      <c r="G115" s="3" t="s">
        <v>154</v>
      </c>
      <c r="L115" s="3" t="s">
        <v>152</v>
      </c>
    </row>
    <row r="116" spans="7:12">
      <c r="G116" s="3" t="s">
        <v>155</v>
      </c>
      <c r="L116" s="3" t="s">
        <v>153</v>
      </c>
    </row>
    <row r="117" spans="7:12">
      <c r="G117" s="3" t="s">
        <v>156</v>
      </c>
      <c r="L117" s="3" t="s">
        <v>154</v>
      </c>
    </row>
    <row r="118" spans="7:12">
      <c r="G118" s="3" t="s">
        <v>157</v>
      </c>
      <c r="L118" s="3" t="s">
        <v>155</v>
      </c>
    </row>
    <row r="119" spans="7:12">
      <c r="G119" s="3" t="s">
        <v>158</v>
      </c>
      <c r="L119" s="3" t="s">
        <v>156</v>
      </c>
    </row>
    <row r="120" spans="7:12">
      <c r="G120" s="3" t="s">
        <v>159</v>
      </c>
      <c r="L120" s="3" t="s">
        <v>157</v>
      </c>
    </row>
    <row r="121" spans="7:12">
      <c r="G121" s="3" t="s">
        <v>160</v>
      </c>
      <c r="L121" s="3" t="s">
        <v>158</v>
      </c>
    </row>
    <row r="122" spans="7:12">
      <c r="G122" s="3" t="s">
        <v>161</v>
      </c>
      <c r="L122" s="3" t="s">
        <v>159</v>
      </c>
    </row>
    <row r="123" spans="7:12">
      <c r="G123" s="3" t="s">
        <v>23</v>
      </c>
      <c r="L123" s="3" t="s">
        <v>160</v>
      </c>
    </row>
    <row r="124" spans="7:12">
      <c r="G124" s="3" t="s">
        <v>162</v>
      </c>
      <c r="L124" s="3" t="s">
        <v>161</v>
      </c>
    </row>
    <row r="125" spans="7:12">
      <c r="G125" s="3" t="s">
        <v>163</v>
      </c>
      <c r="L125" s="3" t="s">
        <v>23</v>
      </c>
    </row>
    <row r="126" spans="7:12">
      <c r="G126" s="3" t="s">
        <v>164</v>
      </c>
      <c r="L126" s="3" t="s">
        <v>162</v>
      </c>
    </row>
    <row r="127" spans="7:12">
      <c r="G127" s="3" t="s">
        <v>165</v>
      </c>
      <c r="L127" s="3" t="s">
        <v>163</v>
      </c>
    </row>
    <row r="128" spans="7:12">
      <c r="G128" s="3" t="s">
        <v>166</v>
      </c>
      <c r="L128" s="3" t="s">
        <v>164</v>
      </c>
    </row>
    <row r="129" spans="7:12">
      <c r="G129" s="3" t="s">
        <v>167</v>
      </c>
      <c r="L129" s="3" t="s">
        <v>165</v>
      </c>
    </row>
    <row r="130" spans="7:12">
      <c r="G130" s="3" t="s">
        <v>168</v>
      </c>
      <c r="L130" s="3" t="s">
        <v>166</v>
      </c>
    </row>
    <row r="131" spans="7:12">
      <c r="G131" s="3" t="s">
        <v>169</v>
      </c>
      <c r="L131" s="3" t="s">
        <v>167</v>
      </c>
    </row>
    <row r="132" spans="7:12">
      <c r="G132" s="3" t="s">
        <v>170</v>
      </c>
      <c r="L132" s="3" t="s">
        <v>168</v>
      </c>
    </row>
    <row r="133" spans="7:12">
      <c r="G133" s="3" t="s">
        <v>171</v>
      </c>
      <c r="L133" s="3" t="s">
        <v>169</v>
      </c>
    </row>
    <row r="134" spans="7:12">
      <c r="G134" s="3" t="s">
        <v>172</v>
      </c>
      <c r="L134" s="3" t="s">
        <v>170</v>
      </c>
    </row>
    <row r="135" spans="7:12">
      <c r="G135" s="3" t="s">
        <v>173</v>
      </c>
      <c r="L135" s="3" t="s">
        <v>171</v>
      </c>
    </row>
    <row r="136" spans="7:12">
      <c r="G136" s="3" t="s">
        <v>174</v>
      </c>
      <c r="L136" s="3" t="s">
        <v>172</v>
      </c>
    </row>
    <row r="137" spans="7:12">
      <c r="G137" s="3" t="s">
        <v>175</v>
      </c>
      <c r="L137" s="3" t="s">
        <v>173</v>
      </c>
    </row>
    <row r="138" spans="7:12">
      <c r="G138" s="3" t="s">
        <v>176</v>
      </c>
      <c r="L138" s="3" t="s">
        <v>174</v>
      </c>
    </row>
    <row r="139" spans="7:12">
      <c r="G139" s="3" t="s">
        <v>177</v>
      </c>
      <c r="L139" s="3" t="s">
        <v>175</v>
      </c>
    </row>
    <row r="140" spans="7:12">
      <c r="G140" s="3" t="s">
        <v>178</v>
      </c>
      <c r="L140" s="3" t="s">
        <v>176</v>
      </c>
    </row>
    <row r="141" spans="7:12">
      <c r="G141" s="3" t="s">
        <v>179</v>
      </c>
      <c r="L141" s="3" t="s">
        <v>177</v>
      </c>
    </row>
    <row r="142" spans="7:12">
      <c r="G142" s="3" t="s">
        <v>180</v>
      </c>
      <c r="L142" s="3" t="s">
        <v>178</v>
      </c>
    </row>
    <row r="143" spans="7:12">
      <c r="G143" s="3" t="s">
        <v>181</v>
      </c>
      <c r="L143" s="3" t="s">
        <v>179</v>
      </c>
    </row>
    <row r="144" spans="7:12">
      <c r="G144" s="3" t="s">
        <v>182</v>
      </c>
      <c r="L144" s="3" t="s">
        <v>180</v>
      </c>
    </row>
    <row r="145" spans="7:12">
      <c r="G145" s="3" t="s">
        <v>183</v>
      </c>
      <c r="L145" s="3" t="s">
        <v>181</v>
      </c>
    </row>
    <row r="146" spans="7:12">
      <c r="G146" s="3" t="s">
        <v>184</v>
      </c>
      <c r="L146" s="3" t="s">
        <v>182</v>
      </c>
    </row>
    <row r="147" spans="7:12">
      <c r="G147" s="3" t="s">
        <v>185</v>
      </c>
      <c r="L147" s="3" t="s">
        <v>183</v>
      </c>
    </row>
    <row r="148" spans="7:12">
      <c r="G148" s="3" t="s">
        <v>186</v>
      </c>
      <c r="L148" s="3" t="s">
        <v>184</v>
      </c>
    </row>
    <row r="149" spans="7:12">
      <c r="G149" s="3" t="s">
        <v>187</v>
      </c>
      <c r="L149" s="3" t="s">
        <v>185</v>
      </c>
    </row>
    <row r="150" spans="7:12">
      <c r="G150" s="3" t="s">
        <v>188</v>
      </c>
      <c r="L150" s="3" t="s">
        <v>186</v>
      </c>
    </row>
    <row r="151" spans="7:12">
      <c r="G151" s="3" t="s">
        <v>189</v>
      </c>
      <c r="L151" s="3" t="s">
        <v>187</v>
      </c>
    </row>
    <row r="152" spans="7:12">
      <c r="G152" s="3" t="s">
        <v>190</v>
      </c>
      <c r="L152" s="3" t="s">
        <v>188</v>
      </c>
    </row>
    <row r="153" spans="7:12">
      <c r="G153" s="3" t="s">
        <v>191</v>
      </c>
      <c r="L153" s="3" t="s">
        <v>189</v>
      </c>
    </row>
    <row r="154" spans="7:12">
      <c r="G154" s="3" t="s">
        <v>192</v>
      </c>
      <c r="L154" s="3" t="s">
        <v>190</v>
      </c>
    </row>
    <row r="155" spans="7:12">
      <c r="G155" s="3" t="s">
        <v>193</v>
      </c>
      <c r="L155" s="3" t="s">
        <v>191</v>
      </c>
    </row>
    <row r="156" spans="7:12">
      <c r="G156" s="3" t="s">
        <v>194</v>
      </c>
      <c r="L156" s="3" t="s">
        <v>192</v>
      </c>
    </row>
    <row r="157" spans="7:12">
      <c r="G157" s="3" t="s">
        <v>195</v>
      </c>
      <c r="L157" s="3" t="s">
        <v>193</v>
      </c>
    </row>
    <row r="158" spans="7:12">
      <c r="G158" s="3" t="s">
        <v>196</v>
      </c>
      <c r="L158" s="3" t="s">
        <v>194</v>
      </c>
    </row>
    <row r="159" spans="7:12">
      <c r="G159" s="3" t="s">
        <v>197</v>
      </c>
      <c r="L159" s="3" t="s">
        <v>195</v>
      </c>
    </row>
    <row r="160" spans="7:12">
      <c r="G160" s="3" t="s">
        <v>198</v>
      </c>
      <c r="L160" s="3" t="s">
        <v>196</v>
      </c>
    </row>
    <row r="161" spans="7:12">
      <c r="G161" s="3" t="s">
        <v>199</v>
      </c>
      <c r="L161" s="3" t="s">
        <v>197</v>
      </c>
    </row>
    <row r="162" spans="7:12">
      <c r="G162" s="3" t="s">
        <v>200</v>
      </c>
      <c r="L162" s="3" t="s">
        <v>198</v>
      </c>
    </row>
    <row r="163" spans="7:12">
      <c r="G163" s="3" t="s">
        <v>201</v>
      </c>
      <c r="L163" s="3" t="s">
        <v>199</v>
      </c>
    </row>
    <row r="164" spans="7:12">
      <c r="G164" s="3" t="s">
        <v>202</v>
      </c>
      <c r="L164" s="3" t="s">
        <v>200</v>
      </c>
    </row>
    <row r="165" spans="7:12">
      <c r="G165" s="3" t="s">
        <v>203</v>
      </c>
      <c r="L165" s="3" t="s">
        <v>201</v>
      </c>
    </row>
    <row r="166" spans="7:12">
      <c r="G166" s="3" t="s">
        <v>204</v>
      </c>
      <c r="L166" s="3" t="s">
        <v>202</v>
      </c>
    </row>
    <row r="167" spans="7:12">
      <c r="G167" s="3" t="s">
        <v>205</v>
      </c>
      <c r="L167" s="3" t="s">
        <v>203</v>
      </c>
    </row>
    <row r="168" spans="7:12">
      <c r="G168" s="3" t="s">
        <v>206</v>
      </c>
      <c r="L168" s="3" t="s">
        <v>204</v>
      </c>
    </row>
    <row r="169" spans="7:12">
      <c r="G169" s="3" t="s">
        <v>207</v>
      </c>
      <c r="L169" s="3" t="s">
        <v>205</v>
      </c>
    </row>
    <row r="170" spans="7:12">
      <c r="G170" s="3" t="s">
        <v>208</v>
      </c>
      <c r="L170" s="3" t="s">
        <v>206</v>
      </c>
    </row>
    <row r="171" spans="7:12">
      <c r="G171" s="3" t="s">
        <v>209</v>
      </c>
      <c r="L171" s="3" t="s">
        <v>207</v>
      </c>
    </row>
    <row r="172" spans="7:12">
      <c r="G172" s="3" t="s">
        <v>210</v>
      </c>
      <c r="L172" s="3" t="s">
        <v>208</v>
      </c>
    </row>
    <row r="173" spans="7:12">
      <c r="G173" s="3" t="s">
        <v>211</v>
      </c>
      <c r="L173" s="3" t="s">
        <v>209</v>
      </c>
    </row>
    <row r="174" spans="7:12">
      <c r="G174" s="3" t="s">
        <v>212</v>
      </c>
      <c r="L174" s="3" t="s">
        <v>210</v>
      </c>
    </row>
    <row r="175" spans="7:12">
      <c r="G175" s="3" t="s">
        <v>213</v>
      </c>
      <c r="L175" s="3" t="s">
        <v>211</v>
      </c>
    </row>
    <row r="176" spans="7:12">
      <c r="G176" s="3" t="s">
        <v>214</v>
      </c>
      <c r="L176" s="3" t="s">
        <v>212</v>
      </c>
    </row>
    <row r="177" spans="7:12">
      <c r="G177" s="3" t="s">
        <v>215</v>
      </c>
      <c r="L177" s="3" t="s">
        <v>213</v>
      </c>
    </row>
    <row r="178" spans="7:12">
      <c r="G178" s="3" t="s">
        <v>216</v>
      </c>
      <c r="L178" s="3" t="s">
        <v>214</v>
      </c>
    </row>
    <row r="179" spans="7:12">
      <c r="G179" s="3" t="s">
        <v>217</v>
      </c>
      <c r="L179" s="3" t="s">
        <v>215</v>
      </c>
    </row>
    <row r="180" spans="7:12">
      <c r="G180" s="3" t="s">
        <v>218</v>
      </c>
      <c r="L180" s="3" t="s">
        <v>216</v>
      </c>
    </row>
    <row r="181" spans="7:12">
      <c r="G181" s="3" t="s">
        <v>219</v>
      </c>
      <c r="L181" s="3" t="s">
        <v>217</v>
      </c>
    </row>
    <row r="182" spans="7:12">
      <c r="G182" s="3" t="s">
        <v>220</v>
      </c>
      <c r="L182" s="3" t="s">
        <v>218</v>
      </c>
    </row>
    <row r="183" spans="7:12">
      <c r="G183" s="3" t="s">
        <v>221</v>
      </c>
      <c r="L183" s="3" t="s">
        <v>219</v>
      </c>
    </row>
    <row r="184" spans="7:12">
      <c r="G184" s="3" t="s">
        <v>222</v>
      </c>
      <c r="L184" s="3" t="s">
        <v>220</v>
      </c>
    </row>
    <row r="185" spans="7:12">
      <c r="G185" s="3" t="s">
        <v>223</v>
      </c>
      <c r="L185" s="3" t="s">
        <v>221</v>
      </c>
    </row>
    <row r="186" spans="7:12">
      <c r="G186" s="3" t="s">
        <v>224</v>
      </c>
      <c r="L186" s="3" t="s">
        <v>222</v>
      </c>
    </row>
    <row r="187" spans="7:12">
      <c r="G187" s="3" t="s">
        <v>225</v>
      </c>
      <c r="L187" s="3" t="s">
        <v>223</v>
      </c>
    </row>
    <row r="188" spans="7:12">
      <c r="G188" s="3" t="s">
        <v>226</v>
      </c>
      <c r="L188" s="3" t="s">
        <v>224</v>
      </c>
    </row>
    <row r="189" spans="7:12">
      <c r="G189" s="3" t="s">
        <v>227</v>
      </c>
      <c r="L189" s="3" t="s">
        <v>225</v>
      </c>
    </row>
    <row r="190" spans="7:12">
      <c r="G190" s="3" t="s">
        <v>228</v>
      </c>
      <c r="L190" s="3" t="s">
        <v>226</v>
      </c>
    </row>
    <row r="191" spans="7:12">
      <c r="G191" s="3" t="s">
        <v>229</v>
      </c>
      <c r="L191" s="3" t="s">
        <v>227</v>
      </c>
    </row>
    <row r="192" spans="7:12">
      <c r="G192" s="3" t="s">
        <v>230</v>
      </c>
      <c r="L192" s="3" t="s">
        <v>228</v>
      </c>
    </row>
    <row r="193" spans="7:12">
      <c r="G193" s="3" t="s">
        <v>231</v>
      </c>
      <c r="L193" s="3" t="s">
        <v>229</v>
      </c>
    </row>
    <row r="194" spans="7:12">
      <c r="G194" s="3" t="s">
        <v>232</v>
      </c>
      <c r="L194" s="3" t="s">
        <v>230</v>
      </c>
    </row>
    <row r="195" spans="7:12">
      <c r="G195" s="3" t="s">
        <v>233</v>
      </c>
      <c r="L195" s="3" t="s">
        <v>231</v>
      </c>
    </row>
    <row r="196" spans="7:12">
      <c r="G196" s="3" t="s">
        <v>234</v>
      </c>
      <c r="L196" s="3" t="s">
        <v>232</v>
      </c>
    </row>
    <row r="197" spans="7:12">
      <c r="G197" s="3" t="s">
        <v>235</v>
      </c>
      <c r="L197" s="3" t="s">
        <v>233</v>
      </c>
    </row>
    <row r="198" spans="7:12">
      <c r="G198" s="3" t="s">
        <v>236</v>
      </c>
      <c r="L198" s="3" t="s">
        <v>234</v>
      </c>
    </row>
    <row r="199" spans="7:12">
      <c r="G199" s="3" t="s">
        <v>237</v>
      </c>
      <c r="L199" s="3" t="s">
        <v>235</v>
      </c>
    </row>
    <row r="200" spans="7:12">
      <c r="G200" s="3" t="s">
        <v>238</v>
      </c>
      <c r="L200" s="3" t="s">
        <v>236</v>
      </c>
    </row>
    <row r="201" spans="7:12">
      <c r="G201" s="3" t="s">
        <v>239</v>
      </c>
      <c r="L201" s="3" t="s">
        <v>237</v>
      </c>
    </row>
    <row r="202" spans="7:12">
      <c r="G202" s="3" t="s">
        <v>240</v>
      </c>
      <c r="L202" s="3" t="s">
        <v>238</v>
      </c>
    </row>
    <row r="203" spans="7:12">
      <c r="G203" s="3" t="s">
        <v>241</v>
      </c>
      <c r="L203" s="3" t="s">
        <v>239</v>
      </c>
    </row>
    <row r="204" spans="7:12">
      <c r="G204" s="3" t="s">
        <v>242</v>
      </c>
      <c r="L204" s="3" t="s">
        <v>240</v>
      </c>
    </row>
    <row r="205" spans="7:12">
      <c r="G205" s="3" t="s">
        <v>243</v>
      </c>
      <c r="L205" s="3" t="s">
        <v>241</v>
      </c>
    </row>
    <row r="206" spans="7:12">
      <c r="G206" s="3" t="s">
        <v>244</v>
      </c>
      <c r="L206" s="3" t="s">
        <v>242</v>
      </c>
    </row>
    <row r="207" spans="7:12">
      <c r="G207" s="3" t="s">
        <v>245</v>
      </c>
      <c r="L207" s="3" t="s">
        <v>243</v>
      </c>
    </row>
    <row r="208" spans="7:12">
      <c r="G208" s="3" t="s">
        <v>246</v>
      </c>
      <c r="L208" s="3" t="s">
        <v>244</v>
      </c>
    </row>
    <row r="209" spans="7:12">
      <c r="G209" s="3" t="s">
        <v>247</v>
      </c>
      <c r="L209" s="3" t="s">
        <v>245</v>
      </c>
    </row>
    <row r="210" spans="7:12">
      <c r="G210" s="3" t="s">
        <v>248</v>
      </c>
      <c r="L210" s="3" t="s">
        <v>246</v>
      </c>
    </row>
    <row r="211" spans="7:12">
      <c r="G211" s="3" t="s">
        <v>249</v>
      </c>
      <c r="L211" s="3" t="s">
        <v>247</v>
      </c>
    </row>
    <row r="212" spans="7:12">
      <c r="G212" s="3" t="s">
        <v>250</v>
      </c>
      <c r="L212" s="3" t="s">
        <v>248</v>
      </c>
    </row>
    <row r="213" spans="7:12">
      <c r="G213" s="3" t="s">
        <v>251</v>
      </c>
      <c r="L213" s="3" t="s">
        <v>249</v>
      </c>
    </row>
    <row r="214" spans="7:12">
      <c r="G214" s="3" t="s">
        <v>252</v>
      </c>
      <c r="L214" s="3" t="s">
        <v>250</v>
      </c>
    </row>
    <row r="215" spans="7:12">
      <c r="G215" s="3" t="s">
        <v>253</v>
      </c>
      <c r="L215" s="3" t="s">
        <v>251</v>
      </c>
    </row>
    <row r="216" spans="7:12">
      <c r="G216" s="3" t="s">
        <v>254</v>
      </c>
      <c r="L216" s="3" t="s">
        <v>252</v>
      </c>
    </row>
    <row r="217" spans="7:12">
      <c r="G217" s="3" t="s">
        <v>255</v>
      </c>
      <c r="L217" s="3" t="s">
        <v>253</v>
      </c>
    </row>
    <row r="218" spans="7:12">
      <c r="G218" s="3" t="s">
        <v>256</v>
      </c>
      <c r="L218" s="3" t="s">
        <v>254</v>
      </c>
    </row>
    <row r="219" spans="7:12">
      <c r="G219" s="3" t="s">
        <v>257</v>
      </c>
      <c r="L219" s="3" t="s">
        <v>255</v>
      </c>
    </row>
    <row r="220" spans="7:12">
      <c r="G220" s="3" t="s">
        <v>258</v>
      </c>
      <c r="L220" s="3" t="s">
        <v>256</v>
      </c>
    </row>
    <row r="221" spans="7:12">
      <c r="G221" s="3" t="s">
        <v>259</v>
      </c>
      <c r="L221" s="3" t="s">
        <v>257</v>
      </c>
    </row>
    <row r="222" spans="7:12">
      <c r="G222" s="3" t="s">
        <v>260</v>
      </c>
      <c r="L222" s="3" t="s">
        <v>258</v>
      </c>
    </row>
    <row r="223" spans="7:12">
      <c r="G223" s="3" t="s">
        <v>261</v>
      </c>
      <c r="L223" s="3" t="s">
        <v>259</v>
      </c>
    </row>
    <row r="224" spans="7:12">
      <c r="G224" s="3" t="s">
        <v>262</v>
      </c>
      <c r="L224" s="3" t="s">
        <v>260</v>
      </c>
    </row>
    <row r="225" spans="7:12">
      <c r="G225" s="3" t="s">
        <v>263</v>
      </c>
      <c r="L225" s="3" t="s">
        <v>261</v>
      </c>
    </row>
    <row r="226" spans="7:12">
      <c r="G226" s="3" t="s">
        <v>264</v>
      </c>
      <c r="L226" s="3" t="s">
        <v>262</v>
      </c>
    </row>
    <row r="227" spans="7:12">
      <c r="G227" s="3" t="s">
        <v>265</v>
      </c>
      <c r="L227" s="3" t="s">
        <v>263</v>
      </c>
    </row>
    <row r="228" spans="7:12">
      <c r="G228" s="3" t="s">
        <v>266</v>
      </c>
      <c r="L228" s="3" t="s">
        <v>264</v>
      </c>
    </row>
    <row r="229" spans="7:12">
      <c r="G229" s="3" t="s">
        <v>267</v>
      </c>
      <c r="L229" s="3" t="s">
        <v>265</v>
      </c>
    </row>
    <row r="230" spans="7:12">
      <c r="G230" s="3" t="s">
        <v>268</v>
      </c>
      <c r="L230" s="3" t="s">
        <v>266</v>
      </c>
    </row>
    <row r="231" spans="7:12">
      <c r="G231" s="3" t="s">
        <v>269</v>
      </c>
      <c r="L231" s="3" t="s">
        <v>267</v>
      </c>
    </row>
    <row r="232" spans="7:12">
      <c r="G232" s="3" t="s">
        <v>270</v>
      </c>
      <c r="L232" s="3" t="s">
        <v>268</v>
      </c>
    </row>
    <row r="233" spans="7:12">
      <c r="G233" s="3" t="s">
        <v>271</v>
      </c>
      <c r="L233" s="3" t="s">
        <v>269</v>
      </c>
    </row>
    <row r="234" spans="7:12">
      <c r="G234" s="3" t="s">
        <v>272</v>
      </c>
      <c r="L234" s="3" t="s">
        <v>270</v>
      </c>
    </row>
    <row r="235" spans="7:12">
      <c r="G235" s="3" t="s">
        <v>273</v>
      </c>
      <c r="L235" s="3" t="s">
        <v>271</v>
      </c>
    </row>
    <row r="236" spans="7:12">
      <c r="G236" s="3" t="s">
        <v>274</v>
      </c>
      <c r="L236" s="3" t="s">
        <v>272</v>
      </c>
    </row>
    <row r="237" spans="7:12">
      <c r="G237" s="3" t="s">
        <v>275</v>
      </c>
      <c r="L237" s="3" t="s">
        <v>273</v>
      </c>
    </row>
    <row r="238" spans="7:12">
      <c r="G238" s="3" t="s">
        <v>276</v>
      </c>
      <c r="L238" s="3" t="s">
        <v>274</v>
      </c>
    </row>
    <row r="239" spans="7:12">
      <c r="G239" s="3" t="s">
        <v>277</v>
      </c>
      <c r="L239" s="3" t="s">
        <v>275</v>
      </c>
    </row>
    <row r="240" spans="7:12">
      <c r="G240" s="3" t="s">
        <v>278</v>
      </c>
      <c r="L240" s="3" t="s">
        <v>276</v>
      </c>
    </row>
    <row r="241" spans="7:12">
      <c r="G241" s="3" t="s">
        <v>279</v>
      </c>
      <c r="L241" s="3" t="s">
        <v>277</v>
      </c>
    </row>
    <row r="242" spans="7:12">
      <c r="G242" s="3" t="s">
        <v>280</v>
      </c>
      <c r="L242" s="3" t="s">
        <v>278</v>
      </c>
    </row>
    <row r="243" spans="7:12">
      <c r="G243" s="3" t="s">
        <v>281</v>
      </c>
      <c r="L243" s="3" t="s">
        <v>279</v>
      </c>
    </row>
    <row r="244" spans="7:12">
      <c r="G244" s="3" t="s">
        <v>282</v>
      </c>
      <c r="L244" s="3" t="s">
        <v>280</v>
      </c>
    </row>
    <row r="245" spans="7:12">
      <c r="G245" s="3" t="s">
        <v>283</v>
      </c>
      <c r="L245" s="3" t="s">
        <v>281</v>
      </c>
    </row>
    <row r="246" spans="7:12">
      <c r="G246" s="3" t="s">
        <v>284</v>
      </c>
      <c r="L246" s="3" t="s">
        <v>282</v>
      </c>
    </row>
    <row r="247" spans="7:12">
      <c r="G247" s="3" t="s">
        <v>285</v>
      </c>
      <c r="L247" s="3" t="s">
        <v>283</v>
      </c>
    </row>
    <row r="248" spans="7:12">
      <c r="G248" s="3" t="s">
        <v>286</v>
      </c>
      <c r="L248" s="3" t="s">
        <v>284</v>
      </c>
    </row>
    <row r="249" spans="7:12">
      <c r="G249" s="3" t="s">
        <v>287</v>
      </c>
      <c r="L249" s="3" t="s">
        <v>285</v>
      </c>
    </row>
    <row r="250" spans="7:12">
      <c r="G250" s="3" t="s">
        <v>288</v>
      </c>
      <c r="L250" s="3" t="s">
        <v>286</v>
      </c>
    </row>
    <row r="251" spans="7:12">
      <c r="L251" s="3" t="s">
        <v>287</v>
      </c>
    </row>
    <row r="252" spans="7:12">
      <c r="L252" s="3" t="s">
        <v>288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29</vt:i4>
      </vt:variant>
    </vt:vector>
  </HeadingPairs>
  <TitlesOfParts>
    <vt:vector size="35" baseType="lpstr">
      <vt:lpstr>Fiche</vt:lpstr>
      <vt:lpstr>Page de garde</vt:lpstr>
      <vt:lpstr>Comparatif</vt:lpstr>
      <vt:lpstr>Graphiques</vt:lpstr>
      <vt:lpstr>Amortissement simulation</vt:lpstr>
      <vt:lpstr>Listes</vt:lpstr>
      <vt:lpstr>Acq_class</vt:lpstr>
      <vt:lpstr>CoûtTotal_Comparatif</vt:lpstr>
      <vt:lpstr>Data</vt:lpstr>
      <vt:lpstr>Durées_Comparatif</vt:lpstr>
      <vt:lpstr>'Amortissement simulation'!Excel_BuiltIn_Print_Titles</vt:lpstr>
      <vt:lpstr>Fin_Class</vt:lpstr>
      <vt:lpstr>Fin_pat</vt:lpstr>
      <vt:lpstr>Financement_class</vt:lpstr>
      <vt:lpstr>Financement_classique</vt:lpstr>
      <vt:lpstr>Financement_int</vt:lpstr>
      <vt:lpstr>Financement_international</vt:lpstr>
      <vt:lpstr>Financement_pat</vt:lpstr>
      <vt:lpstr>Financement_patrimonial</vt:lpstr>
      <vt:lpstr>Full_Print</vt:lpstr>
      <vt:lpstr>Liste_pays</vt:lpstr>
      <vt:lpstr>Patr_lom</vt:lpstr>
      <vt:lpstr>Pay_Date</vt:lpstr>
      <vt:lpstr>Pays_acq</vt:lpstr>
      <vt:lpstr>'Amortissement simulation'!Print_Area</vt:lpstr>
      <vt:lpstr>Comparatif!Print_Area</vt:lpstr>
      <vt:lpstr>'Page de garde'!Print_Area</vt:lpstr>
      <vt:lpstr>'Amortissement simulation'!Print_Titles</vt:lpstr>
      <vt:lpstr>Rachat</vt:lpstr>
      <vt:lpstr>Scheduled_Interest_Rate</vt:lpstr>
      <vt:lpstr>Taux_Comparatif</vt:lpstr>
      <vt:lpstr>Total_Interest</vt:lpstr>
      <vt:lpstr>Versements_supplémentaires_facultatifs</vt:lpstr>
      <vt:lpstr>Comparatif!Zone_d_impression</vt:lpstr>
      <vt:lpstr>Fiche!Zone_d_impression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Anastasia SAVVATEEVA</dc:creator>
  <cp:lastModifiedBy>fred</cp:lastModifiedBy>
  <cp:lastPrinted>2016-01-05T14:15:58Z</cp:lastPrinted>
  <dcterms:created xsi:type="dcterms:W3CDTF">2015-12-20T10:40:30Z</dcterms:created>
  <dcterms:modified xsi:type="dcterms:W3CDTF">2016-01-05T17:44:03Z</dcterms:modified>
</cp:coreProperties>
</file>