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28800" windowHeight="121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E12" i="1"/>
  <c r="E14" i="1" l="1"/>
  <c r="E13" i="1"/>
  <c r="E11" i="1"/>
  <c r="E10" i="1"/>
  <c r="E9" i="1"/>
  <c r="E8" i="1"/>
  <c r="E7" i="1"/>
  <c r="E6" i="1"/>
  <c r="E5" i="1"/>
  <c r="E4" i="1"/>
  <c r="E3" i="1"/>
  <c r="I3" i="1" s="1"/>
  <c r="K3" i="1" s="1"/>
  <c r="F3" i="1" l="1"/>
  <c r="F4" i="1" s="1"/>
  <c r="F5" i="1" s="1"/>
  <c r="F6" i="1" s="1"/>
  <c r="I4" i="1" l="1"/>
  <c r="F7" i="1"/>
  <c r="F8" i="1" s="1"/>
  <c r="F9" i="1" s="1"/>
  <c r="F10" i="1" s="1"/>
  <c r="F11" i="1" s="1"/>
  <c r="F12" i="1" s="1"/>
  <c r="F13" i="1" s="1"/>
  <c r="F14" i="1" s="1"/>
  <c r="K4" i="1" l="1"/>
  <c r="I5" i="1"/>
  <c r="K5" i="1" l="1"/>
  <c r="I6" i="1"/>
  <c r="I7" i="1" l="1"/>
  <c r="K6" i="1"/>
  <c r="I8" i="1" l="1"/>
  <c r="K7" i="1"/>
  <c r="I9" i="1" l="1"/>
  <c r="K8" i="1"/>
  <c r="I10" i="1" l="1"/>
  <c r="K9" i="1"/>
  <c r="I11" i="1" l="1"/>
  <c r="K10" i="1"/>
  <c r="I12" i="1" l="1"/>
  <c r="K11" i="1"/>
  <c r="I13" i="1" l="1"/>
  <c r="K12" i="1"/>
  <c r="I14" i="1" l="1"/>
  <c r="K14" i="1" s="1"/>
  <c r="K13" i="1"/>
</calcChain>
</file>

<file path=xl/sharedStrings.xml><?xml version="1.0" encoding="utf-8"?>
<sst xmlns="http://schemas.openxmlformats.org/spreadsheetml/2006/main" count="25" uniqueCount="25">
  <si>
    <t>Q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</si>
  <si>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</si>
  <si>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</si>
  <si>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</si>
  <si>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</si>
  <si>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</si>
  <si>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</si>
  <si>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</si>
  <si>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</si>
  <si>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</si>
  <si>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</si>
  <si>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</si>
  <si>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</si>
  <si>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</si>
  <si>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Hdm = heure de marche</t>
  </si>
  <si>
    <t>Calcul pour quantité d'appoint en fonction de la puissance</t>
  </si>
  <si>
    <t>appoint = ((Q/1000)*0,5)*0,88</t>
  </si>
  <si>
    <t>Q = puissance dévelopée, Ici c'est une constante pour faciliter la mise en place du calcul</t>
  </si>
  <si>
    <t>Capacité d'huile du moteur = 50L</t>
  </si>
  <si>
    <t>Heure de marche total</t>
  </si>
  <si>
    <t>HDM</t>
  </si>
  <si>
    <t>Appoint d'huile</t>
  </si>
  <si>
    <t>Conso huile totale</t>
  </si>
  <si>
    <t>HDM Vidange</t>
  </si>
  <si>
    <t>Conso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</si>
</sst>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17" fontId="0" fillId="0" borderId="0" xfId="0" applyNumberFormat="1" applyBorder="1" applyAlignment="1">
      <alignment vertical="center"/>
    </xf>
    <xf numFmtId="17" fontId="0" fillId="0" borderId="0" xfId="0" applyNumberFormat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"/>
  <sheetViews>
    <sheetView tabSelected="1" workbookViewId="0">
      <selection activeCell="M7" sqref="M7"/>
    </sheetView>
  </sheetViews>
  <sheetFormatPr baseColWidth="10" defaultRowHeight="15" x14ac:dyDescent="0.25"/>
  <cols>
    <col min="1" max="10" width="8.7109375" customWidth="1"/>
    <col min="11" max="11" width="16.85546875" customWidth="1"/>
    <col min="12" max="22" width="8.7109375" customWidth="1"/>
  </cols>
  <sheetData>
    <row r="1" spans="1:27" x14ac:dyDescent="0.25">
      <c r="A1" s="13" t="s">
        <v>1</v>
      </c>
      <c r="B1" s="15" t="s">
        <v>20</v>
      </c>
      <c r="C1" s="14" t="s">
        <v>0</v>
      </c>
      <c r="E1" s="16" t="s">
        <v>21</v>
      </c>
      <c r="F1" s="17" t="s">
        <v>19</v>
      </c>
      <c r="G1" s="16" t="s">
        <v>23</v>
      </c>
      <c r="I1" s="13" t="s">
        <v>22</v>
      </c>
      <c r="J1" s="13"/>
      <c r="K1" s="10" t="s">
        <v>24</v>
      </c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2" spans="1:27" x14ac:dyDescent="0.25">
      <c r="A2" s="13"/>
      <c r="B2" s="15"/>
      <c r="C2" s="14"/>
      <c r="E2" s="16"/>
      <c r="F2" s="17"/>
      <c r="G2" s="16"/>
      <c r="I2" s="13"/>
      <c r="J2" s="1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7" x14ac:dyDescent="0.25">
      <c r="A3" s="2" t="s">
        <v>2</v>
      </c>
      <c r="B3" s="1">
        <v>1</v>
      </c>
      <c r="C3" s="2">
        <v>1000</v>
      </c>
      <c r="E3" s="5">
        <f t="shared" ref="E3:E14" si="0">((C3/1000)*0.5)*0.88</f>
        <v>0.44</v>
      </c>
      <c r="F3" s="6">
        <f>B3</f>
        <v>1</v>
      </c>
      <c r="G3" s="5">
        <v>0</v>
      </c>
      <c r="I3" s="12">
        <f>E3</f>
        <v>0.44</v>
      </c>
      <c r="J3" s="12"/>
      <c r="K3" s="4">
        <f t="shared" ref="K3:K4" si="1">I3-I2</f>
        <v>0.44</v>
      </c>
      <c r="L3" s="4"/>
    </row>
    <row r="4" spans="1:27" x14ac:dyDescent="0.25">
      <c r="A4" s="2" t="s">
        <v>3</v>
      </c>
      <c r="B4" s="2">
        <v>9</v>
      </c>
      <c r="C4" s="2">
        <v>1000</v>
      </c>
      <c r="E4" s="5">
        <f t="shared" si="0"/>
        <v>0.44</v>
      </c>
      <c r="F4" s="6">
        <f t="shared" ref="F4:F14" si="2">F3+B4</f>
        <v>10</v>
      </c>
      <c r="G4" s="5">
        <f>G3+500</f>
        <v>500</v>
      </c>
      <c r="I4" s="12">
        <f t="shared" ref="I4:I5" si="3">E4+I3+IF(INT(F4/500) &lt;&gt; INT(F3/500),50,0)</f>
        <v>0.88</v>
      </c>
      <c r="J4" s="12"/>
      <c r="K4" s="4">
        <f t="shared" si="1"/>
        <v>0.44</v>
      </c>
      <c r="L4" s="4"/>
    </row>
    <row r="5" spans="1:27" x14ac:dyDescent="0.25">
      <c r="A5" s="2" t="s">
        <v>4</v>
      </c>
      <c r="B5" s="2">
        <v>490</v>
      </c>
      <c r="C5" s="2">
        <v>1000</v>
      </c>
      <c r="E5" s="5">
        <f t="shared" si="0"/>
        <v>0.44</v>
      </c>
      <c r="F5" s="6">
        <f t="shared" si="2"/>
        <v>500</v>
      </c>
      <c r="G5" s="5">
        <f t="shared" ref="G5:G14" si="4">G4+500</f>
        <v>1000</v>
      </c>
      <c r="I5" s="12">
        <f t="shared" si="3"/>
        <v>51.32</v>
      </c>
      <c r="J5" s="12"/>
      <c r="K5" s="4">
        <f>I5-I4</f>
        <v>50.44</v>
      </c>
      <c r="L5" s="8"/>
    </row>
    <row r="6" spans="1:27" x14ac:dyDescent="0.25">
      <c r="A6" s="2" t="s">
        <v>5</v>
      </c>
      <c r="B6" s="2">
        <v>10</v>
      </c>
      <c r="C6" s="2">
        <v>1000</v>
      </c>
      <c r="E6" s="5">
        <f t="shared" si="0"/>
        <v>0.44</v>
      </c>
      <c r="F6" s="6">
        <f t="shared" si="2"/>
        <v>510</v>
      </c>
      <c r="G6" s="5">
        <f t="shared" si="4"/>
        <v>1500</v>
      </c>
      <c r="I6" s="12">
        <f>E6+I5+IF(INT(F6/500) &lt;&gt; INT(F5/500),50,0)</f>
        <v>51.76</v>
      </c>
      <c r="J6" s="12"/>
      <c r="K6" s="4">
        <f t="shared" ref="K6:K14" si="5">I6-I5</f>
        <v>0.43999999999999773</v>
      </c>
      <c r="L6" s="11"/>
    </row>
    <row r="7" spans="1:27" x14ac:dyDescent="0.25">
      <c r="A7" s="2" t="s">
        <v>6</v>
      </c>
      <c r="B7" s="2">
        <v>10</v>
      </c>
      <c r="C7" s="2">
        <v>1000</v>
      </c>
      <c r="E7" s="5">
        <f t="shared" si="0"/>
        <v>0.44</v>
      </c>
      <c r="F7" s="6">
        <f t="shared" si="2"/>
        <v>520</v>
      </c>
      <c r="G7" s="5">
        <f t="shared" si="4"/>
        <v>2000</v>
      </c>
      <c r="I7" s="12">
        <f t="shared" ref="I7:I14" si="6">E7+I6+IF(INT(F7/500) &lt;&gt; INT(F6/500),50,0)</f>
        <v>52.199999999999996</v>
      </c>
      <c r="J7" s="12"/>
      <c r="K7" s="4">
        <f t="shared" si="5"/>
        <v>0.43999999999999773</v>
      </c>
    </row>
    <row r="8" spans="1:27" x14ac:dyDescent="0.25">
      <c r="A8" s="2" t="s">
        <v>7</v>
      </c>
      <c r="B8" s="2">
        <v>50</v>
      </c>
      <c r="C8" s="2">
        <v>1000</v>
      </c>
      <c r="E8" s="5">
        <f t="shared" si="0"/>
        <v>0.44</v>
      </c>
      <c r="F8" s="7">
        <f t="shared" si="2"/>
        <v>570</v>
      </c>
      <c r="G8" s="5">
        <f t="shared" si="4"/>
        <v>2500</v>
      </c>
      <c r="I8" s="12">
        <f t="shared" si="6"/>
        <v>52.639999999999993</v>
      </c>
      <c r="J8" s="12"/>
      <c r="K8" s="4">
        <f t="shared" si="5"/>
        <v>0.43999999999999773</v>
      </c>
    </row>
    <row r="9" spans="1:27" x14ac:dyDescent="0.25">
      <c r="A9" s="2" t="s">
        <v>8</v>
      </c>
      <c r="B9" s="2">
        <v>450</v>
      </c>
      <c r="C9" s="2">
        <v>1000</v>
      </c>
      <c r="E9" s="5">
        <f t="shared" si="0"/>
        <v>0.44</v>
      </c>
      <c r="F9" s="7">
        <f t="shared" si="2"/>
        <v>1020</v>
      </c>
      <c r="G9" s="5">
        <f t="shared" si="4"/>
        <v>3000</v>
      </c>
      <c r="I9" s="12">
        <f t="shared" si="6"/>
        <v>103.07999999999998</v>
      </c>
      <c r="J9" s="12"/>
      <c r="K9" s="4">
        <f t="shared" si="5"/>
        <v>50.439999999999991</v>
      </c>
    </row>
    <row r="10" spans="1:27" x14ac:dyDescent="0.25">
      <c r="A10" s="2" t="s">
        <v>9</v>
      </c>
      <c r="B10" s="2">
        <v>700</v>
      </c>
      <c r="C10" s="2">
        <v>1000</v>
      </c>
      <c r="E10" s="5">
        <f t="shared" si="0"/>
        <v>0.44</v>
      </c>
      <c r="F10" s="7">
        <f t="shared" si="2"/>
        <v>1720</v>
      </c>
      <c r="G10" s="5">
        <f t="shared" si="4"/>
        <v>3500</v>
      </c>
      <c r="I10" s="12">
        <f t="shared" si="6"/>
        <v>153.51999999999998</v>
      </c>
      <c r="J10" s="12"/>
      <c r="K10" s="4">
        <f t="shared" si="5"/>
        <v>50.44</v>
      </c>
    </row>
    <row r="11" spans="1:27" x14ac:dyDescent="0.25">
      <c r="A11" s="2" t="s">
        <v>10</v>
      </c>
      <c r="B11" s="2">
        <v>680</v>
      </c>
      <c r="C11" s="2">
        <v>1000</v>
      </c>
      <c r="E11" s="5">
        <f t="shared" si="0"/>
        <v>0.44</v>
      </c>
      <c r="F11" s="7">
        <f t="shared" si="2"/>
        <v>2400</v>
      </c>
      <c r="G11" s="5">
        <f t="shared" si="4"/>
        <v>4000</v>
      </c>
      <c r="I11" s="12">
        <f t="shared" si="6"/>
        <v>203.95999999999998</v>
      </c>
      <c r="J11" s="12"/>
      <c r="K11" s="4">
        <f t="shared" si="5"/>
        <v>50.44</v>
      </c>
    </row>
    <row r="12" spans="1:27" x14ac:dyDescent="0.25">
      <c r="A12" s="2" t="s">
        <v>11</v>
      </c>
      <c r="B12" s="2">
        <v>650</v>
      </c>
      <c r="C12" s="2">
        <v>1000</v>
      </c>
      <c r="E12" s="5">
        <f t="shared" si="0"/>
        <v>0.44</v>
      </c>
      <c r="F12" s="7">
        <f t="shared" si="2"/>
        <v>3050</v>
      </c>
      <c r="G12" s="5">
        <f t="shared" si="4"/>
        <v>4500</v>
      </c>
      <c r="I12" s="12">
        <f t="shared" si="6"/>
        <v>254.39999999999998</v>
      </c>
      <c r="J12" s="12"/>
      <c r="K12" s="4">
        <f t="shared" si="5"/>
        <v>50.44</v>
      </c>
    </row>
    <row r="13" spans="1:27" x14ac:dyDescent="0.25">
      <c r="A13" s="2" t="s">
        <v>12</v>
      </c>
      <c r="B13" s="2">
        <v>380</v>
      </c>
      <c r="C13" s="2">
        <v>1000</v>
      </c>
      <c r="E13" s="5">
        <f t="shared" si="0"/>
        <v>0.44</v>
      </c>
      <c r="F13" s="7">
        <f t="shared" si="2"/>
        <v>3430</v>
      </c>
      <c r="G13" s="5">
        <f t="shared" si="4"/>
        <v>5000</v>
      </c>
      <c r="I13" s="12">
        <f t="shared" si="6"/>
        <v>254.83999999999997</v>
      </c>
      <c r="J13" s="12"/>
      <c r="K13" s="4">
        <f t="shared" si="5"/>
        <v>0.43999999999999773</v>
      </c>
    </row>
    <row r="14" spans="1:27" x14ac:dyDescent="0.25">
      <c r="A14" s="2" t="s">
        <v>13</v>
      </c>
      <c r="B14" s="2">
        <v>20</v>
      </c>
      <c r="C14" s="2">
        <v>1000</v>
      </c>
      <c r="E14" s="5">
        <f t="shared" si="0"/>
        <v>0.44</v>
      </c>
      <c r="F14" s="7">
        <f t="shared" si="2"/>
        <v>3450</v>
      </c>
      <c r="G14" s="5">
        <f t="shared" si="4"/>
        <v>5500</v>
      </c>
      <c r="I14" s="12">
        <f t="shared" si="6"/>
        <v>255.27999999999997</v>
      </c>
      <c r="J14" s="12"/>
      <c r="K14" s="4">
        <f t="shared" si="5"/>
        <v>0.43999999999999773</v>
      </c>
    </row>
    <row r="16" spans="1:27" ht="15" customHeight="1" x14ac:dyDescent="0.25">
      <c r="A16" t="s">
        <v>14</v>
      </c>
      <c r="O16" s="9"/>
      <c r="T16" s="8"/>
      <c r="U16" s="8"/>
      <c r="V16" s="8"/>
      <c r="W16" s="8"/>
      <c r="X16" s="8"/>
      <c r="Y16" s="8"/>
      <c r="Z16" s="8"/>
      <c r="AA16" s="8"/>
    </row>
    <row r="17" spans="1:27" x14ac:dyDescent="0.25">
      <c r="A17" t="s">
        <v>17</v>
      </c>
      <c r="U17" s="4"/>
      <c r="V17" s="4"/>
      <c r="W17" s="4"/>
      <c r="X17" s="4"/>
      <c r="Y17" s="4"/>
      <c r="Z17" s="4"/>
      <c r="AA17" s="4"/>
    </row>
    <row r="18" spans="1:27" x14ac:dyDescent="0.25">
      <c r="A18" t="s">
        <v>18</v>
      </c>
      <c r="U18" s="4"/>
      <c r="V18" s="4"/>
      <c r="W18" s="4"/>
      <c r="X18" s="4"/>
      <c r="Y18" s="4"/>
      <c r="Z18" s="4"/>
      <c r="AA18" s="4"/>
    </row>
    <row r="19" spans="1:27" x14ac:dyDescent="0.25">
      <c r="A19" t="s">
        <v>15</v>
      </c>
    </row>
    <row r="20" spans="1:27" x14ac:dyDescent="0.25">
      <c r="A20" t="s">
        <v>16</v>
      </c>
    </row>
  </sheetData>
  <mergeCells count="19">
    <mergeCell ref="I4:J4"/>
    <mergeCell ref="I3:J3"/>
    <mergeCell ref="A1:A2"/>
    <mergeCell ref="C1:C2"/>
    <mergeCell ref="B1:B2"/>
    <mergeCell ref="E1:E2"/>
    <mergeCell ref="I1:J2"/>
    <mergeCell ref="G1:G2"/>
    <mergeCell ref="F1:F2"/>
    <mergeCell ref="I9:J9"/>
    <mergeCell ref="I8:J8"/>
    <mergeCell ref="I7:J7"/>
    <mergeCell ref="I6:J6"/>
    <mergeCell ref="I5:J5"/>
    <mergeCell ref="I14:J14"/>
    <mergeCell ref="I13:J13"/>
    <mergeCell ref="I12:J12"/>
    <mergeCell ref="I11:J11"/>
    <mergeCell ref="I10:J10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franck.barouh</dc:creator>
  <cp:lastModifiedBy>Fred</cp:lastModifiedBy>
  <dcterms:created xsi:type="dcterms:W3CDTF">2018-03-01T18:23:28Z</dcterms:created>
  <dcterms:modified xsi:type="dcterms:W3CDTF">2018-03-03T10:08:36Z</dcterms:modified>
</cp:coreProperties>
</file>