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ed\Dropbox\Yves\"/>
    </mc:Choice>
  </mc:AlternateContent>
  <bookViews>
    <workbookView xWindow="12390" yWindow="0" windowWidth="12825" windowHeight="11520" tabRatio="675"/>
  </bookViews>
  <sheets>
    <sheet name="macros" sheetId="21" r:id="rId1"/>
    <sheet name="bdd" sheetId="18" r:id="rId2"/>
    <sheet name="modele" sheetId="16" r:id="rId3"/>
    <sheet name="bilan" sheetId="19" r:id="rId4"/>
  </sheets>
  <functionGroups builtInGroupCount="18"/>
  <definedNames>
    <definedName name="_xlnm._FilterDatabase" localSheetId="1" hidden="1">bdd!$A$1:$R$5</definedName>
    <definedName name="SAINT_EXUPERY">#REF!</definedName>
  </definedNames>
  <calcPr calcId="152511"/>
</workbook>
</file>

<file path=xl/calcChain.xml><?xml version="1.0" encoding="utf-8"?>
<calcChain xmlns="http://schemas.openxmlformats.org/spreadsheetml/2006/main">
  <c r="B25" i="16" l="1"/>
  <c r="B24" i="16"/>
  <c r="B23" i="16"/>
  <c r="B22" i="16"/>
  <c r="E31" i="16"/>
  <c r="E14" i="16"/>
  <c r="E16" i="16" s="1"/>
  <c r="E32" i="16" l="1"/>
  <c r="E11" i="16" l="1"/>
  <c r="E12" i="16" s="1"/>
  <c r="E18" i="16" s="1"/>
  <c r="C22" i="16" s="1"/>
  <c r="D22" i="16" s="1"/>
  <c r="E22" i="16" s="1"/>
  <c r="C25" i="16" l="1"/>
  <c r="D25" i="16" s="1"/>
  <c r="E25" i="16" s="1"/>
  <c r="C24" i="16"/>
  <c r="D24" i="16" s="1"/>
  <c r="E24" i="16" s="1"/>
  <c r="C23" i="16"/>
  <c r="D23" i="16" s="1"/>
  <c r="E23" i="16" s="1"/>
</calcChain>
</file>

<file path=xl/sharedStrings.xml><?xml version="1.0" encoding="utf-8"?>
<sst xmlns="http://schemas.openxmlformats.org/spreadsheetml/2006/main" count="15" uniqueCount="11">
  <si>
    <t>VOS REFERENCES</t>
  </si>
  <si>
    <t>00013</t>
  </si>
  <si>
    <t>00026</t>
  </si>
  <si>
    <t>00049</t>
  </si>
  <si>
    <t>00080</t>
  </si>
  <si>
    <t>ESC 72 
(04 Copernic)</t>
  </si>
  <si>
    <t>ESC 72</t>
  </si>
  <si>
    <t>ccc</t>
  </si>
  <si>
    <t>qsdq</t>
  </si>
  <si>
    <t>qfqf</t>
  </si>
  <si>
    <t>vsvsv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</si>
</sst>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8" formatCode="#,##0.00\ &quot;€&quot;;[Red]\-#,##0.00\ &quot;€&quot;"/>
    <numFmt numFmtId="44" formatCode="_-* #,##0.00\ &quot;€&quot;_-;\-* #,##0.00\ &quot;€&quot;_-;_-* &quot;-&quot;??\ &quot;€&quot;_-;_-@_-"/>
    <numFmt numFmtId="167" formatCode="#,##0.00\ &quot;€&quot;"/>
    <numFmt numFmtId="169" formatCode="#,##0.00000\ &quot;€&quot;;[Red]\-#,##0.00000\ &quot;€&quot;"/>
    <numFmt numFmtId="171" formatCode="000"/>
    <numFmt numFmtId="172" formatCode="_-* #,##0.00\ [$€-40C]_-;\-* #,##0.00\ [$€-40C]_-;_-* &quot;-&quot;??\ [$€-40C]_-;_-@_-"/>
  </numFmts>
  <fonts count="21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4"/>
      <name val="Calibri"/>
      <family val="2"/>
      <scheme val="minor"/>
    </font>
    <font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2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2"/>
      <name val="Calibri"/>
      <family val="2"/>
      <scheme val="minor"/>
    </font>
    <font>
      <sz val="36"/>
      <name val="Arial"/>
      <family val="2"/>
    </font>
    <font>
      <b/>
      <sz val="24"/>
      <name val="Arial"/>
      <family val="2"/>
    </font>
    <font>
      <b/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44" fontId="2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  <xf numFmtId="0" fontId="3" fillId="0" borderId="0"/>
  </cellStyleXfs>
  <cellXfs count="125">
    <xf numFmtId="0" fontId="0" fillId="0" borderId="0" xfId="0"/>
    <xf numFmtId="0" fontId="3" fillId="0" borderId="0" xfId="3" applyAlignment="1">
      <alignment vertical="center"/>
    </xf>
    <xf numFmtId="0" fontId="3" fillId="0" borderId="0" xfId="3" applyBorder="1" applyAlignment="1">
      <alignment vertical="center"/>
    </xf>
    <xf numFmtId="8" fontId="3" fillId="0" borderId="0" xfId="3" applyNumberFormat="1" applyBorder="1" applyAlignment="1">
      <alignment vertical="center"/>
    </xf>
    <xf numFmtId="0" fontId="8" fillId="0" borderId="0" xfId="3" applyFont="1" applyAlignment="1">
      <alignment vertical="center"/>
    </xf>
    <xf numFmtId="1" fontId="3" fillId="0" borderId="0" xfId="3" applyNumberFormat="1" applyAlignment="1">
      <alignment vertical="center"/>
    </xf>
    <xf numFmtId="0" fontId="14" fillId="0" borderId="0" xfId="3" applyFont="1" applyAlignment="1">
      <alignment horizontal="center" vertical="center"/>
    </xf>
    <xf numFmtId="0" fontId="15" fillId="0" borderId="0" xfId="3" applyFont="1" applyAlignment="1">
      <alignment horizontal="center" vertical="center"/>
    </xf>
    <xf numFmtId="0" fontId="14" fillId="0" borderId="0" xfId="3" applyFont="1" applyAlignment="1">
      <alignment horizontal="left" vertical="center"/>
    </xf>
    <xf numFmtId="0" fontId="14" fillId="0" borderId="0" xfId="3" applyFont="1" applyAlignment="1">
      <alignment vertical="center"/>
    </xf>
    <xf numFmtId="0" fontId="15" fillId="2" borderId="1" xfId="3" applyFont="1" applyFill="1" applyBorder="1" applyAlignment="1">
      <alignment horizontal="center" vertical="center" wrapText="1"/>
    </xf>
    <xf numFmtId="49" fontId="14" fillId="0" borderId="1" xfId="3" applyNumberFormat="1" applyFont="1" applyBorder="1" applyAlignment="1">
      <alignment horizontal="center" vertical="center"/>
    </xf>
    <xf numFmtId="0" fontId="14" fillId="0" borderId="1" xfId="3" applyFont="1" applyBorder="1" applyAlignment="1">
      <alignment horizontal="center" vertical="center" wrapText="1"/>
    </xf>
    <xf numFmtId="0" fontId="14" fillId="0" borderId="1" xfId="3" applyFont="1" applyBorder="1" applyAlignment="1">
      <alignment horizontal="center" vertical="center"/>
    </xf>
    <xf numFmtId="0" fontId="14" fillId="0" borderId="1" xfId="3" applyFont="1" applyBorder="1" applyAlignment="1">
      <alignment horizontal="left" vertical="center" wrapText="1"/>
    </xf>
    <xf numFmtId="0" fontId="14" fillId="0" borderId="1" xfId="3" applyFont="1" applyBorder="1" applyAlignment="1">
      <alignment horizontal="left" vertical="center"/>
    </xf>
    <xf numFmtId="0" fontId="14" fillId="0" borderId="1" xfId="3" applyFont="1" applyFill="1" applyBorder="1" applyAlignment="1">
      <alignment horizontal="left" vertical="center" wrapText="1"/>
    </xf>
    <xf numFmtId="0" fontId="16" fillId="0" borderId="1" xfId="2" applyFont="1" applyBorder="1" applyAlignment="1" applyProtection="1">
      <alignment horizontal="left" vertical="center"/>
    </xf>
    <xf numFmtId="0" fontId="14" fillId="0" borderId="1" xfId="3" applyFont="1" applyFill="1" applyBorder="1" applyAlignment="1">
      <alignment horizontal="left" vertical="center"/>
    </xf>
    <xf numFmtId="0" fontId="14" fillId="0" borderId="1" xfId="3" applyFont="1" applyFill="1" applyBorder="1" applyAlignment="1">
      <alignment horizontal="center" vertical="center"/>
    </xf>
    <xf numFmtId="49" fontId="14" fillId="0" borderId="0" xfId="3" applyNumberFormat="1" applyFont="1" applyBorder="1" applyAlignment="1">
      <alignment horizontal="center" vertical="center"/>
    </xf>
    <xf numFmtId="0" fontId="14" fillId="0" borderId="0" xfId="3" applyFont="1" applyBorder="1" applyAlignment="1">
      <alignment horizontal="center" vertical="center" wrapText="1"/>
    </xf>
    <xf numFmtId="49" fontId="14" fillId="0" borderId="0" xfId="3" applyNumberFormat="1" applyFont="1" applyFill="1" applyBorder="1" applyAlignment="1">
      <alignment horizontal="center" vertical="center"/>
    </xf>
    <xf numFmtId="0" fontId="14" fillId="0" borderId="0" xfId="3" applyFont="1" applyBorder="1" applyAlignment="1">
      <alignment horizontal="center" vertical="center"/>
    </xf>
    <xf numFmtId="0" fontId="14" fillId="0" borderId="0" xfId="3" applyFont="1" applyFill="1" applyBorder="1" applyAlignment="1">
      <alignment horizontal="center" vertical="center"/>
    </xf>
    <xf numFmtId="0" fontId="14" fillId="0" borderId="0" xfId="3" applyFont="1" applyFill="1" applyBorder="1" applyAlignment="1">
      <alignment horizontal="left" vertical="center"/>
    </xf>
    <xf numFmtId="0" fontId="14" fillId="0" borderId="0" xfId="3" applyFont="1" applyBorder="1" applyAlignment="1">
      <alignment horizontal="left" vertical="center" wrapText="1"/>
    </xf>
    <xf numFmtId="0" fontId="14" fillId="0" borderId="0" xfId="3" applyFont="1" applyBorder="1" applyAlignment="1">
      <alignment horizontal="left" vertical="center"/>
    </xf>
    <xf numFmtId="0" fontId="14" fillId="0" borderId="0" xfId="0" applyFont="1" applyFill="1" applyBorder="1" applyAlignment="1">
      <alignment horizontal="center" vertical="center" wrapText="1"/>
    </xf>
    <xf numFmtId="0" fontId="14" fillId="0" borderId="0" xfId="0" applyFont="1" applyFill="1" applyBorder="1" applyAlignment="1">
      <alignment horizontal="center" vertical="center"/>
    </xf>
    <xf numFmtId="0" fontId="17" fillId="0" borderId="0" xfId="3" applyFont="1" applyAlignment="1">
      <alignment vertical="center" wrapText="1"/>
    </xf>
    <xf numFmtId="171" fontId="14" fillId="0" borderId="1" xfId="3" applyNumberFormat="1" applyFont="1" applyBorder="1" applyAlignment="1">
      <alignment horizontal="center" vertical="center"/>
    </xf>
    <xf numFmtId="171" fontId="17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17" fillId="2" borderId="1" xfId="0" applyFont="1" applyFill="1" applyBorder="1" applyAlignment="1" applyProtection="1">
      <alignment horizontal="center" vertical="center" wrapText="1"/>
      <protection locked="0"/>
    </xf>
    <xf numFmtId="171" fontId="17" fillId="0" borderId="0" xfId="0" applyNumberFormat="1" applyFont="1" applyFill="1" applyBorder="1" applyAlignment="1" applyProtection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0" fontId="19" fillId="0" borderId="0" xfId="0" applyFont="1"/>
    <xf numFmtId="0" fontId="18" fillId="3" borderId="9" xfId="0" applyFont="1" applyFill="1" applyBorder="1" applyAlignment="1">
      <alignment horizontal="center" vertical="center"/>
    </xf>
    <xf numFmtId="171" fontId="17" fillId="0" borderId="1" xfId="0" applyNumberFormat="1" applyFont="1" applyFill="1" applyBorder="1" applyAlignment="1" applyProtection="1">
      <alignment horizontal="center" vertical="center"/>
      <protection locked="0"/>
    </xf>
    <xf numFmtId="0" fontId="17" fillId="0" borderId="1" xfId="0" applyNumberFormat="1" applyFont="1" applyFill="1" applyBorder="1" applyAlignment="1">
      <alignment horizontal="center" vertical="center"/>
    </xf>
    <xf numFmtId="171" fontId="17" fillId="0" borderId="0" xfId="0" applyNumberFormat="1" applyFont="1" applyFill="1" applyBorder="1" applyAlignment="1" applyProtection="1">
      <alignment horizontal="center" vertical="center"/>
      <protection locked="0"/>
    </xf>
    <xf numFmtId="0" fontId="17" fillId="0" borderId="0" xfId="0" applyNumberFormat="1" applyFont="1" applyFill="1" applyBorder="1" applyAlignment="1">
      <alignment horizontal="center" vertical="center"/>
    </xf>
    <xf numFmtId="0" fontId="17" fillId="0" borderId="0" xfId="0" applyNumberFormat="1" applyFont="1" applyFill="1" applyBorder="1" applyAlignment="1">
      <alignment horizontal="left" vertical="center"/>
    </xf>
    <xf numFmtId="0" fontId="17" fillId="0" borderId="0" xfId="0" applyNumberFormat="1" applyFont="1" applyFill="1" applyBorder="1" applyAlignment="1">
      <alignment horizontal="left" vertical="center" wrapText="1"/>
    </xf>
    <xf numFmtId="0" fontId="17" fillId="0" borderId="0" xfId="0" applyFont="1" applyFill="1" applyBorder="1" applyAlignment="1">
      <alignment horizontal="left" vertical="center"/>
    </xf>
    <xf numFmtId="172" fontId="17" fillId="2" borderId="1" xfId="0" applyNumberFormat="1" applyFont="1" applyFill="1" applyBorder="1" applyAlignment="1" applyProtection="1">
      <alignment horizontal="center" vertical="center" wrapText="1"/>
      <protection locked="0"/>
    </xf>
    <xf numFmtId="172" fontId="17" fillId="0" borderId="0" xfId="0" applyNumberFormat="1" applyFont="1" applyFill="1" applyBorder="1" applyAlignment="1" applyProtection="1">
      <alignment horizontal="center" vertical="center"/>
      <protection locked="0"/>
    </xf>
    <xf numFmtId="172" fontId="17" fillId="0" borderId="0" xfId="0" applyNumberFormat="1" applyFont="1" applyFill="1" applyBorder="1" applyAlignment="1">
      <alignment horizontal="center" vertical="center"/>
    </xf>
    <xf numFmtId="0" fontId="20" fillId="0" borderId="0" xfId="0" applyFont="1" applyAlignment="1">
      <alignment horizontal="center"/>
    </xf>
    <xf numFmtId="0" fontId="17" fillId="0" borderId="1" xfId="0" applyNumberFormat="1" applyFont="1" applyFill="1" applyBorder="1" applyAlignment="1">
      <alignment horizontal="left" vertical="center"/>
    </xf>
    <xf numFmtId="172" fontId="17" fillId="0" borderId="1" xfId="0" applyNumberFormat="1" applyFont="1" applyFill="1" applyBorder="1" applyAlignment="1" applyProtection="1">
      <alignment horizontal="center" vertical="center"/>
      <protection locked="0"/>
    </xf>
    <xf numFmtId="0" fontId="17" fillId="0" borderId="1" xfId="0" applyNumberFormat="1" applyFont="1" applyFill="1" applyBorder="1" applyAlignment="1">
      <alignment horizontal="left" vertical="center" wrapText="1"/>
    </xf>
    <xf numFmtId="44" fontId="10" fillId="0" borderId="8" xfId="3" applyNumberFormat="1" applyFont="1" applyFill="1" applyBorder="1" applyAlignment="1">
      <alignment horizontal="center" vertical="center"/>
    </xf>
    <xf numFmtId="44" fontId="5" fillId="0" borderId="6" xfId="3" applyNumberFormat="1" applyFont="1" applyFill="1" applyBorder="1" applyAlignment="1">
      <alignment horizontal="center" vertical="center"/>
    </xf>
    <xf numFmtId="0" fontId="5" fillId="0" borderId="13" xfId="3" applyFont="1" applyFill="1" applyBorder="1" applyAlignment="1">
      <alignment horizontal="right" vertical="center" wrapText="1"/>
    </xf>
    <xf numFmtId="0" fontId="5" fillId="0" borderId="14" xfId="3" applyFont="1" applyFill="1" applyBorder="1" applyAlignment="1">
      <alignment horizontal="right" vertical="center"/>
    </xf>
    <xf numFmtId="0" fontId="5" fillId="0" borderId="16" xfId="3" applyFont="1" applyFill="1" applyBorder="1" applyAlignment="1">
      <alignment horizontal="right" vertical="center"/>
    </xf>
    <xf numFmtId="0" fontId="5" fillId="0" borderId="20" xfId="3" applyFont="1" applyFill="1" applyBorder="1" applyAlignment="1">
      <alignment horizontal="right" vertical="center" wrapText="1"/>
    </xf>
    <xf numFmtId="0" fontId="5" fillId="0" borderId="21" xfId="3" applyFont="1" applyFill="1" applyBorder="1" applyAlignment="1">
      <alignment horizontal="right" vertical="center"/>
    </xf>
    <xf numFmtId="0" fontId="5" fillId="0" borderId="22" xfId="3" applyFont="1" applyFill="1" applyBorder="1" applyAlignment="1">
      <alignment horizontal="right" vertical="center"/>
    </xf>
    <xf numFmtId="0" fontId="7" fillId="0" borderId="4" xfId="3" applyFont="1" applyFill="1" applyBorder="1" applyAlignment="1">
      <alignment horizontal="center" vertical="center"/>
    </xf>
    <xf numFmtId="0" fontId="7" fillId="0" borderId="0" xfId="3" applyFont="1" applyFill="1" applyBorder="1" applyAlignment="1">
      <alignment horizontal="center" vertical="center"/>
    </xf>
    <xf numFmtId="0" fontId="7" fillId="0" borderId="5" xfId="3" applyFont="1" applyFill="1" applyBorder="1" applyAlignment="1">
      <alignment horizontal="center" vertical="center"/>
    </xf>
    <xf numFmtId="0" fontId="3" fillId="0" borderId="17" xfId="3" applyFill="1" applyBorder="1" applyAlignment="1">
      <alignment horizontal="center" vertical="center"/>
    </xf>
    <xf numFmtId="0" fontId="5" fillId="0" borderId="13" xfId="3" applyFont="1" applyFill="1" applyBorder="1" applyAlignment="1">
      <alignment horizontal="right" vertical="center"/>
    </xf>
    <xf numFmtId="0" fontId="5" fillId="0" borderId="23" xfId="3" applyFont="1" applyFill="1" applyBorder="1" applyAlignment="1">
      <alignment horizontal="right" vertical="center"/>
    </xf>
    <xf numFmtId="0" fontId="7" fillId="0" borderId="17" xfId="3" applyFont="1" applyFill="1" applyBorder="1" applyAlignment="1">
      <alignment horizontal="center" vertical="center"/>
    </xf>
    <xf numFmtId="0" fontId="11" fillId="0" borderId="18" xfId="3" applyFont="1" applyFill="1" applyBorder="1" applyAlignment="1">
      <alignment horizontal="center" vertical="center"/>
    </xf>
    <xf numFmtId="0" fontId="11" fillId="0" borderId="17" xfId="3" applyFont="1" applyFill="1" applyBorder="1" applyAlignment="1">
      <alignment horizontal="center" vertical="center"/>
    </xf>
    <xf numFmtId="0" fontId="11" fillId="0" borderId="19" xfId="3" applyFont="1" applyFill="1" applyBorder="1" applyAlignment="1">
      <alignment horizontal="center" vertical="center"/>
    </xf>
    <xf numFmtId="0" fontId="3" fillId="0" borderId="4" xfId="3" applyFill="1" applyBorder="1" applyAlignment="1">
      <alignment vertical="center"/>
    </xf>
    <xf numFmtId="0" fontId="3" fillId="0" borderId="0" xfId="3" applyFill="1" applyBorder="1" applyAlignment="1">
      <alignment vertical="center"/>
    </xf>
    <xf numFmtId="0" fontId="7" fillId="0" borderId="10" xfId="3" applyFont="1" applyFill="1" applyBorder="1" applyAlignment="1">
      <alignment horizontal="right" vertical="center"/>
    </xf>
    <xf numFmtId="0" fontId="7" fillId="0" borderId="22" xfId="3" applyFont="1" applyFill="1" applyBorder="1" applyAlignment="1">
      <alignment horizontal="right" vertical="center"/>
    </xf>
    <xf numFmtId="0" fontId="7" fillId="0" borderId="11" xfId="3" applyFont="1" applyFill="1" applyBorder="1" applyAlignment="1">
      <alignment horizontal="right" vertical="center"/>
    </xf>
    <xf numFmtId="0" fontId="7" fillId="0" borderId="28" xfId="3" applyFont="1" applyFill="1" applyBorder="1" applyAlignment="1">
      <alignment horizontal="center" vertical="center" wrapText="1"/>
    </xf>
    <xf numFmtId="0" fontId="7" fillId="0" borderId="29" xfId="3" applyFont="1" applyFill="1" applyBorder="1" applyAlignment="1">
      <alignment horizontal="center" vertical="center"/>
    </xf>
    <xf numFmtId="0" fontId="7" fillId="0" borderId="30" xfId="3" applyFont="1" applyFill="1" applyBorder="1" applyAlignment="1">
      <alignment horizontal="center" vertical="center" wrapText="1"/>
    </xf>
    <xf numFmtId="0" fontId="7" fillId="0" borderId="3" xfId="3" applyFont="1" applyFill="1" applyBorder="1" applyAlignment="1">
      <alignment horizontal="center" vertical="center" wrapText="1"/>
    </xf>
    <xf numFmtId="0" fontId="7" fillId="0" borderId="2" xfId="3" applyFont="1" applyFill="1" applyBorder="1" applyAlignment="1">
      <alignment horizontal="center" vertical="center" wrapText="1"/>
    </xf>
    <xf numFmtId="0" fontId="7" fillId="0" borderId="31" xfId="3" applyFont="1" applyFill="1" applyBorder="1" applyAlignment="1">
      <alignment horizontal="center" vertical="center" wrapText="1"/>
    </xf>
    <xf numFmtId="0" fontId="7" fillId="0" borderId="32" xfId="3" applyFont="1" applyFill="1" applyBorder="1" applyAlignment="1">
      <alignment horizontal="center" vertical="center" wrapText="1"/>
    </xf>
    <xf numFmtId="171" fontId="7" fillId="0" borderId="34" xfId="3" applyNumberFormat="1" applyFont="1" applyFill="1" applyBorder="1" applyAlignment="1">
      <alignment horizontal="center" vertical="center"/>
    </xf>
    <xf numFmtId="171" fontId="7" fillId="0" borderId="23" xfId="3" applyNumberFormat="1" applyFont="1" applyFill="1" applyBorder="1" applyAlignment="1">
      <alignment horizontal="center" vertical="center"/>
    </xf>
    <xf numFmtId="171" fontId="7" fillId="0" borderId="16" xfId="3" applyNumberFormat="1" applyFont="1" applyFill="1" applyBorder="1" applyAlignment="1">
      <alignment horizontal="center" vertical="center"/>
    </xf>
    <xf numFmtId="0" fontId="10" fillId="0" borderId="24" xfId="3" applyFont="1" applyFill="1" applyBorder="1" applyAlignment="1">
      <alignment horizontal="center" vertical="center"/>
    </xf>
    <xf numFmtId="0" fontId="10" fillId="0" borderId="33" xfId="3" applyFont="1" applyFill="1" applyBorder="1" applyAlignment="1">
      <alignment horizontal="center" vertical="center"/>
    </xf>
    <xf numFmtId="0" fontId="9" fillId="0" borderId="12" xfId="3" applyFont="1" applyFill="1" applyBorder="1" applyAlignment="1">
      <alignment horizontal="right" vertical="center"/>
    </xf>
    <xf numFmtId="0" fontId="9" fillId="0" borderId="3" xfId="3" applyFont="1" applyFill="1" applyBorder="1" applyAlignment="1">
      <alignment horizontal="right" vertical="center"/>
    </xf>
    <xf numFmtId="0" fontId="9" fillId="0" borderId="1" xfId="3" applyFont="1" applyFill="1" applyBorder="1" applyAlignment="1">
      <alignment horizontal="right" vertical="center"/>
    </xf>
    <xf numFmtId="0" fontId="7" fillId="0" borderId="4" xfId="3" applyFont="1" applyFill="1" applyBorder="1" applyAlignment="1">
      <alignment vertical="center"/>
    </xf>
    <xf numFmtId="0" fontId="7" fillId="0" borderId="0" xfId="3" applyFont="1" applyFill="1" applyBorder="1" applyAlignment="1">
      <alignment vertical="center"/>
    </xf>
    <xf numFmtId="8" fontId="7" fillId="0" borderId="5" xfId="3" applyNumberFormat="1" applyFont="1" applyFill="1" applyBorder="1" applyAlignment="1">
      <alignment vertical="center"/>
    </xf>
    <xf numFmtId="0" fontId="9" fillId="0" borderId="13" xfId="3" applyFont="1" applyFill="1" applyBorder="1" applyAlignment="1">
      <alignment horizontal="right" vertical="center"/>
    </xf>
    <xf numFmtId="0" fontId="9" fillId="0" borderId="23" xfId="3" applyFont="1" applyFill="1" applyBorder="1" applyAlignment="1">
      <alignment horizontal="right" vertical="center"/>
    </xf>
    <xf numFmtId="0" fontId="9" fillId="0" borderId="14" xfId="3" applyFont="1" applyFill="1" applyBorder="1" applyAlignment="1">
      <alignment horizontal="right" vertical="center"/>
    </xf>
    <xf numFmtId="0" fontId="7" fillId="0" borderId="24" xfId="3" applyFont="1" applyFill="1" applyBorder="1" applyAlignment="1">
      <alignment horizontal="right" vertical="center" wrapText="1"/>
    </xf>
    <xf numFmtId="0" fontId="7" fillId="0" borderId="25" xfId="3" applyFont="1" applyFill="1" applyBorder="1" applyAlignment="1">
      <alignment horizontal="right" vertical="center"/>
    </xf>
    <xf numFmtId="0" fontId="7" fillId="0" borderId="26" xfId="3" applyFont="1" applyFill="1" applyBorder="1" applyAlignment="1">
      <alignment horizontal="right" vertical="center"/>
    </xf>
    <xf numFmtId="0" fontId="7" fillId="0" borderId="27" xfId="3" applyFont="1" applyFill="1" applyBorder="1" applyAlignment="1">
      <alignment horizontal="right" vertical="center"/>
    </xf>
    <xf numFmtId="44" fontId="11" fillId="0" borderId="9" xfId="3" applyNumberFormat="1" applyFont="1" applyFill="1" applyBorder="1" applyAlignment="1">
      <alignment horizontal="center" vertical="center"/>
    </xf>
    <xf numFmtId="0" fontId="7" fillId="0" borderId="18" xfId="3" applyFont="1" applyFill="1" applyBorder="1" applyAlignment="1">
      <alignment horizontal="center" vertical="center" wrapText="1"/>
    </xf>
    <xf numFmtId="0" fontId="7" fillId="0" borderId="17" xfId="3" applyFont="1" applyFill="1" applyBorder="1" applyAlignment="1">
      <alignment horizontal="center" vertical="center" wrapText="1"/>
    </xf>
    <xf numFmtId="0" fontId="7" fillId="0" borderId="19" xfId="3" applyFont="1" applyFill="1" applyBorder="1" applyAlignment="1">
      <alignment horizontal="center" vertical="center" wrapText="1"/>
    </xf>
    <xf numFmtId="0" fontId="12" fillId="0" borderId="10" xfId="3" applyFont="1" applyFill="1" applyBorder="1" applyAlignment="1">
      <alignment horizontal="center" vertical="center" wrapText="1"/>
    </xf>
    <xf numFmtId="0" fontId="12" fillId="0" borderId="11" xfId="3" applyFont="1" applyFill="1" applyBorder="1" applyAlignment="1">
      <alignment horizontal="center" vertical="center" wrapText="1"/>
    </xf>
    <xf numFmtId="0" fontId="12" fillId="0" borderId="6" xfId="3" applyFont="1" applyFill="1" applyBorder="1" applyAlignment="1">
      <alignment horizontal="center" vertical="center" wrapText="1"/>
    </xf>
    <xf numFmtId="0" fontId="13" fillId="0" borderId="12" xfId="3" applyFont="1" applyFill="1" applyBorder="1" applyAlignment="1">
      <alignment horizontal="right" vertical="center"/>
    </xf>
    <xf numFmtId="169" fontId="13" fillId="0" borderId="1" xfId="3" applyNumberFormat="1" applyFont="1" applyFill="1" applyBorder="1" applyAlignment="1">
      <alignment horizontal="center" vertical="center"/>
    </xf>
    <xf numFmtId="44" fontId="7" fillId="0" borderId="1" xfId="3" applyNumberFormat="1" applyFont="1" applyFill="1" applyBorder="1" applyAlignment="1">
      <alignment horizontal="center" vertical="center"/>
    </xf>
    <xf numFmtId="44" fontId="7" fillId="0" borderId="7" xfId="3" applyNumberFormat="1" applyFont="1" applyFill="1" applyBorder="1" applyAlignment="1">
      <alignment horizontal="center" vertical="center"/>
    </xf>
    <xf numFmtId="0" fontId="13" fillId="0" borderId="13" xfId="3" applyFont="1" applyFill="1" applyBorder="1" applyAlignment="1">
      <alignment horizontal="right" vertical="center"/>
    </xf>
    <xf numFmtId="169" fontId="13" fillId="0" borderId="14" xfId="3" applyNumberFormat="1" applyFont="1" applyFill="1" applyBorder="1" applyAlignment="1">
      <alignment horizontal="center" vertical="center"/>
    </xf>
    <xf numFmtId="44" fontId="7" fillId="0" borderId="14" xfId="3" applyNumberFormat="1" applyFont="1" applyFill="1" applyBorder="1" applyAlignment="1">
      <alignment horizontal="center" vertical="center"/>
    </xf>
    <xf numFmtId="44" fontId="7" fillId="0" borderId="8" xfId="3" applyNumberFormat="1" applyFont="1" applyFill="1" applyBorder="1" applyAlignment="1">
      <alignment horizontal="center" vertical="center"/>
    </xf>
    <xf numFmtId="0" fontId="7" fillId="0" borderId="10" xfId="3" applyFont="1" applyFill="1" applyBorder="1" applyAlignment="1">
      <alignment horizontal="right" vertical="center" wrapText="1"/>
    </xf>
    <xf numFmtId="167" fontId="7" fillId="0" borderId="6" xfId="3" applyNumberFormat="1" applyFont="1" applyFill="1" applyBorder="1" applyAlignment="1">
      <alignment horizontal="center" vertical="center"/>
    </xf>
    <xf numFmtId="0" fontId="3" fillId="0" borderId="0" xfId="3" applyFill="1" applyAlignment="1">
      <alignment vertical="center"/>
    </xf>
    <xf numFmtId="0" fontId="1" fillId="0" borderId="5" xfId="3" applyFont="1" applyFill="1" applyBorder="1" applyAlignment="1">
      <alignment vertical="center"/>
    </xf>
    <xf numFmtId="0" fontId="13" fillId="0" borderId="7" xfId="3" applyNumberFormat="1" applyFont="1" applyFill="1" applyBorder="1" applyAlignment="1">
      <alignment horizontal="center" vertical="center"/>
    </xf>
    <xf numFmtId="44" fontId="6" fillId="0" borderId="7" xfId="3" applyNumberFormat="1" applyFont="1" applyFill="1" applyBorder="1" applyAlignment="1">
      <alignment horizontal="center" vertical="center"/>
    </xf>
    <xf numFmtId="44" fontId="6" fillId="0" borderId="8" xfId="3" applyNumberFormat="1" applyFont="1" applyFill="1" applyBorder="1" applyAlignment="1">
      <alignment horizontal="center" vertical="center"/>
    </xf>
    <xf numFmtId="0" fontId="13" fillId="0" borderId="7" xfId="3" applyFont="1" applyFill="1" applyBorder="1" applyAlignment="1">
      <alignment horizontal="center" vertical="center"/>
    </xf>
    <xf numFmtId="44" fontId="13" fillId="0" borderId="15" xfId="3" applyNumberFormat="1" applyFont="1" applyFill="1" applyBorder="1" applyAlignment="1">
      <alignment horizontal="center" vertical="center"/>
    </xf>
    <xf numFmtId="0" fontId="1" fillId="0" borderId="0" xfId="3" applyFont="1" applyFill="1" applyAlignment="1">
      <alignment vertical="center"/>
    </xf>
  </cellXfs>
  <cellStyles count="4">
    <cellStyle name="Euro" xfId="1"/>
    <cellStyle name="Lien hypertexte" xfId="2" builtinId="8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152400</xdr:colOff>
      <xdr:row>1</xdr:row>
      <xdr:rowOff>38100</xdr:rowOff>
    </xdr:from>
    <xdr:to>
      <xdr:col>4</xdr:col>
      <xdr:colOff>714375</xdr:colOff>
      <xdr:row>1</xdr:row>
      <xdr:rowOff>471489</xdr:rowOff>
    </xdr:to>
    <xdr:sp macro="[0]!genere_fichiers" textlink="">
      <xdr:nvSpPr>
        <xdr:cNvPr id="3" name="Rectangle à coins arrondis 2"/>
        <xdr:cNvSpPr/>
      </xdr:nvSpPr>
      <xdr:spPr>
        <a:xfrm>
          <a:off x="3962400" y="428625"/>
          <a:ext cx="2847975" cy="433389"/>
        </a:xfrm>
        <a:prstGeom prst="roundRect">
          <a:avLst/>
        </a:prstGeom>
        <a:ln/>
        <a:effectLst>
          <a:glow rad="139700">
            <a:schemeClr val="accent2">
              <a:satMod val="175000"/>
              <a:alpha val="40000"/>
            </a:schemeClr>
          </a:glow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 prst="relaxedInset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GENERER </a:t>
          </a:r>
          <a:r>
            <a:rPr lang="fr-FR" sz="11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FICHIER EXCEL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7"/>
  <sheetViews>
    <sheetView tabSelected="1" workbookViewId="0">
      <selection activeCell="A13" sqref="A13"/>
    </sheetView>
  </sheetViews>
  <sheetFormatPr baseColWidth="10" defaultRowHeight="12.75" x14ac:dyDescent="0.2"/>
  <cols>
    <col min="1" max="1" width="57.140625" customWidth="1"/>
  </cols>
  <sheetData>
    <row r="1" spans="1:3" ht="30.75" thickBot="1" x14ac:dyDescent="0.45">
      <c r="A1" s="36"/>
    </row>
    <row r="2" spans="1:3" ht="45" thickBot="1" x14ac:dyDescent="0.25">
      <c r="A2" s="37" t="s">
        <v>6</v>
      </c>
    </row>
    <row r="7" spans="1:3" ht="15" x14ac:dyDescent="0.25">
      <c r="C7" s="48"/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T6"/>
  <sheetViews>
    <sheetView zoomScale="65" zoomScaleNormal="65" workbookViewId="0">
      <selection activeCell="C15" sqref="C15"/>
    </sheetView>
  </sheetViews>
  <sheetFormatPr baseColWidth="10" defaultRowHeight="15.75" x14ac:dyDescent="0.2"/>
  <cols>
    <col min="1" max="1" width="21.28515625" style="6" bestFit="1" customWidth="1"/>
    <col min="2" max="2" width="17" style="8" bestFit="1" customWidth="1"/>
    <col min="3" max="3" width="17" style="6" bestFit="1" customWidth="1"/>
    <col min="4" max="4" width="18.140625" style="8" bestFit="1" customWidth="1"/>
    <col min="5" max="6" width="21.28515625" style="6" bestFit="1" customWidth="1"/>
    <col min="7" max="7" width="21.85546875" style="6" customWidth="1"/>
    <col min="8" max="8" width="32" style="8" customWidth="1"/>
    <col min="9" max="9" width="36.42578125" style="6" bestFit="1" customWidth="1"/>
    <col min="10" max="10" width="27.42578125" style="6" bestFit="1" customWidth="1"/>
    <col min="11" max="11" width="50" style="6" customWidth="1"/>
    <col min="12" max="12" width="43.85546875" style="8" customWidth="1"/>
    <col min="13" max="13" width="15.7109375" style="6" bestFit="1" customWidth="1"/>
    <col min="14" max="14" width="31.5703125" style="8" customWidth="1"/>
    <col min="15" max="15" width="23.85546875" style="8" bestFit="1" customWidth="1"/>
    <col min="16" max="16" width="31.28515625" style="6" customWidth="1"/>
    <col min="17" max="17" width="20.140625" style="6" bestFit="1" customWidth="1"/>
    <col min="18" max="18" width="20.85546875" style="6" bestFit="1" customWidth="1"/>
    <col min="19" max="19" width="11.42578125" style="6" customWidth="1"/>
    <col min="20" max="20" width="58.140625" style="9" bestFit="1" customWidth="1"/>
    <col min="21" max="25" width="14.140625" style="9" bestFit="1" customWidth="1"/>
    <col min="26" max="33" width="16.42578125" style="9" bestFit="1" customWidth="1"/>
    <col min="34" max="256" width="11.42578125" style="9"/>
    <col min="257" max="257" width="21.28515625" style="9" bestFit="1" customWidth="1"/>
    <col min="258" max="259" width="17" style="9" bestFit="1" customWidth="1"/>
    <col min="260" max="260" width="18.140625" style="9" bestFit="1" customWidth="1"/>
    <col min="261" max="262" width="21.28515625" style="9" bestFit="1" customWidth="1"/>
    <col min="263" max="263" width="21.85546875" style="9" customWidth="1"/>
    <col min="264" max="264" width="32" style="9" customWidth="1"/>
    <col min="265" max="265" width="36.42578125" style="9" bestFit="1" customWidth="1"/>
    <col min="266" max="266" width="27.42578125" style="9" bestFit="1" customWidth="1"/>
    <col min="267" max="267" width="50" style="9" customWidth="1"/>
    <col min="268" max="268" width="43.85546875" style="9" customWidth="1"/>
    <col min="269" max="269" width="15.7109375" style="9" bestFit="1" customWidth="1"/>
    <col min="270" max="270" width="31.5703125" style="9" customWidth="1"/>
    <col min="271" max="271" width="23.85546875" style="9" bestFit="1" customWidth="1"/>
    <col min="272" max="272" width="31.28515625" style="9" customWidth="1"/>
    <col min="273" max="273" width="20.140625" style="9" bestFit="1" customWidth="1"/>
    <col min="274" max="274" width="20.85546875" style="9" bestFit="1" customWidth="1"/>
    <col min="275" max="275" width="11.42578125" style="9" customWidth="1"/>
    <col min="276" max="276" width="58.140625" style="9" bestFit="1" customWidth="1"/>
    <col min="277" max="281" width="14.140625" style="9" bestFit="1" customWidth="1"/>
    <col min="282" max="289" width="16.42578125" style="9" bestFit="1" customWidth="1"/>
    <col min="290" max="512" width="11.42578125" style="9"/>
    <col min="513" max="513" width="21.28515625" style="9" bestFit="1" customWidth="1"/>
    <col min="514" max="515" width="17" style="9" bestFit="1" customWidth="1"/>
    <col min="516" max="516" width="18.140625" style="9" bestFit="1" customWidth="1"/>
    <col min="517" max="518" width="21.28515625" style="9" bestFit="1" customWidth="1"/>
    <col min="519" max="519" width="21.85546875" style="9" customWidth="1"/>
    <col min="520" max="520" width="32" style="9" customWidth="1"/>
    <col min="521" max="521" width="36.42578125" style="9" bestFit="1" customWidth="1"/>
    <col min="522" max="522" width="27.42578125" style="9" bestFit="1" customWidth="1"/>
    <col min="523" max="523" width="50" style="9" customWidth="1"/>
    <col min="524" max="524" width="43.85546875" style="9" customWidth="1"/>
    <col min="525" max="525" width="15.7109375" style="9" bestFit="1" customWidth="1"/>
    <col min="526" max="526" width="31.5703125" style="9" customWidth="1"/>
    <col min="527" max="527" width="23.85546875" style="9" bestFit="1" customWidth="1"/>
    <col min="528" max="528" width="31.28515625" style="9" customWidth="1"/>
    <col min="529" max="529" width="20.140625" style="9" bestFit="1" customWidth="1"/>
    <col min="530" max="530" width="20.85546875" style="9" bestFit="1" customWidth="1"/>
    <col min="531" max="531" width="11.42578125" style="9" customWidth="1"/>
    <col min="532" max="532" width="58.140625" style="9" bestFit="1" customWidth="1"/>
    <col min="533" max="537" width="14.140625" style="9" bestFit="1" customWidth="1"/>
    <col min="538" max="545" width="16.42578125" style="9" bestFit="1" customWidth="1"/>
    <col min="546" max="768" width="11.42578125" style="9"/>
    <col min="769" max="769" width="21.28515625" style="9" bestFit="1" customWidth="1"/>
    <col min="770" max="771" width="17" style="9" bestFit="1" customWidth="1"/>
    <col min="772" max="772" width="18.140625" style="9" bestFit="1" customWidth="1"/>
    <col min="773" max="774" width="21.28515625" style="9" bestFit="1" customWidth="1"/>
    <col min="775" max="775" width="21.85546875" style="9" customWidth="1"/>
    <col min="776" max="776" width="32" style="9" customWidth="1"/>
    <col min="777" max="777" width="36.42578125" style="9" bestFit="1" customWidth="1"/>
    <col min="778" max="778" width="27.42578125" style="9" bestFit="1" customWidth="1"/>
    <col min="779" max="779" width="50" style="9" customWidth="1"/>
    <col min="780" max="780" width="43.85546875" style="9" customWidth="1"/>
    <col min="781" max="781" width="15.7109375" style="9" bestFit="1" customWidth="1"/>
    <col min="782" max="782" width="31.5703125" style="9" customWidth="1"/>
    <col min="783" max="783" width="23.85546875" style="9" bestFit="1" customWidth="1"/>
    <col min="784" max="784" width="31.28515625" style="9" customWidth="1"/>
    <col min="785" max="785" width="20.140625" style="9" bestFit="1" customWidth="1"/>
    <col min="786" max="786" width="20.85546875" style="9" bestFit="1" customWidth="1"/>
    <col min="787" max="787" width="11.42578125" style="9" customWidth="1"/>
    <col min="788" max="788" width="58.140625" style="9" bestFit="1" customWidth="1"/>
    <col min="789" max="793" width="14.140625" style="9" bestFit="1" customWidth="1"/>
    <col min="794" max="801" width="16.42578125" style="9" bestFit="1" customWidth="1"/>
    <col min="802" max="1024" width="11.42578125" style="9"/>
    <col min="1025" max="1025" width="21.28515625" style="9" bestFit="1" customWidth="1"/>
    <col min="1026" max="1027" width="17" style="9" bestFit="1" customWidth="1"/>
    <col min="1028" max="1028" width="18.140625" style="9" bestFit="1" customWidth="1"/>
    <col min="1029" max="1030" width="21.28515625" style="9" bestFit="1" customWidth="1"/>
    <col min="1031" max="1031" width="21.85546875" style="9" customWidth="1"/>
    <col min="1032" max="1032" width="32" style="9" customWidth="1"/>
    <col min="1033" max="1033" width="36.42578125" style="9" bestFit="1" customWidth="1"/>
    <col min="1034" max="1034" width="27.42578125" style="9" bestFit="1" customWidth="1"/>
    <col min="1035" max="1035" width="50" style="9" customWidth="1"/>
    <col min="1036" max="1036" width="43.85546875" style="9" customWidth="1"/>
    <col min="1037" max="1037" width="15.7109375" style="9" bestFit="1" customWidth="1"/>
    <col min="1038" max="1038" width="31.5703125" style="9" customWidth="1"/>
    <col min="1039" max="1039" width="23.85546875" style="9" bestFit="1" customWidth="1"/>
    <col min="1040" max="1040" width="31.28515625" style="9" customWidth="1"/>
    <col min="1041" max="1041" width="20.140625" style="9" bestFit="1" customWidth="1"/>
    <col min="1042" max="1042" width="20.85546875" style="9" bestFit="1" customWidth="1"/>
    <col min="1043" max="1043" width="11.42578125" style="9" customWidth="1"/>
    <col min="1044" max="1044" width="58.140625" style="9" bestFit="1" customWidth="1"/>
    <col min="1045" max="1049" width="14.140625" style="9" bestFit="1" customWidth="1"/>
    <col min="1050" max="1057" width="16.42578125" style="9" bestFit="1" customWidth="1"/>
    <col min="1058" max="1280" width="11.42578125" style="9"/>
    <col min="1281" max="1281" width="21.28515625" style="9" bestFit="1" customWidth="1"/>
    <col min="1282" max="1283" width="17" style="9" bestFit="1" customWidth="1"/>
    <col min="1284" max="1284" width="18.140625" style="9" bestFit="1" customWidth="1"/>
    <col min="1285" max="1286" width="21.28515625" style="9" bestFit="1" customWidth="1"/>
    <col min="1287" max="1287" width="21.85546875" style="9" customWidth="1"/>
    <col min="1288" max="1288" width="32" style="9" customWidth="1"/>
    <col min="1289" max="1289" width="36.42578125" style="9" bestFit="1" customWidth="1"/>
    <col min="1290" max="1290" width="27.42578125" style="9" bestFit="1" customWidth="1"/>
    <col min="1291" max="1291" width="50" style="9" customWidth="1"/>
    <col min="1292" max="1292" width="43.85546875" style="9" customWidth="1"/>
    <col min="1293" max="1293" width="15.7109375" style="9" bestFit="1" customWidth="1"/>
    <col min="1294" max="1294" width="31.5703125" style="9" customWidth="1"/>
    <col min="1295" max="1295" width="23.85546875" style="9" bestFit="1" customWidth="1"/>
    <col min="1296" max="1296" width="31.28515625" style="9" customWidth="1"/>
    <col min="1297" max="1297" width="20.140625" style="9" bestFit="1" customWidth="1"/>
    <col min="1298" max="1298" width="20.85546875" style="9" bestFit="1" customWidth="1"/>
    <col min="1299" max="1299" width="11.42578125" style="9" customWidth="1"/>
    <col min="1300" max="1300" width="58.140625" style="9" bestFit="1" customWidth="1"/>
    <col min="1301" max="1305" width="14.140625" style="9" bestFit="1" customWidth="1"/>
    <col min="1306" max="1313" width="16.42578125" style="9" bestFit="1" customWidth="1"/>
    <col min="1314" max="1536" width="11.42578125" style="9"/>
    <col min="1537" max="1537" width="21.28515625" style="9" bestFit="1" customWidth="1"/>
    <col min="1538" max="1539" width="17" style="9" bestFit="1" customWidth="1"/>
    <col min="1540" max="1540" width="18.140625" style="9" bestFit="1" customWidth="1"/>
    <col min="1541" max="1542" width="21.28515625" style="9" bestFit="1" customWidth="1"/>
    <col min="1543" max="1543" width="21.85546875" style="9" customWidth="1"/>
    <col min="1544" max="1544" width="32" style="9" customWidth="1"/>
    <col min="1545" max="1545" width="36.42578125" style="9" bestFit="1" customWidth="1"/>
    <col min="1546" max="1546" width="27.42578125" style="9" bestFit="1" customWidth="1"/>
    <col min="1547" max="1547" width="50" style="9" customWidth="1"/>
    <col min="1548" max="1548" width="43.85546875" style="9" customWidth="1"/>
    <col min="1549" max="1549" width="15.7109375" style="9" bestFit="1" customWidth="1"/>
    <col min="1550" max="1550" width="31.5703125" style="9" customWidth="1"/>
    <col min="1551" max="1551" width="23.85546875" style="9" bestFit="1" customWidth="1"/>
    <col min="1552" max="1552" width="31.28515625" style="9" customWidth="1"/>
    <col min="1553" max="1553" width="20.140625" style="9" bestFit="1" customWidth="1"/>
    <col min="1554" max="1554" width="20.85546875" style="9" bestFit="1" customWidth="1"/>
    <col min="1555" max="1555" width="11.42578125" style="9" customWidth="1"/>
    <col min="1556" max="1556" width="58.140625" style="9" bestFit="1" customWidth="1"/>
    <col min="1557" max="1561" width="14.140625" style="9" bestFit="1" customWidth="1"/>
    <col min="1562" max="1569" width="16.42578125" style="9" bestFit="1" customWidth="1"/>
    <col min="1570" max="1792" width="11.42578125" style="9"/>
    <col min="1793" max="1793" width="21.28515625" style="9" bestFit="1" customWidth="1"/>
    <col min="1794" max="1795" width="17" style="9" bestFit="1" customWidth="1"/>
    <col min="1796" max="1796" width="18.140625" style="9" bestFit="1" customWidth="1"/>
    <col min="1797" max="1798" width="21.28515625" style="9" bestFit="1" customWidth="1"/>
    <col min="1799" max="1799" width="21.85546875" style="9" customWidth="1"/>
    <col min="1800" max="1800" width="32" style="9" customWidth="1"/>
    <col min="1801" max="1801" width="36.42578125" style="9" bestFit="1" customWidth="1"/>
    <col min="1802" max="1802" width="27.42578125" style="9" bestFit="1" customWidth="1"/>
    <col min="1803" max="1803" width="50" style="9" customWidth="1"/>
    <col min="1804" max="1804" width="43.85546875" style="9" customWidth="1"/>
    <col min="1805" max="1805" width="15.7109375" style="9" bestFit="1" customWidth="1"/>
    <col min="1806" max="1806" width="31.5703125" style="9" customWidth="1"/>
    <col min="1807" max="1807" width="23.85546875" style="9" bestFit="1" customWidth="1"/>
    <col min="1808" max="1808" width="31.28515625" style="9" customWidth="1"/>
    <col min="1809" max="1809" width="20.140625" style="9" bestFit="1" customWidth="1"/>
    <col min="1810" max="1810" width="20.85546875" style="9" bestFit="1" customWidth="1"/>
    <col min="1811" max="1811" width="11.42578125" style="9" customWidth="1"/>
    <col min="1812" max="1812" width="58.140625" style="9" bestFit="1" customWidth="1"/>
    <col min="1813" max="1817" width="14.140625" style="9" bestFit="1" customWidth="1"/>
    <col min="1818" max="1825" width="16.42578125" style="9" bestFit="1" customWidth="1"/>
    <col min="1826" max="2048" width="11.42578125" style="9"/>
    <col min="2049" max="2049" width="21.28515625" style="9" bestFit="1" customWidth="1"/>
    <col min="2050" max="2051" width="17" style="9" bestFit="1" customWidth="1"/>
    <col min="2052" max="2052" width="18.140625" style="9" bestFit="1" customWidth="1"/>
    <col min="2053" max="2054" width="21.28515625" style="9" bestFit="1" customWidth="1"/>
    <col min="2055" max="2055" width="21.85546875" style="9" customWidth="1"/>
    <col min="2056" max="2056" width="32" style="9" customWidth="1"/>
    <col min="2057" max="2057" width="36.42578125" style="9" bestFit="1" customWidth="1"/>
    <col min="2058" max="2058" width="27.42578125" style="9" bestFit="1" customWidth="1"/>
    <col min="2059" max="2059" width="50" style="9" customWidth="1"/>
    <col min="2060" max="2060" width="43.85546875" style="9" customWidth="1"/>
    <col min="2061" max="2061" width="15.7109375" style="9" bestFit="1" customWidth="1"/>
    <col min="2062" max="2062" width="31.5703125" style="9" customWidth="1"/>
    <col min="2063" max="2063" width="23.85546875" style="9" bestFit="1" customWidth="1"/>
    <col min="2064" max="2064" width="31.28515625" style="9" customWidth="1"/>
    <col min="2065" max="2065" width="20.140625" style="9" bestFit="1" customWidth="1"/>
    <col min="2066" max="2066" width="20.85546875" style="9" bestFit="1" customWidth="1"/>
    <col min="2067" max="2067" width="11.42578125" style="9" customWidth="1"/>
    <col min="2068" max="2068" width="58.140625" style="9" bestFit="1" customWidth="1"/>
    <col min="2069" max="2073" width="14.140625" style="9" bestFit="1" customWidth="1"/>
    <col min="2074" max="2081" width="16.42578125" style="9" bestFit="1" customWidth="1"/>
    <col min="2082" max="2304" width="11.42578125" style="9"/>
    <col min="2305" max="2305" width="21.28515625" style="9" bestFit="1" customWidth="1"/>
    <col min="2306" max="2307" width="17" style="9" bestFit="1" customWidth="1"/>
    <col min="2308" max="2308" width="18.140625" style="9" bestFit="1" customWidth="1"/>
    <col min="2309" max="2310" width="21.28515625" style="9" bestFit="1" customWidth="1"/>
    <col min="2311" max="2311" width="21.85546875" style="9" customWidth="1"/>
    <col min="2312" max="2312" width="32" style="9" customWidth="1"/>
    <col min="2313" max="2313" width="36.42578125" style="9" bestFit="1" customWidth="1"/>
    <col min="2314" max="2314" width="27.42578125" style="9" bestFit="1" customWidth="1"/>
    <col min="2315" max="2315" width="50" style="9" customWidth="1"/>
    <col min="2316" max="2316" width="43.85546875" style="9" customWidth="1"/>
    <col min="2317" max="2317" width="15.7109375" style="9" bestFit="1" customWidth="1"/>
    <col min="2318" max="2318" width="31.5703125" style="9" customWidth="1"/>
    <col min="2319" max="2319" width="23.85546875" style="9" bestFit="1" customWidth="1"/>
    <col min="2320" max="2320" width="31.28515625" style="9" customWidth="1"/>
    <col min="2321" max="2321" width="20.140625" style="9" bestFit="1" customWidth="1"/>
    <col min="2322" max="2322" width="20.85546875" style="9" bestFit="1" customWidth="1"/>
    <col min="2323" max="2323" width="11.42578125" style="9" customWidth="1"/>
    <col min="2324" max="2324" width="58.140625" style="9" bestFit="1" customWidth="1"/>
    <col min="2325" max="2329" width="14.140625" style="9" bestFit="1" customWidth="1"/>
    <col min="2330" max="2337" width="16.42578125" style="9" bestFit="1" customWidth="1"/>
    <col min="2338" max="2560" width="11.42578125" style="9"/>
    <col min="2561" max="2561" width="21.28515625" style="9" bestFit="1" customWidth="1"/>
    <col min="2562" max="2563" width="17" style="9" bestFit="1" customWidth="1"/>
    <col min="2564" max="2564" width="18.140625" style="9" bestFit="1" customWidth="1"/>
    <col min="2565" max="2566" width="21.28515625" style="9" bestFit="1" customWidth="1"/>
    <col min="2567" max="2567" width="21.85546875" style="9" customWidth="1"/>
    <col min="2568" max="2568" width="32" style="9" customWidth="1"/>
    <col min="2569" max="2569" width="36.42578125" style="9" bestFit="1" customWidth="1"/>
    <col min="2570" max="2570" width="27.42578125" style="9" bestFit="1" customWidth="1"/>
    <col min="2571" max="2571" width="50" style="9" customWidth="1"/>
    <col min="2572" max="2572" width="43.85546875" style="9" customWidth="1"/>
    <col min="2573" max="2573" width="15.7109375" style="9" bestFit="1" customWidth="1"/>
    <col min="2574" max="2574" width="31.5703125" style="9" customWidth="1"/>
    <col min="2575" max="2575" width="23.85546875" style="9" bestFit="1" customWidth="1"/>
    <col min="2576" max="2576" width="31.28515625" style="9" customWidth="1"/>
    <col min="2577" max="2577" width="20.140625" style="9" bestFit="1" customWidth="1"/>
    <col min="2578" max="2578" width="20.85546875" style="9" bestFit="1" customWidth="1"/>
    <col min="2579" max="2579" width="11.42578125" style="9" customWidth="1"/>
    <col min="2580" max="2580" width="58.140625" style="9" bestFit="1" customWidth="1"/>
    <col min="2581" max="2585" width="14.140625" style="9" bestFit="1" customWidth="1"/>
    <col min="2586" max="2593" width="16.42578125" style="9" bestFit="1" customWidth="1"/>
    <col min="2594" max="2816" width="11.42578125" style="9"/>
    <col min="2817" max="2817" width="21.28515625" style="9" bestFit="1" customWidth="1"/>
    <col min="2818" max="2819" width="17" style="9" bestFit="1" customWidth="1"/>
    <col min="2820" max="2820" width="18.140625" style="9" bestFit="1" customWidth="1"/>
    <col min="2821" max="2822" width="21.28515625" style="9" bestFit="1" customWidth="1"/>
    <col min="2823" max="2823" width="21.85546875" style="9" customWidth="1"/>
    <col min="2824" max="2824" width="32" style="9" customWidth="1"/>
    <col min="2825" max="2825" width="36.42578125" style="9" bestFit="1" customWidth="1"/>
    <col min="2826" max="2826" width="27.42578125" style="9" bestFit="1" customWidth="1"/>
    <col min="2827" max="2827" width="50" style="9" customWidth="1"/>
    <col min="2828" max="2828" width="43.85546875" style="9" customWidth="1"/>
    <col min="2829" max="2829" width="15.7109375" style="9" bestFit="1" customWidth="1"/>
    <col min="2830" max="2830" width="31.5703125" style="9" customWidth="1"/>
    <col min="2831" max="2831" width="23.85546875" style="9" bestFit="1" customWidth="1"/>
    <col min="2832" max="2832" width="31.28515625" style="9" customWidth="1"/>
    <col min="2833" max="2833" width="20.140625" style="9" bestFit="1" customWidth="1"/>
    <col min="2834" max="2834" width="20.85546875" style="9" bestFit="1" customWidth="1"/>
    <col min="2835" max="2835" width="11.42578125" style="9" customWidth="1"/>
    <col min="2836" max="2836" width="58.140625" style="9" bestFit="1" customWidth="1"/>
    <col min="2837" max="2841" width="14.140625" style="9" bestFit="1" customWidth="1"/>
    <col min="2842" max="2849" width="16.42578125" style="9" bestFit="1" customWidth="1"/>
    <col min="2850" max="3072" width="11.42578125" style="9"/>
    <col min="3073" max="3073" width="21.28515625" style="9" bestFit="1" customWidth="1"/>
    <col min="3074" max="3075" width="17" style="9" bestFit="1" customWidth="1"/>
    <col min="3076" max="3076" width="18.140625" style="9" bestFit="1" customWidth="1"/>
    <col min="3077" max="3078" width="21.28515625" style="9" bestFit="1" customWidth="1"/>
    <col min="3079" max="3079" width="21.85546875" style="9" customWidth="1"/>
    <col min="3080" max="3080" width="32" style="9" customWidth="1"/>
    <col min="3081" max="3081" width="36.42578125" style="9" bestFit="1" customWidth="1"/>
    <col min="3082" max="3082" width="27.42578125" style="9" bestFit="1" customWidth="1"/>
    <col min="3083" max="3083" width="50" style="9" customWidth="1"/>
    <col min="3084" max="3084" width="43.85546875" style="9" customWidth="1"/>
    <col min="3085" max="3085" width="15.7109375" style="9" bestFit="1" customWidth="1"/>
    <col min="3086" max="3086" width="31.5703125" style="9" customWidth="1"/>
    <col min="3087" max="3087" width="23.85546875" style="9" bestFit="1" customWidth="1"/>
    <col min="3088" max="3088" width="31.28515625" style="9" customWidth="1"/>
    <col min="3089" max="3089" width="20.140625" style="9" bestFit="1" customWidth="1"/>
    <col min="3090" max="3090" width="20.85546875" style="9" bestFit="1" customWidth="1"/>
    <col min="3091" max="3091" width="11.42578125" style="9" customWidth="1"/>
    <col min="3092" max="3092" width="58.140625" style="9" bestFit="1" customWidth="1"/>
    <col min="3093" max="3097" width="14.140625" style="9" bestFit="1" customWidth="1"/>
    <col min="3098" max="3105" width="16.42578125" style="9" bestFit="1" customWidth="1"/>
    <col min="3106" max="3328" width="11.42578125" style="9"/>
    <col min="3329" max="3329" width="21.28515625" style="9" bestFit="1" customWidth="1"/>
    <col min="3330" max="3331" width="17" style="9" bestFit="1" customWidth="1"/>
    <col min="3332" max="3332" width="18.140625" style="9" bestFit="1" customWidth="1"/>
    <col min="3333" max="3334" width="21.28515625" style="9" bestFit="1" customWidth="1"/>
    <col min="3335" max="3335" width="21.85546875" style="9" customWidth="1"/>
    <col min="3336" max="3336" width="32" style="9" customWidth="1"/>
    <col min="3337" max="3337" width="36.42578125" style="9" bestFit="1" customWidth="1"/>
    <col min="3338" max="3338" width="27.42578125" style="9" bestFit="1" customWidth="1"/>
    <col min="3339" max="3339" width="50" style="9" customWidth="1"/>
    <col min="3340" max="3340" width="43.85546875" style="9" customWidth="1"/>
    <col min="3341" max="3341" width="15.7109375" style="9" bestFit="1" customWidth="1"/>
    <col min="3342" max="3342" width="31.5703125" style="9" customWidth="1"/>
    <col min="3343" max="3343" width="23.85546875" style="9" bestFit="1" customWidth="1"/>
    <col min="3344" max="3344" width="31.28515625" style="9" customWidth="1"/>
    <col min="3345" max="3345" width="20.140625" style="9" bestFit="1" customWidth="1"/>
    <col min="3346" max="3346" width="20.85546875" style="9" bestFit="1" customWidth="1"/>
    <col min="3347" max="3347" width="11.42578125" style="9" customWidth="1"/>
    <col min="3348" max="3348" width="58.140625" style="9" bestFit="1" customWidth="1"/>
    <col min="3349" max="3353" width="14.140625" style="9" bestFit="1" customWidth="1"/>
    <col min="3354" max="3361" width="16.42578125" style="9" bestFit="1" customWidth="1"/>
    <col min="3362" max="3584" width="11.42578125" style="9"/>
    <col min="3585" max="3585" width="21.28515625" style="9" bestFit="1" customWidth="1"/>
    <col min="3586" max="3587" width="17" style="9" bestFit="1" customWidth="1"/>
    <col min="3588" max="3588" width="18.140625" style="9" bestFit="1" customWidth="1"/>
    <col min="3589" max="3590" width="21.28515625" style="9" bestFit="1" customWidth="1"/>
    <col min="3591" max="3591" width="21.85546875" style="9" customWidth="1"/>
    <col min="3592" max="3592" width="32" style="9" customWidth="1"/>
    <col min="3593" max="3593" width="36.42578125" style="9" bestFit="1" customWidth="1"/>
    <col min="3594" max="3594" width="27.42578125" style="9" bestFit="1" customWidth="1"/>
    <col min="3595" max="3595" width="50" style="9" customWidth="1"/>
    <col min="3596" max="3596" width="43.85546875" style="9" customWidth="1"/>
    <col min="3597" max="3597" width="15.7109375" style="9" bestFit="1" customWidth="1"/>
    <col min="3598" max="3598" width="31.5703125" style="9" customWidth="1"/>
    <col min="3599" max="3599" width="23.85546875" style="9" bestFit="1" customWidth="1"/>
    <col min="3600" max="3600" width="31.28515625" style="9" customWidth="1"/>
    <col min="3601" max="3601" width="20.140625" style="9" bestFit="1" customWidth="1"/>
    <col min="3602" max="3602" width="20.85546875" style="9" bestFit="1" customWidth="1"/>
    <col min="3603" max="3603" width="11.42578125" style="9" customWidth="1"/>
    <col min="3604" max="3604" width="58.140625" style="9" bestFit="1" customWidth="1"/>
    <col min="3605" max="3609" width="14.140625" style="9" bestFit="1" customWidth="1"/>
    <col min="3610" max="3617" width="16.42578125" style="9" bestFit="1" customWidth="1"/>
    <col min="3618" max="3840" width="11.42578125" style="9"/>
    <col min="3841" max="3841" width="21.28515625" style="9" bestFit="1" customWidth="1"/>
    <col min="3842" max="3843" width="17" style="9" bestFit="1" customWidth="1"/>
    <col min="3844" max="3844" width="18.140625" style="9" bestFit="1" customWidth="1"/>
    <col min="3845" max="3846" width="21.28515625" style="9" bestFit="1" customWidth="1"/>
    <col min="3847" max="3847" width="21.85546875" style="9" customWidth="1"/>
    <col min="3848" max="3848" width="32" style="9" customWidth="1"/>
    <col min="3849" max="3849" width="36.42578125" style="9" bestFit="1" customWidth="1"/>
    <col min="3850" max="3850" width="27.42578125" style="9" bestFit="1" customWidth="1"/>
    <col min="3851" max="3851" width="50" style="9" customWidth="1"/>
    <col min="3852" max="3852" width="43.85546875" style="9" customWidth="1"/>
    <col min="3853" max="3853" width="15.7109375" style="9" bestFit="1" customWidth="1"/>
    <col min="3854" max="3854" width="31.5703125" style="9" customWidth="1"/>
    <col min="3855" max="3855" width="23.85546875" style="9" bestFit="1" customWidth="1"/>
    <col min="3856" max="3856" width="31.28515625" style="9" customWidth="1"/>
    <col min="3857" max="3857" width="20.140625" style="9" bestFit="1" customWidth="1"/>
    <col min="3858" max="3858" width="20.85546875" style="9" bestFit="1" customWidth="1"/>
    <col min="3859" max="3859" width="11.42578125" style="9" customWidth="1"/>
    <col min="3860" max="3860" width="58.140625" style="9" bestFit="1" customWidth="1"/>
    <col min="3861" max="3865" width="14.140625" style="9" bestFit="1" customWidth="1"/>
    <col min="3866" max="3873" width="16.42578125" style="9" bestFit="1" customWidth="1"/>
    <col min="3874" max="4096" width="11.42578125" style="9"/>
    <col min="4097" max="4097" width="21.28515625" style="9" bestFit="1" customWidth="1"/>
    <col min="4098" max="4099" width="17" style="9" bestFit="1" customWidth="1"/>
    <col min="4100" max="4100" width="18.140625" style="9" bestFit="1" customWidth="1"/>
    <col min="4101" max="4102" width="21.28515625" style="9" bestFit="1" customWidth="1"/>
    <col min="4103" max="4103" width="21.85546875" style="9" customWidth="1"/>
    <col min="4104" max="4104" width="32" style="9" customWidth="1"/>
    <col min="4105" max="4105" width="36.42578125" style="9" bestFit="1" customWidth="1"/>
    <col min="4106" max="4106" width="27.42578125" style="9" bestFit="1" customWidth="1"/>
    <col min="4107" max="4107" width="50" style="9" customWidth="1"/>
    <col min="4108" max="4108" width="43.85546875" style="9" customWidth="1"/>
    <col min="4109" max="4109" width="15.7109375" style="9" bestFit="1" customWidth="1"/>
    <col min="4110" max="4110" width="31.5703125" style="9" customWidth="1"/>
    <col min="4111" max="4111" width="23.85546875" style="9" bestFit="1" customWidth="1"/>
    <col min="4112" max="4112" width="31.28515625" style="9" customWidth="1"/>
    <col min="4113" max="4113" width="20.140625" style="9" bestFit="1" customWidth="1"/>
    <col min="4114" max="4114" width="20.85546875" style="9" bestFit="1" customWidth="1"/>
    <col min="4115" max="4115" width="11.42578125" style="9" customWidth="1"/>
    <col min="4116" max="4116" width="58.140625" style="9" bestFit="1" customWidth="1"/>
    <col min="4117" max="4121" width="14.140625" style="9" bestFit="1" customWidth="1"/>
    <col min="4122" max="4129" width="16.42578125" style="9" bestFit="1" customWidth="1"/>
    <col min="4130" max="4352" width="11.42578125" style="9"/>
    <col min="4353" max="4353" width="21.28515625" style="9" bestFit="1" customWidth="1"/>
    <col min="4354" max="4355" width="17" style="9" bestFit="1" customWidth="1"/>
    <col min="4356" max="4356" width="18.140625" style="9" bestFit="1" customWidth="1"/>
    <col min="4357" max="4358" width="21.28515625" style="9" bestFit="1" customWidth="1"/>
    <col min="4359" max="4359" width="21.85546875" style="9" customWidth="1"/>
    <col min="4360" max="4360" width="32" style="9" customWidth="1"/>
    <col min="4361" max="4361" width="36.42578125" style="9" bestFit="1" customWidth="1"/>
    <col min="4362" max="4362" width="27.42578125" style="9" bestFit="1" customWidth="1"/>
    <col min="4363" max="4363" width="50" style="9" customWidth="1"/>
    <col min="4364" max="4364" width="43.85546875" style="9" customWidth="1"/>
    <col min="4365" max="4365" width="15.7109375" style="9" bestFit="1" customWidth="1"/>
    <col min="4366" max="4366" width="31.5703125" style="9" customWidth="1"/>
    <col min="4367" max="4367" width="23.85546875" style="9" bestFit="1" customWidth="1"/>
    <col min="4368" max="4368" width="31.28515625" style="9" customWidth="1"/>
    <col min="4369" max="4369" width="20.140625" style="9" bestFit="1" customWidth="1"/>
    <col min="4370" max="4370" width="20.85546875" style="9" bestFit="1" customWidth="1"/>
    <col min="4371" max="4371" width="11.42578125" style="9" customWidth="1"/>
    <col min="4372" max="4372" width="58.140625" style="9" bestFit="1" customWidth="1"/>
    <col min="4373" max="4377" width="14.140625" style="9" bestFit="1" customWidth="1"/>
    <col min="4378" max="4385" width="16.42578125" style="9" bestFit="1" customWidth="1"/>
    <col min="4386" max="4608" width="11.42578125" style="9"/>
    <col min="4609" max="4609" width="21.28515625" style="9" bestFit="1" customWidth="1"/>
    <col min="4610" max="4611" width="17" style="9" bestFit="1" customWidth="1"/>
    <col min="4612" max="4612" width="18.140625" style="9" bestFit="1" customWidth="1"/>
    <col min="4613" max="4614" width="21.28515625" style="9" bestFit="1" customWidth="1"/>
    <col min="4615" max="4615" width="21.85546875" style="9" customWidth="1"/>
    <col min="4616" max="4616" width="32" style="9" customWidth="1"/>
    <col min="4617" max="4617" width="36.42578125" style="9" bestFit="1" customWidth="1"/>
    <col min="4618" max="4618" width="27.42578125" style="9" bestFit="1" customWidth="1"/>
    <col min="4619" max="4619" width="50" style="9" customWidth="1"/>
    <col min="4620" max="4620" width="43.85546875" style="9" customWidth="1"/>
    <col min="4621" max="4621" width="15.7109375" style="9" bestFit="1" customWidth="1"/>
    <col min="4622" max="4622" width="31.5703125" style="9" customWidth="1"/>
    <col min="4623" max="4623" width="23.85546875" style="9" bestFit="1" customWidth="1"/>
    <col min="4624" max="4624" width="31.28515625" style="9" customWidth="1"/>
    <col min="4625" max="4625" width="20.140625" style="9" bestFit="1" customWidth="1"/>
    <col min="4626" max="4626" width="20.85546875" style="9" bestFit="1" customWidth="1"/>
    <col min="4627" max="4627" width="11.42578125" style="9" customWidth="1"/>
    <col min="4628" max="4628" width="58.140625" style="9" bestFit="1" customWidth="1"/>
    <col min="4629" max="4633" width="14.140625" style="9" bestFit="1" customWidth="1"/>
    <col min="4634" max="4641" width="16.42578125" style="9" bestFit="1" customWidth="1"/>
    <col min="4642" max="4864" width="11.42578125" style="9"/>
    <col min="4865" max="4865" width="21.28515625" style="9" bestFit="1" customWidth="1"/>
    <col min="4866" max="4867" width="17" style="9" bestFit="1" customWidth="1"/>
    <col min="4868" max="4868" width="18.140625" style="9" bestFit="1" customWidth="1"/>
    <col min="4869" max="4870" width="21.28515625" style="9" bestFit="1" customWidth="1"/>
    <col min="4871" max="4871" width="21.85546875" style="9" customWidth="1"/>
    <col min="4872" max="4872" width="32" style="9" customWidth="1"/>
    <col min="4873" max="4873" width="36.42578125" style="9" bestFit="1" customWidth="1"/>
    <col min="4874" max="4874" width="27.42578125" style="9" bestFit="1" customWidth="1"/>
    <col min="4875" max="4875" width="50" style="9" customWidth="1"/>
    <col min="4876" max="4876" width="43.85546875" style="9" customWidth="1"/>
    <col min="4877" max="4877" width="15.7109375" style="9" bestFit="1" customWidth="1"/>
    <col min="4878" max="4878" width="31.5703125" style="9" customWidth="1"/>
    <col min="4879" max="4879" width="23.85546875" style="9" bestFit="1" customWidth="1"/>
    <col min="4880" max="4880" width="31.28515625" style="9" customWidth="1"/>
    <col min="4881" max="4881" width="20.140625" style="9" bestFit="1" customWidth="1"/>
    <col min="4882" max="4882" width="20.85546875" style="9" bestFit="1" customWidth="1"/>
    <col min="4883" max="4883" width="11.42578125" style="9" customWidth="1"/>
    <col min="4884" max="4884" width="58.140625" style="9" bestFit="1" customWidth="1"/>
    <col min="4885" max="4889" width="14.140625" style="9" bestFit="1" customWidth="1"/>
    <col min="4890" max="4897" width="16.42578125" style="9" bestFit="1" customWidth="1"/>
    <col min="4898" max="5120" width="11.42578125" style="9"/>
    <col min="5121" max="5121" width="21.28515625" style="9" bestFit="1" customWidth="1"/>
    <col min="5122" max="5123" width="17" style="9" bestFit="1" customWidth="1"/>
    <col min="5124" max="5124" width="18.140625" style="9" bestFit="1" customWidth="1"/>
    <col min="5125" max="5126" width="21.28515625" style="9" bestFit="1" customWidth="1"/>
    <col min="5127" max="5127" width="21.85546875" style="9" customWidth="1"/>
    <col min="5128" max="5128" width="32" style="9" customWidth="1"/>
    <col min="5129" max="5129" width="36.42578125" style="9" bestFit="1" customWidth="1"/>
    <col min="5130" max="5130" width="27.42578125" style="9" bestFit="1" customWidth="1"/>
    <col min="5131" max="5131" width="50" style="9" customWidth="1"/>
    <col min="5132" max="5132" width="43.85546875" style="9" customWidth="1"/>
    <col min="5133" max="5133" width="15.7109375" style="9" bestFit="1" customWidth="1"/>
    <col min="5134" max="5134" width="31.5703125" style="9" customWidth="1"/>
    <col min="5135" max="5135" width="23.85546875" style="9" bestFit="1" customWidth="1"/>
    <col min="5136" max="5136" width="31.28515625" style="9" customWidth="1"/>
    <col min="5137" max="5137" width="20.140625" style="9" bestFit="1" customWidth="1"/>
    <col min="5138" max="5138" width="20.85546875" style="9" bestFit="1" customWidth="1"/>
    <col min="5139" max="5139" width="11.42578125" style="9" customWidth="1"/>
    <col min="5140" max="5140" width="58.140625" style="9" bestFit="1" customWidth="1"/>
    <col min="5141" max="5145" width="14.140625" style="9" bestFit="1" customWidth="1"/>
    <col min="5146" max="5153" width="16.42578125" style="9" bestFit="1" customWidth="1"/>
    <col min="5154" max="5376" width="11.42578125" style="9"/>
    <col min="5377" max="5377" width="21.28515625" style="9" bestFit="1" customWidth="1"/>
    <col min="5378" max="5379" width="17" style="9" bestFit="1" customWidth="1"/>
    <col min="5380" max="5380" width="18.140625" style="9" bestFit="1" customWidth="1"/>
    <col min="5381" max="5382" width="21.28515625" style="9" bestFit="1" customWidth="1"/>
    <col min="5383" max="5383" width="21.85546875" style="9" customWidth="1"/>
    <col min="5384" max="5384" width="32" style="9" customWidth="1"/>
    <col min="5385" max="5385" width="36.42578125" style="9" bestFit="1" customWidth="1"/>
    <col min="5386" max="5386" width="27.42578125" style="9" bestFit="1" customWidth="1"/>
    <col min="5387" max="5387" width="50" style="9" customWidth="1"/>
    <col min="5388" max="5388" width="43.85546875" style="9" customWidth="1"/>
    <col min="5389" max="5389" width="15.7109375" style="9" bestFit="1" customWidth="1"/>
    <col min="5390" max="5390" width="31.5703125" style="9" customWidth="1"/>
    <col min="5391" max="5391" width="23.85546875" style="9" bestFit="1" customWidth="1"/>
    <col min="5392" max="5392" width="31.28515625" style="9" customWidth="1"/>
    <col min="5393" max="5393" width="20.140625" style="9" bestFit="1" customWidth="1"/>
    <col min="5394" max="5394" width="20.85546875" style="9" bestFit="1" customWidth="1"/>
    <col min="5395" max="5395" width="11.42578125" style="9" customWidth="1"/>
    <col min="5396" max="5396" width="58.140625" style="9" bestFit="1" customWidth="1"/>
    <col min="5397" max="5401" width="14.140625" style="9" bestFit="1" customWidth="1"/>
    <col min="5402" max="5409" width="16.42578125" style="9" bestFit="1" customWidth="1"/>
    <col min="5410" max="5632" width="11.42578125" style="9"/>
    <col min="5633" max="5633" width="21.28515625" style="9" bestFit="1" customWidth="1"/>
    <col min="5634" max="5635" width="17" style="9" bestFit="1" customWidth="1"/>
    <col min="5636" max="5636" width="18.140625" style="9" bestFit="1" customWidth="1"/>
    <col min="5637" max="5638" width="21.28515625" style="9" bestFit="1" customWidth="1"/>
    <col min="5639" max="5639" width="21.85546875" style="9" customWidth="1"/>
    <col min="5640" max="5640" width="32" style="9" customWidth="1"/>
    <col min="5641" max="5641" width="36.42578125" style="9" bestFit="1" customWidth="1"/>
    <col min="5642" max="5642" width="27.42578125" style="9" bestFit="1" customWidth="1"/>
    <col min="5643" max="5643" width="50" style="9" customWidth="1"/>
    <col min="5644" max="5644" width="43.85546875" style="9" customWidth="1"/>
    <col min="5645" max="5645" width="15.7109375" style="9" bestFit="1" customWidth="1"/>
    <col min="5646" max="5646" width="31.5703125" style="9" customWidth="1"/>
    <col min="5647" max="5647" width="23.85546875" style="9" bestFit="1" customWidth="1"/>
    <col min="5648" max="5648" width="31.28515625" style="9" customWidth="1"/>
    <col min="5649" max="5649" width="20.140625" style="9" bestFit="1" customWidth="1"/>
    <col min="5650" max="5650" width="20.85546875" style="9" bestFit="1" customWidth="1"/>
    <col min="5651" max="5651" width="11.42578125" style="9" customWidth="1"/>
    <col min="5652" max="5652" width="58.140625" style="9" bestFit="1" customWidth="1"/>
    <col min="5653" max="5657" width="14.140625" style="9" bestFit="1" customWidth="1"/>
    <col min="5658" max="5665" width="16.42578125" style="9" bestFit="1" customWidth="1"/>
    <col min="5666" max="5888" width="11.42578125" style="9"/>
    <col min="5889" max="5889" width="21.28515625" style="9" bestFit="1" customWidth="1"/>
    <col min="5890" max="5891" width="17" style="9" bestFit="1" customWidth="1"/>
    <col min="5892" max="5892" width="18.140625" style="9" bestFit="1" customWidth="1"/>
    <col min="5893" max="5894" width="21.28515625" style="9" bestFit="1" customWidth="1"/>
    <col min="5895" max="5895" width="21.85546875" style="9" customWidth="1"/>
    <col min="5896" max="5896" width="32" style="9" customWidth="1"/>
    <col min="5897" max="5897" width="36.42578125" style="9" bestFit="1" customWidth="1"/>
    <col min="5898" max="5898" width="27.42578125" style="9" bestFit="1" customWidth="1"/>
    <col min="5899" max="5899" width="50" style="9" customWidth="1"/>
    <col min="5900" max="5900" width="43.85546875" style="9" customWidth="1"/>
    <col min="5901" max="5901" width="15.7109375" style="9" bestFit="1" customWidth="1"/>
    <col min="5902" max="5902" width="31.5703125" style="9" customWidth="1"/>
    <col min="5903" max="5903" width="23.85546875" style="9" bestFit="1" customWidth="1"/>
    <col min="5904" max="5904" width="31.28515625" style="9" customWidth="1"/>
    <col min="5905" max="5905" width="20.140625" style="9" bestFit="1" customWidth="1"/>
    <col min="5906" max="5906" width="20.85546875" style="9" bestFit="1" customWidth="1"/>
    <col min="5907" max="5907" width="11.42578125" style="9" customWidth="1"/>
    <col min="5908" max="5908" width="58.140625" style="9" bestFit="1" customWidth="1"/>
    <col min="5909" max="5913" width="14.140625" style="9" bestFit="1" customWidth="1"/>
    <col min="5914" max="5921" width="16.42578125" style="9" bestFit="1" customWidth="1"/>
    <col min="5922" max="6144" width="11.42578125" style="9"/>
    <col min="6145" max="6145" width="21.28515625" style="9" bestFit="1" customWidth="1"/>
    <col min="6146" max="6147" width="17" style="9" bestFit="1" customWidth="1"/>
    <col min="6148" max="6148" width="18.140625" style="9" bestFit="1" customWidth="1"/>
    <col min="6149" max="6150" width="21.28515625" style="9" bestFit="1" customWidth="1"/>
    <col min="6151" max="6151" width="21.85546875" style="9" customWidth="1"/>
    <col min="6152" max="6152" width="32" style="9" customWidth="1"/>
    <col min="6153" max="6153" width="36.42578125" style="9" bestFit="1" customWidth="1"/>
    <col min="6154" max="6154" width="27.42578125" style="9" bestFit="1" customWidth="1"/>
    <col min="6155" max="6155" width="50" style="9" customWidth="1"/>
    <col min="6156" max="6156" width="43.85546875" style="9" customWidth="1"/>
    <col min="6157" max="6157" width="15.7109375" style="9" bestFit="1" customWidth="1"/>
    <col min="6158" max="6158" width="31.5703125" style="9" customWidth="1"/>
    <col min="6159" max="6159" width="23.85546875" style="9" bestFit="1" customWidth="1"/>
    <col min="6160" max="6160" width="31.28515625" style="9" customWidth="1"/>
    <col min="6161" max="6161" width="20.140625" style="9" bestFit="1" customWidth="1"/>
    <col min="6162" max="6162" width="20.85546875" style="9" bestFit="1" customWidth="1"/>
    <col min="6163" max="6163" width="11.42578125" style="9" customWidth="1"/>
    <col min="6164" max="6164" width="58.140625" style="9" bestFit="1" customWidth="1"/>
    <col min="6165" max="6169" width="14.140625" style="9" bestFit="1" customWidth="1"/>
    <col min="6170" max="6177" width="16.42578125" style="9" bestFit="1" customWidth="1"/>
    <col min="6178" max="6400" width="11.42578125" style="9"/>
    <col min="6401" max="6401" width="21.28515625" style="9" bestFit="1" customWidth="1"/>
    <col min="6402" max="6403" width="17" style="9" bestFit="1" customWidth="1"/>
    <col min="6404" max="6404" width="18.140625" style="9" bestFit="1" customWidth="1"/>
    <col min="6405" max="6406" width="21.28515625" style="9" bestFit="1" customWidth="1"/>
    <col min="6407" max="6407" width="21.85546875" style="9" customWidth="1"/>
    <col min="6408" max="6408" width="32" style="9" customWidth="1"/>
    <col min="6409" max="6409" width="36.42578125" style="9" bestFit="1" customWidth="1"/>
    <col min="6410" max="6410" width="27.42578125" style="9" bestFit="1" customWidth="1"/>
    <col min="6411" max="6411" width="50" style="9" customWidth="1"/>
    <col min="6412" max="6412" width="43.85546875" style="9" customWidth="1"/>
    <col min="6413" max="6413" width="15.7109375" style="9" bestFit="1" customWidth="1"/>
    <col min="6414" max="6414" width="31.5703125" style="9" customWidth="1"/>
    <col min="6415" max="6415" width="23.85546875" style="9" bestFit="1" customWidth="1"/>
    <col min="6416" max="6416" width="31.28515625" style="9" customWidth="1"/>
    <col min="6417" max="6417" width="20.140625" style="9" bestFit="1" customWidth="1"/>
    <col min="6418" max="6418" width="20.85546875" style="9" bestFit="1" customWidth="1"/>
    <col min="6419" max="6419" width="11.42578125" style="9" customWidth="1"/>
    <col min="6420" max="6420" width="58.140625" style="9" bestFit="1" customWidth="1"/>
    <col min="6421" max="6425" width="14.140625" style="9" bestFit="1" customWidth="1"/>
    <col min="6426" max="6433" width="16.42578125" style="9" bestFit="1" customWidth="1"/>
    <col min="6434" max="6656" width="11.42578125" style="9"/>
    <col min="6657" max="6657" width="21.28515625" style="9" bestFit="1" customWidth="1"/>
    <col min="6658" max="6659" width="17" style="9" bestFit="1" customWidth="1"/>
    <col min="6660" max="6660" width="18.140625" style="9" bestFit="1" customWidth="1"/>
    <col min="6661" max="6662" width="21.28515625" style="9" bestFit="1" customWidth="1"/>
    <col min="6663" max="6663" width="21.85546875" style="9" customWidth="1"/>
    <col min="6664" max="6664" width="32" style="9" customWidth="1"/>
    <col min="6665" max="6665" width="36.42578125" style="9" bestFit="1" customWidth="1"/>
    <col min="6666" max="6666" width="27.42578125" style="9" bestFit="1" customWidth="1"/>
    <col min="6667" max="6667" width="50" style="9" customWidth="1"/>
    <col min="6668" max="6668" width="43.85546875" style="9" customWidth="1"/>
    <col min="6669" max="6669" width="15.7109375" style="9" bestFit="1" customWidth="1"/>
    <col min="6670" max="6670" width="31.5703125" style="9" customWidth="1"/>
    <col min="6671" max="6671" width="23.85546875" style="9" bestFit="1" customWidth="1"/>
    <col min="6672" max="6672" width="31.28515625" style="9" customWidth="1"/>
    <col min="6673" max="6673" width="20.140625" style="9" bestFit="1" customWidth="1"/>
    <col min="6674" max="6674" width="20.85546875" style="9" bestFit="1" customWidth="1"/>
    <col min="6675" max="6675" width="11.42578125" style="9" customWidth="1"/>
    <col min="6676" max="6676" width="58.140625" style="9" bestFit="1" customWidth="1"/>
    <col min="6677" max="6681" width="14.140625" style="9" bestFit="1" customWidth="1"/>
    <col min="6682" max="6689" width="16.42578125" style="9" bestFit="1" customWidth="1"/>
    <col min="6690" max="6912" width="11.42578125" style="9"/>
    <col min="6913" max="6913" width="21.28515625" style="9" bestFit="1" customWidth="1"/>
    <col min="6914" max="6915" width="17" style="9" bestFit="1" customWidth="1"/>
    <col min="6916" max="6916" width="18.140625" style="9" bestFit="1" customWidth="1"/>
    <col min="6917" max="6918" width="21.28515625" style="9" bestFit="1" customWidth="1"/>
    <col min="6919" max="6919" width="21.85546875" style="9" customWidth="1"/>
    <col min="6920" max="6920" width="32" style="9" customWidth="1"/>
    <col min="6921" max="6921" width="36.42578125" style="9" bestFit="1" customWidth="1"/>
    <col min="6922" max="6922" width="27.42578125" style="9" bestFit="1" customWidth="1"/>
    <col min="6923" max="6923" width="50" style="9" customWidth="1"/>
    <col min="6924" max="6924" width="43.85546875" style="9" customWidth="1"/>
    <col min="6925" max="6925" width="15.7109375" style="9" bestFit="1" customWidth="1"/>
    <col min="6926" max="6926" width="31.5703125" style="9" customWidth="1"/>
    <col min="6927" max="6927" width="23.85546875" style="9" bestFit="1" customWidth="1"/>
    <col min="6928" max="6928" width="31.28515625" style="9" customWidth="1"/>
    <col min="6929" max="6929" width="20.140625" style="9" bestFit="1" customWidth="1"/>
    <col min="6930" max="6930" width="20.85546875" style="9" bestFit="1" customWidth="1"/>
    <col min="6931" max="6931" width="11.42578125" style="9" customWidth="1"/>
    <col min="6932" max="6932" width="58.140625" style="9" bestFit="1" customWidth="1"/>
    <col min="6933" max="6937" width="14.140625" style="9" bestFit="1" customWidth="1"/>
    <col min="6938" max="6945" width="16.42578125" style="9" bestFit="1" customWidth="1"/>
    <col min="6946" max="7168" width="11.42578125" style="9"/>
    <col min="7169" max="7169" width="21.28515625" style="9" bestFit="1" customWidth="1"/>
    <col min="7170" max="7171" width="17" style="9" bestFit="1" customWidth="1"/>
    <col min="7172" max="7172" width="18.140625" style="9" bestFit="1" customWidth="1"/>
    <col min="7173" max="7174" width="21.28515625" style="9" bestFit="1" customWidth="1"/>
    <col min="7175" max="7175" width="21.85546875" style="9" customWidth="1"/>
    <col min="7176" max="7176" width="32" style="9" customWidth="1"/>
    <col min="7177" max="7177" width="36.42578125" style="9" bestFit="1" customWidth="1"/>
    <col min="7178" max="7178" width="27.42578125" style="9" bestFit="1" customWidth="1"/>
    <col min="7179" max="7179" width="50" style="9" customWidth="1"/>
    <col min="7180" max="7180" width="43.85546875" style="9" customWidth="1"/>
    <col min="7181" max="7181" width="15.7109375" style="9" bestFit="1" customWidth="1"/>
    <col min="7182" max="7182" width="31.5703125" style="9" customWidth="1"/>
    <col min="7183" max="7183" width="23.85546875" style="9" bestFit="1" customWidth="1"/>
    <col min="7184" max="7184" width="31.28515625" style="9" customWidth="1"/>
    <col min="7185" max="7185" width="20.140625" style="9" bestFit="1" customWidth="1"/>
    <col min="7186" max="7186" width="20.85546875" style="9" bestFit="1" customWidth="1"/>
    <col min="7187" max="7187" width="11.42578125" style="9" customWidth="1"/>
    <col min="7188" max="7188" width="58.140625" style="9" bestFit="1" customWidth="1"/>
    <col min="7189" max="7193" width="14.140625" style="9" bestFit="1" customWidth="1"/>
    <col min="7194" max="7201" width="16.42578125" style="9" bestFit="1" customWidth="1"/>
    <col min="7202" max="7424" width="11.42578125" style="9"/>
    <col min="7425" max="7425" width="21.28515625" style="9" bestFit="1" customWidth="1"/>
    <col min="7426" max="7427" width="17" style="9" bestFit="1" customWidth="1"/>
    <col min="7428" max="7428" width="18.140625" style="9" bestFit="1" customWidth="1"/>
    <col min="7429" max="7430" width="21.28515625" style="9" bestFit="1" customWidth="1"/>
    <col min="7431" max="7431" width="21.85546875" style="9" customWidth="1"/>
    <col min="7432" max="7432" width="32" style="9" customWidth="1"/>
    <col min="7433" max="7433" width="36.42578125" style="9" bestFit="1" customWidth="1"/>
    <col min="7434" max="7434" width="27.42578125" style="9" bestFit="1" customWidth="1"/>
    <col min="7435" max="7435" width="50" style="9" customWidth="1"/>
    <col min="7436" max="7436" width="43.85546875" style="9" customWidth="1"/>
    <col min="7437" max="7437" width="15.7109375" style="9" bestFit="1" customWidth="1"/>
    <col min="7438" max="7438" width="31.5703125" style="9" customWidth="1"/>
    <col min="7439" max="7439" width="23.85546875" style="9" bestFit="1" customWidth="1"/>
    <col min="7440" max="7440" width="31.28515625" style="9" customWidth="1"/>
    <col min="7441" max="7441" width="20.140625" style="9" bestFit="1" customWidth="1"/>
    <col min="7442" max="7442" width="20.85546875" style="9" bestFit="1" customWidth="1"/>
    <col min="7443" max="7443" width="11.42578125" style="9" customWidth="1"/>
    <col min="7444" max="7444" width="58.140625" style="9" bestFit="1" customWidth="1"/>
    <col min="7445" max="7449" width="14.140625" style="9" bestFit="1" customWidth="1"/>
    <col min="7450" max="7457" width="16.42578125" style="9" bestFit="1" customWidth="1"/>
    <col min="7458" max="7680" width="11.42578125" style="9"/>
    <col min="7681" max="7681" width="21.28515625" style="9" bestFit="1" customWidth="1"/>
    <col min="7682" max="7683" width="17" style="9" bestFit="1" customWidth="1"/>
    <col min="7684" max="7684" width="18.140625" style="9" bestFit="1" customWidth="1"/>
    <col min="7685" max="7686" width="21.28515625" style="9" bestFit="1" customWidth="1"/>
    <col min="7687" max="7687" width="21.85546875" style="9" customWidth="1"/>
    <col min="7688" max="7688" width="32" style="9" customWidth="1"/>
    <col min="7689" max="7689" width="36.42578125" style="9" bestFit="1" customWidth="1"/>
    <col min="7690" max="7690" width="27.42578125" style="9" bestFit="1" customWidth="1"/>
    <col min="7691" max="7691" width="50" style="9" customWidth="1"/>
    <col min="7692" max="7692" width="43.85546875" style="9" customWidth="1"/>
    <col min="7693" max="7693" width="15.7109375" style="9" bestFit="1" customWidth="1"/>
    <col min="7694" max="7694" width="31.5703125" style="9" customWidth="1"/>
    <col min="7695" max="7695" width="23.85546875" style="9" bestFit="1" customWidth="1"/>
    <col min="7696" max="7696" width="31.28515625" style="9" customWidth="1"/>
    <col min="7697" max="7697" width="20.140625" style="9" bestFit="1" customWidth="1"/>
    <col min="7698" max="7698" width="20.85546875" style="9" bestFit="1" customWidth="1"/>
    <col min="7699" max="7699" width="11.42578125" style="9" customWidth="1"/>
    <col min="7700" max="7700" width="58.140625" style="9" bestFit="1" customWidth="1"/>
    <col min="7701" max="7705" width="14.140625" style="9" bestFit="1" customWidth="1"/>
    <col min="7706" max="7713" width="16.42578125" style="9" bestFit="1" customWidth="1"/>
    <col min="7714" max="7936" width="11.42578125" style="9"/>
    <col min="7937" max="7937" width="21.28515625" style="9" bestFit="1" customWidth="1"/>
    <col min="7938" max="7939" width="17" style="9" bestFit="1" customWidth="1"/>
    <col min="7940" max="7940" width="18.140625" style="9" bestFit="1" customWidth="1"/>
    <col min="7941" max="7942" width="21.28515625" style="9" bestFit="1" customWidth="1"/>
    <col min="7943" max="7943" width="21.85546875" style="9" customWidth="1"/>
    <col min="7944" max="7944" width="32" style="9" customWidth="1"/>
    <col min="7945" max="7945" width="36.42578125" style="9" bestFit="1" customWidth="1"/>
    <col min="7946" max="7946" width="27.42578125" style="9" bestFit="1" customWidth="1"/>
    <col min="7947" max="7947" width="50" style="9" customWidth="1"/>
    <col min="7948" max="7948" width="43.85546875" style="9" customWidth="1"/>
    <col min="7949" max="7949" width="15.7109375" style="9" bestFit="1" customWidth="1"/>
    <col min="7950" max="7950" width="31.5703125" style="9" customWidth="1"/>
    <col min="7951" max="7951" width="23.85546875" style="9" bestFit="1" customWidth="1"/>
    <col min="7952" max="7952" width="31.28515625" style="9" customWidth="1"/>
    <col min="7953" max="7953" width="20.140625" style="9" bestFit="1" customWidth="1"/>
    <col min="7954" max="7954" width="20.85546875" style="9" bestFit="1" customWidth="1"/>
    <col min="7955" max="7955" width="11.42578125" style="9" customWidth="1"/>
    <col min="7956" max="7956" width="58.140625" style="9" bestFit="1" customWidth="1"/>
    <col min="7957" max="7961" width="14.140625" style="9" bestFit="1" customWidth="1"/>
    <col min="7962" max="7969" width="16.42578125" style="9" bestFit="1" customWidth="1"/>
    <col min="7970" max="8192" width="11.42578125" style="9"/>
    <col min="8193" max="8193" width="21.28515625" style="9" bestFit="1" customWidth="1"/>
    <col min="8194" max="8195" width="17" style="9" bestFit="1" customWidth="1"/>
    <col min="8196" max="8196" width="18.140625" style="9" bestFit="1" customWidth="1"/>
    <col min="8197" max="8198" width="21.28515625" style="9" bestFit="1" customWidth="1"/>
    <col min="8199" max="8199" width="21.85546875" style="9" customWidth="1"/>
    <col min="8200" max="8200" width="32" style="9" customWidth="1"/>
    <col min="8201" max="8201" width="36.42578125" style="9" bestFit="1" customWidth="1"/>
    <col min="8202" max="8202" width="27.42578125" style="9" bestFit="1" customWidth="1"/>
    <col min="8203" max="8203" width="50" style="9" customWidth="1"/>
    <col min="8204" max="8204" width="43.85546875" style="9" customWidth="1"/>
    <col min="8205" max="8205" width="15.7109375" style="9" bestFit="1" customWidth="1"/>
    <col min="8206" max="8206" width="31.5703125" style="9" customWidth="1"/>
    <col min="8207" max="8207" width="23.85546875" style="9" bestFit="1" customWidth="1"/>
    <col min="8208" max="8208" width="31.28515625" style="9" customWidth="1"/>
    <col min="8209" max="8209" width="20.140625" style="9" bestFit="1" customWidth="1"/>
    <col min="8210" max="8210" width="20.85546875" style="9" bestFit="1" customWidth="1"/>
    <col min="8211" max="8211" width="11.42578125" style="9" customWidth="1"/>
    <col min="8212" max="8212" width="58.140625" style="9" bestFit="1" customWidth="1"/>
    <col min="8213" max="8217" width="14.140625" style="9" bestFit="1" customWidth="1"/>
    <col min="8218" max="8225" width="16.42578125" style="9" bestFit="1" customWidth="1"/>
    <col min="8226" max="8448" width="11.42578125" style="9"/>
    <col min="8449" max="8449" width="21.28515625" style="9" bestFit="1" customWidth="1"/>
    <col min="8450" max="8451" width="17" style="9" bestFit="1" customWidth="1"/>
    <col min="8452" max="8452" width="18.140625" style="9" bestFit="1" customWidth="1"/>
    <col min="8453" max="8454" width="21.28515625" style="9" bestFit="1" customWidth="1"/>
    <col min="8455" max="8455" width="21.85546875" style="9" customWidth="1"/>
    <col min="8456" max="8456" width="32" style="9" customWidth="1"/>
    <col min="8457" max="8457" width="36.42578125" style="9" bestFit="1" customWidth="1"/>
    <col min="8458" max="8458" width="27.42578125" style="9" bestFit="1" customWidth="1"/>
    <col min="8459" max="8459" width="50" style="9" customWidth="1"/>
    <col min="8460" max="8460" width="43.85546875" style="9" customWidth="1"/>
    <col min="8461" max="8461" width="15.7109375" style="9" bestFit="1" customWidth="1"/>
    <col min="8462" max="8462" width="31.5703125" style="9" customWidth="1"/>
    <col min="8463" max="8463" width="23.85546875" style="9" bestFit="1" customWidth="1"/>
    <col min="8464" max="8464" width="31.28515625" style="9" customWidth="1"/>
    <col min="8465" max="8465" width="20.140625" style="9" bestFit="1" customWidth="1"/>
    <col min="8466" max="8466" width="20.85546875" style="9" bestFit="1" customWidth="1"/>
    <col min="8467" max="8467" width="11.42578125" style="9" customWidth="1"/>
    <col min="8468" max="8468" width="58.140625" style="9" bestFit="1" customWidth="1"/>
    <col min="8469" max="8473" width="14.140625" style="9" bestFit="1" customWidth="1"/>
    <col min="8474" max="8481" width="16.42578125" style="9" bestFit="1" customWidth="1"/>
    <col min="8482" max="8704" width="11.42578125" style="9"/>
    <col min="8705" max="8705" width="21.28515625" style="9" bestFit="1" customWidth="1"/>
    <col min="8706" max="8707" width="17" style="9" bestFit="1" customWidth="1"/>
    <col min="8708" max="8708" width="18.140625" style="9" bestFit="1" customWidth="1"/>
    <col min="8709" max="8710" width="21.28515625" style="9" bestFit="1" customWidth="1"/>
    <col min="8711" max="8711" width="21.85546875" style="9" customWidth="1"/>
    <col min="8712" max="8712" width="32" style="9" customWidth="1"/>
    <col min="8713" max="8713" width="36.42578125" style="9" bestFit="1" customWidth="1"/>
    <col min="8714" max="8714" width="27.42578125" style="9" bestFit="1" customWidth="1"/>
    <col min="8715" max="8715" width="50" style="9" customWidth="1"/>
    <col min="8716" max="8716" width="43.85546875" style="9" customWidth="1"/>
    <col min="8717" max="8717" width="15.7109375" style="9" bestFit="1" customWidth="1"/>
    <col min="8718" max="8718" width="31.5703125" style="9" customWidth="1"/>
    <col min="8719" max="8719" width="23.85546875" style="9" bestFit="1" customWidth="1"/>
    <col min="8720" max="8720" width="31.28515625" style="9" customWidth="1"/>
    <col min="8721" max="8721" width="20.140625" style="9" bestFit="1" customWidth="1"/>
    <col min="8722" max="8722" width="20.85546875" style="9" bestFit="1" customWidth="1"/>
    <col min="8723" max="8723" width="11.42578125" style="9" customWidth="1"/>
    <col min="8724" max="8724" width="58.140625" style="9" bestFit="1" customWidth="1"/>
    <col min="8725" max="8729" width="14.140625" style="9" bestFit="1" customWidth="1"/>
    <col min="8730" max="8737" width="16.42578125" style="9" bestFit="1" customWidth="1"/>
    <col min="8738" max="8960" width="11.42578125" style="9"/>
    <col min="8961" max="8961" width="21.28515625" style="9" bestFit="1" customWidth="1"/>
    <col min="8962" max="8963" width="17" style="9" bestFit="1" customWidth="1"/>
    <col min="8964" max="8964" width="18.140625" style="9" bestFit="1" customWidth="1"/>
    <col min="8965" max="8966" width="21.28515625" style="9" bestFit="1" customWidth="1"/>
    <col min="8967" max="8967" width="21.85546875" style="9" customWidth="1"/>
    <col min="8968" max="8968" width="32" style="9" customWidth="1"/>
    <col min="8969" max="8969" width="36.42578125" style="9" bestFit="1" customWidth="1"/>
    <col min="8970" max="8970" width="27.42578125" style="9" bestFit="1" customWidth="1"/>
    <col min="8971" max="8971" width="50" style="9" customWidth="1"/>
    <col min="8972" max="8972" width="43.85546875" style="9" customWidth="1"/>
    <col min="8973" max="8973" width="15.7109375" style="9" bestFit="1" customWidth="1"/>
    <col min="8974" max="8974" width="31.5703125" style="9" customWidth="1"/>
    <col min="8975" max="8975" width="23.85546875" style="9" bestFit="1" customWidth="1"/>
    <col min="8976" max="8976" width="31.28515625" style="9" customWidth="1"/>
    <col min="8977" max="8977" width="20.140625" style="9" bestFit="1" customWidth="1"/>
    <col min="8978" max="8978" width="20.85546875" style="9" bestFit="1" customWidth="1"/>
    <col min="8979" max="8979" width="11.42578125" style="9" customWidth="1"/>
    <col min="8980" max="8980" width="58.140625" style="9" bestFit="1" customWidth="1"/>
    <col min="8981" max="8985" width="14.140625" style="9" bestFit="1" customWidth="1"/>
    <col min="8986" max="8993" width="16.42578125" style="9" bestFit="1" customWidth="1"/>
    <col min="8994" max="9216" width="11.42578125" style="9"/>
    <col min="9217" max="9217" width="21.28515625" style="9" bestFit="1" customWidth="1"/>
    <col min="9218" max="9219" width="17" style="9" bestFit="1" customWidth="1"/>
    <col min="9220" max="9220" width="18.140625" style="9" bestFit="1" customWidth="1"/>
    <col min="9221" max="9222" width="21.28515625" style="9" bestFit="1" customWidth="1"/>
    <col min="9223" max="9223" width="21.85546875" style="9" customWidth="1"/>
    <col min="9224" max="9224" width="32" style="9" customWidth="1"/>
    <col min="9225" max="9225" width="36.42578125" style="9" bestFit="1" customWidth="1"/>
    <col min="9226" max="9226" width="27.42578125" style="9" bestFit="1" customWidth="1"/>
    <col min="9227" max="9227" width="50" style="9" customWidth="1"/>
    <col min="9228" max="9228" width="43.85546875" style="9" customWidth="1"/>
    <col min="9229" max="9229" width="15.7109375" style="9" bestFit="1" customWidth="1"/>
    <col min="9230" max="9230" width="31.5703125" style="9" customWidth="1"/>
    <col min="9231" max="9231" width="23.85546875" style="9" bestFit="1" customWidth="1"/>
    <col min="9232" max="9232" width="31.28515625" style="9" customWidth="1"/>
    <col min="9233" max="9233" width="20.140625" style="9" bestFit="1" customWidth="1"/>
    <col min="9234" max="9234" width="20.85546875" style="9" bestFit="1" customWidth="1"/>
    <col min="9235" max="9235" width="11.42578125" style="9" customWidth="1"/>
    <col min="9236" max="9236" width="58.140625" style="9" bestFit="1" customWidth="1"/>
    <col min="9237" max="9241" width="14.140625" style="9" bestFit="1" customWidth="1"/>
    <col min="9242" max="9249" width="16.42578125" style="9" bestFit="1" customWidth="1"/>
    <col min="9250" max="9472" width="11.42578125" style="9"/>
    <col min="9473" max="9473" width="21.28515625" style="9" bestFit="1" customWidth="1"/>
    <col min="9474" max="9475" width="17" style="9" bestFit="1" customWidth="1"/>
    <col min="9476" max="9476" width="18.140625" style="9" bestFit="1" customWidth="1"/>
    <col min="9477" max="9478" width="21.28515625" style="9" bestFit="1" customWidth="1"/>
    <col min="9479" max="9479" width="21.85546875" style="9" customWidth="1"/>
    <col min="9480" max="9480" width="32" style="9" customWidth="1"/>
    <col min="9481" max="9481" width="36.42578125" style="9" bestFit="1" customWidth="1"/>
    <col min="9482" max="9482" width="27.42578125" style="9" bestFit="1" customWidth="1"/>
    <col min="9483" max="9483" width="50" style="9" customWidth="1"/>
    <col min="9484" max="9484" width="43.85546875" style="9" customWidth="1"/>
    <col min="9485" max="9485" width="15.7109375" style="9" bestFit="1" customWidth="1"/>
    <col min="9486" max="9486" width="31.5703125" style="9" customWidth="1"/>
    <col min="9487" max="9487" width="23.85546875" style="9" bestFit="1" customWidth="1"/>
    <col min="9488" max="9488" width="31.28515625" style="9" customWidth="1"/>
    <col min="9489" max="9489" width="20.140625" style="9" bestFit="1" customWidth="1"/>
    <col min="9490" max="9490" width="20.85546875" style="9" bestFit="1" customWidth="1"/>
    <col min="9491" max="9491" width="11.42578125" style="9" customWidth="1"/>
    <col min="9492" max="9492" width="58.140625" style="9" bestFit="1" customWidth="1"/>
    <col min="9493" max="9497" width="14.140625" style="9" bestFit="1" customWidth="1"/>
    <col min="9498" max="9505" width="16.42578125" style="9" bestFit="1" customWidth="1"/>
    <col min="9506" max="9728" width="11.42578125" style="9"/>
    <col min="9729" max="9729" width="21.28515625" style="9" bestFit="1" customWidth="1"/>
    <col min="9730" max="9731" width="17" style="9" bestFit="1" customWidth="1"/>
    <col min="9732" max="9732" width="18.140625" style="9" bestFit="1" customWidth="1"/>
    <col min="9733" max="9734" width="21.28515625" style="9" bestFit="1" customWidth="1"/>
    <col min="9735" max="9735" width="21.85546875" style="9" customWidth="1"/>
    <col min="9736" max="9736" width="32" style="9" customWidth="1"/>
    <col min="9737" max="9737" width="36.42578125" style="9" bestFit="1" customWidth="1"/>
    <col min="9738" max="9738" width="27.42578125" style="9" bestFit="1" customWidth="1"/>
    <col min="9739" max="9739" width="50" style="9" customWidth="1"/>
    <col min="9740" max="9740" width="43.85546875" style="9" customWidth="1"/>
    <col min="9741" max="9741" width="15.7109375" style="9" bestFit="1" customWidth="1"/>
    <col min="9742" max="9742" width="31.5703125" style="9" customWidth="1"/>
    <col min="9743" max="9743" width="23.85546875" style="9" bestFit="1" customWidth="1"/>
    <col min="9744" max="9744" width="31.28515625" style="9" customWidth="1"/>
    <col min="9745" max="9745" width="20.140625" style="9" bestFit="1" customWidth="1"/>
    <col min="9746" max="9746" width="20.85546875" style="9" bestFit="1" customWidth="1"/>
    <col min="9747" max="9747" width="11.42578125" style="9" customWidth="1"/>
    <col min="9748" max="9748" width="58.140625" style="9" bestFit="1" customWidth="1"/>
    <col min="9749" max="9753" width="14.140625" style="9" bestFit="1" customWidth="1"/>
    <col min="9754" max="9761" width="16.42578125" style="9" bestFit="1" customWidth="1"/>
    <col min="9762" max="9984" width="11.42578125" style="9"/>
    <col min="9985" max="9985" width="21.28515625" style="9" bestFit="1" customWidth="1"/>
    <col min="9986" max="9987" width="17" style="9" bestFit="1" customWidth="1"/>
    <col min="9988" max="9988" width="18.140625" style="9" bestFit="1" customWidth="1"/>
    <col min="9989" max="9990" width="21.28515625" style="9" bestFit="1" customWidth="1"/>
    <col min="9991" max="9991" width="21.85546875" style="9" customWidth="1"/>
    <col min="9992" max="9992" width="32" style="9" customWidth="1"/>
    <col min="9993" max="9993" width="36.42578125" style="9" bestFit="1" customWidth="1"/>
    <col min="9994" max="9994" width="27.42578125" style="9" bestFit="1" customWidth="1"/>
    <col min="9995" max="9995" width="50" style="9" customWidth="1"/>
    <col min="9996" max="9996" width="43.85546875" style="9" customWidth="1"/>
    <col min="9997" max="9997" width="15.7109375" style="9" bestFit="1" customWidth="1"/>
    <col min="9998" max="9998" width="31.5703125" style="9" customWidth="1"/>
    <col min="9999" max="9999" width="23.85546875" style="9" bestFit="1" customWidth="1"/>
    <col min="10000" max="10000" width="31.28515625" style="9" customWidth="1"/>
    <col min="10001" max="10001" width="20.140625" style="9" bestFit="1" customWidth="1"/>
    <col min="10002" max="10002" width="20.85546875" style="9" bestFit="1" customWidth="1"/>
    <col min="10003" max="10003" width="11.42578125" style="9" customWidth="1"/>
    <col min="10004" max="10004" width="58.140625" style="9" bestFit="1" customWidth="1"/>
    <col min="10005" max="10009" width="14.140625" style="9" bestFit="1" customWidth="1"/>
    <col min="10010" max="10017" width="16.42578125" style="9" bestFit="1" customWidth="1"/>
    <col min="10018" max="10240" width="11.42578125" style="9"/>
    <col min="10241" max="10241" width="21.28515625" style="9" bestFit="1" customWidth="1"/>
    <col min="10242" max="10243" width="17" style="9" bestFit="1" customWidth="1"/>
    <col min="10244" max="10244" width="18.140625" style="9" bestFit="1" customWidth="1"/>
    <col min="10245" max="10246" width="21.28515625" style="9" bestFit="1" customWidth="1"/>
    <col min="10247" max="10247" width="21.85546875" style="9" customWidth="1"/>
    <col min="10248" max="10248" width="32" style="9" customWidth="1"/>
    <col min="10249" max="10249" width="36.42578125" style="9" bestFit="1" customWidth="1"/>
    <col min="10250" max="10250" width="27.42578125" style="9" bestFit="1" customWidth="1"/>
    <col min="10251" max="10251" width="50" style="9" customWidth="1"/>
    <col min="10252" max="10252" width="43.85546875" style="9" customWidth="1"/>
    <col min="10253" max="10253" width="15.7109375" style="9" bestFit="1" customWidth="1"/>
    <col min="10254" max="10254" width="31.5703125" style="9" customWidth="1"/>
    <col min="10255" max="10255" width="23.85546875" style="9" bestFit="1" customWidth="1"/>
    <col min="10256" max="10256" width="31.28515625" style="9" customWidth="1"/>
    <col min="10257" max="10257" width="20.140625" style="9" bestFit="1" customWidth="1"/>
    <col min="10258" max="10258" width="20.85546875" style="9" bestFit="1" customWidth="1"/>
    <col min="10259" max="10259" width="11.42578125" style="9" customWidth="1"/>
    <col min="10260" max="10260" width="58.140625" style="9" bestFit="1" customWidth="1"/>
    <col min="10261" max="10265" width="14.140625" style="9" bestFit="1" customWidth="1"/>
    <col min="10266" max="10273" width="16.42578125" style="9" bestFit="1" customWidth="1"/>
    <col min="10274" max="10496" width="11.42578125" style="9"/>
    <col min="10497" max="10497" width="21.28515625" style="9" bestFit="1" customWidth="1"/>
    <col min="10498" max="10499" width="17" style="9" bestFit="1" customWidth="1"/>
    <col min="10500" max="10500" width="18.140625" style="9" bestFit="1" customWidth="1"/>
    <col min="10501" max="10502" width="21.28515625" style="9" bestFit="1" customWidth="1"/>
    <col min="10503" max="10503" width="21.85546875" style="9" customWidth="1"/>
    <col min="10504" max="10504" width="32" style="9" customWidth="1"/>
    <col min="10505" max="10505" width="36.42578125" style="9" bestFit="1" customWidth="1"/>
    <col min="10506" max="10506" width="27.42578125" style="9" bestFit="1" customWidth="1"/>
    <col min="10507" max="10507" width="50" style="9" customWidth="1"/>
    <col min="10508" max="10508" width="43.85546875" style="9" customWidth="1"/>
    <col min="10509" max="10509" width="15.7109375" style="9" bestFit="1" customWidth="1"/>
    <col min="10510" max="10510" width="31.5703125" style="9" customWidth="1"/>
    <col min="10511" max="10511" width="23.85546875" style="9" bestFit="1" customWidth="1"/>
    <col min="10512" max="10512" width="31.28515625" style="9" customWidth="1"/>
    <col min="10513" max="10513" width="20.140625" style="9" bestFit="1" customWidth="1"/>
    <col min="10514" max="10514" width="20.85546875" style="9" bestFit="1" customWidth="1"/>
    <col min="10515" max="10515" width="11.42578125" style="9" customWidth="1"/>
    <col min="10516" max="10516" width="58.140625" style="9" bestFit="1" customWidth="1"/>
    <col min="10517" max="10521" width="14.140625" style="9" bestFit="1" customWidth="1"/>
    <col min="10522" max="10529" width="16.42578125" style="9" bestFit="1" customWidth="1"/>
    <col min="10530" max="10752" width="11.42578125" style="9"/>
    <col min="10753" max="10753" width="21.28515625" style="9" bestFit="1" customWidth="1"/>
    <col min="10754" max="10755" width="17" style="9" bestFit="1" customWidth="1"/>
    <col min="10756" max="10756" width="18.140625" style="9" bestFit="1" customWidth="1"/>
    <col min="10757" max="10758" width="21.28515625" style="9" bestFit="1" customWidth="1"/>
    <col min="10759" max="10759" width="21.85546875" style="9" customWidth="1"/>
    <col min="10760" max="10760" width="32" style="9" customWidth="1"/>
    <col min="10761" max="10761" width="36.42578125" style="9" bestFit="1" customWidth="1"/>
    <col min="10762" max="10762" width="27.42578125" style="9" bestFit="1" customWidth="1"/>
    <col min="10763" max="10763" width="50" style="9" customWidth="1"/>
    <col min="10764" max="10764" width="43.85546875" style="9" customWidth="1"/>
    <col min="10765" max="10765" width="15.7109375" style="9" bestFit="1" customWidth="1"/>
    <col min="10766" max="10766" width="31.5703125" style="9" customWidth="1"/>
    <col min="10767" max="10767" width="23.85546875" style="9" bestFit="1" customWidth="1"/>
    <col min="10768" max="10768" width="31.28515625" style="9" customWidth="1"/>
    <col min="10769" max="10769" width="20.140625" style="9" bestFit="1" customWidth="1"/>
    <col min="10770" max="10770" width="20.85546875" style="9" bestFit="1" customWidth="1"/>
    <col min="10771" max="10771" width="11.42578125" style="9" customWidth="1"/>
    <col min="10772" max="10772" width="58.140625" style="9" bestFit="1" customWidth="1"/>
    <col min="10773" max="10777" width="14.140625" style="9" bestFit="1" customWidth="1"/>
    <col min="10778" max="10785" width="16.42578125" style="9" bestFit="1" customWidth="1"/>
    <col min="10786" max="11008" width="11.42578125" style="9"/>
    <col min="11009" max="11009" width="21.28515625" style="9" bestFit="1" customWidth="1"/>
    <col min="11010" max="11011" width="17" style="9" bestFit="1" customWidth="1"/>
    <col min="11012" max="11012" width="18.140625" style="9" bestFit="1" customWidth="1"/>
    <col min="11013" max="11014" width="21.28515625" style="9" bestFit="1" customWidth="1"/>
    <col min="11015" max="11015" width="21.85546875" style="9" customWidth="1"/>
    <col min="11016" max="11016" width="32" style="9" customWidth="1"/>
    <col min="11017" max="11017" width="36.42578125" style="9" bestFit="1" customWidth="1"/>
    <col min="11018" max="11018" width="27.42578125" style="9" bestFit="1" customWidth="1"/>
    <col min="11019" max="11019" width="50" style="9" customWidth="1"/>
    <col min="11020" max="11020" width="43.85546875" style="9" customWidth="1"/>
    <col min="11021" max="11021" width="15.7109375" style="9" bestFit="1" customWidth="1"/>
    <col min="11022" max="11022" width="31.5703125" style="9" customWidth="1"/>
    <col min="11023" max="11023" width="23.85546875" style="9" bestFit="1" customWidth="1"/>
    <col min="11024" max="11024" width="31.28515625" style="9" customWidth="1"/>
    <col min="11025" max="11025" width="20.140625" style="9" bestFit="1" customWidth="1"/>
    <col min="11026" max="11026" width="20.85546875" style="9" bestFit="1" customWidth="1"/>
    <col min="11027" max="11027" width="11.42578125" style="9" customWidth="1"/>
    <col min="11028" max="11028" width="58.140625" style="9" bestFit="1" customWidth="1"/>
    <col min="11029" max="11033" width="14.140625" style="9" bestFit="1" customWidth="1"/>
    <col min="11034" max="11041" width="16.42578125" style="9" bestFit="1" customWidth="1"/>
    <col min="11042" max="11264" width="11.42578125" style="9"/>
    <col min="11265" max="11265" width="21.28515625" style="9" bestFit="1" customWidth="1"/>
    <col min="11266" max="11267" width="17" style="9" bestFit="1" customWidth="1"/>
    <col min="11268" max="11268" width="18.140625" style="9" bestFit="1" customWidth="1"/>
    <col min="11269" max="11270" width="21.28515625" style="9" bestFit="1" customWidth="1"/>
    <col min="11271" max="11271" width="21.85546875" style="9" customWidth="1"/>
    <col min="11272" max="11272" width="32" style="9" customWidth="1"/>
    <col min="11273" max="11273" width="36.42578125" style="9" bestFit="1" customWidth="1"/>
    <col min="11274" max="11274" width="27.42578125" style="9" bestFit="1" customWidth="1"/>
    <col min="11275" max="11275" width="50" style="9" customWidth="1"/>
    <col min="11276" max="11276" width="43.85546875" style="9" customWidth="1"/>
    <col min="11277" max="11277" width="15.7109375" style="9" bestFit="1" customWidth="1"/>
    <col min="11278" max="11278" width="31.5703125" style="9" customWidth="1"/>
    <col min="11279" max="11279" width="23.85546875" style="9" bestFit="1" customWidth="1"/>
    <col min="11280" max="11280" width="31.28515625" style="9" customWidth="1"/>
    <col min="11281" max="11281" width="20.140625" style="9" bestFit="1" customWidth="1"/>
    <col min="11282" max="11282" width="20.85546875" style="9" bestFit="1" customWidth="1"/>
    <col min="11283" max="11283" width="11.42578125" style="9" customWidth="1"/>
    <col min="11284" max="11284" width="58.140625" style="9" bestFit="1" customWidth="1"/>
    <col min="11285" max="11289" width="14.140625" style="9" bestFit="1" customWidth="1"/>
    <col min="11290" max="11297" width="16.42578125" style="9" bestFit="1" customWidth="1"/>
    <col min="11298" max="11520" width="11.42578125" style="9"/>
    <col min="11521" max="11521" width="21.28515625" style="9" bestFit="1" customWidth="1"/>
    <col min="11522" max="11523" width="17" style="9" bestFit="1" customWidth="1"/>
    <col min="11524" max="11524" width="18.140625" style="9" bestFit="1" customWidth="1"/>
    <col min="11525" max="11526" width="21.28515625" style="9" bestFit="1" customWidth="1"/>
    <col min="11527" max="11527" width="21.85546875" style="9" customWidth="1"/>
    <col min="11528" max="11528" width="32" style="9" customWidth="1"/>
    <col min="11529" max="11529" width="36.42578125" style="9" bestFit="1" customWidth="1"/>
    <col min="11530" max="11530" width="27.42578125" style="9" bestFit="1" customWidth="1"/>
    <col min="11531" max="11531" width="50" style="9" customWidth="1"/>
    <col min="11532" max="11532" width="43.85546875" style="9" customWidth="1"/>
    <col min="11533" max="11533" width="15.7109375" style="9" bestFit="1" customWidth="1"/>
    <col min="11534" max="11534" width="31.5703125" style="9" customWidth="1"/>
    <col min="11535" max="11535" width="23.85546875" style="9" bestFit="1" customWidth="1"/>
    <col min="11536" max="11536" width="31.28515625" style="9" customWidth="1"/>
    <col min="11537" max="11537" width="20.140625" style="9" bestFit="1" customWidth="1"/>
    <col min="11538" max="11538" width="20.85546875" style="9" bestFit="1" customWidth="1"/>
    <col min="11539" max="11539" width="11.42578125" style="9" customWidth="1"/>
    <col min="11540" max="11540" width="58.140625" style="9" bestFit="1" customWidth="1"/>
    <col min="11541" max="11545" width="14.140625" style="9" bestFit="1" customWidth="1"/>
    <col min="11546" max="11553" width="16.42578125" style="9" bestFit="1" customWidth="1"/>
    <col min="11554" max="11776" width="11.42578125" style="9"/>
    <col min="11777" max="11777" width="21.28515625" style="9" bestFit="1" customWidth="1"/>
    <col min="11778" max="11779" width="17" style="9" bestFit="1" customWidth="1"/>
    <col min="11780" max="11780" width="18.140625" style="9" bestFit="1" customWidth="1"/>
    <col min="11781" max="11782" width="21.28515625" style="9" bestFit="1" customWidth="1"/>
    <col min="11783" max="11783" width="21.85546875" style="9" customWidth="1"/>
    <col min="11784" max="11784" width="32" style="9" customWidth="1"/>
    <col min="11785" max="11785" width="36.42578125" style="9" bestFit="1" customWidth="1"/>
    <col min="11786" max="11786" width="27.42578125" style="9" bestFit="1" customWidth="1"/>
    <col min="11787" max="11787" width="50" style="9" customWidth="1"/>
    <col min="11788" max="11788" width="43.85546875" style="9" customWidth="1"/>
    <col min="11789" max="11789" width="15.7109375" style="9" bestFit="1" customWidth="1"/>
    <col min="11790" max="11790" width="31.5703125" style="9" customWidth="1"/>
    <col min="11791" max="11791" width="23.85546875" style="9" bestFit="1" customWidth="1"/>
    <col min="11792" max="11792" width="31.28515625" style="9" customWidth="1"/>
    <col min="11793" max="11793" width="20.140625" style="9" bestFit="1" customWidth="1"/>
    <col min="11794" max="11794" width="20.85546875" style="9" bestFit="1" customWidth="1"/>
    <col min="11795" max="11795" width="11.42578125" style="9" customWidth="1"/>
    <col min="11796" max="11796" width="58.140625" style="9" bestFit="1" customWidth="1"/>
    <col min="11797" max="11801" width="14.140625" style="9" bestFit="1" customWidth="1"/>
    <col min="11802" max="11809" width="16.42578125" style="9" bestFit="1" customWidth="1"/>
    <col min="11810" max="12032" width="11.42578125" style="9"/>
    <col min="12033" max="12033" width="21.28515625" style="9" bestFit="1" customWidth="1"/>
    <col min="12034" max="12035" width="17" style="9" bestFit="1" customWidth="1"/>
    <col min="12036" max="12036" width="18.140625" style="9" bestFit="1" customWidth="1"/>
    <col min="12037" max="12038" width="21.28515625" style="9" bestFit="1" customWidth="1"/>
    <col min="12039" max="12039" width="21.85546875" style="9" customWidth="1"/>
    <col min="12040" max="12040" width="32" style="9" customWidth="1"/>
    <col min="12041" max="12041" width="36.42578125" style="9" bestFit="1" customWidth="1"/>
    <col min="12042" max="12042" width="27.42578125" style="9" bestFit="1" customWidth="1"/>
    <col min="12043" max="12043" width="50" style="9" customWidth="1"/>
    <col min="12044" max="12044" width="43.85546875" style="9" customWidth="1"/>
    <col min="12045" max="12045" width="15.7109375" style="9" bestFit="1" customWidth="1"/>
    <col min="12046" max="12046" width="31.5703125" style="9" customWidth="1"/>
    <col min="12047" max="12047" width="23.85546875" style="9" bestFit="1" customWidth="1"/>
    <col min="12048" max="12048" width="31.28515625" style="9" customWidth="1"/>
    <col min="12049" max="12049" width="20.140625" style="9" bestFit="1" customWidth="1"/>
    <col min="12050" max="12050" width="20.85546875" style="9" bestFit="1" customWidth="1"/>
    <col min="12051" max="12051" width="11.42578125" style="9" customWidth="1"/>
    <col min="12052" max="12052" width="58.140625" style="9" bestFit="1" customWidth="1"/>
    <col min="12053" max="12057" width="14.140625" style="9" bestFit="1" customWidth="1"/>
    <col min="12058" max="12065" width="16.42578125" style="9" bestFit="1" customWidth="1"/>
    <col min="12066" max="12288" width="11.42578125" style="9"/>
    <col min="12289" max="12289" width="21.28515625" style="9" bestFit="1" customWidth="1"/>
    <col min="12290" max="12291" width="17" style="9" bestFit="1" customWidth="1"/>
    <col min="12292" max="12292" width="18.140625" style="9" bestFit="1" customWidth="1"/>
    <col min="12293" max="12294" width="21.28515625" style="9" bestFit="1" customWidth="1"/>
    <col min="12295" max="12295" width="21.85546875" style="9" customWidth="1"/>
    <col min="12296" max="12296" width="32" style="9" customWidth="1"/>
    <col min="12297" max="12297" width="36.42578125" style="9" bestFit="1" customWidth="1"/>
    <col min="12298" max="12298" width="27.42578125" style="9" bestFit="1" customWidth="1"/>
    <col min="12299" max="12299" width="50" style="9" customWidth="1"/>
    <col min="12300" max="12300" width="43.85546875" style="9" customWidth="1"/>
    <col min="12301" max="12301" width="15.7109375" style="9" bestFit="1" customWidth="1"/>
    <col min="12302" max="12302" width="31.5703125" style="9" customWidth="1"/>
    <col min="12303" max="12303" width="23.85546875" style="9" bestFit="1" customWidth="1"/>
    <col min="12304" max="12304" width="31.28515625" style="9" customWidth="1"/>
    <col min="12305" max="12305" width="20.140625" style="9" bestFit="1" customWidth="1"/>
    <col min="12306" max="12306" width="20.85546875" style="9" bestFit="1" customWidth="1"/>
    <col min="12307" max="12307" width="11.42578125" style="9" customWidth="1"/>
    <col min="12308" max="12308" width="58.140625" style="9" bestFit="1" customWidth="1"/>
    <col min="12309" max="12313" width="14.140625" style="9" bestFit="1" customWidth="1"/>
    <col min="12314" max="12321" width="16.42578125" style="9" bestFit="1" customWidth="1"/>
    <col min="12322" max="12544" width="11.42578125" style="9"/>
    <col min="12545" max="12545" width="21.28515625" style="9" bestFit="1" customWidth="1"/>
    <col min="12546" max="12547" width="17" style="9" bestFit="1" customWidth="1"/>
    <col min="12548" max="12548" width="18.140625" style="9" bestFit="1" customWidth="1"/>
    <col min="12549" max="12550" width="21.28515625" style="9" bestFit="1" customWidth="1"/>
    <col min="12551" max="12551" width="21.85546875" style="9" customWidth="1"/>
    <col min="12552" max="12552" width="32" style="9" customWidth="1"/>
    <col min="12553" max="12553" width="36.42578125" style="9" bestFit="1" customWidth="1"/>
    <col min="12554" max="12554" width="27.42578125" style="9" bestFit="1" customWidth="1"/>
    <col min="12555" max="12555" width="50" style="9" customWidth="1"/>
    <col min="12556" max="12556" width="43.85546875" style="9" customWidth="1"/>
    <col min="12557" max="12557" width="15.7109375" style="9" bestFit="1" customWidth="1"/>
    <col min="12558" max="12558" width="31.5703125" style="9" customWidth="1"/>
    <col min="12559" max="12559" width="23.85546875" style="9" bestFit="1" customWidth="1"/>
    <col min="12560" max="12560" width="31.28515625" style="9" customWidth="1"/>
    <col min="12561" max="12561" width="20.140625" style="9" bestFit="1" customWidth="1"/>
    <col min="12562" max="12562" width="20.85546875" style="9" bestFit="1" customWidth="1"/>
    <col min="12563" max="12563" width="11.42578125" style="9" customWidth="1"/>
    <col min="12564" max="12564" width="58.140625" style="9" bestFit="1" customWidth="1"/>
    <col min="12565" max="12569" width="14.140625" style="9" bestFit="1" customWidth="1"/>
    <col min="12570" max="12577" width="16.42578125" style="9" bestFit="1" customWidth="1"/>
    <col min="12578" max="12800" width="11.42578125" style="9"/>
    <col min="12801" max="12801" width="21.28515625" style="9" bestFit="1" customWidth="1"/>
    <col min="12802" max="12803" width="17" style="9" bestFit="1" customWidth="1"/>
    <col min="12804" max="12804" width="18.140625" style="9" bestFit="1" customWidth="1"/>
    <col min="12805" max="12806" width="21.28515625" style="9" bestFit="1" customWidth="1"/>
    <col min="12807" max="12807" width="21.85546875" style="9" customWidth="1"/>
    <col min="12808" max="12808" width="32" style="9" customWidth="1"/>
    <col min="12809" max="12809" width="36.42578125" style="9" bestFit="1" customWidth="1"/>
    <col min="12810" max="12810" width="27.42578125" style="9" bestFit="1" customWidth="1"/>
    <col min="12811" max="12811" width="50" style="9" customWidth="1"/>
    <col min="12812" max="12812" width="43.85546875" style="9" customWidth="1"/>
    <col min="12813" max="12813" width="15.7109375" style="9" bestFit="1" customWidth="1"/>
    <col min="12814" max="12814" width="31.5703125" style="9" customWidth="1"/>
    <col min="12815" max="12815" width="23.85546875" style="9" bestFit="1" customWidth="1"/>
    <col min="12816" max="12816" width="31.28515625" style="9" customWidth="1"/>
    <col min="12817" max="12817" width="20.140625" style="9" bestFit="1" customWidth="1"/>
    <col min="12818" max="12818" width="20.85546875" style="9" bestFit="1" customWidth="1"/>
    <col min="12819" max="12819" width="11.42578125" style="9" customWidth="1"/>
    <col min="12820" max="12820" width="58.140625" style="9" bestFit="1" customWidth="1"/>
    <col min="12821" max="12825" width="14.140625" style="9" bestFit="1" customWidth="1"/>
    <col min="12826" max="12833" width="16.42578125" style="9" bestFit="1" customWidth="1"/>
    <col min="12834" max="13056" width="11.42578125" style="9"/>
    <col min="13057" max="13057" width="21.28515625" style="9" bestFit="1" customWidth="1"/>
    <col min="13058" max="13059" width="17" style="9" bestFit="1" customWidth="1"/>
    <col min="13060" max="13060" width="18.140625" style="9" bestFit="1" customWidth="1"/>
    <col min="13061" max="13062" width="21.28515625" style="9" bestFit="1" customWidth="1"/>
    <col min="13063" max="13063" width="21.85546875" style="9" customWidth="1"/>
    <col min="13064" max="13064" width="32" style="9" customWidth="1"/>
    <col min="13065" max="13065" width="36.42578125" style="9" bestFit="1" customWidth="1"/>
    <col min="13066" max="13066" width="27.42578125" style="9" bestFit="1" customWidth="1"/>
    <col min="13067" max="13067" width="50" style="9" customWidth="1"/>
    <col min="13068" max="13068" width="43.85546875" style="9" customWidth="1"/>
    <col min="13069" max="13069" width="15.7109375" style="9" bestFit="1" customWidth="1"/>
    <col min="13070" max="13070" width="31.5703125" style="9" customWidth="1"/>
    <col min="13071" max="13071" width="23.85546875" style="9" bestFit="1" customWidth="1"/>
    <col min="13072" max="13072" width="31.28515625" style="9" customWidth="1"/>
    <col min="13073" max="13073" width="20.140625" style="9" bestFit="1" customWidth="1"/>
    <col min="13074" max="13074" width="20.85546875" style="9" bestFit="1" customWidth="1"/>
    <col min="13075" max="13075" width="11.42578125" style="9" customWidth="1"/>
    <col min="13076" max="13076" width="58.140625" style="9" bestFit="1" customWidth="1"/>
    <col min="13077" max="13081" width="14.140625" style="9" bestFit="1" customWidth="1"/>
    <col min="13082" max="13089" width="16.42578125" style="9" bestFit="1" customWidth="1"/>
    <col min="13090" max="13312" width="11.42578125" style="9"/>
    <col min="13313" max="13313" width="21.28515625" style="9" bestFit="1" customWidth="1"/>
    <col min="13314" max="13315" width="17" style="9" bestFit="1" customWidth="1"/>
    <col min="13316" max="13316" width="18.140625" style="9" bestFit="1" customWidth="1"/>
    <col min="13317" max="13318" width="21.28515625" style="9" bestFit="1" customWidth="1"/>
    <col min="13319" max="13319" width="21.85546875" style="9" customWidth="1"/>
    <col min="13320" max="13320" width="32" style="9" customWidth="1"/>
    <col min="13321" max="13321" width="36.42578125" style="9" bestFit="1" customWidth="1"/>
    <col min="13322" max="13322" width="27.42578125" style="9" bestFit="1" customWidth="1"/>
    <col min="13323" max="13323" width="50" style="9" customWidth="1"/>
    <col min="13324" max="13324" width="43.85546875" style="9" customWidth="1"/>
    <col min="13325" max="13325" width="15.7109375" style="9" bestFit="1" customWidth="1"/>
    <col min="13326" max="13326" width="31.5703125" style="9" customWidth="1"/>
    <col min="13327" max="13327" width="23.85546875" style="9" bestFit="1" customWidth="1"/>
    <col min="13328" max="13328" width="31.28515625" style="9" customWidth="1"/>
    <col min="13329" max="13329" width="20.140625" style="9" bestFit="1" customWidth="1"/>
    <col min="13330" max="13330" width="20.85546875" style="9" bestFit="1" customWidth="1"/>
    <col min="13331" max="13331" width="11.42578125" style="9" customWidth="1"/>
    <col min="13332" max="13332" width="58.140625" style="9" bestFit="1" customWidth="1"/>
    <col min="13333" max="13337" width="14.140625" style="9" bestFit="1" customWidth="1"/>
    <col min="13338" max="13345" width="16.42578125" style="9" bestFit="1" customWidth="1"/>
    <col min="13346" max="13568" width="11.42578125" style="9"/>
    <col min="13569" max="13569" width="21.28515625" style="9" bestFit="1" customWidth="1"/>
    <col min="13570" max="13571" width="17" style="9" bestFit="1" customWidth="1"/>
    <col min="13572" max="13572" width="18.140625" style="9" bestFit="1" customWidth="1"/>
    <col min="13573" max="13574" width="21.28515625" style="9" bestFit="1" customWidth="1"/>
    <col min="13575" max="13575" width="21.85546875" style="9" customWidth="1"/>
    <col min="13576" max="13576" width="32" style="9" customWidth="1"/>
    <col min="13577" max="13577" width="36.42578125" style="9" bestFit="1" customWidth="1"/>
    <col min="13578" max="13578" width="27.42578125" style="9" bestFit="1" customWidth="1"/>
    <col min="13579" max="13579" width="50" style="9" customWidth="1"/>
    <col min="13580" max="13580" width="43.85546875" style="9" customWidth="1"/>
    <col min="13581" max="13581" width="15.7109375" style="9" bestFit="1" customWidth="1"/>
    <col min="13582" max="13582" width="31.5703125" style="9" customWidth="1"/>
    <col min="13583" max="13583" width="23.85546875" style="9" bestFit="1" customWidth="1"/>
    <col min="13584" max="13584" width="31.28515625" style="9" customWidth="1"/>
    <col min="13585" max="13585" width="20.140625" style="9" bestFit="1" customWidth="1"/>
    <col min="13586" max="13586" width="20.85546875" style="9" bestFit="1" customWidth="1"/>
    <col min="13587" max="13587" width="11.42578125" style="9" customWidth="1"/>
    <col min="13588" max="13588" width="58.140625" style="9" bestFit="1" customWidth="1"/>
    <col min="13589" max="13593" width="14.140625" style="9" bestFit="1" customWidth="1"/>
    <col min="13594" max="13601" width="16.42578125" style="9" bestFit="1" customWidth="1"/>
    <col min="13602" max="13824" width="11.42578125" style="9"/>
    <col min="13825" max="13825" width="21.28515625" style="9" bestFit="1" customWidth="1"/>
    <col min="13826" max="13827" width="17" style="9" bestFit="1" customWidth="1"/>
    <col min="13828" max="13828" width="18.140625" style="9" bestFit="1" customWidth="1"/>
    <col min="13829" max="13830" width="21.28515625" style="9" bestFit="1" customWidth="1"/>
    <col min="13831" max="13831" width="21.85546875" style="9" customWidth="1"/>
    <col min="13832" max="13832" width="32" style="9" customWidth="1"/>
    <col min="13833" max="13833" width="36.42578125" style="9" bestFit="1" customWidth="1"/>
    <col min="13834" max="13834" width="27.42578125" style="9" bestFit="1" customWidth="1"/>
    <col min="13835" max="13835" width="50" style="9" customWidth="1"/>
    <col min="13836" max="13836" width="43.85546875" style="9" customWidth="1"/>
    <col min="13837" max="13837" width="15.7109375" style="9" bestFit="1" customWidth="1"/>
    <col min="13838" max="13838" width="31.5703125" style="9" customWidth="1"/>
    <col min="13839" max="13839" width="23.85546875" style="9" bestFit="1" customWidth="1"/>
    <col min="13840" max="13840" width="31.28515625" style="9" customWidth="1"/>
    <col min="13841" max="13841" width="20.140625" style="9" bestFit="1" customWidth="1"/>
    <col min="13842" max="13842" width="20.85546875" style="9" bestFit="1" customWidth="1"/>
    <col min="13843" max="13843" width="11.42578125" style="9" customWidth="1"/>
    <col min="13844" max="13844" width="58.140625" style="9" bestFit="1" customWidth="1"/>
    <col min="13845" max="13849" width="14.140625" style="9" bestFit="1" customWidth="1"/>
    <col min="13850" max="13857" width="16.42578125" style="9" bestFit="1" customWidth="1"/>
    <col min="13858" max="14080" width="11.42578125" style="9"/>
    <col min="14081" max="14081" width="21.28515625" style="9" bestFit="1" customWidth="1"/>
    <col min="14082" max="14083" width="17" style="9" bestFit="1" customWidth="1"/>
    <col min="14084" max="14084" width="18.140625" style="9" bestFit="1" customWidth="1"/>
    <col min="14085" max="14086" width="21.28515625" style="9" bestFit="1" customWidth="1"/>
    <col min="14087" max="14087" width="21.85546875" style="9" customWidth="1"/>
    <col min="14088" max="14088" width="32" style="9" customWidth="1"/>
    <col min="14089" max="14089" width="36.42578125" style="9" bestFit="1" customWidth="1"/>
    <col min="14090" max="14090" width="27.42578125" style="9" bestFit="1" customWidth="1"/>
    <col min="14091" max="14091" width="50" style="9" customWidth="1"/>
    <col min="14092" max="14092" width="43.85546875" style="9" customWidth="1"/>
    <col min="14093" max="14093" width="15.7109375" style="9" bestFit="1" customWidth="1"/>
    <col min="14094" max="14094" width="31.5703125" style="9" customWidth="1"/>
    <col min="14095" max="14095" width="23.85546875" style="9" bestFit="1" customWidth="1"/>
    <col min="14096" max="14096" width="31.28515625" style="9" customWidth="1"/>
    <col min="14097" max="14097" width="20.140625" style="9" bestFit="1" customWidth="1"/>
    <col min="14098" max="14098" width="20.85546875" style="9" bestFit="1" customWidth="1"/>
    <col min="14099" max="14099" width="11.42578125" style="9" customWidth="1"/>
    <col min="14100" max="14100" width="58.140625" style="9" bestFit="1" customWidth="1"/>
    <col min="14101" max="14105" width="14.140625" style="9" bestFit="1" customWidth="1"/>
    <col min="14106" max="14113" width="16.42578125" style="9" bestFit="1" customWidth="1"/>
    <col min="14114" max="14336" width="11.42578125" style="9"/>
    <col min="14337" max="14337" width="21.28515625" style="9" bestFit="1" customWidth="1"/>
    <col min="14338" max="14339" width="17" style="9" bestFit="1" customWidth="1"/>
    <col min="14340" max="14340" width="18.140625" style="9" bestFit="1" customWidth="1"/>
    <col min="14341" max="14342" width="21.28515625" style="9" bestFit="1" customWidth="1"/>
    <col min="14343" max="14343" width="21.85546875" style="9" customWidth="1"/>
    <col min="14344" max="14344" width="32" style="9" customWidth="1"/>
    <col min="14345" max="14345" width="36.42578125" style="9" bestFit="1" customWidth="1"/>
    <col min="14346" max="14346" width="27.42578125" style="9" bestFit="1" customWidth="1"/>
    <col min="14347" max="14347" width="50" style="9" customWidth="1"/>
    <col min="14348" max="14348" width="43.85546875" style="9" customWidth="1"/>
    <col min="14349" max="14349" width="15.7109375" style="9" bestFit="1" customWidth="1"/>
    <col min="14350" max="14350" width="31.5703125" style="9" customWidth="1"/>
    <col min="14351" max="14351" width="23.85546875" style="9" bestFit="1" customWidth="1"/>
    <col min="14352" max="14352" width="31.28515625" style="9" customWidth="1"/>
    <col min="14353" max="14353" width="20.140625" style="9" bestFit="1" customWidth="1"/>
    <col min="14354" max="14354" width="20.85546875" style="9" bestFit="1" customWidth="1"/>
    <col min="14355" max="14355" width="11.42578125" style="9" customWidth="1"/>
    <col min="14356" max="14356" width="58.140625" style="9" bestFit="1" customWidth="1"/>
    <col min="14357" max="14361" width="14.140625" style="9" bestFit="1" customWidth="1"/>
    <col min="14362" max="14369" width="16.42578125" style="9" bestFit="1" customWidth="1"/>
    <col min="14370" max="14592" width="11.42578125" style="9"/>
    <col min="14593" max="14593" width="21.28515625" style="9" bestFit="1" customWidth="1"/>
    <col min="14594" max="14595" width="17" style="9" bestFit="1" customWidth="1"/>
    <col min="14596" max="14596" width="18.140625" style="9" bestFit="1" customWidth="1"/>
    <col min="14597" max="14598" width="21.28515625" style="9" bestFit="1" customWidth="1"/>
    <col min="14599" max="14599" width="21.85546875" style="9" customWidth="1"/>
    <col min="14600" max="14600" width="32" style="9" customWidth="1"/>
    <col min="14601" max="14601" width="36.42578125" style="9" bestFit="1" customWidth="1"/>
    <col min="14602" max="14602" width="27.42578125" style="9" bestFit="1" customWidth="1"/>
    <col min="14603" max="14603" width="50" style="9" customWidth="1"/>
    <col min="14604" max="14604" width="43.85546875" style="9" customWidth="1"/>
    <col min="14605" max="14605" width="15.7109375" style="9" bestFit="1" customWidth="1"/>
    <col min="14606" max="14606" width="31.5703125" style="9" customWidth="1"/>
    <col min="14607" max="14607" width="23.85546875" style="9" bestFit="1" customWidth="1"/>
    <col min="14608" max="14608" width="31.28515625" style="9" customWidth="1"/>
    <col min="14609" max="14609" width="20.140625" style="9" bestFit="1" customWidth="1"/>
    <col min="14610" max="14610" width="20.85546875" style="9" bestFit="1" customWidth="1"/>
    <col min="14611" max="14611" width="11.42578125" style="9" customWidth="1"/>
    <col min="14612" max="14612" width="58.140625" style="9" bestFit="1" customWidth="1"/>
    <col min="14613" max="14617" width="14.140625" style="9" bestFit="1" customWidth="1"/>
    <col min="14618" max="14625" width="16.42578125" style="9" bestFit="1" customWidth="1"/>
    <col min="14626" max="14848" width="11.42578125" style="9"/>
    <col min="14849" max="14849" width="21.28515625" style="9" bestFit="1" customWidth="1"/>
    <col min="14850" max="14851" width="17" style="9" bestFit="1" customWidth="1"/>
    <col min="14852" max="14852" width="18.140625" style="9" bestFit="1" customWidth="1"/>
    <col min="14853" max="14854" width="21.28515625" style="9" bestFit="1" customWidth="1"/>
    <col min="14855" max="14855" width="21.85546875" style="9" customWidth="1"/>
    <col min="14856" max="14856" width="32" style="9" customWidth="1"/>
    <col min="14857" max="14857" width="36.42578125" style="9" bestFit="1" customWidth="1"/>
    <col min="14858" max="14858" width="27.42578125" style="9" bestFit="1" customWidth="1"/>
    <col min="14859" max="14859" width="50" style="9" customWidth="1"/>
    <col min="14860" max="14860" width="43.85546875" style="9" customWidth="1"/>
    <col min="14861" max="14861" width="15.7109375" style="9" bestFit="1" customWidth="1"/>
    <col min="14862" max="14862" width="31.5703125" style="9" customWidth="1"/>
    <col min="14863" max="14863" width="23.85546875" style="9" bestFit="1" customWidth="1"/>
    <col min="14864" max="14864" width="31.28515625" style="9" customWidth="1"/>
    <col min="14865" max="14865" width="20.140625" style="9" bestFit="1" customWidth="1"/>
    <col min="14866" max="14866" width="20.85546875" style="9" bestFit="1" customWidth="1"/>
    <col min="14867" max="14867" width="11.42578125" style="9" customWidth="1"/>
    <col min="14868" max="14868" width="58.140625" style="9" bestFit="1" customWidth="1"/>
    <col min="14869" max="14873" width="14.140625" style="9" bestFit="1" customWidth="1"/>
    <col min="14874" max="14881" width="16.42578125" style="9" bestFit="1" customWidth="1"/>
    <col min="14882" max="15104" width="11.42578125" style="9"/>
    <col min="15105" max="15105" width="21.28515625" style="9" bestFit="1" customWidth="1"/>
    <col min="15106" max="15107" width="17" style="9" bestFit="1" customWidth="1"/>
    <col min="15108" max="15108" width="18.140625" style="9" bestFit="1" customWidth="1"/>
    <col min="15109" max="15110" width="21.28515625" style="9" bestFit="1" customWidth="1"/>
    <col min="15111" max="15111" width="21.85546875" style="9" customWidth="1"/>
    <col min="15112" max="15112" width="32" style="9" customWidth="1"/>
    <col min="15113" max="15113" width="36.42578125" style="9" bestFit="1" customWidth="1"/>
    <col min="15114" max="15114" width="27.42578125" style="9" bestFit="1" customWidth="1"/>
    <col min="15115" max="15115" width="50" style="9" customWidth="1"/>
    <col min="15116" max="15116" width="43.85546875" style="9" customWidth="1"/>
    <col min="15117" max="15117" width="15.7109375" style="9" bestFit="1" customWidth="1"/>
    <col min="15118" max="15118" width="31.5703125" style="9" customWidth="1"/>
    <col min="15119" max="15119" width="23.85546875" style="9" bestFit="1" customWidth="1"/>
    <col min="15120" max="15120" width="31.28515625" style="9" customWidth="1"/>
    <col min="15121" max="15121" width="20.140625" style="9" bestFit="1" customWidth="1"/>
    <col min="15122" max="15122" width="20.85546875" style="9" bestFit="1" customWidth="1"/>
    <col min="15123" max="15123" width="11.42578125" style="9" customWidth="1"/>
    <col min="15124" max="15124" width="58.140625" style="9" bestFit="1" customWidth="1"/>
    <col min="15125" max="15129" width="14.140625" style="9" bestFit="1" customWidth="1"/>
    <col min="15130" max="15137" width="16.42578125" style="9" bestFit="1" customWidth="1"/>
    <col min="15138" max="15360" width="11.42578125" style="9"/>
    <col min="15361" max="15361" width="21.28515625" style="9" bestFit="1" customWidth="1"/>
    <col min="15362" max="15363" width="17" style="9" bestFit="1" customWidth="1"/>
    <col min="15364" max="15364" width="18.140625" style="9" bestFit="1" customWidth="1"/>
    <col min="15365" max="15366" width="21.28515625" style="9" bestFit="1" customWidth="1"/>
    <col min="15367" max="15367" width="21.85546875" style="9" customWidth="1"/>
    <col min="15368" max="15368" width="32" style="9" customWidth="1"/>
    <col min="15369" max="15369" width="36.42578125" style="9" bestFit="1" customWidth="1"/>
    <col min="15370" max="15370" width="27.42578125" style="9" bestFit="1" customWidth="1"/>
    <col min="15371" max="15371" width="50" style="9" customWidth="1"/>
    <col min="15372" max="15372" width="43.85546875" style="9" customWidth="1"/>
    <col min="15373" max="15373" width="15.7109375" style="9" bestFit="1" customWidth="1"/>
    <col min="15374" max="15374" width="31.5703125" style="9" customWidth="1"/>
    <col min="15375" max="15375" width="23.85546875" style="9" bestFit="1" customWidth="1"/>
    <col min="15376" max="15376" width="31.28515625" style="9" customWidth="1"/>
    <col min="15377" max="15377" width="20.140625" style="9" bestFit="1" customWidth="1"/>
    <col min="15378" max="15378" width="20.85546875" style="9" bestFit="1" customWidth="1"/>
    <col min="15379" max="15379" width="11.42578125" style="9" customWidth="1"/>
    <col min="15380" max="15380" width="58.140625" style="9" bestFit="1" customWidth="1"/>
    <col min="15381" max="15385" width="14.140625" style="9" bestFit="1" customWidth="1"/>
    <col min="15386" max="15393" width="16.42578125" style="9" bestFit="1" customWidth="1"/>
    <col min="15394" max="15616" width="11.42578125" style="9"/>
    <col min="15617" max="15617" width="21.28515625" style="9" bestFit="1" customWidth="1"/>
    <col min="15618" max="15619" width="17" style="9" bestFit="1" customWidth="1"/>
    <col min="15620" max="15620" width="18.140625" style="9" bestFit="1" customWidth="1"/>
    <col min="15621" max="15622" width="21.28515625" style="9" bestFit="1" customWidth="1"/>
    <col min="15623" max="15623" width="21.85546875" style="9" customWidth="1"/>
    <col min="15624" max="15624" width="32" style="9" customWidth="1"/>
    <col min="15625" max="15625" width="36.42578125" style="9" bestFit="1" customWidth="1"/>
    <col min="15626" max="15626" width="27.42578125" style="9" bestFit="1" customWidth="1"/>
    <col min="15627" max="15627" width="50" style="9" customWidth="1"/>
    <col min="15628" max="15628" width="43.85546875" style="9" customWidth="1"/>
    <col min="15629" max="15629" width="15.7109375" style="9" bestFit="1" customWidth="1"/>
    <col min="15630" max="15630" width="31.5703125" style="9" customWidth="1"/>
    <col min="15631" max="15631" width="23.85546875" style="9" bestFit="1" customWidth="1"/>
    <col min="15632" max="15632" width="31.28515625" style="9" customWidth="1"/>
    <col min="15633" max="15633" width="20.140625" style="9" bestFit="1" customWidth="1"/>
    <col min="15634" max="15634" width="20.85546875" style="9" bestFit="1" customWidth="1"/>
    <col min="15635" max="15635" width="11.42578125" style="9" customWidth="1"/>
    <col min="15636" max="15636" width="58.140625" style="9" bestFit="1" customWidth="1"/>
    <col min="15637" max="15641" width="14.140625" style="9" bestFit="1" customWidth="1"/>
    <col min="15642" max="15649" width="16.42578125" style="9" bestFit="1" customWidth="1"/>
    <col min="15650" max="15872" width="11.42578125" style="9"/>
    <col min="15873" max="15873" width="21.28515625" style="9" bestFit="1" customWidth="1"/>
    <col min="15874" max="15875" width="17" style="9" bestFit="1" customWidth="1"/>
    <col min="15876" max="15876" width="18.140625" style="9" bestFit="1" customWidth="1"/>
    <col min="15877" max="15878" width="21.28515625" style="9" bestFit="1" customWidth="1"/>
    <col min="15879" max="15879" width="21.85546875" style="9" customWidth="1"/>
    <col min="15880" max="15880" width="32" style="9" customWidth="1"/>
    <col min="15881" max="15881" width="36.42578125" style="9" bestFit="1" customWidth="1"/>
    <col min="15882" max="15882" width="27.42578125" style="9" bestFit="1" customWidth="1"/>
    <col min="15883" max="15883" width="50" style="9" customWidth="1"/>
    <col min="15884" max="15884" width="43.85546875" style="9" customWidth="1"/>
    <col min="15885" max="15885" width="15.7109375" style="9" bestFit="1" customWidth="1"/>
    <col min="15886" max="15886" width="31.5703125" style="9" customWidth="1"/>
    <col min="15887" max="15887" width="23.85546875" style="9" bestFit="1" customWidth="1"/>
    <col min="15888" max="15888" width="31.28515625" style="9" customWidth="1"/>
    <col min="15889" max="15889" width="20.140625" style="9" bestFit="1" customWidth="1"/>
    <col min="15890" max="15890" width="20.85546875" style="9" bestFit="1" customWidth="1"/>
    <col min="15891" max="15891" width="11.42578125" style="9" customWidth="1"/>
    <col min="15892" max="15892" width="58.140625" style="9" bestFit="1" customWidth="1"/>
    <col min="15893" max="15897" width="14.140625" style="9" bestFit="1" customWidth="1"/>
    <col min="15898" max="15905" width="16.42578125" style="9" bestFit="1" customWidth="1"/>
    <col min="15906" max="16128" width="11.42578125" style="9"/>
    <col min="16129" max="16129" width="21.28515625" style="9" bestFit="1" customWidth="1"/>
    <col min="16130" max="16131" width="17" style="9" bestFit="1" customWidth="1"/>
    <col min="16132" max="16132" width="18.140625" style="9" bestFit="1" customWidth="1"/>
    <col min="16133" max="16134" width="21.28515625" style="9" bestFit="1" customWidth="1"/>
    <col min="16135" max="16135" width="21.85546875" style="9" customWidth="1"/>
    <col min="16136" max="16136" width="32" style="9" customWidth="1"/>
    <col min="16137" max="16137" width="36.42578125" style="9" bestFit="1" customWidth="1"/>
    <col min="16138" max="16138" width="27.42578125" style="9" bestFit="1" customWidth="1"/>
    <col min="16139" max="16139" width="50" style="9" customWidth="1"/>
    <col min="16140" max="16140" width="43.85546875" style="9" customWidth="1"/>
    <col min="16141" max="16141" width="15.7109375" style="9" bestFit="1" customWidth="1"/>
    <col min="16142" max="16142" width="31.5703125" style="9" customWidth="1"/>
    <col min="16143" max="16143" width="23.85546875" style="9" bestFit="1" customWidth="1"/>
    <col min="16144" max="16144" width="31.28515625" style="9" customWidth="1"/>
    <col min="16145" max="16145" width="20.140625" style="9" bestFit="1" customWidth="1"/>
    <col min="16146" max="16146" width="20.85546875" style="9" bestFit="1" customWidth="1"/>
    <col min="16147" max="16147" width="11.42578125" style="9" customWidth="1"/>
    <col min="16148" max="16148" width="58.140625" style="9" bestFit="1" customWidth="1"/>
    <col min="16149" max="16153" width="14.140625" style="9" bestFit="1" customWidth="1"/>
    <col min="16154" max="16161" width="16.42578125" style="9" bestFit="1" customWidth="1"/>
    <col min="16162" max="16384" width="11.42578125" style="9"/>
  </cols>
  <sheetData>
    <row r="1" spans="1:20" s="7" customFormat="1" ht="50.1" customHeight="1" x14ac:dyDescent="0.2">
      <c r="A1" s="10"/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</row>
    <row r="2" spans="1:20" ht="31.5" x14ac:dyDescent="0.2">
      <c r="A2" s="12" t="s">
        <v>5</v>
      </c>
      <c r="B2" s="31">
        <v>1</v>
      </c>
      <c r="C2" s="31">
        <v>21</v>
      </c>
      <c r="D2" s="13"/>
      <c r="E2" s="19">
        <v>89</v>
      </c>
      <c r="F2" s="19">
        <v>1</v>
      </c>
      <c r="G2" s="11" t="s">
        <v>4</v>
      </c>
      <c r="H2" s="18" t="s">
        <v>7</v>
      </c>
      <c r="I2" s="14"/>
      <c r="J2" s="13"/>
      <c r="K2" s="15"/>
      <c r="L2" s="14"/>
      <c r="M2" s="13"/>
      <c r="N2" s="16"/>
      <c r="O2" s="13"/>
      <c r="P2" s="15"/>
      <c r="Q2" s="12"/>
      <c r="R2" s="13"/>
      <c r="S2" s="9"/>
    </row>
    <row r="3" spans="1:20" ht="31.5" x14ac:dyDescent="0.2">
      <c r="A3" s="12" t="s">
        <v>5</v>
      </c>
      <c r="B3" s="31">
        <v>2</v>
      </c>
      <c r="C3" s="31"/>
      <c r="D3" s="13"/>
      <c r="E3" s="19">
        <v>93</v>
      </c>
      <c r="F3" s="19">
        <v>0</v>
      </c>
      <c r="G3" s="11" t="s">
        <v>3</v>
      </c>
      <c r="H3" s="16" t="s">
        <v>8</v>
      </c>
      <c r="I3" s="14"/>
      <c r="J3" s="13"/>
      <c r="K3" s="17"/>
      <c r="L3" s="14"/>
      <c r="M3" s="13"/>
      <c r="N3" s="16"/>
      <c r="O3" s="13"/>
      <c r="P3" s="15"/>
      <c r="Q3" s="12"/>
      <c r="R3" s="13"/>
      <c r="S3" s="9"/>
      <c r="T3" s="30"/>
    </row>
    <row r="4" spans="1:20" ht="31.5" x14ac:dyDescent="0.2">
      <c r="A4" s="12" t="s">
        <v>5</v>
      </c>
      <c r="B4" s="31">
        <v>3</v>
      </c>
      <c r="C4" s="31"/>
      <c r="D4" s="13"/>
      <c r="E4" s="19">
        <v>90</v>
      </c>
      <c r="F4" s="19">
        <v>0</v>
      </c>
      <c r="G4" s="11" t="s">
        <v>1</v>
      </c>
      <c r="H4" s="18" t="s">
        <v>9</v>
      </c>
      <c r="I4" s="14"/>
      <c r="J4" s="12"/>
      <c r="K4" s="17"/>
      <c r="L4" s="14"/>
      <c r="M4" s="13"/>
      <c r="N4" s="18"/>
      <c r="O4" s="12"/>
      <c r="P4" s="17"/>
      <c r="Q4" s="12"/>
      <c r="R4" s="13"/>
      <c r="S4" s="9"/>
    </row>
    <row r="5" spans="1:20" ht="31.5" x14ac:dyDescent="0.2">
      <c r="A5" s="12" t="s">
        <v>5</v>
      </c>
      <c r="B5" s="31">
        <v>4</v>
      </c>
      <c r="C5" s="31"/>
      <c r="D5" s="13"/>
      <c r="E5" s="19">
        <v>45</v>
      </c>
      <c r="F5" s="19">
        <v>0</v>
      </c>
      <c r="G5" s="11" t="s">
        <v>2</v>
      </c>
      <c r="H5" s="18" t="s">
        <v>10</v>
      </c>
      <c r="I5" s="14"/>
      <c r="J5" s="13"/>
      <c r="K5" s="17"/>
      <c r="L5" s="14"/>
      <c r="M5" s="13"/>
      <c r="N5" s="18"/>
      <c r="O5" s="13"/>
      <c r="P5" s="17"/>
      <c r="Q5" s="12"/>
      <c r="R5" s="13"/>
      <c r="S5" s="9"/>
    </row>
    <row r="6" spans="1:20" x14ac:dyDescent="0.2">
      <c r="A6" s="21"/>
      <c r="B6" s="22"/>
      <c r="C6" s="23"/>
      <c r="D6" s="23"/>
      <c r="E6" s="24"/>
      <c r="F6" s="24"/>
      <c r="G6" s="20"/>
      <c r="H6" s="25"/>
      <c r="I6" s="26"/>
      <c r="J6" s="23"/>
      <c r="K6" s="27"/>
      <c r="L6" s="26"/>
      <c r="M6" s="23"/>
      <c r="N6" s="27"/>
      <c r="O6" s="23"/>
      <c r="P6" s="27"/>
      <c r="Q6" s="21"/>
      <c r="R6" s="23"/>
      <c r="S6" s="9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scale="31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H32"/>
  <sheetViews>
    <sheetView zoomScale="85" zoomScaleNormal="85" workbookViewId="0">
      <selection activeCell="G1" sqref="G1"/>
    </sheetView>
  </sheetViews>
  <sheetFormatPr baseColWidth="10" defaultColWidth="9.7109375" defaultRowHeight="15" x14ac:dyDescent="0.2"/>
  <cols>
    <col min="1" max="1" width="9.7109375" style="117" customWidth="1"/>
    <col min="2" max="2" width="18.7109375" style="117" customWidth="1"/>
    <col min="3" max="4" width="27.7109375" style="117" customWidth="1"/>
    <col min="5" max="5" width="21.7109375" style="124" customWidth="1"/>
    <col min="6" max="16384" width="9.7109375" style="1"/>
  </cols>
  <sheetData>
    <row r="1" spans="1:8" ht="24.95" customHeight="1" thickBot="1" x14ac:dyDescent="0.25">
      <c r="A1" s="67" t="s">
        <v>0</v>
      </c>
      <c r="B1" s="68"/>
      <c r="C1" s="68"/>
      <c r="D1" s="68"/>
      <c r="E1" s="69"/>
    </row>
    <row r="2" spans="1:8" ht="12" customHeight="1" thickBot="1" x14ac:dyDescent="0.25">
      <c r="A2" s="70"/>
      <c r="B2" s="71"/>
      <c r="C2" s="71"/>
      <c r="D2" s="71"/>
      <c r="E2" s="118"/>
    </row>
    <row r="3" spans="1:8" ht="35.1" customHeight="1" x14ac:dyDescent="0.2">
      <c r="A3" s="72"/>
      <c r="B3" s="73"/>
      <c r="C3" s="74"/>
      <c r="D3" s="75" t="s">
        <v>10</v>
      </c>
      <c r="E3" s="76"/>
    </row>
    <row r="4" spans="1:8" ht="35.1" customHeight="1" thickBot="1" x14ac:dyDescent="0.25">
      <c r="A4" s="77"/>
      <c r="B4" s="78"/>
      <c r="C4" s="79"/>
      <c r="D4" s="80"/>
      <c r="E4" s="81"/>
    </row>
    <row r="5" spans="1:8" ht="35.1" customHeight="1" thickBot="1" x14ac:dyDescent="0.25">
      <c r="A5" s="82">
        <v>4</v>
      </c>
      <c r="B5" s="83"/>
      <c r="C5" s="84"/>
      <c r="D5" s="85">
        <v>45</v>
      </c>
      <c r="E5" s="86"/>
    </row>
    <row r="6" spans="1:8" s="2" customFormat="1" ht="20.100000000000001" customHeight="1" thickBot="1" x14ac:dyDescent="0.25">
      <c r="A6" s="66"/>
      <c r="B6" s="66"/>
      <c r="C6" s="66"/>
      <c r="D6" s="66"/>
      <c r="E6" s="66"/>
      <c r="F6" s="3"/>
    </row>
    <row r="7" spans="1:8" ht="24.95" customHeight="1" thickBot="1" x14ac:dyDescent="0.25">
      <c r="A7" s="67"/>
      <c r="B7" s="68"/>
      <c r="C7" s="68"/>
      <c r="D7" s="68"/>
      <c r="E7" s="69"/>
      <c r="H7" s="4"/>
    </row>
    <row r="8" spans="1:8" ht="12" customHeight="1" thickBot="1" x14ac:dyDescent="0.25">
      <c r="A8" s="70"/>
      <c r="B8" s="71"/>
      <c r="C8" s="71"/>
      <c r="D8" s="71"/>
      <c r="E8" s="118"/>
    </row>
    <row r="9" spans="1:8" ht="37.5" customHeight="1" x14ac:dyDescent="0.2">
      <c r="A9" s="57"/>
      <c r="B9" s="58"/>
      <c r="C9" s="58"/>
      <c r="D9" s="59"/>
      <c r="E9" s="53">
        <v>200000</v>
      </c>
    </row>
    <row r="10" spans="1:8" ht="18.75" x14ac:dyDescent="0.2">
      <c r="A10" s="87"/>
      <c r="B10" s="88"/>
      <c r="C10" s="89"/>
      <c r="D10" s="89"/>
      <c r="E10" s="119">
        <v>6232</v>
      </c>
    </row>
    <row r="11" spans="1:8" ht="18.75" x14ac:dyDescent="0.2">
      <c r="A11" s="87"/>
      <c r="B11" s="88"/>
      <c r="C11" s="89"/>
      <c r="D11" s="89"/>
      <c r="E11" s="120">
        <f>E9/E10</f>
        <v>32.092426187419768</v>
      </c>
    </row>
    <row r="12" spans="1:8" ht="24.95" customHeight="1" thickBot="1" x14ac:dyDescent="0.25">
      <c r="A12" s="64"/>
      <c r="B12" s="65"/>
      <c r="C12" s="55"/>
      <c r="D12" s="55"/>
      <c r="E12" s="52">
        <f>E11*$D$5</f>
        <v>1444.1591784338896</v>
      </c>
    </row>
    <row r="13" spans="1:8" ht="12" customHeight="1" thickBot="1" x14ac:dyDescent="0.25">
      <c r="A13" s="90"/>
      <c r="B13" s="91"/>
      <c r="C13" s="91"/>
      <c r="D13" s="91"/>
      <c r="E13" s="92"/>
    </row>
    <row r="14" spans="1:8" ht="37.5" customHeight="1" x14ac:dyDescent="0.2">
      <c r="A14" s="57"/>
      <c r="B14" s="58"/>
      <c r="C14" s="58"/>
      <c r="D14" s="59"/>
      <c r="E14" s="53">
        <f>2500*74</f>
        <v>185000</v>
      </c>
    </row>
    <row r="15" spans="1:8" ht="18.75" x14ac:dyDescent="0.2">
      <c r="A15" s="87"/>
      <c r="B15" s="88"/>
      <c r="C15" s="89"/>
      <c r="D15" s="89"/>
      <c r="E15" s="119">
        <v>6232</v>
      </c>
    </row>
    <row r="16" spans="1:8" ht="19.5" thickBot="1" x14ac:dyDescent="0.25">
      <c r="A16" s="93"/>
      <c r="B16" s="94"/>
      <c r="C16" s="95"/>
      <c r="D16" s="95"/>
      <c r="E16" s="121">
        <f>E14/E15</f>
        <v>29.685494223363285</v>
      </c>
    </row>
    <row r="17" spans="1:6" ht="12" customHeight="1" thickBot="1" x14ac:dyDescent="0.25">
      <c r="A17" s="70"/>
      <c r="B17" s="71"/>
      <c r="C17" s="71"/>
      <c r="D17" s="71"/>
      <c r="E17" s="118"/>
    </row>
    <row r="18" spans="1:6" ht="35.1" customHeight="1" thickBot="1" x14ac:dyDescent="0.25">
      <c r="A18" s="96"/>
      <c r="B18" s="97"/>
      <c r="C18" s="98"/>
      <c r="D18" s="99"/>
      <c r="E18" s="100">
        <f>E12-(E16*$D$5)</f>
        <v>108.31193838254171</v>
      </c>
    </row>
    <row r="19" spans="1:6" s="2" customFormat="1" ht="12" customHeight="1" thickBot="1" x14ac:dyDescent="0.25">
      <c r="A19" s="60"/>
      <c r="B19" s="61"/>
      <c r="C19" s="61"/>
      <c r="D19" s="61"/>
      <c r="E19" s="62"/>
      <c r="F19" s="3"/>
    </row>
    <row r="20" spans="1:6" ht="37.5" customHeight="1" thickBot="1" x14ac:dyDescent="0.25">
      <c r="A20" s="101"/>
      <c r="B20" s="102"/>
      <c r="C20" s="102"/>
      <c r="D20" s="102"/>
      <c r="E20" s="103"/>
    </row>
    <row r="21" spans="1:6" x14ac:dyDescent="0.2">
      <c r="A21" s="104"/>
      <c r="B21" s="105"/>
      <c r="C21" s="105"/>
      <c r="D21" s="105"/>
      <c r="E21" s="106"/>
      <c r="F21" s="5"/>
    </row>
    <row r="22" spans="1:6" ht="18.75" x14ac:dyDescent="0.2">
      <c r="A22" s="107"/>
      <c r="B22" s="108">
        <f>28.94/1000</f>
        <v>2.894E-2</v>
      </c>
      <c r="C22" s="109">
        <f>B22*$E$18</f>
        <v>3.1345474967907574</v>
      </c>
      <c r="D22" s="109">
        <f>C22-($E$18/(3*12))</f>
        <v>0.12588254172015434</v>
      </c>
      <c r="E22" s="110">
        <f>D22*12</f>
        <v>1.5105905006418521</v>
      </c>
      <c r="F22" s="5"/>
    </row>
    <row r="23" spans="1:6" ht="18.75" x14ac:dyDescent="0.2">
      <c r="A23" s="107"/>
      <c r="B23" s="108">
        <f>17.94/1000</f>
        <v>1.7940000000000001E-2</v>
      </c>
      <c r="C23" s="109">
        <f>B23*$E$18</f>
        <v>1.9431161745827985</v>
      </c>
      <c r="D23" s="109">
        <f>C23-($E$18/(5*12))</f>
        <v>0.13791720154043663</v>
      </c>
      <c r="E23" s="110">
        <f>D23*12</f>
        <v>1.6550064184852395</v>
      </c>
    </row>
    <row r="24" spans="1:6" ht="18.75" x14ac:dyDescent="0.2">
      <c r="A24" s="107"/>
      <c r="B24" s="108">
        <f>13.24/1000</f>
        <v>1.324E-2</v>
      </c>
      <c r="C24" s="109">
        <f>B24*$E$18</f>
        <v>1.4340500641848524</v>
      </c>
      <c r="D24" s="109">
        <f>C24-($E$18/(7*12))</f>
        <v>0.14462222629745103</v>
      </c>
      <c r="E24" s="110">
        <f>D24*12</f>
        <v>1.7354667155694123</v>
      </c>
    </row>
    <row r="25" spans="1:6" ht="19.5" thickBot="1" x14ac:dyDescent="0.25">
      <c r="A25" s="111"/>
      <c r="B25" s="112">
        <f>9.72/1000</f>
        <v>9.7200000000000012E-3</v>
      </c>
      <c r="C25" s="113">
        <f>B25*$E$18</f>
        <v>1.0527920410783056</v>
      </c>
      <c r="D25" s="113">
        <f>C25-($E$18/(10*12))</f>
        <v>0.15019255455712466</v>
      </c>
      <c r="E25" s="114">
        <f>D25*12</f>
        <v>1.8023106546854959</v>
      </c>
    </row>
    <row r="26" spans="1:6" ht="20.100000000000001" customHeight="1" thickBot="1" x14ac:dyDescent="0.25">
      <c r="A26" s="63"/>
      <c r="B26" s="63"/>
      <c r="C26" s="63"/>
      <c r="D26" s="63"/>
      <c r="E26" s="63"/>
    </row>
    <row r="27" spans="1:6" ht="24.95" customHeight="1" thickBot="1" x14ac:dyDescent="0.25">
      <c r="A27" s="67"/>
      <c r="B27" s="68"/>
      <c r="C27" s="68"/>
      <c r="D27" s="68"/>
      <c r="E27" s="69"/>
    </row>
    <row r="28" spans="1:6" ht="12" customHeight="1" thickBot="1" x14ac:dyDescent="0.25">
      <c r="A28" s="70"/>
      <c r="B28" s="71"/>
      <c r="C28" s="71"/>
      <c r="D28" s="71"/>
      <c r="E28" s="118"/>
    </row>
    <row r="29" spans="1:6" ht="37.5" customHeight="1" x14ac:dyDescent="0.2">
      <c r="A29" s="115"/>
      <c r="B29" s="74"/>
      <c r="C29" s="74"/>
      <c r="D29" s="74"/>
      <c r="E29" s="116">
        <v>143000</v>
      </c>
    </row>
    <row r="30" spans="1:6" ht="18.75" x14ac:dyDescent="0.2">
      <c r="A30" s="87"/>
      <c r="B30" s="89"/>
      <c r="C30" s="89"/>
      <c r="D30" s="89"/>
      <c r="E30" s="122">
        <v>10077</v>
      </c>
    </row>
    <row r="31" spans="1:6" ht="19.5" thickBot="1" x14ac:dyDescent="0.25">
      <c r="A31" s="87"/>
      <c r="B31" s="89"/>
      <c r="C31" s="89"/>
      <c r="D31" s="89"/>
      <c r="E31" s="123">
        <f>E29/E30</f>
        <v>14.190731368462837</v>
      </c>
    </row>
    <row r="32" spans="1:6" ht="35.1" customHeight="1" thickBot="1" x14ac:dyDescent="0.25">
      <c r="A32" s="54"/>
      <c r="B32" s="55"/>
      <c r="C32" s="55"/>
      <c r="D32" s="56"/>
      <c r="E32" s="100">
        <f>E31*$D$5</f>
        <v>638.58291158082761</v>
      </c>
    </row>
  </sheetData>
  <mergeCells count="25">
    <mergeCell ref="A12:D12"/>
    <mergeCell ref="A1:E1"/>
    <mergeCell ref="A3:C3"/>
    <mergeCell ref="D3:E3"/>
    <mergeCell ref="A4:B4"/>
    <mergeCell ref="D4:E4"/>
    <mergeCell ref="A5:B5"/>
    <mergeCell ref="D5:E5"/>
    <mergeCell ref="A6:E6"/>
    <mergeCell ref="A7:E7"/>
    <mergeCell ref="A9:D9"/>
    <mergeCell ref="A10:D10"/>
    <mergeCell ref="A11:D11"/>
    <mergeCell ref="A32:D32"/>
    <mergeCell ref="A14:D14"/>
    <mergeCell ref="A15:D15"/>
    <mergeCell ref="A16:D16"/>
    <mergeCell ref="A18:D18"/>
    <mergeCell ref="A19:E19"/>
    <mergeCell ref="A20:E20"/>
    <mergeCell ref="A26:E26"/>
    <mergeCell ref="A27:E27"/>
    <mergeCell ref="A29:D29"/>
    <mergeCell ref="A30:D30"/>
    <mergeCell ref="A31:D31"/>
  </mergeCells>
  <printOptions horizontalCentered="1"/>
  <pageMargins left="0" right="0" top="0" bottom="0" header="0.31496062992125984" footer="0.31496062992125984"/>
  <pageSetup paperSize="9" scale="97" orientation="portrait" r:id="rId1"/>
  <headerFooter>
    <oddFooter>&amp;LPréparé par : le conseil syndical de la résidence Saint Exupery - TEF&amp;REdité le &amp;D</oddFooter>
  </headerFooter>
  <colBreaks count="1" manualBreakCount="1">
    <brk id="5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21"/>
  <sheetViews>
    <sheetView zoomScale="70" zoomScaleNormal="70" workbookViewId="0">
      <selection activeCell="E1" sqref="A1:E1"/>
    </sheetView>
  </sheetViews>
  <sheetFormatPr baseColWidth="10" defaultColWidth="11.28515625" defaultRowHeight="15.75" x14ac:dyDescent="0.2"/>
  <cols>
    <col min="1" max="1" width="13" style="34" customWidth="1"/>
    <col min="2" max="2" width="12.42578125" style="34" customWidth="1"/>
    <col min="3" max="3" width="40.7109375" style="44" customWidth="1"/>
    <col min="4" max="4" width="15.7109375" style="35" customWidth="1"/>
    <col min="5" max="5" width="20.7109375" style="47" customWidth="1"/>
    <col min="6" max="16384" width="11.28515625" style="29"/>
  </cols>
  <sheetData>
    <row r="1" spans="1:5" s="28" customFormat="1" x14ac:dyDescent="0.2">
      <c r="A1" s="32"/>
      <c r="B1" s="32"/>
      <c r="C1" s="33"/>
      <c r="D1" s="33"/>
      <c r="E1" s="45"/>
    </row>
    <row r="2" spans="1:5" x14ac:dyDescent="0.2">
      <c r="A2" s="38"/>
      <c r="B2" s="38"/>
      <c r="C2" s="49"/>
      <c r="D2" s="39"/>
      <c r="E2" s="50"/>
    </row>
    <row r="3" spans="1:5" x14ac:dyDescent="0.2">
      <c r="A3" s="38"/>
      <c r="B3" s="38"/>
      <c r="C3" s="49"/>
      <c r="D3" s="39"/>
      <c r="E3" s="50"/>
    </row>
    <row r="4" spans="1:5" x14ac:dyDescent="0.2">
      <c r="A4" s="38"/>
      <c r="B4" s="38"/>
      <c r="C4" s="51"/>
      <c r="D4" s="39"/>
      <c r="E4" s="50"/>
    </row>
    <row r="5" spans="1:5" x14ac:dyDescent="0.2">
      <c r="A5" s="38"/>
      <c r="B5" s="38"/>
      <c r="C5" s="49"/>
      <c r="D5" s="39"/>
      <c r="E5" s="50"/>
    </row>
    <row r="6" spans="1:5" x14ac:dyDescent="0.2">
      <c r="A6" s="38"/>
      <c r="B6" s="38"/>
      <c r="C6" s="49"/>
      <c r="D6" s="39"/>
      <c r="E6" s="50"/>
    </row>
    <row r="7" spans="1:5" x14ac:dyDescent="0.2">
      <c r="A7" s="38"/>
      <c r="B7" s="38"/>
      <c r="C7" s="49"/>
      <c r="D7" s="39"/>
      <c r="E7" s="50"/>
    </row>
    <row r="8" spans="1:5" x14ac:dyDescent="0.2">
      <c r="A8" s="38"/>
      <c r="B8" s="38"/>
      <c r="C8" s="51"/>
      <c r="D8" s="39"/>
      <c r="E8" s="50"/>
    </row>
    <row r="9" spans="1:5" x14ac:dyDescent="0.2">
      <c r="A9" s="40"/>
      <c r="B9" s="40"/>
      <c r="C9" s="42"/>
      <c r="D9" s="41"/>
      <c r="E9" s="46"/>
    </row>
    <row r="10" spans="1:5" x14ac:dyDescent="0.2">
      <c r="A10" s="40"/>
      <c r="B10" s="40"/>
      <c r="C10" s="43"/>
      <c r="D10" s="41"/>
      <c r="E10" s="46"/>
    </row>
    <row r="11" spans="1:5" x14ac:dyDescent="0.2">
      <c r="A11" s="40"/>
      <c r="B11" s="40"/>
      <c r="C11" s="42"/>
      <c r="D11" s="41"/>
      <c r="E11" s="46"/>
    </row>
    <row r="12" spans="1:5" x14ac:dyDescent="0.2">
      <c r="A12" s="40"/>
      <c r="B12" s="40"/>
      <c r="C12" s="42"/>
      <c r="D12" s="41"/>
      <c r="E12" s="46"/>
    </row>
    <row r="13" spans="1:5" x14ac:dyDescent="0.2">
      <c r="A13" s="40"/>
      <c r="B13" s="40"/>
      <c r="C13" s="42"/>
      <c r="D13" s="41"/>
      <c r="E13" s="46"/>
    </row>
    <row r="14" spans="1:5" x14ac:dyDescent="0.2">
      <c r="A14" s="40"/>
      <c r="B14" s="40"/>
      <c r="C14" s="42"/>
      <c r="D14" s="41"/>
      <c r="E14" s="46"/>
    </row>
    <row r="15" spans="1:5" x14ac:dyDescent="0.2">
      <c r="A15" s="40"/>
      <c r="B15" s="40"/>
      <c r="C15" s="42"/>
      <c r="D15" s="41"/>
      <c r="E15" s="46"/>
    </row>
    <row r="16" spans="1:5" x14ac:dyDescent="0.2">
      <c r="A16" s="40"/>
      <c r="B16" s="40"/>
      <c r="C16" s="42"/>
      <c r="D16" s="41"/>
      <c r="E16" s="46"/>
    </row>
    <row r="17" spans="1:5" x14ac:dyDescent="0.2">
      <c r="A17" s="40"/>
      <c r="B17" s="40"/>
      <c r="C17" s="42"/>
      <c r="D17" s="41"/>
      <c r="E17" s="46"/>
    </row>
    <row r="18" spans="1:5" x14ac:dyDescent="0.2">
      <c r="A18" s="40"/>
      <c r="B18" s="40"/>
      <c r="C18" s="42"/>
      <c r="D18" s="41"/>
      <c r="E18" s="46"/>
    </row>
    <row r="19" spans="1:5" x14ac:dyDescent="0.2">
      <c r="A19" s="40"/>
      <c r="B19" s="40"/>
      <c r="C19" s="42"/>
      <c r="D19" s="41"/>
      <c r="E19" s="46"/>
    </row>
    <row r="20" spans="1:5" x14ac:dyDescent="0.2">
      <c r="A20" s="40"/>
      <c r="B20" s="40"/>
      <c r="C20" s="42"/>
      <c r="D20" s="41"/>
      <c r="E20" s="46"/>
    </row>
    <row r="21" spans="1:5" x14ac:dyDescent="0.2">
      <c r="A21" s="40"/>
      <c r="B21" s="40"/>
      <c r="C21" s="42"/>
      <c r="D21" s="41"/>
      <c r="E21" s="46"/>
    </row>
  </sheetData>
  <printOptions horizontalCentered="1"/>
  <pageMargins left="0.19685039370078741" right="0.19685039370078741" top="0.39370078740157483" bottom="0.39370078740157483" header="0.31496062992125984" footer="0.31496062992125984"/>
  <pageSetup paperSize="9" scale="90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macros</vt:lpstr>
      <vt:lpstr>bdd</vt:lpstr>
      <vt:lpstr>modele</vt:lpstr>
      <vt:lpstr>bilan</vt:lpstr>
    </vt:vector>
  </TitlesOfParts>
  <Company>EDUCATION NATIONALE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LYCEE VOILLAUME</dc:creator>
  <cp:lastModifiedBy>fred</cp:lastModifiedBy>
  <cp:lastPrinted>2016-01-02T23:19:24Z</cp:lastPrinted>
  <dcterms:created xsi:type="dcterms:W3CDTF">2015-11-04T19:35:30Z</dcterms:created>
  <dcterms:modified xsi:type="dcterms:W3CDTF">2016-01-03T01:16:28Z</dcterms:modified>
</cp:coreProperties>
</file>