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date1904="1" codeName="ThisWorkbook"/>
  <bookViews>
    <workbookView xWindow="195" yWindow="225" windowWidth="15045" windowHeight="9420"/>
  </bookViews>
  <sheets>
    <sheet name="geology" sheetId="47" r:id="rId1"/>
    <sheet name="Sheet3" sheetId="48" r:id="rId2"/>
    <sheet name="33" sheetId="37" r:id="rId3"/>
    <sheet name="32" sheetId="36" r:id="rId4"/>
    <sheet name="31" sheetId="35" r:id="rId5"/>
    <sheet name="Log_Sondage_vierge" sheetId="1" state="hidden" r:id="rId6"/>
    <sheet name="Feuil1" sheetId="2" state="hidden" r:id="rId7"/>
  </sheets>
  <definedNames>
    <definedName name="_xlnm._FilterDatabase" localSheetId="0" hidden="1">geology!$A$1:$Q$745</definedName>
    <definedName name="_xlnm.Print_Area" localSheetId="4">'31'!$A$1:$P$44</definedName>
    <definedName name="_xlnm.Print_Area" localSheetId="3">'32'!$A$1:$P$44</definedName>
    <definedName name="_xlnm.Print_Area" localSheetId="2">'33'!$A$1:$P$44</definedName>
    <definedName name="_xlnm.Print_Area" localSheetId="5">Log_Sondage_vierge!$A$1:$P$44</definedName>
  </definedNames>
  <calcPr calcId="125725"/>
</workbook>
</file>

<file path=xl/calcChain.xml><?xml version="1.0" encoding="utf-8"?>
<calcChain xmlns="http://schemas.openxmlformats.org/spreadsheetml/2006/main">
  <c r="P682" i="47"/>
  <c r="B682"/>
  <c r="P681"/>
  <c r="B681"/>
  <c r="P680"/>
  <c r="B680"/>
  <c r="P679"/>
  <c r="B679"/>
  <c r="P678"/>
  <c r="B678"/>
  <c r="P677"/>
  <c r="B677"/>
  <c r="P676"/>
  <c r="B676"/>
  <c r="P675"/>
  <c r="B675"/>
  <c r="P674"/>
  <c r="B674"/>
  <c r="P673"/>
  <c r="B673"/>
  <c r="P672"/>
  <c r="B672"/>
  <c r="P671"/>
  <c r="B671"/>
  <c r="P670"/>
  <c r="B670"/>
  <c r="P669"/>
  <c r="B669"/>
  <c r="P668"/>
  <c r="B668"/>
  <c r="P667"/>
  <c r="B667"/>
  <c r="P666"/>
  <c r="B666"/>
  <c r="P665"/>
  <c r="B665"/>
  <c r="P664"/>
  <c r="B664"/>
  <c r="P663"/>
  <c r="B663"/>
  <c r="P662"/>
  <c r="B662"/>
  <c r="P661"/>
  <c r="B661"/>
  <c r="P660"/>
  <c r="B660"/>
  <c r="P659"/>
  <c r="B659"/>
  <c r="P658"/>
  <c r="B658"/>
  <c r="P657"/>
  <c r="B657"/>
  <c r="P656"/>
  <c r="B656"/>
  <c r="P655"/>
  <c r="B655"/>
  <c r="P654"/>
  <c r="B654"/>
  <c r="P653"/>
  <c r="B653"/>
  <c r="P652"/>
  <c r="B652"/>
  <c r="P651"/>
  <c r="B651"/>
  <c r="P650"/>
  <c r="B650"/>
  <c r="P649"/>
  <c r="B649"/>
  <c r="P648"/>
  <c r="B648"/>
  <c r="P647"/>
  <c r="B647"/>
  <c r="P646"/>
  <c r="B646"/>
  <c r="P645"/>
  <c r="B645"/>
  <c r="P644"/>
  <c r="B644"/>
  <c r="P643"/>
  <c r="B643"/>
  <c r="P642"/>
  <c r="B642"/>
  <c r="P641"/>
  <c r="B641"/>
  <c r="P640"/>
  <c r="B640"/>
  <c r="P639"/>
  <c r="B639"/>
  <c r="P638"/>
  <c r="B638"/>
  <c r="P637"/>
  <c r="B637"/>
  <c r="P636"/>
  <c r="B636"/>
  <c r="P635"/>
  <c r="B635"/>
  <c r="P634"/>
  <c r="B634"/>
  <c r="P633"/>
  <c r="B633"/>
  <c r="P632"/>
  <c r="B632"/>
  <c r="P631"/>
  <c r="B631"/>
  <c r="P630"/>
  <c r="B630"/>
  <c r="P629"/>
  <c r="B629"/>
  <c r="P628"/>
  <c r="B628"/>
  <c r="P627"/>
  <c r="B627"/>
  <c r="P626"/>
  <c r="B626"/>
  <c r="P625"/>
  <c r="B625"/>
  <c r="P624"/>
  <c r="B624"/>
  <c r="P623"/>
  <c r="B623"/>
  <c r="P622"/>
  <c r="B622"/>
  <c r="P621"/>
  <c r="B621"/>
  <c r="P620"/>
  <c r="B620"/>
  <c r="P619"/>
  <c r="B619"/>
  <c r="P618"/>
  <c r="B618"/>
  <c r="P617"/>
  <c r="B617"/>
  <c r="P616"/>
  <c r="B616"/>
  <c r="P615"/>
  <c r="B615"/>
  <c r="P614"/>
  <c r="B614"/>
  <c r="P613"/>
  <c r="B613"/>
  <c r="P612"/>
  <c r="B612"/>
  <c r="P611"/>
  <c r="B611"/>
  <c r="P610"/>
  <c r="B610"/>
  <c r="P609"/>
  <c r="B609"/>
  <c r="P608"/>
  <c r="B608"/>
  <c r="P607"/>
  <c r="B607"/>
  <c r="P606"/>
  <c r="B606"/>
  <c r="P605"/>
  <c r="B605"/>
  <c r="P604"/>
  <c r="B604"/>
  <c r="P603"/>
  <c r="B603"/>
  <c r="P602"/>
  <c r="B602"/>
  <c r="P601"/>
  <c r="B601"/>
  <c r="P600"/>
  <c r="B600"/>
  <c r="P599"/>
  <c r="B599"/>
  <c r="P598"/>
  <c r="B598"/>
  <c r="P597"/>
  <c r="B597"/>
  <c r="P596"/>
  <c r="B596"/>
  <c r="P595"/>
  <c r="B595"/>
  <c r="P594"/>
  <c r="B594"/>
  <c r="P593"/>
  <c r="B593"/>
  <c r="P592"/>
  <c r="B592"/>
  <c r="P591"/>
  <c r="B591"/>
  <c r="P590"/>
  <c r="B590"/>
  <c r="P589"/>
  <c r="B589"/>
  <c r="P588"/>
  <c r="B588"/>
  <c r="P587"/>
  <c r="B587"/>
  <c r="P586"/>
  <c r="B586"/>
  <c r="P585"/>
  <c r="B585"/>
  <c r="P584"/>
  <c r="B584"/>
  <c r="P583"/>
  <c r="B583"/>
  <c r="P582"/>
  <c r="B582"/>
  <c r="P581"/>
  <c r="B581"/>
  <c r="P580"/>
  <c r="B580"/>
  <c r="P579"/>
  <c r="B579"/>
  <c r="P578"/>
  <c r="B578"/>
  <c r="P577"/>
  <c r="B577"/>
  <c r="P576"/>
  <c r="B576"/>
  <c r="P575"/>
  <c r="B575"/>
  <c r="P574"/>
  <c r="B574"/>
  <c r="P573"/>
  <c r="B573"/>
  <c r="P572"/>
  <c r="B572"/>
  <c r="P571"/>
  <c r="B571"/>
  <c r="P570"/>
  <c r="B570"/>
  <c r="P569"/>
  <c r="B569"/>
  <c r="P568"/>
  <c r="B568"/>
  <c r="P567"/>
  <c r="B567"/>
  <c r="P566"/>
  <c r="B566"/>
  <c r="P565"/>
  <c r="B565"/>
  <c r="P564"/>
  <c r="B564"/>
  <c r="P563"/>
  <c r="B563"/>
  <c r="P562"/>
  <c r="B562"/>
  <c r="P561"/>
  <c r="B561"/>
  <c r="P560"/>
  <c r="B560"/>
  <c r="P559"/>
  <c r="B559"/>
  <c r="P558"/>
  <c r="B558"/>
  <c r="P557"/>
  <c r="B557"/>
  <c r="P556"/>
  <c r="B556"/>
  <c r="P555"/>
  <c r="B555"/>
  <c r="P554"/>
  <c r="B554"/>
  <c r="P553"/>
  <c r="B553"/>
  <c r="P552"/>
  <c r="B552"/>
  <c r="P551"/>
  <c r="B551"/>
  <c r="P550"/>
  <c r="B550"/>
  <c r="P549"/>
  <c r="B549"/>
  <c r="P548"/>
  <c r="B548"/>
  <c r="P547"/>
  <c r="B547"/>
  <c r="P546"/>
  <c r="B546"/>
  <c r="P545"/>
  <c r="B545"/>
  <c r="P544"/>
  <c r="B544"/>
  <c r="P543"/>
  <c r="B543"/>
  <c r="P542"/>
  <c r="B542"/>
  <c r="P541"/>
  <c r="B541"/>
  <c r="P540"/>
  <c r="B540"/>
  <c r="P539"/>
  <c r="B539"/>
  <c r="P538"/>
  <c r="B538"/>
  <c r="P537"/>
  <c r="B537"/>
  <c r="P536"/>
  <c r="B536"/>
  <c r="P535"/>
  <c r="B535"/>
  <c r="P534"/>
  <c r="B534"/>
  <c r="P533"/>
  <c r="B533"/>
  <c r="P532"/>
  <c r="B532"/>
  <c r="P531"/>
  <c r="B531"/>
  <c r="P530"/>
  <c r="B530"/>
  <c r="P529"/>
  <c r="B529"/>
  <c r="P528"/>
  <c r="B528"/>
  <c r="P527"/>
  <c r="B527"/>
  <c r="P526"/>
  <c r="B526"/>
  <c r="P525"/>
  <c r="B525"/>
  <c r="P524"/>
  <c r="B524"/>
  <c r="P523"/>
  <c r="B523"/>
  <c r="P522"/>
  <c r="B522"/>
  <c r="P521"/>
  <c r="B521"/>
  <c r="P520"/>
  <c r="B520"/>
  <c r="P519"/>
  <c r="B519"/>
  <c r="P518"/>
  <c r="B518"/>
  <c r="P517"/>
  <c r="B517"/>
  <c r="P516"/>
  <c r="B516"/>
  <c r="P515"/>
  <c r="B515"/>
  <c r="P514"/>
  <c r="B514"/>
  <c r="P513"/>
  <c r="B513"/>
  <c r="P512"/>
  <c r="B512"/>
  <c r="P511"/>
  <c r="B511"/>
  <c r="P510"/>
  <c r="B510"/>
  <c r="P509"/>
  <c r="B509"/>
  <c r="P508"/>
  <c r="B508"/>
  <c r="P507"/>
  <c r="B507"/>
  <c r="P506"/>
  <c r="B506"/>
  <c r="P505"/>
  <c r="B505"/>
  <c r="P504"/>
  <c r="B504"/>
  <c r="P503"/>
  <c r="B503"/>
  <c r="P502"/>
  <c r="B502"/>
  <c r="P501"/>
  <c r="B501"/>
  <c r="P500"/>
  <c r="B500"/>
  <c r="P499"/>
  <c r="B499"/>
  <c r="P498"/>
  <c r="B498"/>
  <c r="P497"/>
  <c r="B497"/>
  <c r="P496"/>
  <c r="B496"/>
  <c r="P495"/>
  <c r="B495"/>
  <c r="P494"/>
  <c r="B494"/>
  <c r="P493"/>
  <c r="B493"/>
  <c r="P492"/>
  <c r="B492"/>
  <c r="P491"/>
  <c r="B491"/>
  <c r="P490"/>
  <c r="B490"/>
  <c r="P489"/>
  <c r="B489"/>
  <c r="P488"/>
  <c r="B488"/>
  <c r="P487"/>
  <c r="B487"/>
  <c r="P486"/>
  <c r="B486"/>
  <c r="P485"/>
  <c r="B485"/>
  <c r="P484"/>
  <c r="B484"/>
  <c r="P483"/>
  <c r="B483"/>
  <c r="P482"/>
  <c r="B482"/>
  <c r="P481"/>
  <c r="B481"/>
  <c r="P480"/>
  <c r="B480"/>
  <c r="P479"/>
  <c r="B479"/>
  <c r="P478"/>
  <c r="B478"/>
  <c r="P477"/>
  <c r="B477"/>
  <c r="P476"/>
  <c r="B476"/>
  <c r="P475"/>
  <c r="B475"/>
  <c r="P474"/>
  <c r="B474"/>
  <c r="P473"/>
  <c r="B473"/>
  <c r="P472"/>
  <c r="B472"/>
  <c r="P471"/>
  <c r="B471"/>
  <c r="P470"/>
  <c r="B470"/>
  <c r="P469"/>
  <c r="B469"/>
  <c r="P468"/>
  <c r="B468"/>
  <c r="P467"/>
  <c r="B467"/>
  <c r="P466"/>
  <c r="B466"/>
  <c r="P465"/>
  <c r="B465"/>
  <c r="P464"/>
  <c r="B464"/>
  <c r="P463"/>
  <c r="B463"/>
  <c r="P462"/>
  <c r="B462"/>
  <c r="P461"/>
  <c r="B461"/>
  <c r="P460"/>
  <c r="B460"/>
  <c r="P459"/>
  <c r="B459"/>
  <c r="P458"/>
  <c r="B458"/>
  <c r="P457"/>
  <c r="B457"/>
  <c r="P456"/>
  <c r="B456"/>
  <c r="P455"/>
  <c r="B455"/>
  <c r="P454"/>
  <c r="B454"/>
  <c r="P453"/>
  <c r="B453"/>
  <c r="P452"/>
  <c r="B452"/>
  <c r="P451"/>
  <c r="B451"/>
  <c r="P450"/>
  <c r="B450"/>
  <c r="P449"/>
  <c r="B449"/>
  <c r="P448"/>
  <c r="B448"/>
  <c r="P447"/>
  <c r="B447"/>
  <c r="P446"/>
  <c r="B446"/>
  <c r="P445"/>
  <c r="B445"/>
  <c r="P444"/>
  <c r="B444"/>
  <c r="P443"/>
  <c r="B443"/>
  <c r="P442"/>
  <c r="B442"/>
  <c r="P441"/>
  <c r="B441"/>
  <c r="P440"/>
  <c r="B440"/>
  <c r="P439"/>
  <c r="B439"/>
  <c r="P438"/>
  <c r="B438"/>
  <c r="P437"/>
  <c r="B437"/>
  <c r="P436"/>
  <c r="B436"/>
  <c r="P435"/>
  <c r="B435"/>
  <c r="P434"/>
  <c r="B434"/>
  <c r="P433"/>
  <c r="B433"/>
  <c r="P432"/>
  <c r="B432"/>
  <c r="P431"/>
  <c r="B431"/>
  <c r="P430"/>
  <c r="B430"/>
  <c r="P429"/>
  <c r="B429"/>
  <c r="P428"/>
  <c r="B428"/>
  <c r="P427"/>
  <c r="B427"/>
  <c r="P426"/>
  <c r="B426"/>
  <c r="P425"/>
  <c r="B425"/>
  <c r="P424"/>
  <c r="B424"/>
  <c r="P423"/>
  <c r="B423"/>
  <c r="P422"/>
  <c r="B422"/>
  <c r="P421"/>
  <c r="B421"/>
  <c r="P420"/>
  <c r="B420"/>
  <c r="P419"/>
  <c r="B419"/>
  <c r="P418"/>
  <c r="B418"/>
  <c r="P417"/>
  <c r="B417"/>
  <c r="P416"/>
  <c r="B416"/>
  <c r="P415"/>
  <c r="B415"/>
  <c r="P414"/>
  <c r="B414"/>
  <c r="P413"/>
  <c r="B413"/>
  <c r="P412"/>
  <c r="B412"/>
  <c r="P411"/>
  <c r="B411"/>
  <c r="P410"/>
  <c r="B410"/>
  <c r="P409"/>
  <c r="B409"/>
  <c r="P408"/>
  <c r="B408"/>
  <c r="P407"/>
  <c r="B407"/>
  <c r="P406"/>
  <c r="B406"/>
  <c r="P405"/>
  <c r="B405"/>
  <c r="P404"/>
  <c r="B404"/>
  <c r="P403"/>
  <c r="B403"/>
  <c r="P402"/>
  <c r="B402"/>
  <c r="P401"/>
  <c r="B401"/>
  <c r="P400"/>
  <c r="B400"/>
  <c r="P399"/>
  <c r="B399"/>
  <c r="P398"/>
  <c r="B398"/>
  <c r="P397"/>
  <c r="B397"/>
  <c r="P396"/>
  <c r="B396"/>
  <c r="P395"/>
  <c r="B395"/>
  <c r="P394"/>
  <c r="B394"/>
  <c r="P393"/>
  <c r="B393"/>
  <c r="P392"/>
  <c r="B392"/>
  <c r="P391"/>
  <c r="B391"/>
  <c r="P390"/>
  <c r="B390"/>
  <c r="P389"/>
  <c r="B389"/>
  <c r="P388"/>
  <c r="B388"/>
  <c r="P387"/>
  <c r="B387"/>
  <c r="P386"/>
  <c r="B386"/>
  <c r="P385"/>
  <c r="B385"/>
  <c r="P384"/>
  <c r="B384"/>
  <c r="P383"/>
  <c r="B383"/>
  <c r="P382"/>
  <c r="B382"/>
  <c r="P381"/>
  <c r="B381"/>
  <c r="P380"/>
  <c r="B380"/>
  <c r="P379"/>
  <c r="B379"/>
  <c r="P378"/>
  <c r="B378"/>
  <c r="P377"/>
  <c r="B377"/>
  <c r="P376"/>
  <c r="B376"/>
  <c r="P375"/>
  <c r="B375"/>
  <c r="P374"/>
  <c r="B374"/>
  <c r="P373"/>
  <c r="B373"/>
  <c r="P372"/>
  <c r="B372"/>
  <c r="P371"/>
  <c r="B371"/>
  <c r="P370"/>
  <c r="B370"/>
  <c r="P369"/>
  <c r="B369"/>
  <c r="P368"/>
  <c r="B368"/>
  <c r="P367"/>
  <c r="B367"/>
  <c r="P366"/>
  <c r="B366"/>
  <c r="P365"/>
  <c r="B365"/>
  <c r="P364"/>
  <c r="B364"/>
  <c r="P363"/>
  <c r="B363"/>
  <c r="P362"/>
  <c r="B362"/>
  <c r="P361"/>
  <c r="B361"/>
  <c r="P360"/>
  <c r="B360"/>
  <c r="P359"/>
  <c r="B359"/>
  <c r="P358"/>
  <c r="B358"/>
  <c r="P357"/>
  <c r="B357"/>
  <c r="P356"/>
  <c r="B356"/>
  <c r="P355"/>
  <c r="B355"/>
  <c r="P354"/>
  <c r="B354"/>
  <c r="P353"/>
  <c r="B353"/>
  <c r="P352"/>
  <c r="B352"/>
  <c r="P351"/>
  <c r="B351"/>
  <c r="P350"/>
  <c r="B350"/>
  <c r="P349"/>
  <c r="B349"/>
  <c r="P348"/>
  <c r="B348"/>
  <c r="P347"/>
  <c r="B347"/>
  <c r="P346"/>
  <c r="B346"/>
  <c r="P345"/>
  <c r="B345"/>
  <c r="P344"/>
  <c r="B344"/>
  <c r="P343"/>
  <c r="B343"/>
  <c r="P342"/>
  <c r="B342"/>
  <c r="P341"/>
  <c r="B341"/>
  <c r="P340"/>
  <c r="B340"/>
  <c r="P339"/>
  <c r="B339"/>
  <c r="P338"/>
  <c r="B338"/>
  <c r="P337"/>
  <c r="P336"/>
  <c r="P335"/>
  <c r="P334"/>
  <c r="P333"/>
  <c r="P332"/>
  <c r="P331"/>
  <c r="P330"/>
  <c r="P329"/>
  <c r="P328"/>
  <c r="P327"/>
  <c r="P326"/>
  <c r="P325"/>
  <c r="P324"/>
  <c r="P323"/>
  <c r="P322"/>
  <c r="P321"/>
  <c r="P320"/>
  <c r="P319"/>
  <c r="P318"/>
  <c r="P317"/>
  <c r="P316"/>
  <c r="P315"/>
  <c r="P314"/>
  <c r="P313"/>
  <c r="P312"/>
  <c r="P311"/>
  <c r="P310"/>
  <c r="P309"/>
  <c r="P308"/>
  <c r="P307"/>
  <c r="P306"/>
  <c r="P305"/>
  <c r="P304"/>
  <c r="P303"/>
  <c r="P302"/>
  <c r="P301"/>
  <c r="P300"/>
  <c r="P299"/>
  <c r="P298"/>
  <c r="P297"/>
  <c r="P296"/>
  <c r="P295"/>
  <c r="P294"/>
  <c r="P293"/>
  <c r="P292"/>
  <c r="P291"/>
  <c r="P290"/>
  <c r="P289"/>
  <c r="P288"/>
  <c r="P287"/>
  <c r="P286"/>
  <c r="P285"/>
  <c r="P284"/>
  <c r="P283"/>
  <c r="P282"/>
  <c r="P281"/>
  <c r="P280"/>
  <c r="P279"/>
  <c r="P278"/>
  <c r="P277"/>
  <c r="P276"/>
  <c r="P275"/>
  <c r="P274"/>
  <c r="P273"/>
  <c r="P272"/>
  <c r="P271"/>
  <c r="P270"/>
  <c r="P269"/>
  <c r="P268"/>
  <c r="P267"/>
  <c r="P266"/>
  <c r="P265"/>
  <c r="P264"/>
  <c r="P263"/>
  <c r="P262"/>
  <c r="P261"/>
  <c r="P260"/>
  <c r="P259"/>
  <c r="P258"/>
  <c r="P257"/>
  <c r="P256"/>
  <c r="P255"/>
  <c r="P254"/>
  <c r="P253"/>
  <c r="P252"/>
  <c r="P251"/>
  <c r="P250"/>
  <c r="P249"/>
  <c r="P248"/>
  <c r="P247"/>
  <c r="P246"/>
  <c r="P245"/>
  <c r="P244"/>
  <c r="P243"/>
  <c r="P242"/>
  <c r="P241"/>
  <c r="P240"/>
  <c r="P239"/>
  <c r="P238"/>
  <c r="P237"/>
  <c r="P236"/>
  <c r="P235"/>
  <c r="P234"/>
  <c r="P233"/>
  <c r="P232"/>
  <c r="P231"/>
  <c r="P230"/>
  <c r="P229"/>
  <c r="P228"/>
  <c r="P227"/>
  <c r="P226"/>
  <c r="P225"/>
  <c r="P224"/>
  <c r="P223"/>
  <c r="P222"/>
  <c r="P221"/>
  <c r="P220"/>
  <c r="P219"/>
  <c r="P218"/>
  <c r="P217"/>
  <c r="P216"/>
  <c r="P215"/>
  <c r="P214"/>
  <c r="P213"/>
  <c r="P212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B188"/>
  <c r="P187"/>
  <c r="B187"/>
  <c r="P186"/>
  <c r="B186"/>
  <c r="P185"/>
  <c r="B185"/>
  <c r="P184"/>
  <c r="B184"/>
  <c r="P183"/>
  <c r="B183"/>
  <c r="P182"/>
  <c r="B182"/>
  <c r="P181"/>
  <c r="B181"/>
  <c r="P180"/>
  <c r="B180"/>
  <c r="P179"/>
  <c r="B179"/>
  <c r="P178"/>
  <c r="B178"/>
  <c r="P177"/>
  <c r="B177"/>
  <c r="P176"/>
  <c r="B176"/>
  <c r="P175"/>
  <c r="B175"/>
  <c r="P174"/>
  <c r="B174"/>
  <c r="P173"/>
  <c r="B173"/>
  <c r="P172"/>
  <c r="B172"/>
  <c r="P171"/>
  <c r="B171"/>
  <c r="P170"/>
  <c r="B170"/>
  <c r="P169"/>
  <c r="B169"/>
  <c r="P168"/>
  <c r="B168"/>
  <c r="P167"/>
  <c r="B167"/>
  <c r="P166"/>
  <c r="B166"/>
  <c r="P165"/>
  <c r="B165"/>
  <c r="P164"/>
  <c r="B164"/>
  <c r="P163"/>
  <c r="B163"/>
  <c r="P162"/>
  <c r="B162"/>
  <c r="P161"/>
  <c r="B161"/>
  <c r="P160"/>
  <c r="B160"/>
  <c r="P159"/>
  <c r="B159"/>
  <c r="P158"/>
  <c r="B158"/>
  <c r="P157"/>
  <c r="B157"/>
  <c r="P156"/>
  <c r="B156"/>
  <c r="P155"/>
  <c r="B155"/>
  <c r="P154"/>
  <c r="B154"/>
  <c r="P153"/>
  <c r="B153"/>
  <c r="P152"/>
  <c r="B152"/>
  <c r="P151"/>
  <c r="B151"/>
  <c r="P150"/>
  <c r="B150"/>
  <c r="P149"/>
  <c r="B149"/>
  <c r="P148"/>
  <c r="B148"/>
  <c r="P147"/>
  <c r="B147"/>
  <c r="P146"/>
  <c r="B146"/>
  <c r="P145"/>
  <c r="B145"/>
  <c r="P144"/>
  <c r="B144"/>
  <c r="P143"/>
  <c r="B143"/>
  <c r="P142"/>
  <c r="B142"/>
  <c r="P141"/>
  <c r="B141"/>
  <c r="P140"/>
  <c r="B140"/>
  <c r="P139"/>
  <c r="B139"/>
  <c r="P138"/>
  <c r="B138"/>
  <c r="P137"/>
  <c r="B137"/>
  <c r="P136"/>
  <c r="B136"/>
  <c r="P135"/>
  <c r="B135"/>
  <c r="P134"/>
  <c r="B134"/>
  <c r="P133"/>
  <c r="B133"/>
  <c r="P132"/>
  <c r="B132"/>
  <c r="P131"/>
  <c r="B131"/>
  <c r="P130"/>
  <c r="B130"/>
  <c r="P129"/>
  <c r="B129"/>
  <c r="P128"/>
  <c r="B128"/>
  <c r="P127"/>
  <c r="B127"/>
  <c r="P126"/>
  <c r="B126"/>
  <c r="P125"/>
  <c r="B125"/>
  <c r="P124"/>
  <c r="B124"/>
  <c r="P123"/>
  <c r="B123"/>
  <c r="P122"/>
  <c r="B122"/>
  <c r="P121"/>
  <c r="B121"/>
  <c r="P120"/>
  <c r="B120"/>
  <c r="P119"/>
  <c r="B119"/>
  <c r="P118"/>
  <c r="B118"/>
  <c r="P117"/>
  <c r="B117"/>
  <c r="P116"/>
  <c r="B116"/>
  <c r="P115"/>
  <c r="B115"/>
  <c r="P114"/>
  <c r="B114"/>
  <c r="P113"/>
  <c r="B113"/>
  <c r="P112"/>
  <c r="B112"/>
  <c r="P111"/>
  <c r="B111"/>
  <c r="P110"/>
  <c r="B110"/>
  <c r="P109"/>
  <c r="B109"/>
  <c r="P108"/>
  <c r="B108"/>
  <c r="P107"/>
  <c r="B107"/>
  <c r="P106"/>
  <c r="B106"/>
  <c r="P105"/>
  <c r="B105"/>
  <c r="P104"/>
  <c r="B104"/>
  <c r="P103"/>
  <c r="B103"/>
  <c r="P102"/>
  <c r="B102"/>
  <c r="P101"/>
  <c r="B101"/>
  <c r="P100"/>
  <c r="B100"/>
  <c r="P99"/>
  <c r="B99"/>
  <c r="P98"/>
  <c r="B98"/>
  <c r="P97"/>
  <c r="B97"/>
  <c r="P96"/>
  <c r="B96"/>
  <c r="P95"/>
  <c r="B95"/>
  <c r="P94"/>
  <c r="B94"/>
  <c r="P93"/>
  <c r="B93"/>
  <c r="P92"/>
  <c r="B92"/>
  <c r="P91"/>
  <c r="B91"/>
  <c r="P90"/>
  <c r="B90"/>
  <c r="P89"/>
  <c r="B89"/>
  <c r="P88"/>
  <c r="B88"/>
  <c r="P87"/>
  <c r="B87"/>
  <c r="P86"/>
  <c r="B86"/>
  <c r="P85"/>
  <c r="B85"/>
  <c r="P84"/>
  <c r="B84"/>
  <c r="P83"/>
  <c r="B83"/>
  <c r="P82"/>
  <c r="B82"/>
  <c r="P81"/>
  <c r="B81"/>
  <c r="P80"/>
  <c r="B80"/>
  <c r="P79"/>
  <c r="B79"/>
  <c r="P78"/>
  <c r="B78"/>
  <c r="P77"/>
  <c r="B77"/>
  <c r="P76"/>
  <c r="B76"/>
  <c r="P75"/>
  <c r="B75"/>
  <c r="P74"/>
  <c r="B74"/>
  <c r="P73"/>
  <c r="B73"/>
  <c r="P72"/>
  <c r="B72"/>
  <c r="P71"/>
  <c r="B71"/>
  <c r="P70"/>
  <c r="B70"/>
  <c r="P69"/>
  <c r="B69"/>
  <c r="P68"/>
  <c r="B68"/>
  <c r="P67"/>
  <c r="B67"/>
  <c r="P66"/>
  <c r="B66"/>
  <c r="P65"/>
  <c r="B65"/>
  <c r="P64"/>
  <c r="B64"/>
  <c r="P63"/>
  <c r="B63"/>
  <c r="P62"/>
  <c r="B62"/>
  <c r="P61"/>
  <c r="B61"/>
  <c r="P60"/>
  <c r="B60"/>
  <c r="P59"/>
  <c r="B59"/>
  <c r="P58"/>
  <c r="B58"/>
  <c r="P57"/>
  <c r="B57"/>
  <c r="P56"/>
  <c r="B56"/>
  <c r="P55"/>
  <c r="B55"/>
  <c r="P54"/>
  <c r="B54"/>
  <c r="P53"/>
  <c r="B53"/>
  <c r="P52"/>
  <c r="B52"/>
  <c r="P51"/>
  <c r="B51"/>
  <c r="P50"/>
  <c r="B50"/>
  <c r="P49"/>
  <c r="B49"/>
  <c r="P48"/>
  <c r="B48"/>
  <c r="P47"/>
  <c r="B47"/>
  <c r="P46"/>
  <c r="B46"/>
  <c r="P45"/>
  <c r="B45"/>
  <c r="P44"/>
  <c r="B44"/>
  <c r="P43"/>
  <c r="B43"/>
  <c r="P42"/>
  <c r="B42"/>
  <c r="P41"/>
  <c r="B41"/>
  <c r="P40"/>
  <c r="B40"/>
  <c r="P39"/>
  <c r="B39"/>
  <c r="P38"/>
  <c r="B38"/>
  <c r="P37"/>
  <c r="B37"/>
  <c r="P36"/>
  <c r="B36"/>
  <c r="P35"/>
  <c r="B35"/>
  <c r="P34"/>
  <c r="B34"/>
  <c r="P33"/>
  <c r="B33"/>
  <c r="P32"/>
  <c r="B32"/>
  <c r="P31"/>
  <c r="B31"/>
  <c r="P30"/>
  <c r="B30"/>
  <c r="P29"/>
  <c r="B29"/>
  <c r="P28"/>
  <c r="B28"/>
  <c r="P27"/>
  <c r="B27"/>
  <c r="P26"/>
  <c r="B26"/>
  <c r="P25"/>
  <c r="B25"/>
  <c r="P24"/>
  <c r="B24"/>
  <c r="P23"/>
  <c r="B23"/>
  <c r="P22"/>
  <c r="B22"/>
  <c r="P21"/>
  <c r="B21"/>
  <c r="P20"/>
  <c r="B20"/>
  <c r="P19"/>
  <c r="B19"/>
  <c r="P18"/>
  <c r="B18"/>
  <c r="P17"/>
  <c r="B17"/>
  <c r="P16"/>
  <c r="B16"/>
  <c r="P15"/>
  <c r="B15"/>
  <c r="P14"/>
  <c r="B14"/>
  <c r="P13"/>
  <c r="B13"/>
  <c r="P12"/>
  <c r="B12"/>
  <c r="P11"/>
  <c r="B11"/>
  <c r="P10"/>
  <c r="B10"/>
  <c r="P9"/>
  <c r="B9"/>
  <c r="P8"/>
  <c r="B8"/>
  <c r="P7"/>
  <c r="B7"/>
  <c r="P6"/>
  <c r="B6"/>
  <c r="P5"/>
  <c r="B5"/>
  <c r="P4"/>
  <c r="B4"/>
  <c r="P3"/>
  <c r="B3"/>
  <c r="P2"/>
  <c r="J2" i="48" l="1"/>
  <c r="K2" l="1"/>
  <c r="H2"/>
  <c r="I2"/>
  <c r="G2"/>
  <c r="F2"/>
  <c r="E2"/>
  <c r="C2"/>
  <c r="B2"/>
  <c r="A2"/>
  <c r="B43" i="37" l="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6" l="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5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G17" i="2" l="1"/>
  <c r="G16"/>
  <c r="G15"/>
  <c r="G14"/>
  <c r="G13"/>
  <c r="L12"/>
  <c r="J12"/>
  <c r="I12"/>
  <c r="H12"/>
  <c r="G12"/>
  <c r="L11"/>
  <c r="K11"/>
  <c r="J11"/>
  <c r="I11"/>
  <c r="H11"/>
  <c r="G11"/>
  <c r="L10"/>
  <c r="K10"/>
  <c r="J10"/>
  <c r="I10"/>
  <c r="G10"/>
  <c r="L9"/>
  <c r="K9"/>
  <c r="J9"/>
  <c r="I9"/>
  <c r="G9"/>
  <c r="L8"/>
  <c r="K8"/>
  <c r="J8"/>
  <c r="I8"/>
  <c r="G8"/>
  <c r="L7"/>
  <c r="K7"/>
  <c r="J7"/>
  <c r="I7"/>
  <c r="G7"/>
  <c r="L6"/>
  <c r="K6"/>
  <c r="J6"/>
  <c r="I6"/>
  <c r="G6"/>
  <c r="L5"/>
  <c r="K5"/>
  <c r="J5"/>
  <c r="I5"/>
  <c r="G5"/>
  <c r="L4"/>
  <c r="K4"/>
  <c r="J4"/>
  <c r="I4"/>
  <c r="G4"/>
  <c r="X13" i="1"/>
  <c r="Y13"/>
  <c r="X14"/>
  <c r="Y14"/>
  <c r="X15"/>
  <c r="Y15"/>
  <c r="X16"/>
  <c r="Y16"/>
  <c r="X17"/>
  <c r="Y17"/>
  <c r="X18"/>
  <c r="Y18"/>
  <c r="X19"/>
  <c r="Y19"/>
  <c r="X20"/>
  <c r="Y20"/>
  <c r="X21"/>
  <c r="B27"/>
  <c r="B28"/>
  <c r="B29"/>
  <c r="B30"/>
  <c r="B31"/>
  <c r="B32"/>
  <c r="B33"/>
  <c r="B34"/>
  <c r="B35"/>
  <c r="B36"/>
  <c r="B37"/>
  <c r="B38"/>
  <c r="B39"/>
  <c r="B40"/>
  <c r="B41"/>
  <c r="B42"/>
  <c r="B43"/>
  <c r="B26"/>
</calcChain>
</file>

<file path=xl/sharedStrings.xml><?xml version="1.0" encoding="utf-8"?>
<sst xmlns="http://schemas.openxmlformats.org/spreadsheetml/2006/main" count="4119" uniqueCount="258">
  <si>
    <t>FICHE DESCRIPTIVE SONDAGE</t>
  </si>
  <si>
    <t>DATE :</t>
  </si>
  <si>
    <t>X</t>
  </si>
  <si>
    <t>Y</t>
  </si>
  <si>
    <t>Z</t>
  </si>
  <si>
    <t>REMARQUES</t>
  </si>
  <si>
    <t>TEINTE</t>
  </si>
  <si>
    <t>INTENSITE</t>
  </si>
  <si>
    <t>1 - blanc</t>
  </si>
  <si>
    <t>0 - indéfinie</t>
  </si>
  <si>
    <t>1 - claire</t>
  </si>
  <si>
    <t>7 - marron</t>
  </si>
  <si>
    <t>8 - noir</t>
  </si>
  <si>
    <t>DURAND M.</t>
  </si>
  <si>
    <t>FERNANDES L.</t>
  </si>
  <si>
    <t xml:space="preserve">De </t>
  </si>
  <si>
    <t>à</t>
  </si>
  <si>
    <t>COULEUR</t>
  </si>
  <si>
    <t>Teinte</t>
  </si>
  <si>
    <t>Destr</t>
  </si>
  <si>
    <t>Car</t>
  </si>
  <si>
    <t>30 - Terre Végétale</t>
  </si>
  <si>
    <t>31 - Limon</t>
  </si>
  <si>
    <t>40 - Calcaire massif (dur)</t>
  </si>
  <si>
    <t>41 - Calcaire tendre</t>
  </si>
  <si>
    <t>42 - Marne</t>
  </si>
  <si>
    <t>44 - Induration (quartz)</t>
  </si>
  <si>
    <t>ARGILES</t>
  </si>
  <si>
    <t>DECOUVERTURE</t>
  </si>
  <si>
    <t>SABLES</t>
  </si>
  <si>
    <t>53 - Sable argileux grossier</t>
  </si>
  <si>
    <t>52 - Sable argileux fin</t>
  </si>
  <si>
    <t>10 - argile</t>
  </si>
  <si>
    <t>11 - argile peu sableuse</t>
  </si>
  <si>
    <t>2 - foncée</t>
  </si>
  <si>
    <t>9 - kaki</t>
  </si>
  <si>
    <t>2 - beige</t>
  </si>
  <si>
    <t>3 - jaune</t>
  </si>
  <si>
    <t>6 - roux</t>
  </si>
  <si>
    <t>4 - gris</t>
  </si>
  <si>
    <t>5 - brun</t>
  </si>
  <si>
    <t>20 - Silex</t>
  </si>
  <si>
    <t>21 - Galet</t>
  </si>
  <si>
    <t>22 - Gravier</t>
  </si>
  <si>
    <t>23 - Carbonaté (chaux)</t>
  </si>
  <si>
    <t>24 - Lignite (charbon)</t>
  </si>
  <si>
    <t>25 - Pyrite</t>
  </si>
  <si>
    <t>26 - Bois flotté</t>
  </si>
  <si>
    <t>TYPE MATERIAU</t>
  </si>
  <si>
    <t>POLLUTION</t>
  </si>
  <si>
    <t>12 - argile sableuse</t>
  </si>
  <si>
    <t>43 - Alternance marne-calcaire</t>
  </si>
  <si>
    <t>51 - Sable argileux</t>
  </si>
  <si>
    <t>50 - Sable</t>
  </si>
  <si>
    <t>Intens</t>
  </si>
  <si>
    <t>TYPE SOND</t>
  </si>
  <si>
    <t>NATURE R/T)</t>
  </si>
  <si>
    <t>EQUIPE</t>
  </si>
  <si>
    <t>PROF</t>
  </si>
  <si>
    <t>COULEUR MATERIAU</t>
  </si>
  <si>
    <t>27 -Tâché (+ code coul)</t>
  </si>
  <si>
    <t xml:space="preserve"> TYPE MATER</t>
  </si>
  <si>
    <t>LIEU-DIT/ CARRIERE</t>
  </si>
  <si>
    <t>RECUP. en m</t>
  </si>
  <si>
    <t>CORMERON</t>
  </si>
  <si>
    <t>MONTBRON</t>
  </si>
  <si>
    <t>MONTRE</t>
  </si>
  <si>
    <t>CHALAUTRE</t>
  </si>
  <si>
    <t>CROIX-GERARD</t>
  </si>
  <si>
    <t>BARONNIE</t>
  </si>
  <si>
    <t>MARIVAL</t>
  </si>
  <si>
    <t>AUTRES</t>
  </si>
  <si>
    <t>CARRIERES</t>
  </si>
  <si>
    <t>R</t>
  </si>
  <si>
    <t>T</t>
  </si>
  <si>
    <t xml:space="preserve">POLLUTION </t>
  </si>
  <si>
    <t>I</t>
  </si>
  <si>
    <t>II</t>
  </si>
  <si>
    <t>NOM SONDAGE</t>
  </si>
  <si>
    <t>12</t>
  </si>
  <si>
    <t xml:space="preserve">4 </t>
  </si>
  <si>
    <t xml:space="preserve">1 </t>
  </si>
  <si>
    <t xml:space="preserve">5 </t>
  </si>
  <si>
    <t xml:space="preserve">2 </t>
  </si>
  <si>
    <t>10</t>
  </si>
  <si>
    <t>24</t>
  </si>
  <si>
    <t>11</t>
  </si>
  <si>
    <t xml:space="preserve">9 </t>
  </si>
  <si>
    <t>23</t>
  </si>
  <si>
    <t>sable marron</t>
  </si>
  <si>
    <t>Althea geo</t>
  </si>
  <si>
    <t>bileuse</t>
  </si>
  <si>
    <t>27</t>
  </si>
  <si>
    <t>parpaing</t>
  </si>
  <si>
    <t>très peu charbon</t>
  </si>
  <si>
    <t>sondage</t>
  </si>
  <si>
    <t>from</t>
  </si>
  <si>
    <t>to</t>
  </si>
  <si>
    <t>description</t>
  </si>
  <si>
    <t>type_materiau</t>
  </si>
  <si>
    <t>couleur_teinte</t>
  </si>
  <si>
    <t>couleur_intensite</t>
  </si>
  <si>
    <t>POLLUTIONI</t>
  </si>
  <si>
    <t>POLLUTIONII</t>
  </si>
  <si>
    <t>Remarques</t>
  </si>
  <si>
    <t>COULEUR TEINTE</t>
  </si>
  <si>
    <t>COULEUR INTEN</t>
  </si>
  <si>
    <t>POLLUTION I</t>
  </si>
  <si>
    <t>POLLUTION II</t>
  </si>
  <si>
    <t>litho</t>
  </si>
  <si>
    <t>date</t>
  </si>
  <si>
    <t>MTR_PE1601</t>
  </si>
  <si>
    <t xml:space="preserve"> ARGILE GRISE CLAIRE SABLEUSE TACHEE ORANGE</t>
  </si>
  <si>
    <t xml:space="preserve"> ARGILE BRUNE CLAIRE SABLEUSE </t>
  </si>
  <si>
    <t xml:space="preserve"> ARGILE BRUNE FONCEE (petite pollution vers 5.5m)</t>
  </si>
  <si>
    <t xml:space="preserve"> ARGILE BRUNE LEGEREMENT KAKI</t>
  </si>
  <si>
    <t>MTR_PE1602</t>
  </si>
  <si>
    <t xml:space="preserve"> ARGILE GRISE CLAIRE SABLEUSE </t>
  </si>
  <si>
    <t xml:space="preserve"> ARGILE BRUNE CLAIRE SABLEUSE</t>
  </si>
  <si>
    <t xml:space="preserve"> ARGILE BRUNE FONCEE</t>
  </si>
  <si>
    <t xml:space="preserve"> PASSAGE SABLEUX BRUN</t>
  </si>
  <si>
    <t xml:space="preserve"> ARGILE BRUNE CLAIRE</t>
  </si>
  <si>
    <t xml:space="preserve"> ARGILE BRUNE DEVENANT KAKI</t>
  </si>
  <si>
    <t>MTR_PE1603</t>
  </si>
  <si>
    <t xml:space="preserve"> ARGILE BRUNE(petite pollution vers 5m)</t>
  </si>
  <si>
    <t xml:space="preserve"> PASSAGE SABLEUX BRUN CLAIR</t>
  </si>
  <si>
    <t xml:space="preserve"> ARGILE BRUNE S'ECLAIRCISSANT PIMENTEE DE CHAUX</t>
  </si>
  <si>
    <t>MTR_PE1604</t>
  </si>
  <si>
    <t xml:space="preserve"> ARGILE CREME SABLEUSE TACHEE ORANGE POLLUEE</t>
  </si>
  <si>
    <t xml:space="preserve"> ARGILE BRUNE SABLEUSE</t>
  </si>
  <si>
    <t xml:space="preserve"> ARGILE BRUNE FONCEE POLLUEE PYRITES</t>
  </si>
  <si>
    <t xml:space="preserve"> ARGILE BRUNE</t>
  </si>
  <si>
    <t xml:space="preserve"> PASSAGE SABLE FIN BRUN CLAIR</t>
  </si>
  <si>
    <t xml:space="preserve"> ARGILE BRUNE PIMENTEE DE CHAUX</t>
  </si>
  <si>
    <t>MTR_PE1605</t>
  </si>
  <si>
    <t xml:space="preserve"> ARGILE GRISE CLAIRE SABLEUSE TACHEE ORANGE POLLUEE SUR LA FIN</t>
  </si>
  <si>
    <t xml:space="preserve"> ARGILE BRUNE CLAIRE BARIOLEE SABLEUSE POLLUEE SUR LA FIN</t>
  </si>
  <si>
    <t xml:space="preserve"> ARGILE BRUNE FONCEE BARIOLEE NOIR POLLUEE CHARBON</t>
  </si>
  <si>
    <t xml:space="preserve"> ARGILE BRUNE LEGEREMENT SABLEUSE POUR FINIR PIMENTEE DE CHAUX</t>
  </si>
  <si>
    <t>MTR_PE1606</t>
  </si>
  <si>
    <t xml:space="preserve"> ARGILE CREME SABLEUSE TACHEE ORANGE</t>
  </si>
  <si>
    <t xml:space="preserve"> ARGILE BRUNE FONCEE BARIOLEE TACHEE EN CHARBON ET DEVENANT SABLEUSE SUR LA FIN</t>
  </si>
  <si>
    <t>MTR_PE1607</t>
  </si>
  <si>
    <t xml:space="preserve"> ARGILE GRISE CLAIRE SABLEUSE</t>
  </si>
  <si>
    <t xml:space="preserve"> ARGILE BRUNE LEGEREMENT SABLEUSE</t>
  </si>
  <si>
    <t xml:space="preserve"> ARGILE BRUNE FONCEE SUR LE DEPART DEVENANT BRUNE PAR LA SUITE (petite pollution vers 4.50m)</t>
  </si>
  <si>
    <t xml:space="preserve"> PASSAGE DE SABLE FIN POUR FINIR EN ARGILE BRUNE POLLUEE PIMENTEE DE CHAUX</t>
  </si>
  <si>
    <t>MTR_PE1608</t>
  </si>
  <si>
    <t xml:space="preserve"> ARGILE BRUNE CLAIRE TACHEE ORANGE LEGEREMENT SABLEUSE</t>
  </si>
  <si>
    <t xml:space="preserve"> ARGILE BRUNE FONCEE LEGEREMENT SABLEUSE</t>
  </si>
  <si>
    <t xml:space="preserve"> ARGILE BRUNE SABLEUSE FONCEE S'ECLAIRCISSANT PASSANT EN SABLE</t>
  </si>
  <si>
    <t>MTR_PE1609</t>
  </si>
  <si>
    <t xml:space="preserve"> ARGILE GRISE CLAIRE LEGEREMENT SABLEUSE</t>
  </si>
  <si>
    <t xml:space="preserve"> ARGILE BRUNE FONCEE DEVENANT TRES SABLEUSE </t>
  </si>
  <si>
    <t>MTR_PE1610</t>
  </si>
  <si>
    <t xml:space="preserve"> ARGILE BRUNE </t>
  </si>
  <si>
    <t xml:space="preserve"> ARGILE BRUNE DEVENANT DE PLUS EN PLUS SABLEUSE</t>
  </si>
  <si>
    <t>MTR_PE1611</t>
  </si>
  <si>
    <t xml:space="preserve"> ARGILE GRISE CLAIRE TRES SABLEUSE</t>
  </si>
  <si>
    <t xml:space="preserve"> ARGILE BRUNE FONCEE LEGEREM</t>
  </si>
  <si>
    <t xml:space="preserve"> ARGILE BRUNE DEVENANT SABLEUSE</t>
  </si>
  <si>
    <t>MTR_PE1612</t>
  </si>
  <si>
    <t xml:space="preserve"> ARGILE BRUNE CLAIRE LEGEREMENT SABLEUSE</t>
  </si>
  <si>
    <t xml:space="preserve"> ARGILE BRUNE SABLEUSE DEVENANT TRES SABLEUSE</t>
  </si>
  <si>
    <t>MTR_PE1613</t>
  </si>
  <si>
    <t xml:space="preserve"> ARGILE BRUNE FONCEE DEVENANT SABLEUSE</t>
  </si>
  <si>
    <t>MTR_PE1614</t>
  </si>
  <si>
    <t xml:space="preserve"> ARGILE BRUNE DEVENANT SABLEUSE ET FINISSANT EN CHARBON NOIR</t>
  </si>
  <si>
    <t>MTR_PE1615</t>
  </si>
  <si>
    <t xml:space="preserve"> ARGILE BRUNE DEVENANT TRES SABLEUSE</t>
  </si>
  <si>
    <t>MTR_PE1616</t>
  </si>
  <si>
    <t xml:space="preserve"> ARGILE BRUNE S'ECLAICISSANT SABLEUSE</t>
  </si>
  <si>
    <t>MTR_PE1617</t>
  </si>
  <si>
    <t>MTR_PE1618</t>
  </si>
  <si>
    <t xml:space="preserve"> ARGILE BRUNE FONCEE DEVENANT SABLEUSE ET POLLUEE SABLE MARRON</t>
  </si>
  <si>
    <t>MTR_PE1619</t>
  </si>
  <si>
    <t>MTR_R1601</t>
  </si>
  <si>
    <t xml:space="preserve"> TERRE VEGETALE</t>
  </si>
  <si>
    <t xml:space="preserve"> LIMON</t>
  </si>
  <si>
    <t xml:space="preserve"> CALCAIRE MOYEN</t>
  </si>
  <si>
    <t>MARNE ARGILEUSE</t>
  </si>
  <si>
    <t xml:space="preserve"> ARGILE BRUNE DEVENANT POLLUEE ET FINISSANT NOIRE</t>
  </si>
  <si>
    <t>MTR_R1602</t>
  </si>
  <si>
    <t xml:space="preserve"> LIMon</t>
  </si>
  <si>
    <t xml:space="preserve"> CALCAIRE Moyen</t>
  </si>
  <si>
    <t>Marne Argileuse</t>
  </si>
  <si>
    <t xml:space="preserve"> ARGILE GRISE LEGEREment sableuse</t>
  </si>
  <si>
    <t xml:space="preserve"> ARGILE BRUNE DEVENANT SABLEUSE POUR FINIR TRES SABLEUSE</t>
  </si>
  <si>
    <t>MTR_R1603</t>
  </si>
  <si>
    <t xml:space="preserve"> CALCAIRE</t>
  </si>
  <si>
    <t xml:space="preserve"> ARGILE GRISE CLAIRE</t>
  </si>
  <si>
    <t xml:space="preserve"> ARGILE BRUNE POLLUEE CHAUX ET PYRITES</t>
  </si>
  <si>
    <t>MTR_R1604</t>
  </si>
  <si>
    <t xml:space="preserve"> CALCAIRE + LIMON</t>
  </si>
  <si>
    <t xml:space="preserve"> ARGILE BRUNE S'ECLAIRCISSANT DEVENANT POLLUEE ET CHARBON NOIR</t>
  </si>
  <si>
    <t>MTR_R1605</t>
  </si>
  <si>
    <t xml:space="preserve"> TERRE VEGETALE </t>
  </si>
  <si>
    <t xml:space="preserve"> ARGILE BRUNE S'ECLAIRCISSANT DEVENANT TRES SABLEUSE FINISSANT POLLUEE CHARBON NOIR</t>
  </si>
  <si>
    <t>MTR_R1606</t>
  </si>
  <si>
    <t xml:space="preserve"> ARGILE FRISE CLAIRE TACHER ORANGER LEGEREMENT SABLEUSE ET POLLUEE AU DEPART</t>
  </si>
  <si>
    <t xml:space="preserve"> ARGILE BRUNE DEVENANT LEGEREMENT SABLEUSE ET POLLUEE A LA FIN</t>
  </si>
  <si>
    <t>MTR_R1607</t>
  </si>
  <si>
    <t>MTR_R1608</t>
  </si>
  <si>
    <t xml:space="preserve"> ARGILE GRISE LEGEREMENT SABLEUSE AVEC DES PASSAGES DE POLLUTION AU SABLE FIN</t>
  </si>
  <si>
    <t xml:space="preserve"> ARGILE BRUNE LEGEREMENT SABLEUSE DEVENANT POLLUEE PYRITES</t>
  </si>
  <si>
    <t>MTR_R1609</t>
  </si>
  <si>
    <t xml:space="preserve"> CALCAIRE TRES DUR QUARTZ</t>
  </si>
  <si>
    <t>MARNE ARGILEUSE GRIS CLAIRE</t>
  </si>
  <si>
    <t xml:space="preserve"> ARGILE BRUNE FONCER</t>
  </si>
  <si>
    <t xml:space="preserve"> ARGILE BRUNE CLAIRE DEVENANT POLLUEE PYRITES,SABLE ETC...</t>
  </si>
  <si>
    <t>MTR_R1610</t>
  </si>
  <si>
    <t>LIMON</t>
  </si>
  <si>
    <t>MTR1501</t>
  </si>
  <si>
    <t>CALCAIRE SOUPLE MARNEUX</t>
  </si>
  <si>
    <t>ARGILE GRISE CLAIRE TACHE ORANGE TRES SABLEUSE</t>
  </si>
  <si>
    <t>ARGILE GRISE CLAIRE SABLEUSE ET PAR LA SUITE DEVENANT TRES SABLEUSE</t>
  </si>
  <si>
    <t xml:space="preserve">ARGILE BRUNE </t>
  </si>
  <si>
    <t>ARGILE BRUNE DEVENANT KAKI ET POLLUEE PIRYTES</t>
  </si>
  <si>
    <t>MTR1502</t>
  </si>
  <si>
    <t>ARGILE GRISE CLAIRE TRES SABLEUSE</t>
  </si>
  <si>
    <t>ARGILE GRISE CLAIRE LEGEREMENT SABLEUSE</t>
  </si>
  <si>
    <t>ARGILE BRUNE LEGEREMENT SABLEUSE</t>
  </si>
  <si>
    <t>ARGILE BRUNE ? (perdu en carrottant, la carrotte n'arrive pas a rester dans le carrottier trop grasse ? )</t>
  </si>
  <si>
    <t>ARGILE BRUNE SABLEUSE</t>
  </si>
  <si>
    <t>MTR1504</t>
  </si>
  <si>
    <t>LIMON MARNEUX + CALCAIRE</t>
  </si>
  <si>
    <t xml:space="preserve">CALCAIRE </t>
  </si>
  <si>
    <t>SABLE COMPACTE</t>
  </si>
  <si>
    <t>ARGILE BRUNE PASSANT EN SABLE BRUN ARGILEUX</t>
  </si>
  <si>
    <t>ARGILE BRUNE CLAIRE TRES SABLEUSE</t>
  </si>
  <si>
    <t>échantillon perdu</t>
  </si>
  <si>
    <t>Terre Végétale</t>
  </si>
  <si>
    <t xml:space="preserve"> </t>
  </si>
  <si>
    <t>ind</t>
  </si>
  <si>
    <t>Sable</t>
  </si>
  <si>
    <t>Calcaire massif (dur)</t>
  </si>
  <si>
    <t>Marne</t>
  </si>
  <si>
    <t>argile</t>
  </si>
  <si>
    <t>argile sableuse</t>
  </si>
  <si>
    <t>blanc</t>
  </si>
  <si>
    <t>Calcaire tendre</t>
  </si>
  <si>
    <t>Sable argileux</t>
  </si>
  <si>
    <t>Carbonaté (chaux)</t>
  </si>
  <si>
    <t>Alternance marne-calcaire</t>
  </si>
  <si>
    <t>noir</t>
  </si>
  <si>
    <t>Lignite (charbon)</t>
  </si>
  <si>
    <t>Limon</t>
  </si>
  <si>
    <t>Pyrite</t>
  </si>
  <si>
    <t>Silex</t>
  </si>
  <si>
    <t>roux</t>
  </si>
  <si>
    <t>gris</t>
  </si>
  <si>
    <t>claire</t>
  </si>
  <si>
    <t>Sable argileux fin</t>
  </si>
  <si>
    <t>brun</t>
  </si>
  <si>
    <t>argile peu sableuse</t>
  </si>
  <si>
    <t>foncée</t>
  </si>
  <si>
    <t>beige</t>
  </si>
  <si>
    <t>passage sable</t>
  </si>
</sst>
</file>

<file path=xl/styles.xml><?xml version="1.0" encoding="utf-8"?>
<styleSheet xmlns="http://schemas.openxmlformats.org/spreadsheetml/2006/main">
  <fonts count="8">
    <font>
      <sz val="10"/>
      <name val="Geneva"/>
    </font>
    <font>
      <b/>
      <sz val="10"/>
      <name val="Geneva"/>
    </font>
    <font>
      <b/>
      <sz val="9"/>
      <name val="Geneva"/>
    </font>
    <font>
      <b/>
      <sz val="10"/>
      <name val="Geneva"/>
    </font>
    <font>
      <b/>
      <sz val="12"/>
      <name val="Geneva"/>
    </font>
    <font>
      <b/>
      <sz val="11"/>
      <name val="Geneva"/>
    </font>
    <font>
      <sz val="11"/>
      <name val="Geneva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0"/>
        <bgColor indexed="35"/>
      </patternFill>
    </fill>
    <fill>
      <patternFill patternType="solid">
        <fgColor theme="5"/>
        <bgColor indexed="35"/>
      </patternFill>
    </fill>
    <fill>
      <patternFill patternType="solid">
        <fgColor indexed="50"/>
        <bgColor indexed="35"/>
      </patternFill>
    </fill>
    <fill>
      <patternFill patternType="solid">
        <fgColor indexed="41"/>
        <bgColor indexed="35"/>
      </patternFill>
    </fill>
    <fill>
      <patternFill patternType="solid">
        <fgColor theme="7"/>
        <bgColor indexed="35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229">
    <xf numFmtId="0" fontId="0" fillId="0" borderId="0" xfId="0"/>
    <xf numFmtId="0" fontId="0" fillId="3" borderId="0" xfId="0" applyFill="1"/>
    <xf numFmtId="0" fontId="4" fillId="3" borderId="0" xfId="0" applyFont="1" applyFill="1" applyBorder="1"/>
    <xf numFmtId="0" fontId="1" fillId="3" borderId="0" xfId="0" applyFont="1" applyFill="1" applyBorder="1" applyAlignment="1">
      <alignment horizontal="centerContinuous" vertical="center"/>
    </xf>
    <xf numFmtId="0" fontId="0" fillId="3" borderId="9" xfId="0" applyFill="1" applyBorder="1"/>
    <xf numFmtId="0" fontId="0" fillId="0" borderId="0" xfId="0" applyFill="1" applyBorder="1"/>
    <xf numFmtId="0" fontId="6" fillId="0" borderId="0" xfId="0" applyFont="1" applyFill="1" applyBorder="1"/>
    <xf numFmtId="0" fontId="0" fillId="3" borderId="8" xfId="0" applyFill="1" applyBorder="1"/>
    <xf numFmtId="0" fontId="1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Fill="1" applyBorder="1" applyAlignment="1"/>
    <xf numFmtId="0" fontId="0" fillId="0" borderId="0" xfId="0" applyFill="1" applyBorder="1" applyAlignment="1">
      <alignment horizontal="center" vertical="top"/>
    </xf>
    <xf numFmtId="0" fontId="3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8" borderId="13" xfId="0" applyFont="1" applyFill="1" applyBorder="1" applyAlignment="1"/>
    <xf numFmtId="0" fontId="6" fillId="8" borderId="14" xfId="0" applyFont="1" applyFill="1" applyBorder="1" applyAlignment="1"/>
    <xf numFmtId="0" fontId="6" fillId="5" borderId="23" xfId="0" applyFont="1" applyFill="1" applyBorder="1" applyAlignment="1"/>
    <xf numFmtId="0" fontId="6" fillId="5" borderId="14" xfId="0" applyFont="1" applyFill="1" applyBorder="1" applyAlignment="1"/>
    <xf numFmtId="0" fontId="6" fillId="8" borderId="23" xfId="0" applyFont="1" applyFill="1" applyBorder="1" applyAlignment="1"/>
    <xf numFmtId="0" fontId="0" fillId="0" borderId="0" xfId="0" applyBorder="1"/>
    <xf numFmtId="0" fontId="5" fillId="3" borderId="18" xfId="0" applyFont="1" applyFill="1" applyBorder="1" applyAlignment="1">
      <alignment vertical="top"/>
    </xf>
    <xf numFmtId="0" fontId="5" fillId="3" borderId="21" xfId="0" applyFont="1" applyFill="1" applyBorder="1" applyAlignment="1">
      <alignment vertical="top"/>
    </xf>
    <xf numFmtId="0" fontId="5" fillId="3" borderId="20" xfId="0" applyFont="1" applyFill="1" applyBorder="1" applyAlignment="1">
      <alignment horizontal="center" vertical="center"/>
    </xf>
    <xf numFmtId="0" fontId="6" fillId="7" borderId="33" xfId="0" applyFont="1" applyFill="1" applyBorder="1"/>
    <xf numFmtId="0" fontId="6" fillId="7" borderId="34" xfId="0" applyFont="1" applyFill="1" applyBorder="1"/>
    <xf numFmtId="0" fontId="6" fillId="7" borderId="7" xfId="0" applyFont="1" applyFill="1" applyBorder="1"/>
    <xf numFmtId="0" fontId="6" fillId="7" borderId="12" xfId="0" applyFont="1" applyFill="1" applyBorder="1"/>
    <xf numFmtId="0" fontId="1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0" fillId="9" borderId="8" xfId="0" applyFill="1" applyBorder="1"/>
    <xf numFmtId="0" fontId="0" fillId="9" borderId="9" xfId="0" applyFill="1" applyBorder="1"/>
    <xf numFmtId="0" fontId="0" fillId="0" borderId="0" xfId="0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1"/>
    <xf numFmtId="0" fontId="7" fillId="0" borderId="0" xfId="1" applyFont="1"/>
    <xf numFmtId="1" fontId="7" fillId="0" borderId="0" xfId="1" applyNumberFormat="1"/>
    <xf numFmtId="0" fontId="4" fillId="3" borderId="4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14" fontId="1" fillId="3" borderId="4" xfId="0" applyNumberFormat="1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9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0" borderId="4" xfId="0" applyBorder="1" applyAlignment="1"/>
    <xf numFmtId="0" fontId="0" fillId="0" borderId="3" xfId="0" applyBorder="1" applyAlignment="1"/>
    <xf numFmtId="0" fontId="1" fillId="2" borderId="19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0" fillId="3" borderId="16" xfId="0" applyFill="1" applyBorder="1" applyAlignment="1">
      <alignment vertical="center"/>
    </xf>
    <xf numFmtId="0" fontId="0" fillId="0" borderId="19" xfId="0" applyBorder="1" applyAlignment="1"/>
    <xf numFmtId="0" fontId="0" fillId="0" borderId="16" xfId="0" applyBorder="1" applyAlignment="1"/>
    <xf numFmtId="0" fontId="0" fillId="0" borderId="15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0" fillId="3" borderId="10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0" borderId="10" xfId="0" applyBorder="1" applyAlignment="1"/>
    <xf numFmtId="0" fontId="0" fillId="0" borderId="18" xfId="0" applyBorder="1" applyAlignment="1"/>
    <xf numFmtId="0" fontId="0" fillId="0" borderId="10" xfId="0" applyFill="1" applyBorder="1" applyAlignment="1">
      <alignment vertical="center"/>
    </xf>
    <xf numFmtId="0" fontId="0" fillId="0" borderId="18" xfId="0" applyFill="1" applyBorder="1" applyAlignment="1">
      <alignment vertical="center"/>
    </xf>
    <xf numFmtId="0" fontId="0" fillId="0" borderId="21" xfId="0" applyFill="1" applyBorder="1" applyAlignment="1">
      <alignment vertical="center"/>
    </xf>
    <xf numFmtId="0" fontId="1" fillId="3" borderId="24" xfId="0" applyFont="1" applyFill="1" applyBorder="1" applyAlignment="1">
      <alignment vertical="top"/>
    </xf>
    <xf numFmtId="0" fontId="1" fillId="3" borderId="25" xfId="0" applyFont="1" applyFill="1" applyBorder="1" applyAlignment="1">
      <alignment vertical="top"/>
    </xf>
    <xf numFmtId="0" fontId="1" fillId="3" borderId="26" xfId="0" applyFont="1" applyFill="1" applyBorder="1" applyAlignment="1">
      <alignment vertical="top"/>
    </xf>
    <xf numFmtId="0" fontId="1" fillId="3" borderId="4" xfId="0" applyFont="1" applyFill="1" applyBorder="1" applyAlignment="1">
      <alignment vertical="center"/>
    </xf>
    <xf numFmtId="0" fontId="5" fillId="3" borderId="24" xfId="0" applyFont="1" applyFill="1" applyBorder="1" applyAlignment="1">
      <alignment vertical="top"/>
    </xf>
    <xf numFmtId="0" fontId="5" fillId="3" borderId="25" xfId="0" applyFont="1" applyFill="1" applyBorder="1" applyAlignment="1">
      <alignment vertical="top"/>
    </xf>
    <xf numFmtId="0" fontId="5" fillId="3" borderId="26" xfId="0" applyFont="1" applyFill="1" applyBorder="1" applyAlignment="1">
      <alignment vertical="top"/>
    </xf>
    <xf numFmtId="0" fontId="5" fillId="3" borderId="4" xfId="0" applyFont="1" applyFill="1" applyBorder="1" applyAlignment="1">
      <alignment vertical="center"/>
    </xf>
    <xf numFmtId="0" fontId="5" fillId="3" borderId="3" xfId="0" applyFont="1" applyFill="1" applyBorder="1" applyAlignment="1">
      <alignment vertical="center"/>
    </xf>
    <xf numFmtId="0" fontId="5" fillId="3" borderId="19" xfId="0" applyFont="1" applyFill="1" applyBorder="1" applyAlignment="1">
      <alignment vertical="center"/>
    </xf>
    <xf numFmtId="0" fontId="5" fillId="3" borderId="16" xfId="0" applyFont="1" applyFill="1" applyBorder="1" applyAlignment="1">
      <alignment vertical="center"/>
    </xf>
    <xf numFmtId="0" fontId="5" fillId="3" borderId="17" xfId="0" applyFont="1" applyFill="1" applyBorder="1" applyAlignment="1">
      <alignment vertical="center"/>
    </xf>
    <xf numFmtId="0" fontId="6" fillId="4" borderId="27" xfId="0" applyFont="1" applyFill="1" applyBorder="1" applyAlignment="1"/>
    <xf numFmtId="0" fontId="6" fillId="4" borderId="28" xfId="0" applyFont="1" applyFill="1" applyBorder="1" applyAlignment="1"/>
    <xf numFmtId="0" fontId="6" fillId="4" borderId="29" xfId="0" applyFont="1" applyFill="1" applyBorder="1" applyAlignment="1"/>
    <xf numFmtId="0" fontId="6" fillId="7" borderId="7" xfId="0" applyFont="1" applyFill="1" applyBorder="1" applyAlignment="1"/>
    <xf numFmtId="0" fontId="6" fillId="7" borderId="23" xfId="0" applyFont="1" applyFill="1" applyBorder="1" applyAlignment="1"/>
    <xf numFmtId="0" fontId="6" fillId="7" borderId="27" xfId="0" applyFont="1" applyFill="1" applyBorder="1" applyAlignment="1"/>
    <xf numFmtId="0" fontId="6" fillId="7" borderId="28" xfId="0" applyFont="1" applyFill="1" applyBorder="1" applyAlignment="1"/>
    <xf numFmtId="0" fontId="6" fillId="7" borderId="29" xfId="0" applyFont="1" applyFill="1" applyBorder="1" applyAlignment="1"/>
    <xf numFmtId="0" fontId="6" fillId="4" borderId="30" xfId="0" applyFont="1" applyFill="1" applyBorder="1" applyAlignment="1"/>
    <xf numFmtId="0" fontId="6" fillId="4" borderId="9" xfId="0" applyFont="1" applyFill="1" applyBorder="1" applyAlignment="1"/>
    <xf numFmtId="0" fontId="6" fillId="4" borderId="11" xfId="0" applyFont="1" applyFill="1" applyBorder="1" applyAlignment="1"/>
    <xf numFmtId="0" fontId="6" fillId="7" borderId="35" xfId="0" applyFont="1" applyFill="1" applyBorder="1" applyAlignment="1"/>
    <xf numFmtId="0" fontId="6" fillId="7" borderId="37" xfId="0" applyFont="1" applyFill="1" applyBorder="1" applyAlignment="1"/>
    <xf numFmtId="0" fontId="6" fillId="7" borderId="30" xfId="0" applyFont="1" applyFill="1" applyBorder="1" applyAlignment="1"/>
    <xf numFmtId="0" fontId="6" fillId="7" borderId="9" xfId="0" applyFont="1" applyFill="1" applyBorder="1" applyAlignment="1"/>
    <xf numFmtId="0" fontId="6" fillId="7" borderId="11" xfId="0" applyFont="1" applyFill="1" applyBorder="1" applyAlignment="1"/>
    <xf numFmtId="0" fontId="6" fillId="4" borderId="31" xfId="0" applyFont="1" applyFill="1" applyBorder="1" applyAlignment="1"/>
    <xf numFmtId="0" fontId="6" fillId="4" borderId="6" xfId="0" applyFont="1" applyFill="1" applyBorder="1" applyAlignment="1"/>
    <xf numFmtId="0" fontId="6" fillId="4" borderId="32" xfId="0" applyFont="1" applyFill="1" applyBorder="1" applyAlignment="1"/>
    <xf numFmtId="0" fontId="6" fillId="7" borderId="31" xfId="0" applyFont="1" applyFill="1" applyBorder="1" applyAlignment="1"/>
    <xf numFmtId="0" fontId="6" fillId="7" borderId="38" xfId="0" applyFont="1" applyFill="1" applyBorder="1" applyAlignment="1"/>
    <xf numFmtId="0" fontId="6" fillId="6" borderId="27" xfId="0" applyFont="1" applyFill="1" applyBorder="1" applyAlignment="1"/>
    <xf numFmtId="0" fontId="6" fillId="6" borderId="28" xfId="0" applyFont="1" applyFill="1" applyBorder="1" applyAlignment="1"/>
    <xf numFmtId="0" fontId="6" fillId="6" borderId="29" xfId="0" applyFont="1" applyFill="1" applyBorder="1" applyAlignment="1"/>
    <xf numFmtId="0" fontId="6" fillId="6" borderId="30" xfId="0" applyFont="1" applyFill="1" applyBorder="1" applyAlignment="1"/>
    <xf numFmtId="0" fontId="6" fillId="6" borderId="9" xfId="0" applyFont="1" applyFill="1" applyBorder="1" applyAlignment="1"/>
    <xf numFmtId="0" fontId="6" fillId="6" borderId="11" xfId="0" applyFont="1" applyFill="1" applyBorder="1" applyAlignment="1"/>
    <xf numFmtId="0" fontId="6" fillId="8" borderId="12" xfId="0" applyFont="1" applyFill="1" applyBorder="1" applyAlignment="1"/>
    <xf numFmtId="0" fontId="6" fillId="8" borderId="36" xfId="0" applyFont="1" applyFill="1" applyBorder="1" applyAlignment="1"/>
    <xf numFmtId="0" fontId="6" fillId="6" borderId="31" xfId="0" applyFont="1" applyFill="1" applyBorder="1" applyAlignment="1"/>
    <xf numFmtId="0" fontId="6" fillId="6" borderId="6" xfId="0" applyFont="1" applyFill="1" applyBorder="1" applyAlignment="1"/>
    <xf numFmtId="0" fontId="6" fillId="6" borderId="32" xfId="0" applyFont="1" applyFill="1" applyBorder="1" applyAlignment="1"/>
    <xf numFmtId="0" fontId="6" fillId="7" borderId="30" xfId="0" applyFont="1" applyFill="1" applyBorder="1" applyAlignment="1">
      <alignment wrapText="1"/>
    </xf>
    <xf numFmtId="0" fontId="6" fillId="7" borderId="9" xfId="0" applyFont="1" applyFill="1" applyBorder="1" applyAlignment="1">
      <alignment wrapText="1"/>
    </xf>
    <xf numFmtId="0" fontId="6" fillId="7" borderId="11" xfId="0" applyFont="1" applyFill="1" applyBorder="1" applyAlignment="1">
      <alignment wrapText="1"/>
    </xf>
    <xf numFmtId="0" fontId="6" fillId="7" borderId="31" xfId="0" applyFont="1" applyFill="1" applyBorder="1" applyAlignment="1">
      <alignment wrapText="1"/>
    </xf>
    <xf numFmtId="0" fontId="6" fillId="7" borderId="6" xfId="0" applyFont="1" applyFill="1" applyBorder="1" applyAlignment="1">
      <alignment wrapText="1"/>
    </xf>
    <xf numFmtId="0" fontId="6" fillId="7" borderId="32" xfId="0" applyFont="1" applyFill="1" applyBorder="1" applyAlignment="1">
      <alignment wrapText="1"/>
    </xf>
    <xf numFmtId="0" fontId="1" fillId="3" borderId="20" xfId="0" applyFont="1" applyFill="1" applyBorder="1" applyAlignment="1">
      <alignment vertical="center" wrapText="1"/>
    </xf>
    <xf numFmtId="0" fontId="1" fillId="0" borderId="4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1" fillId="0" borderId="16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3" borderId="22" xfId="0" applyFont="1" applyFill="1" applyBorder="1" applyAlignment="1">
      <alignment vertical="center" wrapText="1"/>
    </xf>
    <xf numFmtId="0" fontId="1" fillId="0" borderId="10" xfId="0" applyFont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0" fillId="0" borderId="8" xfId="0" applyBorder="1" applyAlignment="1"/>
    <xf numFmtId="0" fontId="0" fillId="0" borderId="9" xfId="0" applyBorder="1" applyAlignment="1"/>
    <xf numFmtId="14" fontId="0" fillId="0" borderId="0" xfId="0" applyNumberFormat="1"/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6" fillId="4" borderId="30" xfId="0" applyFont="1" applyFill="1" applyBorder="1" applyAlignment="1">
      <alignment horizontal="left"/>
    </xf>
    <xf numFmtId="0" fontId="6" fillId="4" borderId="9" xfId="0" applyFont="1" applyFill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6" fillId="4" borderId="27" xfId="0" applyFont="1" applyFill="1" applyBorder="1" applyAlignment="1">
      <alignment horizontal="left"/>
    </xf>
    <xf numFmtId="0" fontId="6" fillId="4" borderId="28" xfId="0" applyFont="1" applyFill="1" applyBorder="1" applyAlignment="1">
      <alignment horizontal="left"/>
    </xf>
    <xf numFmtId="0" fontId="6" fillId="4" borderId="29" xfId="0" applyFont="1" applyFill="1" applyBorder="1" applyAlignment="1">
      <alignment horizontal="left"/>
    </xf>
    <xf numFmtId="0" fontId="0" fillId="3" borderId="10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7" borderId="30" xfId="0" applyFont="1" applyFill="1" applyBorder="1" applyAlignment="1">
      <alignment horizontal="left"/>
    </xf>
    <xf numFmtId="0" fontId="6" fillId="7" borderId="9" xfId="0" applyFont="1" applyFill="1" applyBorder="1" applyAlignment="1">
      <alignment horizontal="left"/>
    </xf>
    <xf numFmtId="0" fontId="6" fillId="7" borderId="11" xfId="0" applyFont="1" applyFill="1" applyBorder="1" applyAlignment="1">
      <alignment horizontal="left"/>
    </xf>
    <xf numFmtId="0" fontId="6" fillId="7" borderId="27" xfId="0" applyFont="1" applyFill="1" applyBorder="1" applyAlignment="1">
      <alignment horizontal="left"/>
    </xf>
    <xf numFmtId="0" fontId="6" fillId="7" borderId="28" xfId="0" applyFont="1" applyFill="1" applyBorder="1" applyAlignment="1">
      <alignment horizontal="left"/>
    </xf>
    <xf numFmtId="0" fontId="6" fillId="7" borderId="29" xfId="0" applyFont="1" applyFill="1" applyBorder="1" applyAlignment="1">
      <alignment horizontal="left"/>
    </xf>
    <xf numFmtId="0" fontId="0" fillId="0" borderId="1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6" fillId="7" borderId="31" xfId="0" applyFont="1" applyFill="1" applyBorder="1" applyAlignment="1">
      <alignment horizontal="left"/>
    </xf>
    <xf numFmtId="0" fontId="6" fillId="7" borderId="38" xfId="0" applyFont="1" applyFill="1" applyBorder="1" applyAlignment="1">
      <alignment horizontal="left"/>
    </xf>
    <xf numFmtId="0" fontId="6" fillId="7" borderId="35" xfId="0" applyFont="1" applyFill="1" applyBorder="1" applyAlignment="1">
      <alignment horizontal="left"/>
    </xf>
    <xf numFmtId="0" fontId="6" fillId="7" borderId="37" xfId="0" applyFont="1" applyFill="1" applyBorder="1" applyAlignment="1">
      <alignment horizontal="left"/>
    </xf>
    <xf numFmtId="0" fontId="6" fillId="7" borderId="7" xfId="0" applyFont="1" applyFill="1" applyBorder="1" applyAlignment="1">
      <alignment horizontal="left"/>
    </xf>
    <xf numFmtId="0" fontId="6" fillId="7" borderId="23" xfId="0" applyFont="1" applyFill="1" applyBorder="1" applyAlignment="1">
      <alignment horizontal="left"/>
    </xf>
    <xf numFmtId="0" fontId="5" fillId="3" borderId="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24" xfId="0" applyFont="1" applyFill="1" applyBorder="1" applyAlignment="1">
      <alignment horizontal="center" vertical="top"/>
    </xf>
    <xf numFmtId="0" fontId="1" fillId="3" borderId="25" xfId="0" applyFont="1" applyFill="1" applyBorder="1" applyAlignment="1">
      <alignment horizontal="center" vertical="top"/>
    </xf>
    <xf numFmtId="0" fontId="1" fillId="3" borderId="26" xfId="0" applyFont="1" applyFill="1" applyBorder="1" applyAlignment="1">
      <alignment horizontal="center" vertical="top"/>
    </xf>
    <xf numFmtId="0" fontId="6" fillId="4" borderId="31" xfId="0" applyFont="1" applyFill="1" applyBorder="1" applyAlignment="1">
      <alignment horizontal="left"/>
    </xf>
    <xf numFmtId="0" fontId="6" fillId="4" borderId="6" xfId="0" applyFont="1" applyFill="1" applyBorder="1" applyAlignment="1">
      <alignment horizontal="left"/>
    </xf>
    <xf numFmtId="0" fontId="6" fillId="4" borderId="32" xfId="0" applyFont="1" applyFill="1" applyBorder="1" applyAlignment="1">
      <alignment horizontal="left"/>
    </xf>
    <xf numFmtId="0" fontId="0" fillId="0" borderId="8" xfId="0" applyBorder="1" applyAlignment="1">
      <alignment horizontal="center"/>
    </xf>
    <xf numFmtId="0" fontId="5" fillId="3" borderId="24" xfId="0" applyFont="1" applyFill="1" applyBorder="1" applyAlignment="1">
      <alignment horizontal="left" vertical="top"/>
    </xf>
    <xf numFmtId="0" fontId="5" fillId="3" borderId="25" xfId="0" applyFont="1" applyFill="1" applyBorder="1" applyAlignment="1">
      <alignment horizontal="left" vertical="top"/>
    </xf>
    <xf numFmtId="0" fontId="5" fillId="3" borderId="26" xfId="0" applyFont="1" applyFill="1" applyBorder="1" applyAlignment="1">
      <alignment horizontal="left" vertical="top"/>
    </xf>
    <xf numFmtId="0" fontId="5" fillId="3" borderId="1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6" borderId="31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6" borderId="32" xfId="0" applyFont="1" applyFill="1" applyBorder="1" applyAlignment="1">
      <alignment horizontal="left"/>
    </xf>
    <xf numFmtId="0" fontId="6" fillId="6" borderId="30" xfId="0" applyFont="1" applyFill="1" applyBorder="1" applyAlignment="1">
      <alignment horizontal="left"/>
    </xf>
    <xf numFmtId="0" fontId="6" fillId="6" borderId="9" xfId="0" applyFont="1" applyFill="1" applyBorder="1" applyAlignment="1">
      <alignment horizontal="left"/>
    </xf>
    <xf numFmtId="0" fontId="6" fillId="6" borderId="11" xfId="0" applyFont="1" applyFill="1" applyBorder="1" applyAlignment="1">
      <alignment horizontal="left"/>
    </xf>
    <xf numFmtId="0" fontId="6" fillId="6" borderId="27" xfId="0" applyFont="1" applyFill="1" applyBorder="1" applyAlignment="1">
      <alignment horizontal="left"/>
    </xf>
    <xf numFmtId="0" fontId="6" fillId="6" borderId="28" xfId="0" applyFont="1" applyFill="1" applyBorder="1" applyAlignment="1">
      <alignment horizontal="left"/>
    </xf>
    <xf numFmtId="0" fontId="6" fillId="6" borderId="29" xfId="0" applyFont="1" applyFill="1" applyBorder="1" applyAlignment="1">
      <alignment horizontal="left"/>
    </xf>
    <xf numFmtId="0" fontId="6" fillId="8" borderId="12" xfId="0" applyFont="1" applyFill="1" applyBorder="1" applyAlignment="1">
      <alignment horizontal="center"/>
    </xf>
    <xf numFmtId="0" fontId="6" fillId="8" borderId="13" xfId="0" applyFont="1" applyFill="1" applyBorder="1" applyAlignment="1">
      <alignment horizontal="center"/>
    </xf>
    <xf numFmtId="0" fontId="6" fillId="8" borderId="36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6" fillId="7" borderId="30" xfId="0" applyFont="1" applyFill="1" applyBorder="1" applyAlignment="1">
      <alignment horizontal="left" wrapText="1"/>
    </xf>
    <xf numFmtId="0" fontId="6" fillId="7" borderId="9" xfId="0" applyFont="1" applyFill="1" applyBorder="1" applyAlignment="1">
      <alignment horizontal="left" wrapText="1"/>
    </xf>
    <xf numFmtId="0" fontId="6" fillId="7" borderId="11" xfId="0" applyFont="1" applyFill="1" applyBorder="1" applyAlignment="1">
      <alignment horizontal="left" wrapText="1"/>
    </xf>
    <xf numFmtId="0" fontId="6" fillId="7" borderId="31" xfId="0" applyFont="1" applyFill="1" applyBorder="1" applyAlignment="1">
      <alignment horizontal="left" wrapText="1"/>
    </xf>
    <xf numFmtId="0" fontId="6" fillId="7" borderId="6" xfId="0" applyFont="1" applyFill="1" applyBorder="1" applyAlignment="1">
      <alignment horizontal="left" wrapText="1"/>
    </xf>
    <xf numFmtId="0" fontId="6" fillId="7" borderId="32" xfId="0" applyFont="1" applyFill="1" applyBorder="1" applyAlignment="1">
      <alignment horizontal="left" wrapText="1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E5FFFF"/>
      <rgbColor rgb="00CCFFCC"/>
      <rgbColor rgb="00FFFF99"/>
      <rgbColor rgb="00CDF5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1035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080" y="11140440"/>
          <a:ext cx="9372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1036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4320" y="11140440"/>
          <a:ext cx="94488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1037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180" y="11140440"/>
          <a:ext cx="94488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1038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" y="11140440"/>
          <a:ext cx="94488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1039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660" y="11140440"/>
          <a:ext cx="9372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50950" y="110900"/>
          <a:ext cx="1449250" cy="4740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Q745"/>
  <sheetViews>
    <sheetView tabSelected="1" workbookViewId="0">
      <pane ySplit="1" topLeftCell="A662" activePane="bottomLeft" state="frozen"/>
      <selection pane="bottomLeft" activeCell="D686" sqref="D686"/>
    </sheetView>
  </sheetViews>
  <sheetFormatPr baseColWidth="10" defaultColWidth="11.42578125" defaultRowHeight="12.75"/>
  <cols>
    <col min="1" max="3" width="11.42578125" style="37"/>
    <col min="4" max="4" width="49.140625" style="37" customWidth="1"/>
    <col min="5" max="5" width="11.5703125" style="37" customWidth="1"/>
    <col min="6" max="6" width="14.85546875" style="37" bestFit="1" customWidth="1"/>
    <col min="7" max="7" width="14.42578125" style="37" customWidth="1"/>
    <col min="8" max="10" width="11.5703125" style="37" customWidth="1"/>
    <col min="11" max="16" width="11.5703125" style="37" hidden="1" customWidth="1"/>
    <col min="17" max="17" width="11.42578125" style="39"/>
    <col min="18" max="16384" width="11.42578125" style="37"/>
  </cols>
  <sheetData>
    <row r="1" spans="1:17">
      <c r="A1" s="37" t="s">
        <v>95</v>
      </c>
      <c r="B1" s="37" t="s">
        <v>96</v>
      </c>
      <c r="C1" s="37" t="s">
        <v>97</v>
      </c>
      <c r="D1" s="37" t="s">
        <v>98</v>
      </c>
      <c r="E1" s="37" t="s">
        <v>99</v>
      </c>
      <c r="F1" s="37" t="s">
        <v>100</v>
      </c>
      <c r="G1" s="37" t="s">
        <v>101</v>
      </c>
      <c r="H1" s="37" t="s">
        <v>102</v>
      </c>
      <c r="I1" s="37" t="s">
        <v>103</v>
      </c>
      <c r="J1" s="37" t="s">
        <v>104</v>
      </c>
      <c r="K1" s="37" t="s">
        <v>48</v>
      </c>
      <c r="L1" s="37" t="s">
        <v>105</v>
      </c>
      <c r="M1" s="37" t="s">
        <v>106</v>
      </c>
      <c r="N1" s="38" t="s">
        <v>107</v>
      </c>
      <c r="O1" s="38" t="s">
        <v>108</v>
      </c>
      <c r="P1" s="37" t="s">
        <v>109</v>
      </c>
      <c r="Q1" s="37" t="s">
        <v>110</v>
      </c>
    </row>
    <row r="2" spans="1:17">
      <c r="A2" s="37">
        <v>1253</v>
      </c>
      <c r="B2" s="37">
        <v>0</v>
      </c>
      <c r="C2" s="37">
        <v>1</v>
      </c>
      <c r="E2" s="37">
        <v>30</v>
      </c>
      <c r="K2" s="37" t="s">
        <v>231</v>
      </c>
      <c r="L2" s="37" t="s">
        <v>232</v>
      </c>
      <c r="M2" s="37" t="s">
        <v>233</v>
      </c>
      <c r="N2" s="37" t="s">
        <v>232</v>
      </c>
      <c r="O2" s="37" t="s">
        <v>232</v>
      </c>
      <c r="P2" s="37" t="str">
        <f t="shared" ref="P2:P65" si="0">CONCATENATE(K2," ",L2," ",M2)</f>
        <v>Terre Végétale   ind</v>
      </c>
      <c r="Q2" s="39">
        <v>1974</v>
      </c>
    </row>
    <row r="3" spans="1:17">
      <c r="A3" s="37">
        <v>1253</v>
      </c>
      <c r="B3" s="37">
        <f t="shared" ref="B3:B66" si="1">IF(A3=A2,C2,0)</f>
        <v>1</v>
      </c>
      <c r="C3" s="37">
        <v>8</v>
      </c>
      <c r="E3" s="37">
        <v>50</v>
      </c>
      <c r="K3" s="37" t="s">
        <v>234</v>
      </c>
      <c r="L3" s="37" t="s">
        <v>232</v>
      </c>
      <c r="M3" s="37" t="s">
        <v>233</v>
      </c>
      <c r="N3" s="37" t="s">
        <v>232</v>
      </c>
      <c r="O3" s="37" t="s">
        <v>232</v>
      </c>
      <c r="P3" s="37" t="str">
        <f t="shared" si="0"/>
        <v>Sable   ind</v>
      </c>
      <c r="Q3" s="39">
        <v>1974</v>
      </c>
    </row>
    <row r="4" spans="1:17">
      <c r="A4" s="37">
        <v>1253</v>
      </c>
      <c r="B4" s="37">
        <f t="shared" si="1"/>
        <v>8</v>
      </c>
      <c r="C4" s="37">
        <v>9.5</v>
      </c>
      <c r="E4" s="37">
        <v>40</v>
      </c>
      <c r="K4" s="37" t="s">
        <v>235</v>
      </c>
      <c r="L4" s="37" t="s">
        <v>232</v>
      </c>
      <c r="M4" s="37" t="s">
        <v>233</v>
      </c>
      <c r="N4" s="37" t="s">
        <v>232</v>
      </c>
      <c r="O4" s="37" t="s">
        <v>232</v>
      </c>
      <c r="P4" s="37" t="str">
        <f t="shared" si="0"/>
        <v>Calcaire massif (dur)   ind</v>
      </c>
      <c r="Q4" s="39">
        <v>1974</v>
      </c>
    </row>
    <row r="5" spans="1:17">
      <c r="A5" s="37">
        <v>1253</v>
      </c>
      <c r="B5" s="37">
        <f t="shared" si="1"/>
        <v>9.5</v>
      </c>
      <c r="C5" s="37">
        <v>11</v>
      </c>
      <c r="E5" s="37">
        <v>42</v>
      </c>
      <c r="K5" s="37" t="s">
        <v>236</v>
      </c>
      <c r="L5" s="37" t="s">
        <v>232</v>
      </c>
      <c r="M5" s="37" t="s">
        <v>233</v>
      </c>
      <c r="N5" s="37" t="s">
        <v>232</v>
      </c>
      <c r="O5" s="37" t="s">
        <v>232</v>
      </c>
      <c r="P5" s="37" t="str">
        <f t="shared" si="0"/>
        <v>Marne   ind</v>
      </c>
      <c r="Q5" s="39">
        <v>1974</v>
      </c>
    </row>
    <row r="6" spans="1:17">
      <c r="A6" s="37">
        <v>1253</v>
      </c>
      <c r="B6" s="37">
        <f t="shared" si="1"/>
        <v>11</v>
      </c>
      <c r="C6" s="37">
        <v>19.8</v>
      </c>
      <c r="E6" s="37">
        <v>10</v>
      </c>
      <c r="K6" s="37" t="s">
        <v>237</v>
      </c>
      <c r="L6" s="37" t="s">
        <v>232</v>
      </c>
      <c r="M6" s="37" t="s">
        <v>233</v>
      </c>
      <c r="N6" s="37" t="s">
        <v>232</v>
      </c>
      <c r="O6" s="37" t="s">
        <v>232</v>
      </c>
      <c r="P6" s="37" t="str">
        <f t="shared" si="0"/>
        <v>argile   ind</v>
      </c>
      <c r="Q6" s="39">
        <v>1974</v>
      </c>
    </row>
    <row r="7" spans="1:17">
      <c r="A7" s="37">
        <v>1253</v>
      </c>
      <c r="B7" s="37">
        <f t="shared" si="1"/>
        <v>19.8</v>
      </c>
      <c r="C7" s="37">
        <v>21.3</v>
      </c>
      <c r="E7" s="37">
        <v>12</v>
      </c>
      <c r="K7" s="37" t="s">
        <v>238</v>
      </c>
      <c r="L7" s="37" t="s">
        <v>232</v>
      </c>
      <c r="M7" s="37" t="s">
        <v>233</v>
      </c>
      <c r="N7" s="37" t="s">
        <v>232</v>
      </c>
      <c r="O7" s="37" t="s">
        <v>232</v>
      </c>
      <c r="P7" s="37" t="str">
        <f t="shared" si="0"/>
        <v>argile sableuse   ind</v>
      </c>
      <c r="Q7" s="39">
        <v>1974</v>
      </c>
    </row>
    <row r="8" spans="1:17">
      <c r="A8" s="37">
        <v>1262</v>
      </c>
      <c r="B8" s="37">
        <f t="shared" si="1"/>
        <v>0</v>
      </c>
      <c r="C8" s="37">
        <v>1</v>
      </c>
      <c r="E8" s="37">
        <v>30</v>
      </c>
      <c r="K8" s="37" t="s">
        <v>231</v>
      </c>
      <c r="L8" s="37" t="s">
        <v>232</v>
      </c>
      <c r="M8" s="37" t="s">
        <v>233</v>
      </c>
      <c r="N8" s="37" t="s">
        <v>232</v>
      </c>
      <c r="O8" s="37" t="s">
        <v>232</v>
      </c>
      <c r="P8" s="37" t="str">
        <f t="shared" si="0"/>
        <v>Terre Végétale   ind</v>
      </c>
      <c r="Q8" s="39">
        <v>1974</v>
      </c>
    </row>
    <row r="9" spans="1:17">
      <c r="A9" s="37">
        <v>1262</v>
      </c>
      <c r="B9" s="37">
        <f t="shared" si="1"/>
        <v>1</v>
      </c>
      <c r="C9" s="37">
        <v>10</v>
      </c>
      <c r="E9" s="37">
        <v>50</v>
      </c>
      <c r="K9" s="37" t="s">
        <v>234</v>
      </c>
      <c r="L9" s="37" t="s">
        <v>232</v>
      </c>
      <c r="M9" s="37" t="s">
        <v>233</v>
      </c>
      <c r="N9" s="37" t="s">
        <v>232</v>
      </c>
      <c r="O9" s="37" t="s">
        <v>232</v>
      </c>
      <c r="P9" s="37" t="str">
        <f t="shared" si="0"/>
        <v>Sable   ind</v>
      </c>
      <c r="Q9" s="39">
        <v>1974</v>
      </c>
    </row>
    <row r="10" spans="1:17">
      <c r="A10" s="37">
        <v>1262</v>
      </c>
      <c r="B10" s="37">
        <f t="shared" si="1"/>
        <v>10</v>
      </c>
      <c r="C10" s="37">
        <v>13.5</v>
      </c>
      <c r="E10" s="37">
        <v>40</v>
      </c>
      <c r="K10" s="37" t="s">
        <v>235</v>
      </c>
      <c r="L10" s="37" t="s">
        <v>232</v>
      </c>
      <c r="M10" s="37" t="s">
        <v>233</v>
      </c>
      <c r="N10" s="37" t="s">
        <v>232</v>
      </c>
      <c r="O10" s="37" t="s">
        <v>232</v>
      </c>
      <c r="P10" s="37" t="str">
        <f t="shared" si="0"/>
        <v>Calcaire massif (dur)   ind</v>
      </c>
      <c r="Q10" s="39">
        <v>1974</v>
      </c>
    </row>
    <row r="11" spans="1:17">
      <c r="A11" s="37">
        <v>1262</v>
      </c>
      <c r="B11" s="37">
        <f t="shared" si="1"/>
        <v>13.5</v>
      </c>
      <c r="C11" s="37">
        <v>15.3</v>
      </c>
      <c r="E11" s="37">
        <v>42</v>
      </c>
      <c r="F11" s="37">
        <v>1</v>
      </c>
      <c r="K11" s="37" t="s">
        <v>236</v>
      </c>
      <c r="L11" s="37" t="s">
        <v>239</v>
      </c>
      <c r="M11" s="37" t="s">
        <v>233</v>
      </c>
      <c r="N11" s="37" t="s">
        <v>232</v>
      </c>
      <c r="O11" s="37" t="s">
        <v>232</v>
      </c>
      <c r="P11" s="37" t="str">
        <f t="shared" si="0"/>
        <v>Marne blanc ind</v>
      </c>
      <c r="Q11" s="39">
        <v>1974</v>
      </c>
    </row>
    <row r="12" spans="1:17">
      <c r="A12" s="37">
        <v>1262</v>
      </c>
      <c r="B12" s="37">
        <f t="shared" si="1"/>
        <v>15.3</v>
      </c>
      <c r="C12" s="37">
        <v>21.3</v>
      </c>
      <c r="E12" s="37">
        <v>10</v>
      </c>
      <c r="K12" s="37" t="s">
        <v>237</v>
      </c>
      <c r="L12" s="37" t="s">
        <v>232</v>
      </c>
      <c r="M12" s="37" t="s">
        <v>233</v>
      </c>
      <c r="N12" s="37" t="s">
        <v>232</v>
      </c>
      <c r="O12" s="37" t="s">
        <v>232</v>
      </c>
      <c r="P12" s="37" t="str">
        <f t="shared" si="0"/>
        <v>argile   ind</v>
      </c>
      <c r="Q12" s="39">
        <v>1974</v>
      </c>
    </row>
    <row r="13" spans="1:17">
      <c r="A13" s="37">
        <v>1262</v>
      </c>
      <c r="B13" s="37">
        <f t="shared" si="1"/>
        <v>21.3</v>
      </c>
      <c r="C13" s="37">
        <v>22.8</v>
      </c>
      <c r="E13" s="37">
        <v>50</v>
      </c>
      <c r="K13" s="37" t="s">
        <v>234</v>
      </c>
      <c r="L13" s="37" t="s">
        <v>232</v>
      </c>
      <c r="M13" s="37" t="s">
        <v>233</v>
      </c>
      <c r="N13" s="37" t="s">
        <v>232</v>
      </c>
      <c r="O13" s="37" t="s">
        <v>232</v>
      </c>
      <c r="P13" s="37" t="str">
        <f t="shared" si="0"/>
        <v>Sable   ind</v>
      </c>
      <c r="Q13" s="39">
        <v>1974</v>
      </c>
    </row>
    <row r="14" spans="1:17">
      <c r="A14" s="37">
        <v>1263</v>
      </c>
      <c r="B14" s="37">
        <f t="shared" si="1"/>
        <v>0</v>
      </c>
      <c r="C14" s="37">
        <v>1.5</v>
      </c>
      <c r="E14" s="37">
        <v>30</v>
      </c>
      <c r="K14" s="37" t="s">
        <v>231</v>
      </c>
      <c r="L14" s="37" t="s">
        <v>232</v>
      </c>
      <c r="M14" s="37" t="s">
        <v>233</v>
      </c>
      <c r="N14" s="37" t="s">
        <v>232</v>
      </c>
      <c r="O14" s="37" t="s">
        <v>232</v>
      </c>
      <c r="P14" s="37" t="str">
        <f t="shared" si="0"/>
        <v>Terre Végétale   ind</v>
      </c>
      <c r="Q14" s="39">
        <v>1974</v>
      </c>
    </row>
    <row r="15" spans="1:17">
      <c r="A15" s="37">
        <v>1263</v>
      </c>
      <c r="B15" s="37">
        <f t="shared" si="1"/>
        <v>1.5</v>
      </c>
      <c r="C15" s="37">
        <v>10</v>
      </c>
      <c r="E15" s="37">
        <v>50</v>
      </c>
      <c r="K15" s="37" t="s">
        <v>234</v>
      </c>
      <c r="L15" s="37" t="s">
        <v>232</v>
      </c>
      <c r="M15" s="37" t="s">
        <v>233</v>
      </c>
      <c r="N15" s="37" t="s">
        <v>232</v>
      </c>
      <c r="O15" s="37" t="s">
        <v>232</v>
      </c>
      <c r="P15" s="37" t="str">
        <f t="shared" si="0"/>
        <v>Sable   ind</v>
      </c>
      <c r="Q15" s="39">
        <v>1974</v>
      </c>
    </row>
    <row r="16" spans="1:17">
      <c r="A16" s="37">
        <v>1263</v>
      </c>
      <c r="B16" s="37">
        <f t="shared" si="1"/>
        <v>10</v>
      </c>
      <c r="C16" s="37">
        <v>15</v>
      </c>
      <c r="E16" s="37">
        <v>41</v>
      </c>
      <c r="K16" s="37" t="s">
        <v>240</v>
      </c>
      <c r="L16" s="37" t="s">
        <v>232</v>
      </c>
      <c r="M16" s="37" t="s">
        <v>233</v>
      </c>
      <c r="N16" s="37" t="s">
        <v>232</v>
      </c>
      <c r="O16" s="37" t="s">
        <v>232</v>
      </c>
      <c r="P16" s="37" t="str">
        <f t="shared" si="0"/>
        <v>Calcaire tendre   ind</v>
      </c>
      <c r="Q16" s="39">
        <v>1974</v>
      </c>
    </row>
    <row r="17" spans="1:17">
      <c r="A17" s="37">
        <v>1263</v>
      </c>
      <c r="B17" s="37">
        <f t="shared" si="1"/>
        <v>15</v>
      </c>
      <c r="C17" s="37">
        <v>16</v>
      </c>
      <c r="E17" s="37">
        <v>51</v>
      </c>
      <c r="K17" s="37" t="s">
        <v>241</v>
      </c>
      <c r="L17" s="37" t="s">
        <v>232</v>
      </c>
      <c r="M17" s="37" t="s">
        <v>233</v>
      </c>
      <c r="N17" s="37" t="s">
        <v>232</v>
      </c>
      <c r="O17" s="37" t="s">
        <v>232</v>
      </c>
      <c r="P17" s="37" t="str">
        <f t="shared" si="0"/>
        <v>Sable argileux   ind</v>
      </c>
      <c r="Q17" s="39">
        <v>1974</v>
      </c>
    </row>
    <row r="18" spans="1:17">
      <c r="A18" s="37">
        <v>1263</v>
      </c>
      <c r="B18" s="37">
        <f t="shared" si="1"/>
        <v>16</v>
      </c>
      <c r="C18" s="37">
        <v>21.3</v>
      </c>
      <c r="E18" s="37">
        <v>10</v>
      </c>
      <c r="K18" s="37" t="s">
        <v>237</v>
      </c>
      <c r="L18" s="37" t="s">
        <v>232</v>
      </c>
      <c r="M18" s="37" t="s">
        <v>233</v>
      </c>
      <c r="N18" s="37" t="s">
        <v>232</v>
      </c>
      <c r="O18" s="37" t="s">
        <v>232</v>
      </c>
      <c r="P18" s="37" t="str">
        <f t="shared" si="0"/>
        <v>argile   ind</v>
      </c>
      <c r="Q18" s="39">
        <v>1974</v>
      </c>
    </row>
    <row r="19" spans="1:17">
      <c r="A19" s="37">
        <v>1263</v>
      </c>
      <c r="B19" s="37">
        <f t="shared" si="1"/>
        <v>21.3</v>
      </c>
      <c r="C19" s="37">
        <v>25.8</v>
      </c>
      <c r="E19" s="37">
        <v>50</v>
      </c>
      <c r="K19" s="37" t="s">
        <v>234</v>
      </c>
      <c r="L19" s="37" t="s">
        <v>232</v>
      </c>
      <c r="M19" s="37" t="s">
        <v>233</v>
      </c>
      <c r="N19" s="37" t="s">
        <v>232</v>
      </c>
      <c r="O19" s="37" t="s">
        <v>232</v>
      </c>
      <c r="P19" s="37" t="str">
        <f t="shared" si="0"/>
        <v>Sable   ind</v>
      </c>
      <c r="Q19" s="39">
        <v>1974</v>
      </c>
    </row>
    <row r="20" spans="1:17">
      <c r="A20" s="37">
        <v>1264</v>
      </c>
      <c r="B20" s="37">
        <f t="shared" si="1"/>
        <v>0</v>
      </c>
      <c r="C20" s="37">
        <v>1</v>
      </c>
      <c r="E20" s="37">
        <v>30</v>
      </c>
      <c r="K20" s="37" t="s">
        <v>231</v>
      </c>
      <c r="L20" s="37" t="s">
        <v>232</v>
      </c>
      <c r="M20" s="37" t="s">
        <v>233</v>
      </c>
      <c r="N20" s="37" t="s">
        <v>232</v>
      </c>
      <c r="O20" s="37" t="s">
        <v>232</v>
      </c>
      <c r="P20" s="37" t="str">
        <f t="shared" si="0"/>
        <v>Terre Végétale   ind</v>
      </c>
      <c r="Q20" s="39">
        <v>1974</v>
      </c>
    </row>
    <row r="21" spans="1:17">
      <c r="A21" s="37">
        <v>1264</v>
      </c>
      <c r="B21" s="37">
        <f t="shared" si="1"/>
        <v>1</v>
      </c>
      <c r="C21" s="37">
        <v>4.8</v>
      </c>
      <c r="E21" s="37">
        <v>50</v>
      </c>
      <c r="K21" s="37" t="s">
        <v>234</v>
      </c>
      <c r="L21" s="37" t="s">
        <v>232</v>
      </c>
      <c r="M21" s="37" t="s">
        <v>233</v>
      </c>
      <c r="N21" s="37" t="s">
        <v>232</v>
      </c>
      <c r="O21" s="37" t="s">
        <v>232</v>
      </c>
      <c r="P21" s="37" t="str">
        <f t="shared" si="0"/>
        <v>Sable   ind</v>
      </c>
      <c r="Q21" s="39">
        <v>1974</v>
      </c>
    </row>
    <row r="22" spans="1:17">
      <c r="A22" s="37">
        <v>1264</v>
      </c>
      <c r="B22" s="37">
        <f t="shared" si="1"/>
        <v>4.8</v>
      </c>
      <c r="C22" s="37">
        <v>10.8</v>
      </c>
      <c r="E22" s="37">
        <v>40</v>
      </c>
      <c r="K22" s="37" t="s">
        <v>235</v>
      </c>
      <c r="L22" s="37" t="s">
        <v>232</v>
      </c>
      <c r="M22" s="37" t="s">
        <v>233</v>
      </c>
      <c r="N22" s="37" t="s">
        <v>232</v>
      </c>
      <c r="O22" s="37" t="s">
        <v>232</v>
      </c>
      <c r="P22" s="37" t="str">
        <f t="shared" si="0"/>
        <v>Calcaire massif (dur)   ind</v>
      </c>
      <c r="Q22" s="39">
        <v>1974</v>
      </c>
    </row>
    <row r="23" spans="1:17">
      <c r="A23" s="37">
        <v>1264</v>
      </c>
      <c r="B23" s="37">
        <f t="shared" si="1"/>
        <v>10.8</v>
      </c>
      <c r="C23" s="37">
        <v>12.3</v>
      </c>
      <c r="E23" s="37">
        <v>42</v>
      </c>
      <c r="K23" s="37" t="s">
        <v>236</v>
      </c>
      <c r="L23" s="37" t="s">
        <v>232</v>
      </c>
      <c r="M23" s="37" t="s">
        <v>233</v>
      </c>
      <c r="N23" s="37" t="s">
        <v>232</v>
      </c>
      <c r="O23" s="37" t="s">
        <v>232</v>
      </c>
      <c r="P23" s="37" t="str">
        <f t="shared" si="0"/>
        <v>Marne   ind</v>
      </c>
      <c r="Q23" s="39">
        <v>1974</v>
      </c>
    </row>
    <row r="24" spans="1:17">
      <c r="A24" s="37">
        <v>1264</v>
      </c>
      <c r="B24" s="37">
        <f t="shared" si="1"/>
        <v>12.3</v>
      </c>
      <c r="C24" s="37">
        <v>14.3</v>
      </c>
      <c r="E24" s="37">
        <v>51</v>
      </c>
      <c r="K24" s="37" t="s">
        <v>241</v>
      </c>
      <c r="L24" s="37" t="s">
        <v>232</v>
      </c>
      <c r="M24" s="37" t="s">
        <v>233</v>
      </c>
      <c r="N24" s="37" t="s">
        <v>232</v>
      </c>
      <c r="O24" s="37" t="s">
        <v>232</v>
      </c>
      <c r="P24" s="37" t="str">
        <f t="shared" si="0"/>
        <v>Sable argileux   ind</v>
      </c>
      <c r="Q24" s="39">
        <v>1974</v>
      </c>
    </row>
    <row r="25" spans="1:17">
      <c r="A25" s="37">
        <v>1264</v>
      </c>
      <c r="B25" s="37">
        <f t="shared" si="1"/>
        <v>14.3</v>
      </c>
      <c r="C25" s="37">
        <v>21.3</v>
      </c>
      <c r="E25" s="37">
        <v>10</v>
      </c>
      <c r="K25" s="37" t="s">
        <v>237</v>
      </c>
      <c r="L25" s="37" t="s">
        <v>232</v>
      </c>
      <c r="M25" s="37" t="s">
        <v>233</v>
      </c>
      <c r="N25" s="37" t="s">
        <v>232</v>
      </c>
      <c r="O25" s="37" t="s">
        <v>232</v>
      </c>
      <c r="P25" s="37" t="str">
        <f t="shared" si="0"/>
        <v>argile   ind</v>
      </c>
      <c r="Q25" s="39">
        <v>1974</v>
      </c>
    </row>
    <row r="26" spans="1:17">
      <c r="A26" s="37">
        <v>1264</v>
      </c>
      <c r="B26" s="37">
        <f t="shared" si="1"/>
        <v>21.3</v>
      </c>
      <c r="C26" s="37">
        <v>22.8</v>
      </c>
      <c r="E26" s="37">
        <v>10</v>
      </c>
      <c r="H26" s="37">
        <v>23</v>
      </c>
      <c r="K26" s="37" t="s">
        <v>237</v>
      </c>
      <c r="L26" s="37" t="s">
        <v>232</v>
      </c>
      <c r="M26" s="37" t="s">
        <v>233</v>
      </c>
      <c r="N26" s="37" t="s">
        <v>242</v>
      </c>
      <c r="O26" s="37" t="s">
        <v>232</v>
      </c>
      <c r="P26" s="37" t="str">
        <f t="shared" si="0"/>
        <v>argile   ind</v>
      </c>
      <c r="Q26" s="39">
        <v>1974</v>
      </c>
    </row>
    <row r="27" spans="1:17">
      <c r="A27" s="37">
        <v>1264</v>
      </c>
      <c r="B27" s="37">
        <f t="shared" si="1"/>
        <v>22.8</v>
      </c>
      <c r="C27" s="37">
        <v>24.3</v>
      </c>
      <c r="E27" s="37">
        <v>51</v>
      </c>
      <c r="K27" s="37" t="s">
        <v>241</v>
      </c>
      <c r="L27" s="37" t="s">
        <v>232</v>
      </c>
      <c r="M27" s="37" t="s">
        <v>233</v>
      </c>
      <c r="N27" s="37" t="s">
        <v>232</v>
      </c>
      <c r="O27" s="37" t="s">
        <v>232</v>
      </c>
      <c r="P27" s="37" t="str">
        <f t="shared" si="0"/>
        <v>Sable argileux   ind</v>
      </c>
      <c r="Q27" s="39">
        <v>1974</v>
      </c>
    </row>
    <row r="28" spans="1:17">
      <c r="A28" s="37">
        <v>1980</v>
      </c>
      <c r="B28" s="37">
        <f t="shared" si="1"/>
        <v>0</v>
      </c>
      <c r="C28" s="37">
        <v>8.5</v>
      </c>
      <c r="E28" s="37">
        <v>43</v>
      </c>
      <c r="K28" s="37" t="s">
        <v>243</v>
      </c>
      <c r="L28" s="37" t="s">
        <v>232</v>
      </c>
      <c r="M28" s="37" t="s">
        <v>233</v>
      </c>
      <c r="N28" s="37" t="s">
        <v>232</v>
      </c>
      <c r="O28" s="37" t="s">
        <v>232</v>
      </c>
      <c r="P28" s="37" t="str">
        <f t="shared" si="0"/>
        <v>Alternance marne-calcaire   ind</v>
      </c>
      <c r="Q28" s="39">
        <v>1980</v>
      </c>
    </row>
    <row r="29" spans="1:17">
      <c r="A29" s="37">
        <v>1980</v>
      </c>
      <c r="B29" s="37">
        <f t="shared" si="1"/>
        <v>8.5</v>
      </c>
      <c r="C29" s="37">
        <v>14.8</v>
      </c>
      <c r="E29" s="37">
        <v>41</v>
      </c>
      <c r="K29" s="37" t="s">
        <v>240</v>
      </c>
      <c r="L29" s="37" t="s">
        <v>232</v>
      </c>
      <c r="M29" s="37" t="s">
        <v>233</v>
      </c>
      <c r="N29" s="37" t="s">
        <v>232</v>
      </c>
      <c r="O29" s="37" t="s">
        <v>232</v>
      </c>
      <c r="P29" s="37" t="str">
        <f t="shared" si="0"/>
        <v>Calcaire tendre   ind</v>
      </c>
      <c r="Q29" s="39">
        <v>1980</v>
      </c>
    </row>
    <row r="30" spans="1:17">
      <c r="A30" s="37">
        <v>1980</v>
      </c>
      <c r="B30" s="37">
        <f t="shared" si="1"/>
        <v>14.8</v>
      </c>
      <c r="C30" s="37">
        <v>15.4</v>
      </c>
      <c r="E30" s="37">
        <v>40</v>
      </c>
      <c r="K30" s="37" t="s">
        <v>235</v>
      </c>
      <c r="L30" s="37" t="s">
        <v>232</v>
      </c>
      <c r="M30" s="37" t="s">
        <v>233</v>
      </c>
      <c r="N30" s="37" t="s">
        <v>232</v>
      </c>
      <c r="O30" s="37" t="s">
        <v>232</v>
      </c>
      <c r="P30" s="37" t="str">
        <f t="shared" si="0"/>
        <v>Calcaire massif (dur)   ind</v>
      </c>
      <c r="Q30" s="39">
        <v>1980</v>
      </c>
    </row>
    <row r="31" spans="1:17">
      <c r="A31" s="37">
        <v>1980</v>
      </c>
      <c r="B31" s="37">
        <f t="shared" si="1"/>
        <v>15.4</v>
      </c>
      <c r="C31" s="37">
        <v>18</v>
      </c>
      <c r="E31" s="37">
        <v>41</v>
      </c>
      <c r="K31" s="37" t="s">
        <v>240</v>
      </c>
      <c r="L31" s="37" t="s">
        <v>232</v>
      </c>
      <c r="M31" s="37" t="s">
        <v>233</v>
      </c>
      <c r="N31" s="37" t="s">
        <v>232</v>
      </c>
      <c r="O31" s="37" t="s">
        <v>232</v>
      </c>
      <c r="P31" s="37" t="str">
        <f t="shared" si="0"/>
        <v>Calcaire tendre   ind</v>
      </c>
      <c r="Q31" s="39">
        <v>1980</v>
      </c>
    </row>
    <row r="32" spans="1:17">
      <c r="A32" s="37">
        <v>1980</v>
      </c>
      <c r="B32" s="37">
        <f t="shared" si="1"/>
        <v>18</v>
      </c>
      <c r="C32" s="37">
        <v>19</v>
      </c>
      <c r="E32" s="37">
        <v>51</v>
      </c>
      <c r="K32" s="37" t="s">
        <v>241</v>
      </c>
      <c r="L32" s="37" t="s">
        <v>232</v>
      </c>
      <c r="M32" s="37" t="s">
        <v>233</v>
      </c>
      <c r="N32" s="37" t="s">
        <v>232</v>
      </c>
      <c r="O32" s="37" t="s">
        <v>232</v>
      </c>
      <c r="P32" s="37" t="str">
        <f t="shared" si="0"/>
        <v>Sable argileux   ind</v>
      </c>
      <c r="Q32" s="39">
        <v>1980</v>
      </c>
    </row>
    <row r="33" spans="1:17">
      <c r="A33" s="37">
        <v>1980</v>
      </c>
      <c r="B33" s="37">
        <f t="shared" si="1"/>
        <v>19</v>
      </c>
      <c r="C33" s="37">
        <v>24</v>
      </c>
      <c r="E33" s="37">
        <v>10</v>
      </c>
      <c r="K33" s="37" t="s">
        <v>237</v>
      </c>
      <c r="L33" s="37" t="s">
        <v>232</v>
      </c>
      <c r="M33" s="37" t="s">
        <v>233</v>
      </c>
      <c r="N33" s="37" t="s">
        <v>232</v>
      </c>
      <c r="O33" s="37" t="s">
        <v>232</v>
      </c>
      <c r="P33" s="37" t="str">
        <f t="shared" si="0"/>
        <v>argile   ind</v>
      </c>
      <c r="Q33" s="39">
        <v>1980</v>
      </c>
    </row>
    <row r="34" spans="1:17">
      <c r="A34" s="37">
        <v>1980</v>
      </c>
      <c r="B34" s="37">
        <f t="shared" si="1"/>
        <v>24</v>
      </c>
      <c r="C34" s="37">
        <v>26</v>
      </c>
      <c r="E34" s="37">
        <v>50</v>
      </c>
      <c r="F34" s="37">
        <v>8</v>
      </c>
      <c r="H34" s="37">
        <v>24</v>
      </c>
      <c r="K34" s="37" t="s">
        <v>234</v>
      </c>
      <c r="L34" s="37" t="s">
        <v>244</v>
      </c>
      <c r="M34" s="37" t="s">
        <v>233</v>
      </c>
      <c r="N34" s="37" t="s">
        <v>245</v>
      </c>
      <c r="O34" s="37" t="s">
        <v>232</v>
      </c>
      <c r="P34" s="37" t="str">
        <f t="shared" si="0"/>
        <v>Sable noir ind</v>
      </c>
      <c r="Q34" s="39">
        <v>1980</v>
      </c>
    </row>
    <row r="35" spans="1:17">
      <c r="A35" s="37">
        <v>1981</v>
      </c>
      <c r="B35" s="37">
        <f t="shared" si="1"/>
        <v>0</v>
      </c>
      <c r="C35" s="37">
        <v>1.5</v>
      </c>
      <c r="E35" s="37">
        <v>30</v>
      </c>
      <c r="K35" s="37" t="s">
        <v>231</v>
      </c>
      <c r="L35" s="37" t="s">
        <v>232</v>
      </c>
      <c r="M35" s="37" t="s">
        <v>233</v>
      </c>
      <c r="N35" s="37" t="s">
        <v>232</v>
      </c>
      <c r="O35" s="37" t="s">
        <v>232</v>
      </c>
      <c r="P35" s="37" t="str">
        <f t="shared" si="0"/>
        <v>Terre Végétale   ind</v>
      </c>
      <c r="Q35" s="39">
        <v>1980</v>
      </c>
    </row>
    <row r="36" spans="1:17">
      <c r="A36" s="37">
        <v>1981</v>
      </c>
      <c r="B36" s="37">
        <f t="shared" si="1"/>
        <v>1.5</v>
      </c>
      <c r="C36" s="37">
        <v>2.5</v>
      </c>
      <c r="E36" s="37">
        <v>31</v>
      </c>
      <c r="K36" s="37" t="s">
        <v>246</v>
      </c>
      <c r="L36" s="37" t="s">
        <v>232</v>
      </c>
      <c r="M36" s="37" t="s">
        <v>233</v>
      </c>
      <c r="N36" s="37" t="s">
        <v>232</v>
      </c>
      <c r="O36" s="37" t="s">
        <v>232</v>
      </c>
      <c r="P36" s="37" t="str">
        <f t="shared" si="0"/>
        <v>Limon   ind</v>
      </c>
      <c r="Q36" s="39">
        <v>1980</v>
      </c>
    </row>
    <row r="37" spans="1:17">
      <c r="A37" s="37">
        <v>1981</v>
      </c>
      <c r="B37" s="37">
        <f t="shared" si="1"/>
        <v>2.5</v>
      </c>
      <c r="C37" s="37">
        <v>2.8</v>
      </c>
      <c r="E37" s="37">
        <v>31</v>
      </c>
      <c r="K37" s="37" t="s">
        <v>246</v>
      </c>
      <c r="L37" s="37" t="s">
        <v>232</v>
      </c>
      <c r="M37" s="37" t="s">
        <v>233</v>
      </c>
      <c r="N37" s="37" t="s">
        <v>232</v>
      </c>
      <c r="O37" s="37" t="s">
        <v>232</v>
      </c>
      <c r="P37" s="37" t="str">
        <f t="shared" si="0"/>
        <v>Limon   ind</v>
      </c>
      <c r="Q37" s="39">
        <v>1980</v>
      </c>
    </row>
    <row r="38" spans="1:17">
      <c r="A38" s="37">
        <v>1981</v>
      </c>
      <c r="B38" s="37">
        <f t="shared" si="1"/>
        <v>2.8</v>
      </c>
      <c r="C38" s="37">
        <v>3.8</v>
      </c>
      <c r="E38" s="37">
        <v>31</v>
      </c>
      <c r="K38" s="37" t="s">
        <v>246</v>
      </c>
      <c r="L38" s="37" t="s">
        <v>232</v>
      </c>
      <c r="M38" s="37" t="s">
        <v>233</v>
      </c>
      <c r="N38" s="37" t="s">
        <v>232</v>
      </c>
      <c r="O38" s="37" t="s">
        <v>232</v>
      </c>
      <c r="P38" s="37" t="str">
        <f t="shared" si="0"/>
        <v>Limon   ind</v>
      </c>
      <c r="Q38" s="39">
        <v>1980</v>
      </c>
    </row>
    <row r="39" spans="1:17">
      <c r="A39" s="37">
        <v>1981</v>
      </c>
      <c r="B39" s="37">
        <f t="shared" si="1"/>
        <v>3.8</v>
      </c>
      <c r="C39" s="37">
        <v>6</v>
      </c>
      <c r="E39" s="37">
        <v>42</v>
      </c>
      <c r="K39" s="37" t="s">
        <v>236</v>
      </c>
      <c r="L39" s="37" t="s">
        <v>232</v>
      </c>
      <c r="M39" s="37" t="s">
        <v>233</v>
      </c>
      <c r="N39" s="37" t="s">
        <v>232</v>
      </c>
      <c r="O39" s="37" t="s">
        <v>232</v>
      </c>
      <c r="P39" s="37" t="str">
        <f t="shared" si="0"/>
        <v>Marne   ind</v>
      </c>
      <c r="Q39" s="39">
        <v>1980</v>
      </c>
    </row>
    <row r="40" spans="1:17">
      <c r="A40" s="37">
        <v>1981</v>
      </c>
      <c r="B40" s="37">
        <f t="shared" si="1"/>
        <v>6</v>
      </c>
      <c r="C40" s="37">
        <v>6.3</v>
      </c>
      <c r="E40" s="37">
        <v>50</v>
      </c>
      <c r="K40" s="37" t="s">
        <v>234</v>
      </c>
      <c r="L40" s="37" t="s">
        <v>232</v>
      </c>
      <c r="M40" s="37" t="s">
        <v>233</v>
      </c>
      <c r="N40" s="37" t="s">
        <v>232</v>
      </c>
      <c r="O40" s="37" t="s">
        <v>232</v>
      </c>
      <c r="P40" s="37" t="str">
        <f t="shared" si="0"/>
        <v>Sable   ind</v>
      </c>
      <c r="Q40" s="39">
        <v>1980</v>
      </c>
    </row>
    <row r="41" spans="1:17">
      <c r="A41" s="37">
        <v>1981</v>
      </c>
      <c r="B41" s="37">
        <f t="shared" si="1"/>
        <v>6.3</v>
      </c>
      <c r="C41" s="37">
        <v>10.5</v>
      </c>
      <c r="E41" s="37">
        <v>50</v>
      </c>
      <c r="K41" s="37" t="s">
        <v>234</v>
      </c>
      <c r="L41" s="37" t="s">
        <v>232</v>
      </c>
      <c r="M41" s="37" t="s">
        <v>233</v>
      </c>
      <c r="N41" s="37" t="s">
        <v>232</v>
      </c>
      <c r="O41" s="37" t="s">
        <v>232</v>
      </c>
      <c r="P41" s="37" t="str">
        <f t="shared" si="0"/>
        <v>Sable   ind</v>
      </c>
      <c r="Q41" s="39">
        <v>1980</v>
      </c>
    </row>
    <row r="42" spans="1:17">
      <c r="A42" s="37">
        <v>1981</v>
      </c>
      <c r="B42" s="37">
        <f t="shared" si="1"/>
        <v>10.5</v>
      </c>
      <c r="C42" s="37">
        <v>14</v>
      </c>
      <c r="E42" s="37">
        <v>41</v>
      </c>
      <c r="K42" s="37" t="s">
        <v>240</v>
      </c>
      <c r="L42" s="37" t="s">
        <v>232</v>
      </c>
      <c r="M42" s="37" t="s">
        <v>233</v>
      </c>
      <c r="N42" s="37" t="s">
        <v>232</v>
      </c>
      <c r="O42" s="37" t="s">
        <v>232</v>
      </c>
      <c r="P42" s="37" t="str">
        <f t="shared" si="0"/>
        <v>Calcaire tendre   ind</v>
      </c>
      <c r="Q42" s="39">
        <v>1980</v>
      </c>
    </row>
    <row r="43" spans="1:17">
      <c r="A43" s="37">
        <v>1981</v>
      </c>
      <c r="B43" s="37">
        <f t="shared" si="1"/>
        <v>14</v>
      </c>
      <c r="C43" s="37">
        <v>15.8</v>
      </c>
      <c r="E43" s="37">
        <v>40</v>
      </c>
      <c r="K43" s="37" t="s">
        <v>235</v>
      </c>
      <c r="L43" s="37" t="s">
        <v>232</v>
      </c>
      <c r="M43" s="37" t="s">
        <v>233</v>
      </c>
      <c r="N43" s="37" t="s">
        <v>232</v>
      </c>
      <c r="O43" s="37" t="s">
        <v>232</v>
      </c>
      <c r="P43" s="37" t="str">
        <f t="shared" si="0"/>
        <v>Calcaire massif (dur)   ind</v>
      </c>
      <c r="Q43" s="39">
        <v>1980</v>
      </c>
    </row>
    <row r="44" spans="1:17">
      <c r="A44" s="37">
        <v>1981</v>
      </c>
      <c r="B44" s="37">
        <f t="shared" si="1"/>
        <v>15.8</v>
      </c>
      <c r="C44" s="37">
        <v>18.600000000000001</v>
      </c>
      <c r="E44" s="37">
        <v>41</v>
      </c>
      <c r="K44" s="37" t="s">
        <v>240</v>
      </c>
      <c r="L44" s="37" t="s">
        <v>232</v>
      </c>
      <c r="M44" s="37" t="s">
        <v>233</v>
      </c>
      <c r="N44" s="37" t="s">
        <v>232</v>
      </c>
      <c r="O44" s="37" t="s">
        <v>232</v>
      </c>
      <c r="P44" s="37" t="str">
        <f t="shared" si="0"/>
        <v>Calcaire tendre   ind</v>
      </c>
      <c r="Q44" s="39">
        <v>1980</v>
      </c>
    </row>
    <row r="45" spans="1:17">
      <c r="A45" s="37">
        <v>1981</v>
      </c>
      <c r="B45" s="37">
        <f t="shared" si="1"/>
        <v>18.600000000000001</v>
      </c>
      <c r="C45" s="37">
        <v>20.3</v>
      </c>
      <c r="E45" s="37">
        <v>42</v>
      </c>
      <c r="K45" s="37" t="s">
        <v>236</v>
      </c>
      <c r="L45" s="37" t="s">
        <v>232</v>
      </c>
      <c r="M45" s="37" t="s">
        <v>233</v>
      </c>
      <c r="N45" s="37" t="s">
        <v>232</v>
      </c>
      <c r="O45" s="37" t="s">
        <v>232</v>
      </c>
      <c r="P45" s="37" t="str">
        <f t="shared" si="0"/>
        <v>Marne   ind</v>
      </c>
      <c r="Q45" s="39">
        <v>1980</v>
      </c>
    </row>
    <row r="46" spans="1:17">
      <c r="A46" s="37">
        <v>1981</v>
      </c>
      <c r="B46" s="37">
        <f t="shared" si="1"/>
        <v>20.3</v>
      </c>
      <c r="C46" s="37">
        <v>24.5</v>
      </c>
      <c r="E46" s="37">
        <v>10</v>
      </c>
      <c r="K46" s="37" t="s">
        <v>237</v>
      </c>
      <c r="L46" s="37" t="s">
        <v>232</v>
      </c>
      <c r="M46" s="37" t="s">
        <v>233</v>
      </c>
      <c r="N46" s="37" t="s">
        <v>232</v>
      </c>
      <c r="O46" s="37" t="s">
        <v>232</v>
      </c>
      <c r="P46" s="37" t="str">
        <f t="shared" si="0"/>
        <v>argile   ind</v>
      </c>
      <c r="Q46" s="39">
        <v>1980</v>
      </c>
    </row>
    <row r="47" spans="1:17">
      <c r="A47" s="37">
        <v>1981</v>
      </c>
      <c r="B47" s="37">
        <f t="shared" si="1"/>
        <v>24.5</v>
      </c>
      <c r="C47" s="37">
        <v>26</v>
      </c>
      <c r="E47" s="37">
        <v>50</v>
      </c>
      <c r="F47" s="37">
        <v>8</v>
      </c>
      <c r="H47" s="37">
        <v>24</v>
      </c>
      <c r="K47" s="37" t="s">
        <v>234</v>
      </c>
      <c r="L47" s="37" t="s">
        <v>244</v>
      </c>
      <c r="M47" s="37" t="s">
        <v>233</v>
      </c>
      <c r="N47" s="37" t="s">
        <v>245</v>
      </c>
      <c r="O47" s="37" t="s">
        <v>232</v>
      </c>
      <c r="P47" s="37" t="str">
        <f t="shared" si="0"/>
        <v>Sable noir ind</v>
      </c>
      <c r="Q47" s="39">
        <v>1980</v>
      </c>
    </row>
    <row r="48" spans="1:17">
      <c r="A48" s="37">
        <v>1982</v>
      </c>
      <c r="B48" s="37">
        <f t="shared" si="1"/>
        <v>0</v>
      </c>
      <c r="C48" s="37">
        <v>2.5</v>
      </c>
      <c r="E48" s="37">
        <v>31</v>
      </c>
      <c r="K48" s="37" t="s">
        <v>246</v>
      </c>
      <c r="L48" s="37" t="s">
        <v>232</v>
      </c>
      <c r="M48" s="37" t="s">
        <v>233</v>
      </c>
      <c r="N48" s="37" t="s">
        <v>232</v>
      </c>
      <c r="O48" s="37" t="s">
        <v>232</v>
      </c>
      <c r="P48" s="37" t="str">
        <f t="shared" si="0"/>
        <v>Limon   ind</v>
      </c>
      <c r="Q48" s="39">
        <v>1980</v>
      </c>
    </row>
    <row r="49" spans="1:17">
      <c r="A49" s="37">
        <v>1982</v>
      </c>
      <c r="B49" s="37">
        <f t="shared" si="1"/>
        <v>2.5</v>
      </c>
      <c r="C49" s="37">
        <v>3.5</v>
      </c>
      <c r="E49" s="37">
        <v>31</v>
      </c>
      <c r="K49" s="37" t="s">
        <v>246</v>
      </c>
      <c r="L49" s="37" t="s">
        <v>232</v>
      </c>
      <c r="M49" s="37" t="s">
        <v>233</v>
      </c>
      <c r="N49" s="37" t="s">
        <v>232</v>
      </c>
      <c r="O49" s="37" t="s">
        <v>232</v>
      </c>
      <c r="P49" s="37" t="str">
        <f t="shared" si="0"/>
        <v>Limon   ind</v>
      </c>
      <c r="Q49" s="39">
        <v>1980</v>
      </c>
    </row>
    <row r="50" spans="1:17">
      <c r="A50" s="37">
        <v>1982</v>
      </c>
      <c r="B50" s="37">
        <f t="shared" si="1"/>
        <v>3.5</v>
      </c>
      <c r="C50" s="37">
        <v>4.5</v>
      </c>
      <c r="E50" s="37">
        <v>31</v>
      </c>
      <c r="K50" s="37" t="s">
        <v>246</v>
      </c>
      <c r="L50" s="37" t="s">
        <v>232</v>
      </c>
      <c r="M50" s="37" t="s">
        <v>233</v>
      </c>
      <c r="N50" s="37" t="s">
        <v>232</v>
      </c>
      <c r="O50" s="37" t="s">
        <v>232</v>
      </c>
      <c r="P50" s="37" t="str">
        <f t="shared" si="0"/>
        <v>Limon   ind</v>
      </c>
      <c r="Q50" s="39">
        <v>1980</v>
      </c>
    </row>
    <row r="51" spans="1:17">
      <c r="A51" s="37">
        <v>1982</v>
      </c>
      <c r="B51" s="37">
        <f t="shared" si="1"/>
        <v>4.5</v>
      </c>
      <c r="C51" s="37">
        <v>9.5</v>
      </c>
      <c r="E51" s="37">
        <v>42</v>
      </c>
      <c r="K51" s="37" t="s">
        <v>236</v>
      </c>
      <c r="L51" s="37" t="s">
        <v>232</v>
      </c>
      <c r="M51" s="37" t="s">
        <v>233</v>
      </c>
      <c r="N51" s="37" t="s">
        <v>232</v>
      </c>
      <c r="O51" s="37" t="s">
        <v>232</v>
      </c>
      <c r="P51" s="37" t="str">
        <f t="shared" si="0"/>
        <v>Marne   ind</v>
      </c>
      <c r="Q51" s="39">
        <v>1980</v>
      </c>
    </row>
    <row r="52" spans="1:17">
      <c r="A52" s="37">
        <v>1982</v>
      </c>
      <c r="B52" s="37">
        <f t="shared" si="1"/>
        <v>9.5</v>
      </c>
      <c r="C52" s="37">
        <v>13.5</v>
      </c>
      <c r="E52" s="37">
        <v>41</v>
      </c>
      <c r="K52" s="37" t="s">
        <v>240</v>
      </c>
      <c r="L52" s="37" t="s">
        <v>232</v>
      </c>
      <c r="M52" s="37" t="s">
        <v>233</v>
      </c>
      <c r="N52" s="37" t="s">
        <v>232</v>
      </c>
      <c r="O52" s="37" t="s">
        <v>232</v>
      </c>
      <c r="P52" s="37" t="str">
        <f t="shared" si="0"/>
        <v>Calcaire tendre   ind</v>
      </c>
      <c r="Q52" s="39">
        <v>1980</v>
      </c>
    </row>
    <row r="53" spans="1:17">
      <c r="A53" s="37">
        <v>1982</v>
      </c>
      <c r="B53" s="37">
        <f t="shared" si="1"/>
        <v>13.5</v>
      </c>
      <c r="C53" s="37">
        <v>14</v>
      </c>
      <c r="E53" s="37">
        <v>40</v>
      </c>
      <c r="K53" s="37" t="s">
        <v>235</v>
      </c>
      <c r="L53" s="37" t="s">
        <v>232</v>
      </c>
      <c r="M53" s="37" t="s">
        <v>233</v>
      </c>
      <c r="N53" s="37" t="s">
        <v>232</v>
      </c>
      <c r="O53" s="37" t="s">
        <v>232</v>
      </c>
      <c r="P53" s="37" t="str">
        <f t="shared" si="0"/>
        <v>Calcaire massif (dur)   ind</v>
      </c>
      <c r="Q53" s="39">
        <v>1980</v>
      </c>
    </row>
    <row r="54" spans="1:17">
      <c r="A54" s="37">
        <v>1982</v>
      </c>
      <c r="B54" s="37">
        <f t="shared" si="1"/>
        <v>14</v>
      </c>
      <c r="C54" s="37">
        <v>16.5</v>
      </c>
      <c r="E54" s="37">
        <v>41</v>
      </c>
      <c r="K54" s="37" t="s">
        <v>240</v>
      </c>
      <c r="L54" s="37" t="s">
        <v>232</v>
      </c>
      <c r="M54" s="37" t="s">
        <v>233</v>
      </c>
      <c r="N54" s="37" t="s">
        <v>232</v>
      </c>
      <c r="O54" s="37" t="s">
        <v>232</v>
      </c>
      <c r="P54" s="37" t="str">
        <f t="shared" si="0"/>
        <v>Calcaire tendre   ind</v>
      </c>
      <c r="Q54" s="39">
        <v>1980</v>
      </c>
    </row>
    <row r="55" spans="1:17">
      <c r="A55" s="37">
        <v>1982</v>
      </c>
      <c r="B55" s="37">
        <f t="shared" si="1"/>
        <v>16.5</v>
      </c>
      <c r="C55" s="37">
        <v>18.5</v>
      </c>
      <c r="E55" s="37">
        <v>42</v>
      </c>
      <c r="F55" s="37">
        <v>1</v>
      </c>
      <c r="K55" s="37" t="s">
        <v>236</v>
      </c>
      <c r="L55" s="37" t="s">
        <v>239</v>
      </c>
      <c r="M55" s="37" t="s">
        <v>233</v>
      </c>
      <c r="N55" s="37" t="s">
        <v>232</v>
      </c>
      <c r="O55" s="37" t="s">
        <v>232</v>
      </c>
      <c r="P55" s="37" t="str">
        <f t="shared" si="0"/>
        <v>Marne blanc ind</v>
      </c>
      <c r="Q55" s="39">
        <v>1980</v>
      </c>
    </row>
    <row r="56" spans="1:17">
      <c r="A56" s="37">
        <v>1982</v>
      </c>
      <c r="B56" s="37">
        <f t="shared" si="1"/>
        <v>18.5</v>
      </c>
      <c r="C56" s="37">
        <v>23</v>
      </c>
      <c r="E56" s="37">
        <v>10</v>
      </c>
      <c r="K56" s="37" t="s">
        <v>237</v>
      </c>
      <c r="L56" s="37" t="s">
        <v>232</v>
      </c>
      <c r="M56" s="37" t="s">
        <v>233</v>
      </c>
      <c r="N56" s="37" t="s">
        <v>232</v>
      </c>
      <c r="O56" s="37" t="s">
        <v>232</v>
      </c>
      <c r="P56" s="37" t="str">
        <f t="shared" si="0"/>
        <v>argile   ind</v>
      </c>
      <c r="Q56" s="39">
        <v>1980</v>
      </c>
    </row>
    <row r="57" spans="1:17">
      <c r="A57" s="37">
        <v>1982</v>
      </c>
      <c r="B57" s="37">
        <f t="shared" si="1"/>
        <v>23</v>
      </c>
      <c r="C57" s="37">
        <v>24.5</v>
      </c>
      <c r="E57" s="37">
        <v>10</v>
      </c>
      <c r="F57" s="37">
        <v>8</v>
      </c>
      <c r="H57" s="37">
        <v>25</v>
      </c>
      <c r="I57" s="37">
        <v>24</v>
      </c>
      <c r="K57" s="37" t="s">
        <v>237</v>
      </c>
      <c r="L57" s="37" t="s">
        <v>244</v>
      </c>
      <c r="M57" s="37" t="s">
        <v>233</v>
      </c>
      <c r="N57" s="37" t="s">
        <v>247</v>
      </c>
      <c r="O57" s="37" t="s">
        <v>245</v>
      </c>
      <c r="P57" s="37" t="str">
        <f t="shared" si="0"/>
        <v>argile noir ind</v>
      </c>
      <c r="Q57" s="39">
        <v>1980</v>
      </c>
    </row>
    <row r="58" spans="1:17">
      <c r="A58" s="37">
        <v>1983</v>
      </c>
      <c r="B58" s="37">
        <f t="shared" si="1"/>
        <v>0</v>
      </c>
      <c r="C58" s="37">
        <v>4</v>
      </c>
      <c r="E58" s="37">
        <v>31</v>
      </c>
      <c r="K58" s="37" t="s">
        <v>246</v>
      </c>
      <c r="L58" s="37" t="s">
        <v>232</v>
      </c>
      <c r="M58" s="37" t="s">
        <v>233</v>
      </c>
      <c r="N58" s="37" t="s">
        <v>232</v>
      </c>
      <c r="O58" s="37" t="s">
        <v>232</v>
      </c>
      <c r="P58" s="37" t="str">
        <f t="shared" si="0"/>
        <v>Limon   ind</v>
      </c>
      <c r="Q58" s="39">
        <v>1980</v>
      </c>
    </row>
    <row r="59" spans="1:17">
      <c r="A59" s="37">
        <v>1983</v>
      </c>
      <c r="B59" s="37">
        <f t="shared" si="1"/>
        <v>4</v>
      </c>
      <c r="C59" s="37">
        <v>6.5</v>
      </c>
      <c r="E59" s="37">
        <v>31</v>
      </c>
      <c r="K59" s="37" t="s">
        <v>246</v>
      </c>
      <c r="L59" s="37" t="s">
        <v>232</v>
      </c>
      <c r="M59" s="37" t="s">
        <v>233</v>
      </c>
      <c r="N59" s="37" t="s">
        <v>232</v>
      </c>
      <c r="O59" s="37" t="s">
        <v>232</v>
      </c>
      <c r="P59" s="37" t="str">
        <f t="shared" si="0"/>
        <v>Limon   ind</v>
      </c>
      <c r="Q59" s="39">
        <v>1980</v>
      </c>
    </row>
    <row r="60" spans="1:17">
      <c r="A60" s="37">
        <v>1983</v>
      </c>
      <c r="B60" s="37">
        <f t="shared" si="1"/>
        <v>6.5</v>
      </c>
      <c r="C60" s="37">
        <v>10.5</v>
      </c>
      <c r="E60" s="37">
        <v>41</v>
      </c>
      <c r="K60" s="37" t="s">
        <v>240</v>
      </c>
      <c r="L60" s="37" t="s">
        <v>232</v>
      </c>
      <c r="M60" s="37" t="s">
        <v>233</v>
      </c>
      <c r="N60" s="37" t="s">
        <v>232</v>
      </c>
      <c r="O60" s="37" t="s">
        <v>232</v>
      </c>
      <c r="P60" s="37" t="str">
        <f t="shared" si="0"/>
        <v>Calcaire tendre   ind</v>
      </c>
      <c r="Q60" s="39">
        <v>1980</v>
      </c>
    </row>
    <row r="61" spans="1:17">
      <c r="A61" s="37">
        <v>1983</v>
      </c>
      <c r="B61" s="37">
        <f t="shared" si="1"/>
        <v>10.5</v>
      </c>
      <c r="C61" s="37">
        <v>13</v>
      </c>
      <c r="E61" s="37">
        <v>40</v>
      </c>
      <c r="K61" s="37" t="s">
        <v>235</v>
      </c>
      <c r="L61" s="37" t="s">
        <v>232</v>
      </c>
      <c r="M61" s="37" t="s">
        <v>233</v>
      </c>
      <c r="N61" s="37" t="s">
        <v>232</v>
      </c>
      <c r="O61" s="37" t="s">
        <v>232</v>
      </c>
      <c r="P61" s="37" t="str">
        <f t="shared" si="0"/>
        <v>Calcaire massif (dur)   ind</v>
      </c>
      <c r="Q61" s="39">
        <v>1980</v>
      </c>
    </row>
    <row r="62" spans="1:17">
      <c r="A62" s="37">
        <v>1983</v>
      </c>
      <c r="B62" s="37">
        <f t="shared" si="1"/>
        <v>13</v>
      </c>
      <c r="C62" s="37">
        <v>15</v>
      </c>
      <c r="E62" s="37">
        <v>41</v>
      </c>
      <c r="K62" s="37" t="s">
        <v>240</v>
      </c>
      <c r="L62" s="37" t="s">
        <v>232</v>
      </c>
      <c r="M62" s="37" t="s">
        <v>233</v>
      </c>
      <c r="N62" s="37" t="s">
        <v>232</v>
      </c>
      <c r="O62" s="37" t="s">
        <v>232</v>
      </c>
      <c r="P62" s="37" t="str">
        <f t="shared" si="0"/>
        <v>Calcaire tendre   ind</v>
      </c>
      <c r="Q62" s="39">
        <v>1980</v>
      </c>
    </row>
    <row r="63" spans="1:17">
      <c r="A63" s="37">
        <v>1983</v>
      </c>
      <c r="B63" s="37">
        <f t="shared" si="1"/>
        <v>15</v>
      </c>
      <c r="C63" s="37">
        <v>17</v>
      </c>
      <c r="E63" s="37">
        <v>42</v>
      </c>
      <c r="F63" s="37">
        <v>1</v>
      </c>
      <c r="K63" s="37" t="s">
        <v>236</v>
      </c>
      <c r="L63" s="37" t="s">
        <v>239</v>
      </c>
      <c r="M63" s="37" t="s">
        <v>233</v>
      </c>
      <c r="N63" s="37" t="s">
        <v>232</v>
      </c>
      <c r="O63" s="37" t="s">
        <v>232</v>
      </c>
      <c r="P63" s="37" t="str">
        <f t="shared" si="0"/>
        <v>Marne blanc ind</v>
      </c>
      <c r="Q63" s="39">
        <v>1980</v>
      </c>
    </row>
    <row r="64" spans="1:17">
      <c r="A64" s="37">
        <v>1983</v>
      </c>
      <c r="B64" s="37">
        <f t="shared" si="1"/>
        <v>17</v>
      </c>
      <c r="C64" s="37">
        <v>21.5</v>
      </c>
      <c r="E64" s="37">
        <v>10</v>
      </c>
      <c r="K64" s="37" t="s">
        <v>237</v>
      </c>
      <c r="L64" s="37" t="s">
        <v>232</v>
      </c>
      <c r="M64" s="37" t="s">
        <v>233</v>
      </c>
      <c r="N64" s="37" t="s">
        <v>232</v>
      </c>
      <c r="O64" s="37" t="s">
        <v>232</v>
      </c>
      <c r="P64" s="37" t="str">
        <f t="shared" si="0"/>
        <v>argile   ind</v>
      </c>
      <c r="Q64" s="39">
        <v>1980</v>
      </c>
    </row>
    <row r="65" spans="1:17">
      <c r="A65" s="37">
        <v>1983</v>
      </c>
      <c r="B65" s="37">
        <f t="shared" si="1"/>
        <v>21.5</v>
      </c>
      <c r="C65" s="37">
        <v>23</v>
      </c>
      <c r="E65" s="37">
        <v>50</v>
      </c>
      <c r="F65" s="37">
        <v>8</v>
      </c>
      <c r="H65" s="37">
        <v>24</v>
      </c>
      <c r="K65" s="37" t="s">
        <v>234</v>
      </c>
      <c r="L65" s="37" t="s">
        <v>244</v>
      </c>
      <c r="M65" s="37" t="s">
        <v>233</v>
      </c>
      <c r="N65" s="37" t="s">
        <v>245</v>
      </c>
      <c r="O65" s="37" t="s">
        <v>232</v>
      </c>
      <c r="P65" s="37" t="str">
        <f t="shared" si="0"/>
        <v>Sable noir ind</v>
      </c>
      <c r="Q65" s="39">
        <v>1980</v>
      </c>
    </row>
    <row r="66" spans="1:17">
      <c r="A66" s="37">
        <v>1984</v>
      </c>
      <c r="B66" s="37">
        <f t="shared" si="1"/>
        <v>0</v>
      </c>
      <c r="C66" s="37">
        <v>7</v>
      </c>
      <c r="E66" s="37">
        <v>31</v>
      </c>
      <c r="K66" s="37" t="s">
        <v>246</v>
      </c>
      <c r="L66" s="37" t="s">
        <v>232</v>
      </c>
      <c r="M66" s="37" t="s">
        <v>233</v>
      </c>
      <c r="N66" s="37" t="s">
        <v>232</v>
      </c>
      <c r="O66" s="37" t="s">
        <v>232</v>
      </c>
      <c r="P66" s="37" t="str">
        <f t="shared" ref="P66:P129" si="2">CONCATENATE(K66," ",L66," ",M66)</f>
        <v>Limon   ind</v>
      </c>
      <c r="Q66" s="39">
        <v>1980</v>
      </c>
    </row>
    <row r="67" spans="1:17">
      <c r="A67" s="37">
        <v>1984</v>
      </c>
      <c r="B67" s="37">
        <f t="shared" ref="B67:B130" si="3">IF(A67=A66,C66,0)</f>
        <v>7</v>
      </c>
      <c r="C67" s="37">
        <v>10.5</v>
      </c>
      <c r="E67" s="37">
        <v>41</v>
      </c>
      <c r="K67" s="37" t="s">
        <v>240</v>
      </c>
      <c r="L67" s="37" t="s">
        <v>232</v>
      </c>
      <c r="M67" s="37" t="s">
        <v>233</v>
      </c>
      <c r="N67" s="37" t="s">
        <v>232</v>
      </c>
      <c r="O67" s="37" t="s">
        <v>232</v>
      </c>
      <c r="P67" s="37" t="str">
        <f t="shared" si="2"/>
        <v>Calcaire tendre   ind</v>
      </c>
      <c r="Q67" s="39">
        <v>1980</v>
      </c>
    </row>
    <row r="68" spans="1:17">
      <c r="A68" s="37">
        <v>1984</v>
      </c>
      <c r="B68" s="37">
        <f t="shared" si="3"/>
        <v>10.5</v>
      </c>
      <c r="C68" s="37">
        <v>15</v>
      </c>
      <c r="E68" s="37">
        <v>40</v>
      </c>
      <c r="K68" s="37" t="s">
        <v>235</v>
      </c>
      <c r="L68" s="37" t="s">
        <v>232</v>
      </c>
      <c r="M68" s="37" t="s">
        <v>233</v>
      </c>
      <c r="N68" s="37" t="s">
        <v>232</v>
      </c>
      <c r="O68" s="37" t="s">
        <v>232</v>
      </c>
      <c r="P68" s="37" t="str">
        <f t="shared" si="2"/>
        <v>Calcaire massif (dur)   ind</v>
      </c>
      <c r="Q68" s="39">
        <v>1980</v>
      </c>
    </row>
    <row r="69" spans="1:17">
      <c r="A69" s="37">
        <v>1984</v>
      </c>
      <c r="B69" s="37">
        <f t="shared" si="3"/>
        <v>15</v>
      </c>
      <c r="C69" s="37">
        <v>17</v>
      </c>
      <c r="E69" s="37">
        <v>42</v>
      </c>
      <c r="F69" s="37">
        <v>1</v>
      </c>
      <c r="K69" s="37" t="s">
        <v>236</v>
      </c>
      <c r="L69" s="37" t="s">
        <v>239</v>
      </c>
      <c r="M69" s="37" t="s">
        <v>233</v>
      </c>
      <c r="N69" s="37" t="s">
        <v>232</v>
      </c>
      <c r="O69" s="37" t="s">
        <v>232</v>
      </c>
      <c r="P69" s="37" t="str">
        <f t="shared" si="2"/>
        <v>Marne blanc ind</v>
      </c>
      <c r="Q69" s="39">
        <v>1980</v>
      </c>
    </row>
    <row r="70" spans="1:17">
      <c r="A70" s="37">
        <v>1984</v>
      </c>
      <c r="B70" s="37">
        <f t="shared" si="3"/>
        <v>17</v>
      </c>
      <c r="C70" s="37">
        <v>21</v>
      </c>
      <c r="E70" s="37">
        <v>10</v>
      </c>
      <c r="K70" s="37" t="s">
        <v>237</v>
      </c>
      <c r="L70" s="37" t="s">
        <v>232</v>
      </c>
      <c r="M70" s="37" t="s">
        <v>233</v>
      </c>
      <c r="N70" s="37" t="s">
        <v>232</v>
      </c>
      <c r="O70" s="37" t="s">
        <v>232</v>
      </c>
      <c r="P70" s="37" t="str">
        <f t="shared" si="2"/>
        <v>argile   ind</v>
      </c>
      <c r="Q70" s="39">
        <v>1980</v>
      </c>
    </row>
    <row r="71" spans="1:17">
      <c r="A71" s="37">
        <v>1984</v>
      </c>
      <c r="B71" s="37">
        <f t="shared" si="3"/>
        <v>21</v>
      </c>
      <c r="C71" s="37">
        <v>23</v>
      </c>
      <c r="E71" s="37">
        <v>51</v>
      </c>
      <c r="K71" s="37" t="s">
        <v>241</v>
      </c>
      <c r="L71" s="37" t="s">
        <v>232</v>
      </c>
      <c r="M71" s="37" t="s">
        <v>233</v>
      </c>
      <c r="N71" s="37" t="s">
        <v>232</v>
      </c>
      <c r="O71" s="37" t="s">
        <v>232</v>
      </c>
      <c r="P71" s="37" t="str">
        <f t="shared" si="2"/>
        <v>Sable argileux   ind</v>
      </c>
      <c r="Q71" s="39">
        <v>1980</v>
      </c>
    </row>
    <row r="72" spans="1:17">
      <c r="A72" s="37">
        <v>1985</v>
      </c>
      <c r="B72" s="37">
        <f t="shared" si="3"/>
        <v>0</v>
      </c>
      <c r="C72" s="37">
        <v>6</v>
      </c>
      <c r="E72" s="37">
        <v>31</v>
      </c>
      <c r="K72" s="37" t="s">
        <v>246</v>
      </c>
      <c r="L72" s="37" t="s">
        <v>232</v>
      </c>
      <c r="M72" s="37" t="s">
        <v>233</v>
      </c>
      <c r="N72" s="37" t="s">
        <v>232</v>
      </c>
      <c r="O72" s="37" t="s">
        <v>232</v>
      </c>
      <c r="P72" s="37" t="str">
        <f t="shared" si="2"/>
        <v>Limon   ind</v>
      </c>
      <c r="Q72" s="39">
        <v>1980</v>
      </c>
    </row>
    <row r="73" spans="1:17">
      <c r="A73" s="37">
        <v>1985</v>
      </c>
      <c r="B73" s="37">
        <f t="shared" si="3"/>
        <v>6</v>
      </c>
      <c r="C73" s="37">
        <v>10.5</v>
      </c>
      <c r="E73" s="37">
        <v>40</v>
      </c>
      <c r="K73" s="37" t="s">
        <v>235</v>
      </c>
      <c r="L73" s="37" t="s">
        <v>232</v>
      </c>
      <c r="M73" s="37" t="s">
        <v>233</v>
      </c>
      <c r="N73" s="37" t="s">
        <v>232</v>
      </c>
      <c r="O73" s="37" t="s">
        <v>232</v>
      </c>
      <c r="P73" s="37" t="str">
        <f t="shared" si="2"/>
        <v>Calcaire massif (dur)   ind</v>
      </c>
      <c r="Q73" s="39">
        <v>1980</v>
      </c>
    </row>
    <row r="74" spans="1:17">
      <c r="A74" s="37">
        <v>1985</v>
      </c>
      <c r="B74" s="37">
        <f t="shared" si="3"/>
        <v>10.5</v>
      </c>
      <c r="C74" s="37">
        <v>15.5</v>
      </c>
      <c r="E74" s="37">
        <v>41</v>
      </c>
      <c r="K74" s="37" t="s">
        <v>240</v>
      </c>
      <c r="L74" s="37" t="s">
        <v>232</v>
      </c>
      <c r="M74" s="37" t="s">
        <v>233</v>
      </c>
      <c r="N74" s="37" t="s">
        <v>232</v>
      </c>
      <c r="O74" s="37" t="s">
        <v>232</v>
      </c>
      <c r="P74" s="37" t="str">
        <f t="shared" si="2"/>
        <v>Calcaire tendre   ind</v>
      </c>
      <c r="Q74" s="39">
        <v>1980</v>
      </c>
    </row>
    <row r="75" spans="1:17">
      <c r="A75" s="37">
        <v>1985</v>
      </c>
      <c r="B75" s="37">
        <f t="shared" si="3"/>
        <v>15.5</v>
      </c>
      <c r="C75" s="37">
        <v>17</v>
      </c>
      <c r="E75" s="37">
        <v>51</v>
      </c>
      <c r="K75" s="37" t="s">
        <v>241</v>
      </c>
      <c r="L75" s="37" t="s">
        <v>232</v>
      </c>
      <c r="M75" s="37" t="s">
        <v>233</v>
      </c>
      <c r="N75" s="37" t="s">
        <v>232</v>
      </c>
      <c r="O75" s="37" t="s">
        <v>232</v>
      </c>
      <c r="P75" s="37" t="str">
        <f t="shared" si="2"/>
        <v>Sable argileux   ind</v>
      </c>
      <c r="Q75" s="39">
        <v>1980</v>
      </c>
    </row>
    <row r="76" spans="1:17">
      <c r="A76" s="37">
        <v>1985</v>
      </c>
      <c r="B76" s="37">
        <f t="shared" si="3"/>
        <v>17</v>
      </c>
      <c r="C76" s="37">
        <v>18.5</v>
      </c>
      <c r="E76" s="37">
        <v>42</v>
      </c>
      <c r="F76" s="37">
        <v>1</v>
      </c>
      <c r="K76" s="37" t="s">
        <v>236</v>
      </c>
      <c r="L76" s="37" t="s">
        <v>239</v>
      </c>
      <c r="M76" s="37" t="s">
        <v>233</v>
      </c>
      <c r="N76" s="37" t="s">
        <v>232</v>
      </c>
      <c r="O76" s="37" t="s">
        <v>232</v>
      </c>
      <c r="P76" s="37" t="str">
        <f t="shared" si="2"/>
        <v>Marne blanc ind</v>
      </c>
      <c r="Q76" s="39">
        <v>1980</v>
      </c>
    </row>
    <row r="77" spans="1:17">
      <c r="A77" s="37">
        <v>1985</v>
      </c>
      <c r="B77" s="37">
        <f t="shared" si="3"/>
        <v>18.5</v>
      </c>
      <c r="C77" s="37">
        <v>23</v>
      </c>
      <c r="E77" s="37">
        <v>10</v>
      </c>
      <c r="K77" s="37" t="s">
        <v>237</v>
      </c>
      <c r="L77" s="37" t="s">
        <v>232</v>
      </c>
      <c r="M77" s="37" t="s">
        <v>233</v>
      </c>
      <c r="N77" s="37" t="s">
        <v>232</v>
      </c>
      <c r="O77" s="37" t="s">
        <v>232</v>
      </c>
      <c r="P77" s="37" t="str">
        <f t="shared" si="2"/>
        <v>argile   ind</v>
      </c>
      <c r="Q77" s="39">
        <v>1980</v>
      </c>
    </row>
    <row r="78" spans="1:17">
      <c r="A78" s="37">
        <v>1985</v>
      </c>
      <c r="B78" s="37">
        <f t="shared" si="3"/>
        <v>23</v>
      </c>
      <c r="C78" s="37">
        <v>24.5</v>
      </c>
      <c r="E78" s="37">
        <v>10</v>
      </c>
      <c r="H78" s="37">
        <v>23</v>
      </c>
      <c r="K78" s="37" t="s">
        <v>237</v>
      </c>
      <c r="L78" s="37" t="s">
        <v>232</v>
      </c>
      <c r="M78" s="37" t="s">
        <v>233</v>
      </c>
      <c r="N78" s="37" t="s">
        <v>242</v>
      </c>
      <c r="O78" s="37" t="s">
        <v>232</v>
      </c>
      <c r="P78" s="37" t="str">
        <f t="shared" si="2"/>
        <v>argile   ind</v>
      </c>
      <c r="Q78" s="39">
        <v>1980</v>
      </c>
    </row>
    <row r="79" spans="1:17">
      <c r="A79" s="37">
        <v>1986</v>
      </c>
      <c r="B79" s="37">
        <f t="shared" si="3"/>
        <v>0</v>
      </c>
      <c r="C79" s="37">
        <v>6.5</v>
      </c>
      <c r="E79" s="37">
        <v>31</v>
      </c>
      <c r="K79" s="37" t="s">
        <v>246</v>
      </c>
      <c r="L79" s="37" t="s">
        <v>232</v>
      </c>
      <c r="M79" s="37" t="s">
        <v>233</v>
      </c>
      <c r="N79" s="37" t="s">
        <v>232</v>
      </c>
      <c r="O79" s="37" t="s">
        <v>232</v>
      </c>
      <c r="P79" s="37" t="str">
        <f t="shared" si="2"/>
        <v>Limon   ind</v>
      </c>
      <c r="Q79" s="39">
        <v>1980</v>
      </c>
    </row>
    <row r="80" spans="1:17">
      <c r="A80" s="37">
        <v>1986</v>
      </c>
      <c r="B80" s="37">
        <f t="shared" si="3"/>
        <v>6.5</v>
      </c>
      <c r="C80" s="37">
        <v>11.5</v>
      </c>
      <c r="E80" s="37">
        <v>40</v>
      </c>
      <c r="K80" s="37" t="s">
        <v>235</v>
      </c>
      <c r="L80" s="37" t="s">
        <v>232</v>
      </c>
      <c r="M80" s="37" t="s">
        <v>233</v>
      </c>
      <c r="N80" s="37" t="s">
        <v>232</v>
      </c>
      <c r="O80" s="37" t="s">
        <v>232</v>
      </c>
      <c r="P80" s="37" t="str">
        <f t="shared" si="2"/>
        <v>Calcaire massif (dur)   ind</v>
      </c>
      <c r="Q80" s="39">
        <v>1980</v>
      </c>
    </row>
    <row r="81" spans="1:17">
      <c r="A81" s="37">
        <v>1986</v>
      </c>
      <c r="B81" s="37">
        <f t="shared" si="3"/>
        <v>11.5</v>
      </c>
      <c r="C81" s="37">
        <v>16</v>
      </c>
      <c r="E81" s="37">
        <v>41</v>
      </c>
      <c r="K81" s="37" t="s">
        <v>240</v>
      </c>
      <c r="L81" s="37" t="s">
        <v>232</v>
      </c>
      <c r="M81" s="37" t="s">
        <v>233</v>
      </c>
      <c r="N81" s="37" t="s">
        <v>232</v>
      </c>
      <c r="O81" s="37" t="s">
        <v>232</v>
      </c>
      <c r="P81" s="37" t="str">
        <f t="shared" si="2"/>
        <v>Calcaire tendre   ind</v>
      </c>
      <c r="Q81" s="39">
        <v>1980</v>
      </c>
    </row>
    <row r="82" spans="1:17">
      <c r="A82" s="37">
        <v>1986</v>
      </c>
      <c r="B82" s="37">
        <f t="shared" si="3"/>
        <v>16</v>
      </c>
      <c r="C82" s="37">
        <v>18.5</v>
      </c>
      <c r="E82" s="37">
        <v>42</v>
      </c>
      <c r="F82" s="37">
        <v>1</v>
      </c>
      <c r="K82" s="37" t="s">
        <v>236</v>
      </c>
      <c r="L82" s="37" t="s">
        <v>239</v>
      </c>
      <c r="M82" s="37" t="s">
        <v>233</v>
      </c>
      <c r="N82" s="37" t="s">
        <v>232</v>
      </c>
      <c r="O82" s="37" t="s">
        <v>232</v>
      </c>
      <c r="P82" s="37" t="str">
        <f t="shared" si="2"/>
        <v>Marne blanc ind</v>
      </c>
      <c r="Q82" s="39">
        <v>1980</v>
      </c>
    </row>
    <row r="83" spans="1:17">
      <c r="A83" s="37">
        <v>1986</v>
      </c>
      <c r="B83" s="37">
        <f t="shared" si="3"/>
        <v>18.5</v>
      </c>
      <c r="C83" s="37">
        <v>26</v>
      </c>
      <c r="E83" s="37">
        <v>10</v>
      </c>
      <c r="K83" s="37" t="s">
        <v>237</v>
      </c>
      <c r="L83" s="37" t="s">
        <v>232</v>
      </c>
      <c r="M83" s="37" t="s">
        <v>233</v>
      </c>
      <c r="N83" s="37" t="s">
        <v>232</v>
      </c>
      <c r="O83" s="37" t="s">
        <v>232</v>
      </c>
      <c r="P83" s="37" t="str">
        <f t="shared" si="2"/>
        <v>argile   ind</v>
      </c>
      <c r="Q83" s="39">
        <v>1980</v>
      </c>
    </row>
    <row r="84" spans="1:17">
      <c r="A84" s="37">
        <v>1986</v>
      </c>
      <c r="B84" s="37">
        <f t="shared" si="3"/>
        <v>26</v>
      </c>
      <c r="C84" s="37">
        <v>27.5</v>
      </c>
      <c r="E84" s="37">
        <v>10</v>
      </c>
      <c r="H84" s="37">
        <v>23</v>
      </c>
      <c r="K84" s="37" t="s">
        <v>237</v>
      </c>
      <c r="L84" s="37" t="s">
        <v>232</v>
      </c>
      <c r="M84" s="37" t="s">
        <v>233</v>
      </c>
      <c r="N84" s="37" t="s">
        <v>242</v>
      </c>
      <c r="O84" s="37" t="s">
        <v>232</v>
      </c>
      <c r="P84" s="37" t="str">
        <f t="shared" si="2"/>
        <v>argile   ind</v>
      </c>
      <c r="Q84" s="39">
        <v>1980</v>
      </c>
    </row>
    <row r="85" spans="1:17">
      <c r="A85" s="37">
        <v>1989</v>
      </c>
      <c r="B85" s="37">
        <f t="shared" si="3"/>
        <v>0</v>
      </c>
      <c r="C85" s="37">
        <v>2</v>
      </c>
      <c r="E85" s="37">
        <v>31</v>
      </c>
      <c r="K85" s="37" t="s">
        <v>246</v>
      </c>
      <c r="L85" s="37" t="s">
        <v>232</v>
      </c>
      <c r="M85" s="37" t="s">
        <v>233</v>
      </c>
      <c r="N85" s="37" t="s">
        <v>232</v>
      </c>
      <c r="O85" s="37" t="s">
        <v>232</v>
      </c>
      <c r="P85" s="37" t="str">
        <f t="shared" si="2"/>
        <v>Limon   ind</v>
      </c>
      <c r="Q85" s="39">
        <v>1980</v>
      </c>
    </row>
    <row r="86" spans="1:17">
      <c r="A86" s="37">
        <v>1989</v>
      </c>
      <c r="B86" s="37">
        <f t="shared" si="3"/>
        <v>2</v>
      </c>
      <c r="C86" s="37">
        <v>3.5</v>
      </c>
      <c r="E86" s="37">
        <v>31</v>
      </c>
      <c r="K86" s="37" t="s">
        <v>246</v>
      </c>
      <c r="L86" s="37" t="s">
        <v>232</v>
      </c>
      <c r="M86" s="37" t="s">
        <v>233</v>
      </c>
      <c r="N86" s="37" t="s">
        <v>232</v>
      </c>
      <c r="O86" s="37" t="s">
        <v>232</v>
      </c>
      <c r="P86" s="37" t="str">
        <f t="shared" si="2"/>
        <v>Limon   ind</v>
      </c>
      <c r="Q86" s="39">
        <v>1980</v>
      </c>
    </row>
    <row r="87" spans="1:17">
      <c r="A87" s="37">
        <v>1989</v>
      </c>
      <c r="B87" s="37">
        <f t="shared" si="3"/>
        <v>3.5</v>
      </c>
      <c r="C87" s="37">
        <v>11</v>
      </c>
      <c r="E87" s="37">
        <v>42</v>
      </c>
      <c r="K87" s="37" t="s">
        <v>236</v>
      </c>
      <c r="L87" s="37" t="s">
        <v>232</v>
      </c>
      <c r="M87" s="37" t="s">
        <v>233</v>
      </c>
      <c r="N87" s="37" t="s">
        <v>232</v>
      </c>
      <c r="O87" s="37" t="s">
        <v>232</v>
      </c>
      <c r="P87" s="37" t="str">
        <f t="shared" si="2"/>
        <v>Marne   ind</v>
      </c>
      <c r="Q87" s="39">
        <v>1980</v>
      </c>
    </row>
    <row r="88" spans="1:17">
      <c r="A88" s="37">
        <v>1989</v>
      </c>
      <c r="B88" s="37">
        <f t="shared" si="3"/>
        <v>11</v>
      </c>
      <c r="C88" s="37">
        <v>14</v>
      </c>
      <c r="E88" s="37">
        <v>41</v>
      </c>
      <c r="K88" s="37" t="s">
        <v>240</v>
      </c>
      <c r="L88" s="37" t="s">
        <v>232</v>
      </c>
      <c r="M88" s="37" t="s">
        <v>233</v>
      </c>
      <c r="N88" s="37" t="s">
        <v>232</v>
      </c>
      <c r="O88" s="37" t="s">
        <v>232</v>
      </c>
      <c r="P88" s="37" t="str">
        <f t="shared" si="2"/>
        <v>Calcaire tendre   ind</v>
      </c>
      <c r="Q88" s="39">
        <v>1980</v>
      </c>
    </row>
    <row r="89" spans="1:17">
      <c r="A89" s="37">
        <v>1989</v>
      </c>
      <c r="B89" s="37">
        <f t="shared" si="3"/>
        <v>14</v>
      </c>
      <c r="C89" s="37">
        <v>15</v>
      </c>
      <c r="E89" s="37">
        <v>40</v>
      </c>
      <c r="K89" s="37" t="s">
        <v>235</v>
      </c>
      <c r="L89" s="37" t="s">
        <v>232</v>
      </c>
      <c r="M89" s="37" t="s">
        <v>233</v>
      </c>
      <c r="N89" s="37" t="s">
        <v>232</v>
      </c>
      <c r="O89" s="37" t="s">
        <v>232</v>
      </c>
      <c r="P89" s="37" t="str">
        <f t="shared" si="2"/>
        <v>Calcaire massif (dur)   ind</v>
      </c>
      <c r="Q89" s="39">
        <v>1980</v>
      </c>
    </row>
    <row r="90" spans="1:17">
      <c r="A90" s="37">
        <v>1989</v>
      </c>
      <c r="B90" s="37">
        <f t="shared" si="3"/>
        <v>15</v>
      </c>
      <c r="C90" s="37">
        <v>17.5</v>
      </c>
      <c r="E90" s="37">
        <v>42</v>
      </c>
      <c r="K90" s="37" t="s">
        <v>236</v>
      </c>
      <c r="L90" s="37" t="s">
        <v>232</v>
      </c>
      <c r="M90" s="37" t="s">
        <v>233</v>
      </c>
      <c r="N90" s="37" t="s">
        <v>232</v>
      </c>
      <c r="O90" s="37" t="s">
        <v>232</v>
      </c>
      <c r="P90" s="37" t="str">
        <f t="shared" si="2"/>
        <v>Marne   ind</v>
      </c>
      <c r="Q90" s="39">
        <v>1980</v>
      </c>
    </row>
    <row r="91" spans="1:17">
      <c r="A91" s="37">
        <v>1989</v>
      </c>
      <c r="B91" s="37">
        <f t="shared" si="3"/>
        <v>17.5</v>
      </c>
      <c r="C91" s="37">
        <v>23.5</v>
      </c>
      <c r="E91" s="37">
        <v>10</v>
      </c>
      <c r="K91" s="37" t="s">
        <v>237</v>
      </c>
      <c r="L91" s="37" t="s">
        <v>232</v>
      </c>
      <c r="M91" s="37" t="s">
        <v>233</v>
      </c>
      <c r="N91" s="37" t="s">
        <v>232</v>
      </c>
      <c r="O91" s="37" t="s">
        <v>232</v>
      </c>
      <c r="P91" s="37" t="str">
        <f t="shared" si="2"/>
        <v>argile   ind</v>
      </c>
      <c r="Q91" s="39">
        <v>1980</v>
      </c>
    </row>
    <row r="92" spans="1:17">
      <c r="A92" s="37">
        <v>1989</v>
      </c>
      <c r="B92" s="37">
        <f t="shared" si="3"/>
        <v>23.5</v>
      </c>
      <c r="C92" s="37">
        <v>26</v>
      </c>
      <c r="E92" s="37">
        <v>50</v>
      </c>
      <c r="F92" s="37">
        <v>8</v>
      </c>
      <c r="H92" s="37">
        <v>24</v>
      </c>
      <c r="K92" s="37" t="s">
        <v>234</v>
      </c>
      <c r="L92" s="37" t="s">
        <v>244</v>
      </c>
      <c r="M92" s="37" t="s">
        <v>233</v>
      </c>
      <c r="N92" s="37" t="s">
        <v>245</v>
      </c>
      <c r="O92" s="37" t="s">
        <v>232</v>
      </c>
      <c r="P92" s="37" t="str">
        <f t="shared" si="2"/>
        <v>Sable noir ind</v>
      </c>
      <c r="Q92" s="39">
        <v>1980</v>
      </c>
    </row>
    <row r="93" spans="1:17">
      <c r="A93" s="37">
        <v>1990</v>
      </c>
      <c r="B93" s="37">
        <f t="shared" si="3"/>
        <v>0</v>
      </c>
      <c r="C93" s="37">
        <v>0.8</v>
      </c>
      <c r="E93" s="37">
        <v>31</v>
      </c>
      <c r="K93" s="37" t="s">
        <v>246</v>
      </c>
      <c r="L93" s="37" t="s">
        <v>232</v>
      </c>
      <c r="M93" s="37" t="s">
        <v>233</v>
      </c>
      <c r="N93" s="37" t="s">
        <v>232</v>
      </c>
      <c r="O93" s="37" t="s">
        <v>232</v>
      </c>
      <c r="P93" s="37" t="str">
        <f t="shared" si="2"/>
        <v>Limon   ind</v>
      </c>
      <c r="Q93" s="39">
        <v>1980</v>
      </c>
    </row>
    <row r="94" spans="1:17">
      <c r="A94" s="37">
        <v>1990</v>
      </c>
      <c r="B94" s="37">
        <f t="shared" si="3"/>
        <v>0.8</v>
      </c>
      <c r="C94" s="37">
        <v>4</v>
      </c>
      <c r="E94" s="37">
        <v>31</v>
      </c>
      <c r="K94" s="37" t="s">
        <v>246</v>
      </c>
      <c r="L94" s="37" t="s">
        <v>232</v>
      </c>
      <c r="M94" s="37" t="s">
        <v>233</v>
      </c>
      <c r="N94" s="37" t="s">
        <v>232</v>
      </c>
      <c r="O94" s="37" t="s">
        <v>232</v>
      </c>
      <c r="P94" s="37" t="str">
        <f t="shared" si="2"/>
        <v>Limon   ind</v>
      </c>
      <c r="Q94" s="39">
        <v>1980</v>
      </c>
    </row>
    <row r="95" spans="1:17">
      <c r="A95" s="37">
        <v>1990</v>
      </c>
      <c r="B95" s="37">
        <f t="shared" si="3"/>
        <v>4</v>
      </c>
      <c r="C95" s="37">
        <v>9.5</v>
      </c>
      <c r="E95" s="37">
        <v>31</v>
      </c>
      <c r="K95" s="37" t="s">
        <v>246</v>
      </c>
      <c r="L95" s="37" t="s">
        <v>232</v>
      </c>
      <c r="M95" s="37" t="s">
        <v>233</v>
      </c>
      <c r="N95" s="37" t="s">
        <v>232</v>
      </c>
      <c r="O95" s="37" t="s">
        <v>232</v>
      </c>
      <c r="P95" s="37" t="str">
        <f t="shared" si="2"/>
        <v>Limon   ind</v>
      </c>
      <c r="Q95" s="39">
        <v>1980</v>
      </c>
    </row>
    <row r="96" spans="1:17">
      <c r="A96" s="37">
        <v>1990</v>
      </c>
      <c r="B96" s="37">
        <f t="shared" si="3"/>
        <v>9.5</v>
      </c>
      <c r="C96" s="37">
        <v>17</v>
      </c>
      <c r="E96" s="37">
        <v>41</v>
      </c>
      <c r="K96" s="37" t="s">
        <v>240</v>
      </c>
      <c r="L96" s="37" t="s">
        <v>232</v>
      </c>
      <c r="M96" s="37" t="s">
        <v>233</v>
      </c>
      <c r="N96" s="37" t="s">
        <v>232</v>
      </c>
      <c r="O96" s="37" t="s">
        <v>232</v>
      </c>
      <c r="P96" s="37" t="str">
        <f t="shared" si="2"/>
        <v>Calcaire tendre   ind</v>
      </c>
      <c r="Q96" s="39">
        <v>1980</v>
      </c>
    </row>
    <row r="97" spans="1:17">
      <c r="A97" s="37">
        <v>1990</v>
      </c>
      <c r="B97" s="37">
        <f t="shared" si="3"/>
        <v>17</v>
      </c>
      <c r="C97" s="37">
        <v>18.3</v>
      </c>
      <c r="E97" s="37">
        <v>42</v>
      </c>
      <c r="F97" s="37">
        <v>1</v>
      </c>
      <c r="K97" s="37" t="s">
        <v>236</v>
      </c>
      <c r="L97" s="37" t="s">
        <v>239</v>
      </c>
      <c r="M97" s="37" t="s">
        <v>233</v>
      </c>
      <c r="N97" s="37" t="s">
        <v>232</v>
      </c>
      <c r="O97" s="37" t="s">
        <v>232</v>
      </c>
      <c r="P97" s="37" t="str">
        <f t="shared" si="2"/>
        <v>Marne blanc ind</v>
      </c>
      <c r="Q97" s="39">
        <v>1980</v>
      </c>
    </row>
    <row r="98" spans="1:17">
      <c r="A98" s="37">
        <v>1990</v>
      </c>
      <c r="B98" s="37">
        <f t="shared" si="3"/>
        <v>18.3</v>
      </c>
      <c r="C98" s="37">
        <v>23.5</v>
      </c>
      <c r="E98" s="37">
        <v>10</v>
      </c>
      <c r="K98" s="37" t="s">
        <v>237</v>
      </c>
      <c r="L98" s="37" t="s">
        <v>232</v>
      </c>
      <c r="M98" s="37" t="s">
        <v>233</v>
      </c>
      <c r="N98" s="37" t="s">
        <v>232</v>
      </c>
      <c r="O98" s="37" t="s">
        <v>232</v>
      </c>
      <c r="P98" s="37" t="str">
        <f t="shared" si="2"/>
        <v>argile   ind</v>
      </c>
      <c r="Q98" s="39">
        <v>1980</v>
      </c>
    </row>
    <row r="99" spans="1:17">
      <c r="A99" s="37">
        <v>1990</v>
      </c>
      <c r="B99" s="37">
        <f t="shared" si="3"/>
        <v>23.5</v>
      </c>
      <c r="C99" s="37">
        <v>24.5</v>
      </c>
      <c r="E99" s="37">
        <v>50</v>
      </c>
      <c r="F99" s="37">
        <v>8</v>
      </c>
      <c r="H99" s="37">
        <v>24</v>
      </c>
      <c r="K99" s="37" t="s">
        <v>234</v>
      </c>
      <c r="L99" s="37" t="s">
        <v>244</v>
      </c>
      <c r="M99" s="37" t="s">
        <v>233</v>
      </c>
      <c r="N99" s="37" t="s">
        <v>245</v>
      </c>
      <c r="O99" s="37" t="s">
        <v>232</v>
      </c>
      <c r="P99" s="37" t="str">
        <f t="shared" si="2"/>
        <v>Sable noir ind</v>
      </c>
      <c r="Q99" s="39">
        <v>1980</v>
      </c>
    </row>
    <row r="100" spans="1:17">
      <c r="A100" s="37">
        <v>1991</v>
      </c>
      <c r="B100" s="37">
        <f t="shared" si="3"/>
        <v>0</v>
      </c>
      <c r="C100" s="37">
        <v>0.5</v>
      </c>
      <c r="E100" s="37">
        <v>31</v>
      </c>
      <c r="K100" s="37" t="s">
        <v>246</v>
      </c>
      <c r="L100" s="37" t="s">
        <v>232</v>
      </c>
      <c r="M100" s="37" t="s">
        <v>233</v>
      </c>
      <c r="N100" s="37" t="s">
        <v>232</v>
      </c>
      <c r="O100" s="37" t="s">
        <v>232</v>
      </c>
      <c r="P100" s="37" t="str">
        <f t="shared" si="2"/>
        <v>Limon   ind</v>
      </c>
      <c r="Q100" s="39">
        <v>1980</v>
      </c>
    </row>
    <row r="101" spans="1:17">
      <c r="A101" s="37">
        <v>1991</v>
      </c>
      <c r="B101" s="37">
        <f t="shared" si="3"/>
        <v>0.5</v>
      </c>
      <c r="C101" s="37">
        <v>2.5</v>
      </c>
      <c r="E101" s="37">
        <v>31</v>
      </c>
      <c r="K101" s="37" t="s">
        <v>246</v>
      </c>
      <c r="L101" s="37" t="s">
        <v>232</v>
      </c>
      <c r="M101" s="37" t="s">
        <v>233</v>
      </c>
      <c r="N101" s="37" t="s">
        <v>232</v>
      </c>
      <c r="O101" s="37" t="s">
        <v>232</v>
      </c>
      <c r="P101" s="37" t="str">
        <f t="shared" si="2"/>
        <v>Limon   ind</v>
      </c>
      <c r="Q101" s="39">
        <v>1980</v>
      </c>
    </row>
    <row r="102" spans="1:17">
      <c r="A102" s="37">
        <v>1991</v>
      </c>
      <c r="B102" s="37">
        <f t="shared" si="3"/>
        <v>2.5</v>
      </c>
      <c r="C102" s="37">
        <v>3.5</v>
      </c>
      <c r="E102" s="37">
        <v>31</v>
      </c>
      <c r="K102" s="37" t="s">
        <v>246</v>
      </c>
      <c r="L102" s="37" t="s">
        <v>232</v>
      </c>
      <c r="M102" s="37" t="s">
        <v>233</v>
      </c>
      <c r="N102" s="37" t="s">
        <v>232</v>
      </c>
      <c r="O102" s="37" t="s">
        <v>232</v>
      </c>
      <c r="P102" s="37" t="str">
        <f t="shared" si="2"/>
        <v>Limon   ind</v>
      </c>
      <c r="Q102" s="39">
        <v>1980</v>
      </c>
    </row>
    <row r="103" spans="1:17">
      <c r="A103" s="37">
        <v>1991</v>
      </c>
      <c r="B103" s="37">
        <f t="shared" si="3"/>
        <v>3.5</v>
      </c>
      <c r="C103" s="37">
        <v>4.2</v>
      </c>
      <c r="E103" s="37">
        <v>31</v>
      </c>
      <c r="K103" s="37" t="s">
        <v>246</v>
      </c>
      <c r="L103" s="37" t="s">
        <v>232</v>
      </c>
      <c r="M103" s="37" t="s">
        <v>233</v>
      </c>
      <c r="N103" s="37" t="s">
        <v>232</v>
      </c>
      <c r="O103" s="37" t="s">
        <v>232</v>
      </c>
      <c r="P103" s="37" t="str">
        <f t="shared" si="2"/>
        <v>Limon   ind</v>
      </c>
      <c r="Q103" s="39">
        <v>1980</v>
      </c>
    </row>
    <row r="104" spans="1:17">
      <c r="A104" s="37">
        <v>1991</v>
      </c>
      <c r="B104" s="37">
        <f t="shared" si="3"/>
        <v>4.2</v>
      </c>
      <c r="C104" s="37">
        <v>8</v>
      </c>
      <c r="E104" s="37">
        <v>31</v>
      </c>
      <c r="K104" s="37" t="s">
        <v>246</v>
      </c>
      <c r="L104" s="37" t="s">
        <v>232</v>
      </c>
      <c r="M104" s="37" t="s">
        <v>233</v>
      </c>
      <c r="N104" s="37" t="s">
        <v>232</v>
      </c>
      <c r="O104" s="37" t="s">
        <v>232</v>
      </c>
      <c r="P104" s="37" t="str">
        <f t="shared" si="2"/>
        <v>Limon   ind</v>
      </c>
      <c r="Q104" s="39">
        <v>1980</v>
      </c>
    </row>
    <row r="105" spans="1:17">
      <c r="A105" s="37">
        <v>1991</v>
      </c>
      <c r="B105" s="37">
        <f t="shared" si="3"/>
        <v>8</v>
      </c>
      <c r="C105" s="37">
        <v>16</v>
      </c>
      <c r="E105" s="37">
        <v>40</v>
      </c>
      <c r="K105" s="37" t="s">
        <v>235</v>
      </c>
      <c r="L105" s="37" t="s">
        <v>232</v>
      </c>
      <c r="M105" s="37" t="s">
        <v>233</v>
      </c>
      <c r="N105" s="37" t="s">
        <v>232</v>
      </c>
      <c r="O105" s="37" t="s">
        <v>232</v>
      </c>
      <c r="P105" s="37" t="str">
        <f t="shared" si="2"/>
        <v>Calcaire massif (dur)   ind</v>
      </c>
      <c r="Q105" s="39">
        <v>1980</v>
      </c>
    </row>
    <row r="106" spans="1:17">
      <c r="A106" s="37">
        <v>1991</v>
      </c>
      <c r="B106" s="37">
        <f t="shared" si="3"/>
        <v>16</v>
      </c>
      <c r="C106" s="37">
        <v>18.5</v>
      </c>
      <c r="E106" s="37">
        <v>42</v>
      </c>
      <c r="F106" s="37">
        <v>1</v>
      </c>
      <c r="K106" s="37" t="s">
        <v>236</v>
      </c>
      <c r="L106" s="37" t="s">
        <v>239</v>
      </c>
      <c r="M106" s="37" t="s">
        <v>233</v>
      </c>
      <c r="N106" s="37" t="s">
        <v>232</v>
      </c>
      <c r="O106" s="37" t="s">
        <v>232</v>
      </c>
      <c r="P106" s="37" t="str">
        <f t="shared" si="2"/>
        <v>Marne blanc ind</v>
      </c>
      <c r="Q106" s="39">
        <v>1980</v>
      </c>
    </row>
    <row r="107" spans="1:17">
      <c r="A107" s="37">
        <v>1991</v>
      </c>
      <c r="B107" s="37">
        <f t="shared" si="3"/>
        <v>18.5</v>
      </c>
      <c r="C107" s="37">
        <v>23</v>
      </c>
      <c r="E107" s="37">
        <v>10</v>
      </c>
      <c r="K107" s="37" t="s">
        <v>237</v>
      </c>
      <c r="L107" s="37" t="s">
        <v>232</v>
      </c>
      <c r="M107" s="37" t="s">
        <v>233</v>
      </c>
      <c r="N107" s="37" t="s">
        <v>232</v>
      </c>
      <c r="O107" s="37" t="s">
        <v>232</v>
      </c>
      <c r="P107" s="37" t="str">
        <f t="shared" si="2"/>
        <v>argile   ind</v>
      </c>
      <c r="Q107" s="39">
        <v>1980</v>
      </c>
    </row>
    <row r="108" spans="1:17">
      <c r="A108" s="37">
        <v>1991</v>
      </c>
      <c r="B108" s="37">
        <f t="shared" si="3"/>
        <v>23</v>
      </c>
      <c r="C108" s="37">
        <v>24.5</v>
      </c>
      <c r="E108" s="37">
        <v>10</v>
      </c>
      <c r="F108" s="37">
        <v>8</v>
      </c>
      <c r="H108" s="37">
        <v>24</v>
      </c>
      <c r="K108" s="37" t="s">
        <v>237</v>
      </c>
      <c r="L108" s="37" t="s">
        <v>244</v>
      </c>
      <c r="M108" s="37" t="s">
        <v>233</v>
      </c>
      <c r="N108" s="37" t="s">
        <v>245</v>
      </c>
      <c r="O108" s="37" t="s">
        <v>232</v>
      </c>
      <c r="P108" s="37" t="str">
        <f t="shared" si="2"/>
        <v>argile noir ind</v>
      </c>
      <c r="Q108" s="39">
        <v>1980</v>
      </c>
    </row>
    <row r="109" spans="1:17">
      <c r="A109" s="37">
        <v>1992</v>
      </c>
      <c r="B109" s="37">
        <f t="shared" si="3"/>
        <v>0</v>
      </c>
      <c r="C109" s="37">
        <v>1.5</v>
      </c>
      <c r="E109" s="37">
        <v>31</v>
      </c>
      <c r="K109" s="37" t="s">
        <v>246</v>
      </c>
      <c r="L109" s="37" t="s">
        <v>232</v>
      </c>
      <c r="M109" s="37" t="s">
        <v>233</v>
      </c>
      <c r="N109" s="37" t="s">
        <v>232</v>
      </c>
      <c r="O109" s="37" t="s">
        <v>232</v>
      </c>
      <c r="P109" s="37" t="str">
        <f t="shared" si="2"/>
        <v>Limon   ind</v>
      </c>
      <c r="Q109" s="39">
        <v>1980</v>
      </c>
    </row>
    <row r="110" spans="1:17">
      <c r="A110" s="37">
        <v>1992</v>
      </c>
      <c r="B110" s="37">
        <f t="shared" si="3"/>
        <v>1.5</v>
      </c>
      <c r="C110" s="37">
        <v>1.8</v>
      </c>
      <c r="E110" s="37">
        <v>31</v>
      </c>
      <c r="K110" s="37" t="s">
        <v>246</v>
      </c>
      <c r="L110" s="37" t="s">
        <v>232</v>
      </c>
      <c r="M110" s="37" t="s">
        <v>233</v>
      </c>
      <c r="N110" s="37" t="s">
        <v>232</v>
      </c>
      <c r="O110" s="37" t="s">
        <v>232</v>
      </c>
      <c r="P110" s="37" t="str">
        <f t="shared" si="2"/>
        <v>Limon   ind</v>
      </c>
      <c r="Q110" s="39">
        <v>1980</v>
      </c>
    </row>
    <row r="111" spans="1:17">
      <c r="A111" s="37">
        <v>1992</v>
      </c>
      <c r="B111" s="37">
        <f t="shared" si="3"/>
        <v>1.8</v>
      </c>
      <c r="C111" s="37">
        <v>8.5</v>
      </c>
      <c r="E111" s="37">
        <v>31</v>
      </c>
      <c r="K111" s="37" t="s">
        <v>246</v>
      </c>
      <c r="L111" s="37" t="s">
        <v>232</v>
      </c>
      <c r="M111" s="37" t="s">
        <v>233</v>
      </c>
      <c r="N111" s="37" t="s">
        <v>232</v>
      </c>
      <c r="O111" s="37" t="s">
        <v>232</v>
      </c>
      <c r="P111" s="37" t="str">
        <f t="shared" si="2"/>
        <v>Limon   ind</v>
      </c>
      <c r="Q111" s="39">
        <v>1980</v>
      </c>
    </row>
    <row r="112" spans="1:17">
      <c r="A112" s="37">
        <v>1992</v>
      </c>
      <c r="B112" s="37">
        <f t="shared" si="3"/>
        <v>8.5</v>
      </c>
      <c r="C112" s="37">
        <v>16.5</v>
      </c>
      <c r="E112" s="37">
        <v>41</v>
      </c>
      <c r="K112" s="37" t="s">
        <v>240</v>
      </c>
      <c r="L112" s="37" t="s">
        <v>232</v>
      </c>
      <c r="M112" s="37" t="s">
        <v>233</v>
      </c>
      <c r="N112" s="37" t="s">
        <v>232</v>
      </c>
      <c r="O112" s="37" t="s">
        <v>232</v>
      </c>
      <c r="P112" s="37" t="str">
        <f t="shared" si="2"/>
        <v>Calcaire tendre   ind</v>
      </c>
      <c r="Q112" s="39">
        <v>1980</v>
      </c>
    </row>
    <row r="113" spans="1:17">
      <c r="A113" s="37">
        <v>1992</v>
      </c>
      <c r="B113" s="37">
        <f t="shared" si="3"/>
        <v>16.5</v>
      </c>
      <c r="C113" s="37">
        <v>18.5</v>
      </c>
      <c r="E113" s="37">
        <v>42</v>
      </c>
      <c r="F113" s="37">
        <v>1</v>
      </c>
      <c r="K113" s="37" t="s">
        <v>236</v>
      </c>
      <c r="L113" s="37" t="s">
        <v>239</v>
      </c>
      <c r="M113" s="37" t="s">
        <v>233</v>
      </c>
      <c r="N113" s="37" t="s">
        <v>232</v>
      </c>
      <c r="O113" s="37" t="s">
        <v>232</v>
      </c>
      <c r="P113" s="37" t="str">
        <f t="shared" si="2"/>
        <v>Marne blanc ind</v>
      </c>
      <c r="Q113" s="39">
        <v>1980</v>
      </c>
    </row>
    <row r="114" spans="1:17">
      <c r="A114" s="37">
        <v>1992</v>
      </c>
      <c r="B114" s="37">
        <f t="shared" si="3"/>
        <v>18.5</v>
      </c>
      <c r="C114" s="37">
        <v>21.5</v>
      </c>
      <c r="E114" s="37">
        <v>10</v>
      </c>
      <c r="K114" s="37" t="s">
        <v>237</v>
      </c>
      <c r="L114" s="37" t="s">
        <v>232</v>
      </c>
      <c r="M114" s="37" t="s">
        <v>233</v>
      </c>
      <c r="N114" s="37" t="s">
        <v>232</v>
      </c>
      <c r="O114" s="37" t="s">
        <v>232</v>
      </c>
      <c r="P114" s="37" t="str">
        <f t="shared" si="2"/>
        <v>argile   ind</v>
      </c>
      <c r="Q114" s="39">
        <v>1980</v>
      </c>
    </row>
    <row r="115" spans="1:17">
      <c r="A115" s="37">
        <v>1992</v>
      </c>
      <c r="B115" s="37">
        <f t="shared" si="3"/>
        <v>21.5</v>
      </c>
      <c r="C115" s="37">
        <v>23</v>
      </c>
      <c r="E115" s="37">
        <v>10</v>
      </c>
      <c r="H115" s="37">
        <v>23</v>
      </c>
      <c r="I115" s="37">
        <v>24</v>
      </c>
      <c r="K115" s="37" t="s">
        <v>237</v>
      </c>
      <c r="L115" s="37" t="s">
        <v>232</v>
      </c>
      <c r="M115" s="37" t="s">
        <v>233</v>
      </c>
      <c r="N115" s="37" t="s">
        <v>242</v>
      </c>
      <c r="O115" s="37" t="s">
        <v>245</v>
      </c>
      <c r="P115" s="37" t="str">
        <f t="shared" si="2"/>
        <v>argile   ind</v>
      </c>
      <c r="Q115" s="39">
        <v>1980</v>
      </c>
    </row>
    <row r="116" spans="1:17">
      <c r="A116" s="37">
        <v>1993</v>
      </c>
      <c r="B116" s="37">
        <f t="shared" si="3"/>
        <v>0</v>
      </c>
      <c r="C116" s="37">
        <v>2</v>
      </c>
      <c r="E116" s="37">
        <v>31</v>
      </c>
      <c r="K116" s="37" t="s">
        <v>246</v>
      </c>
      <c r="L116" s="37" t="s">
        <v>232</v>
      </c>
      <c r="M116" s="37" t="s">
        <v>233</v>
      </c>
      <c r="N116" s="37" t="s">
        <v>232</v>
      </c>
      <c r="O116" s="37" t="s">
        <v>232</v>
      </c>
      <c r="P116" s="37" t="str">
        <f t="shared" si="2"/>
        <v>Limon   ind</v>
      </c>
      <c r="Q116" s="39">
        <v>1980</v>
      </c>
    </row>
    <row r="117" spans="1:17">
      <c r="A117" s="37">
        <v>1993</v>
      </c>
      <c r="B117" s="37">
        <f t="shared" si="3"/>
        <v>2</v>
      </c>
      <c r="C117" s="37">
        <v>2.5</v>
      </c>
      <c r="E117" s="37">
        <v>31</v>
      </c>
      <c r="K117" s="37" t="s">
        <v>246</v>
      </c>
      <c r="L117" s="37" t="s">
        <v>232</v>
      </c>
      <c r="M117" s="37" t="s">
        <v>233</v>
      </c>
      <c r="N117" s="37" t="s">
        <v>232</v>
      </c>
      <c r="O117" s="37" t="s">
        <v>232</v>
      </c>
      <c r="P117" s="37" t="str">
        <f t="shared" si="2"/>
        <v>Limon   ind</v>
      </c>
      <c r="Q117" s="39">
        <v>1980</v>
      </c>
    </row>
    <row r="118" spans="1:17">
      <c r="A118" s="37">
        <v>1993</v>
      </c>
      <c r="B118" s="37">
        <f t="shared" si="3"/>
        <v>2.5</v>
      </c>
      <c r="C118" s="37">
        <v>7</v>
      </c>
      <c r="E118" s="37">
        <v>31</v>
      </c>
      <c r="K118" s="37" t="s">
        <v>246</v>
      </c>
      <c r="L118" s="37" t="s">
        <v>232</v>
      </c>
      <c r="M118" s="37" t="s">
        <v>233</v>
      </c>
      <c r="N118" s="37" t="s">
        <v>232</v>
      </c>
      <c r="O118" s="37" t="s">
        <v>232</v>
      </c>
      <c r="P118" s="37" t="str">
        <f t="shared" si="2"/>
        <v>Limon   ind</v>
      </c>
      <c r="Q118" s="39">
        <v>1980</v>
      </c>
    </row>
    <row r="119" spans="1:17">
      <c r="A119" s="37">
        <v>1993</v>
      </c>
      <c r="B119" s="37">
        <f t="shared" si="3"/>
        <v>7</v>
      </c>
      <c r="C119" s="37">
        <v>11</v>
      </c>
      <c r="E119" s="37">
        <v>40</v>
      </c>
      <c r="K119" s="37" t="s">
        <v>235</v>
      </c>
      <c r="L119" s="37" t="s">
        <v>232</v>
      </c>
      <c r="M119" s="37" t="s">
        <v>233</v>
      </c>
      <c r="N119" s="37" t="s">
        <v>232</v>
      </c>
      <c r="O119" s="37" t="s">
        <v>232</v>
      </c>
      <c r="P119" s="37" t="str">
        <f t="shared" si="2"/>
        <v>Calcaire massif (dur)   ind</v>
      </c>
      <c r="Q119" s="39">
        <v>1980</v>
      </c>
    </row>
    <row r="120" spans="1:17">
      <c r="A120" s="37">
        <v>1993</v>
      </c>
      <c r="B120" s="37">
        <f t="shared" si="3"/>
        <v>11</v>
      </c>
      <c r="C120" s="37">
        <v>16.5</v>
      </c>
      <c r="E120" s="37">
        <v>41</v>
      </c>
      <c r="K120" s="37" t="s">
        <v>240</v>
      </c>
      <c r="L120" s="37" t="s">
        <v>232</v>
      </c>
      <c r="M120" s="37" t="s">
        <v>233</v>
      </c>
      <c r="N120" s="37" t="s">
        <v>232</v>
      </c>
      <c r="O120" s="37" t="s">
        <v>232</v>
      </c>
      <c r="P120" s="37" t="str">
        <f t="shared" si="2"/>
        <v>Calcaire tendre   ind</v>
      </c>
      <c r="Q120" s="39">
        <v>1980</v>
      </c>
    </row>
    <row r="121" spans="1:17">
      <c r="A121" s="37">
        <v>1993</v>
      </c>
      <c r="B121" s="37">
        <f t="shared" si="3"/>
        <v>16.5</v>
      </c>
      <c r="C121" s="37">
        <v>18.5</v>
      </c>
      <c r="E121" s="37">
        <v>42</v>
      </c>
      <c r="F121" s="37">
        <v>1</v>
      </c>
      <c r="K121" s="37" t="s">
        <v>236</v>
      </c>
      <c r="L121" s="37" t="s">
        <v>239</v>
      </c>
      <c r="M121" s="37" t="s">
        <v>233</v>
      </c>
      <c r="N121" s="37" t="s">
        <v>232</v>
      </c>
      <c r="O121" s="37" t="s">
        <v>232</v>
      </c>
      <c r="P121" s="37" t="str">
        <f t="shared" si="2"/>
        <v>Marne blanc ind</v>
      </c>
      <c r="Q121" s="39">
        <v>1980</v>
      </c>
    </row>
    <row r="122" spans="1:17">
      <c r="A122" s="37">
        <v>1993</v>
      </c>
      <c r="B122" s="37">
        <f t="shared" si="3"/>
        <v>18.5</v>
      </c>
      <c r="C122" s="37">
        <v>24.5</v>
      </c>
      <c r="E122" s="37">
        <v>10</v>
      </c>
      <c r="K122" s="37" t="s">
        <v>237</v>
      </c>
      <c r="L122" s="37" t="s">
        <v>232</v>
      </c>
      <c r="M122" s="37" t="s">
        <v>233</v>
      </c>
      <c r="N122" s="37" t="s">
        <v>232</v>
      </c>
      <c r="O122" s="37" t="s">
        <v>232</v>
      </c>
      <c r="P122" s="37" t="str">
        <f t="shared" si="2"/>
        <v>argile   ind</v>
      </c>
      <c r="Q122" s="39">
        <v>1980</v>
      </c>
    </row>
    <row r="123" spans="1:17">
      <c r="A123" s="37">
        <v>1993</v>
      </c>
      <c r="B123" s="37">
        <f t="shared" si="3"/>
        <v>24.5</v>
      </c>
      <c r="C123" s="37">
        <v>26</v>
      </c>
      <c r="E123" s="37">
        <v>50</v>
      </c>
      <c r="K123" s="37" t="s">
        <v>234</v>
      </c>
      <c r="L123" s="37" t="s">
        <v>232</v>
      </c>
      <c r="M123" s="37" t="s">
        <v>233</v>
      </c>
      <c r="N123" s="37" t="s">
        <v>232</v>
      </c>
      <c r="O123" s="37" t="s">
        <v>232</v>
      </c>
      <c r="P123" s="37" t="str">
        <f t="shared" si="2"/>
        <v>Sable   ind</v>
      </c>
      <c r="Q123" s="39">
        <v>1980</v>
      </c>
    </row>
    <row r="124" spans="1:17">
      <c r="A124" s="37">
        <v>1994</v>
      </c>
      <c r="B124" s="37">
        <f t="shared" si="3"/>
        <v>0</v>
      </c>
      <c r="C124" s="37">
        <v>9</v>
      </c>
      <c r="E124" s="37">
        <v>31</v>
      </c>
      <c r="K124" s="37" t="s">
        <v>246</v>
      </c>
      <c r="L124" s="37" t="s">
        <v>232</v>
      </c>
      <c r="M124" s="37" t="s">
        <v>233</v>
      </c>
      <c r="N124" s="37" t="s">
        <v>232</v>
      </c>
      <c r="O124" s="37" t="s">
        <v>232</v>
      </c>
      <c r="P124" s="37" t="str">
        <f t="shared" si="2"/>
        <v>Limon   ind</v>
      </c>
      <c r="Q124" s="39">
        <v>1980</v>
      </c>
    </row>
    <row r="125" spans="1:17">
      <c r="A125" s="37">
        <v>1994</v>
      </c>
      <c r="B125" s="37">
        <f t="shared" si="3"/>
        <v>9</v>
      </c>
      <c r="C125" s="37">
        <v>16.5</v>
      </c>
      <c r="E125" s="37">
        <v>41</v>
      </c>
      <c r="K125" s="37" t="s">
        <v>240</v>
      </c>
      <c r="L125" s="37" t="s">
        <v>232</v>
      </c>
      <c r="M125" s="37" t="s">
        <v>233</v>
      </c>
      <c r="N125" s="37" t="s">
        <v>232</v>
      </c>
      <c r="O125" s="37" t="s">
        <v>232</v>
      </c>
      <c r="P125" s="37" t="str">
        <f t="shared" si="2"/>
        <v>Calcaire tendre   ind</v>
      </c>
      <c r="Q125" s="39">
        <v>1980</v>
      </c>
    </row>
    <row r="126" spans="1:17">
      <c r="A126" s="37">
        <v>1994</v>
      </c>
      <c r="B126" s="37">
        <f t="shared" si="3"/>
        <v>16.5</v>
      </c>
      <c r="C126" s="37">
        <v>19.5</v>
      </c>
      <c r="E126" s="37">
        <v>42</v>
      </c>
      <c r="F126" s="37">
        <v>1</v>
      </c>
      <c r="K126" s="37" t="s">
        <v>236</v>
      </c>
      <c r="L126" s="37" t="s">
        <v>239</v>
      </c>
      <c r="M126" s="37" t="s">
        <v>233</v>
      </c>
      <c r="N126" s="37" t="s">
        <v>232</v>
      </c>
      <c r="O126" s="37" t="s">
        <v>232</v>
      </c>
      <c r="P126" s="37" t="str">
        <f t="shared" si="2"/>
        <v>Marne blanc ind</v>
      </c>
      <c r="Q126" s="39">
        <v>1980</v>
      </c>
    </row>
    <row r="127" spans="1:17">
      <c r="A127" s="37">
        <v>1994</v>
      </c>
      <c r="B127" s="37">
        <f t="shared" si="3"/>
        <v>19.5</v>
      </c>
      <c r="C127" s="37">
        <v>26</v>
      </c>
      <c r="E127" s="37">
        <v>10</v>
      </c>
      <c r="K127" s="37" t="s">
        <v>237</v>
      </c>
      <c r="L127" s="37" t="s">
        <v>232</v>
      </c>
      <c r="M127" s="37" t="s">
        <v>233</v>
      </c>
      <c r="N127" s="37" t="s">
        <v>232</v>
      </c>
      <c r="O127" s="37" t="s">
        <v>232</v>
      </c>
      <c r="P127" s="37" t="str">
        <f t="shared" si="2"/>
        <v>argile   ind</v>
      </c>
      <c r="Q127" s="39">
        <v>1980</v>
      </c>
    </row>
    <row r="128" spans="1:17">
      <c r="A128" s="37">
        <v>1994</v>
      </c>
      <c r="B128" s="37">
        <f t="shared" si="3"/>
        <v>26</v>
      </c>
      <c r="C128" s="37">
        <v>27.5</v>
      </c>
      <c r="E128" s="37">
        <v>10</v>
      </c>
      <c r="H128" s="37">
        <v>23</v>
      </c>
      <c r="K128" s="37" t="s">
        <v>237</v>
      </c>
      <c r="L128" s="37" t="s">
        <v>232</v>
      </c>
      <c r="M128" s="37" t="s">
        <v>233</v>
      </c>
      <c r="N128" s="37" t="s">
        <v>242</v>
      </c>
      <c r="O128" s="37" t="s">
        <v>232</v>
      </c>
      <c r="P128" s="37" t="str">
        <f t="shared" si="2"/>
        <v>argile   ind</v>
      </c>
      <c r="Q128" s="39">
        <v>1980</v>
      </c>
    </row>
    <row r="129" spans="1:17">
      <c r="A129" s="37">
        <v>2026</v>
      </c>
      <c r="B129" s="37">
        <f t="shared" si="3"/>
        <v>0</v>
      </c>
      <c r="C129" s="37">
        <v>0.5</v>
      </c>
      <c r="E129" s="37">
        <v>31</v>
      </c>
      <c r="K129" s="37" t="s">
        <v>246</v>
      </c>
      <c r="L129" s="37" t="s">
        <v>232</v>
      </c>
      <c r="M129" s="37" t="s">
        <v>233</v>
      </c>
      <c r="N129" s="37" t="s">
        <v>232</v>
      </c>
      <c r="O129" s="37" t="s">
        <v>232</v>
      </c>
      <c r="P129" s="37" t="str">
        <f t="shared" si="2"/>
        <v>Limon   ind</v>
      </c>
      <c r="Q129" s="39">
        <v>1980</v>
      </c>
    </row>
    <row r="130" spans="1:17">
      <c r="A130" s="37">
        <v>2026</v>
      </c>
      <c r="B130" s="37">
        <f t="shared" si="3"/>
        <v>0.5</v>
      </c>
      <c r="C130" s="37">
        <v>3.5</v>
      </c>
      <c r="E130" s="37">
        <v>31</v>
      </c>
      <c r="K130" s="37" t="s">
        <v>246</v>
      </c>
      <c r="L130" s="37" t="s">
        <v>232</v>
      </c>
      <c r="M130" s="37" t="s">
        <v>233</v>
      </c>
      <c r="N130" s="37" t="s">
        <v>232</v>
      </c>
      <c r="O130" s="37" t="s">
        <v>232</v>
      </c>
      <c r="P130" s="37" t="str">
        <f t="shared" ref="P130:P193" si="4">CONCATENATE(K130," ",L130," ",M130)</f>
        <v>Limon   ind</v>
      </c>
      <c r="Q130" s="39">
        <v>1980</v>
      </c>
    </row>
    <row r="131" spans="1:17">
      <c r="A131" s="37">
        <v>2026</v>
      </c>
      <c r="B131" s="37">
        <f t="shared" ref="B131:B188" si="5">IF(A131=A130,C130,0)</f>
        <v>3.5</v>
      </c>
      <c r="C131" s="37">
        <v>8.5</v>
      </c>
      <c r="E131" s="37">
        <v>31</v>
      </c>
      <c r="K131" s="37" t="s">
        <v>246</v>
      </c>
      <c r="L131" s="37" t="s">
        <v>232</v>
      </c>
      <c r="M131" s="37" t="s">
        <v>233</v>
      </c>
      <c r="N131" s="37" t="s">
        <v>232</v>
      </c>
      <c r="O131" s="37" t="s">
        <v>232</v>
      </c>
      <c r="P131" s="37" t="str">
        <f t="shared" si="4"/>
        <v>Limon   ind</v>
      </c>
      <c r="Q131" s="39">
        <v>1980</v>
      </c>
    </row>
    <row r="132" spans="1:17">
      <c r="A132" s="37">
        <v>2026</v>
      </c>
      <c r="B132" s="37">
        <f t="shared" si="5"/>
        <v>8.5</v>
      </c>
      <c r="C132" s="37">
        <v>14</v>
      </c>
      <c r="E132" s="37">
        <v>40</v>
      </c>
      <c r="K132" s="37" t="s">
        <v>235</v>
      </c>
      <c r="L132" s="37" t="s">
        <v>232</v>
      </c>
      <c r="M132" s="37" t="s">
        <v>233</v>
      </c>
      <c r="N132" s="37" t="s">
        <v>232</v>
      </c>
      <c r="O132" s="37" t="s">
        <v>232</v>
      </c>
      <c r="P132" s="37" t="str">
        <f t="shared" si="4"/>
        <v>Calcaire massif (dur)   ind</v>
      </c>
      <c r="Q132" s="39">
        <v>1980</v>
      </c>
    </row>
    <row r="133" spans="1:17">
      <c r="A133" s="37">
        <v>2026</v>
      </c>
      <c r="B133" s="37">
        <f t="shared" si="5"/>
        <v>14</v>
      </c>
      <c r="C133" s="37">
        <v>14.7</v>
      </c>
      <c r="E133" s="37">
        <v>40</v>
      </c>
      <c r="K133" s="37" t="s">
        <v>235</v>
      </c>
      <c r="L133" s="37" t="s">
        <v>232</v>
      </c>
      <c r="M133" s="37" t="s">
        <v>233</v>
      </c>
      <c r="N133" s="37" t="s">
        <v>232</v>
      </c>
      <c r="O133" s="37" t="s">
        <v>232</v>
      </c>
      <c r="P133" s="37" t="str">
        <f t="shared" si="4"/>
        <v>Calcaire massif (dur)   ind</v>
      </c>
      <c r="Q133" s="39">
        <v>1980</v>
      </c>
    </row>
    <row r="134" spans="1:17">
      <c r="A134" s="37">
        <v>2026</v>
      </c>
      <c r="B134" s="37">
        <f t="shared" si="5"/>
        <v>14.7</v>
      </c>
      <c r="C134" s="37">
        <v>15</v>
      </c>
      <c r="E134" s="37">
        <v>41</v>
      </c>
      <c r="K134" s="37" t="s">
        <v>240</v>
      </c>
      <c r="L134" s="37" t="s">
        <v>232</v>
      </c>
      <c r="M134" s="37" t="s">
        <v>233</v>
      </c>
      <c r="N134" s="37" t="s">
        <v>232</v>
      </c>
      <c r="O134" s="37" t="s">
        <v>232</v>
      </c>
      <c r="P134" s="37" t="str">
        <f t="shared" si="4"/>
        <v>Calcaire tendre   ind</v>
      </c>
      <c r="Q134" s="39">
        <v>1980</v>
      </c>
    </row>
    <row r="135" spans="1:17">
      <c r="A135" s="37">
        <v>2026</v>
      </c>
      <c r="B135" s="37">
        <f t="shared" si="5"/>
        <v>15</v>
      </c>
      <c r="C135" s="37">
        <v>17</v>
      </c>
      <c r="E135" s="37">
        <v>42</v>
      </c>
      <c r="F135" s="37">
        <v>1</v>
      </c>
      <c r="K135" s="37" t="s">
        <v>236</v>
      </c>
      <c r="L135" s="37" t="s">
        <v>239</v>
      </c>
      <c r="M135" s="37" t="s">
        <v>233</v>
      </c>
      <c r="N135" s="37" t="s">
        <v>232</v>
      </c>
      <c r="O135" s="37" t="s">
        <v>232</v>
      </c>
      <c r="P135" s="37" t="str">
        <f t="shared" si="4"/>
        <v>Marne blanc ind</v>
      </c>
      <c r="Q135" s="39">
        <v>1980</v>
      </c>
    </row>
    <row r="136" spans="1:17">
      <c r="A136" s="37">
        <v>2026</v>
      </c>
      <c r="B136" s="37">
        <f t="shared" si="5"/>
        <v>17</v>
      </c>
      <c r="C136" s="37">
        <v>22.5</v>
      </c>
      <c r="E136" s="37">
        <v>10</v>
      </c>
      <c r="K136" s="37" t="s">
        <v>237</v>
      </c>
      <c r="L136" s="37" t="s">
        <v>232</v>
      </c>
      <c r="M136" s="37" t="s">
        <v>233</v>
      </c>
      <c r="N136" s="37" t="s">
        <v>232</v>
      </c>
      <c r="O136" s="37" t="s">
        <v>232</v>
      </c>
      <c r="P136" s="37" t="str">
        <f t="shared" si="4"/>
        <v>argile   ind</v>
      </c>
      <c r="Q136" s="39">
        <v>1980</v>
      </c>
    </row>
    <row r="137" spans="1:17">
      <c r="A137" s="37">
        <v>2026</v>
      </c>
      <c r="B137" s="37">
        <f t="shared" si="5"/>
        <v>22.5</v>
      </c>
      <c r="C137" s="37">
        <v>23</v>
      </c>
      <c r="E137" s="37">
        <v>10</v>
      </c>
      <c r="F137" s="37">
        <v>8</v>
      </c>
      <c r="H137" s="37">
        <v>24</v>
      </c>
      <c r="K137" s="37" t="s">
        <v>237</v>
      </c>
      <c r="L137" s="37" t="s">
        <v>244</v>
      </c>
      <c r="M137" s="37" t="s">
        <v>233</v>
      </c>
      <c r="N137" s="37" t="s">
        <v>245</v>
      </c>
      <c r="O137" s="37" t="s">
        <v>232</v>
      </c>
      <c r="P137" s="37" t="str">
        <f t="shared" si="4"/>
        <v>argile noir ind</v>
      </c>
      <c r="Q137" s="39">
        <v>1980</v>
      </c>
    </row>
    <row r="138" spans="1:17">
      <c r="A138" s="37">
        <v>2027</v>
      </c>
      <c r="B138" s="37">
        <f t="shared" si="5"/>
        <v>0</v>
      </c>
      <c r="C138" s="37">
        <v>4.3</v>
      </c>
      <c r="E138" s="37">
        <v>31</v>
      </c>
      <c r="K138" s="37" t="s">
        <v>246</v>
      </c>
      <c r="L138" s="37" t="s">
        <v>232</v>
      </c>
      <c r="M138" s="37" t="s">
        <v>233</v>
      </c>
      <c r="N138" s="37" t="s">
        <v>232</v>
      </c>
      <c r="O138" s="37" t="s">
        <v>232</v>
      </c>
      <c r="P138" s="37" t="str">
        <f t="shared" si="4"/>
        <v>Limon   ind</v>
      </c>
      <c r="Q138" s="39">
        <v>1980</v>
      </c>
    </row>
    <row r="139" spans="1:17">
      <c r="A139" s="37">
        <v>2027</v>
      </c>
      <c r="B139" s="37">
        <f t="shared" si="5"/>
        <v>4.3</v>
      </c>
      <c r="C139" s="37">
        <v>9.5</v>
      </c>
      <c r="E139" s="37">
        <v>31</v>
      </c>
      <c r="K139" s="37" t="s">
        <v>246</v>
      </c>
      <c r="L139" s="37" t="s">
        <v>232</v>
      </c>
      <c r="M139" s="37" t="s">
        <v>233</v>
      </c>
      <c r="N139" s="37" t="s">
        <v>232</v>
      </c>
      <c r="O139" s="37" t="s">
        <v>232</v>
      </c>
      <c r="P139" s="37" t="str">
        <f t="shared" si="4"/>
        <v>Limon   ind</v>
      </c>
      <c r="Q139" s="39">
        <v>1980</v>
      </c>
    </row>
    <row r="140" spans="1:17">
      <c r="A140" s="37">
        <v>2027</v>
      </c>
      <c r="B140" s="37">
        <f t="shared" si="5"/>
        <v>9.5</v>
      </c>
      <c r="C140" s="37">
        <v>14.5</v>
      </c>
      <c r="E140" s="37">
        <v>40</v>
      </c>
      <c r="K140" s="37" t="s">
        <v>235</v>
      </c>
      <c r="L140" s="37" t="s">
        <v>232</v>
      </c>
      <c r="M140" s="37" t="s">
        <v>233</v>
      </c>
      <c r="N140" s="37" t="s">
        <v>232</v>
      </c>
      <c r="O140" s="37" t="s">
        <v>232</v>
      </c>
      <c r="P140" s="37" t="str">
        <f t="shared" si="4"/>
        <v>Calcaire massif (dur)   ind</v>
      </c>
      <c r="Q140" s="39">
        <v>1980</v>
      </c>
    </row>
    <row r="141" spans="1:17">
      <c r="A141" s="37">
        <v>2027</v>
      </c>
      <c r="B141" s="37">
        <f t="shared" si="5"/>
        <v>14.5</v>
      </c>
      <c r="C141" s="37">
        <v>16</v>
      </c>
      <c r="E141" s="37">
        <v>40</v>
      </c>
      <c r="K141" s="37" t="s">
        <v>235</v>
      </c>
      <c r="L141" s="37" t="s">
        <v>232</v>
      </c>
      <c r="M141" s="37" t="s">
        <v>233</v>
      </c>
      <c r="N141" s="37" t="s">
        <v>232</v>
      </c>
      <c r="O141" s="37" t="s">
        <v>232</v>
      </c>
      <c r="P141" s="37" t="str">
        <f t="shared" si="4"/>
        <v>Calcaire massif (dur)   ind</v>
      </c>
      <c r="Q141" s="39">
        <v>1980</v>
      </c>
    </row>
    <row r="142" spans="1:17">
      <c r="A142" s="37">
        <v>2027</v>
      </c>
      <c r="B142" s="37">
        <f t="shared" si="5"/>
        <v>16</v>
      </c>
      <c r="C142" s="37">
        <v>18.5</v>
      </c>
      <c r="E142" s="37">
        <v>42</v>
      </c>
      <c r="F142" s="37">
        <v>1</v>
      </c>
      <c r="K142" s="37" t="s">
        <v>236</v>
      </c>
      <c r="L142" s="37" t="s">
        <v>239</v>
      </c>
      <c r="M142" s="37" t="s">
        <v>233</v>
      </c>
      <c r="N142" s="37" t="s">
        <v>232</v>
      </c>
      <c r="O142" s="37" t="s">
        <v>232</v>
      </c>
      <c r="P142" s="37" t="str">
        <f t="shared" si="4"/>
        <v>Marne blanc ind</v>
      </c>
      <c r="Q142" s="39">
        <v>1980</v>
      </c>
    </row>
    <row r="143" spans="1:17">
      <c r="A143" s="37">
        <v>2027</v>
      </c>
      <c r="B143" s="37">
        <f t="shared" si="5"/>
        <v>18.5</v>
      </c>
      <c r="C143" s="37">
        <v>23</v>
      </c>
      <c r="E143" s="37">
        <v>10</v>
      </c>
      <c r="K143" s="37" t="s">
        <v>237</v>
      </c>
      <c r="L143" s="37" t="s">
        <v>232</v>
      </c>
      <c r="M143" s="37" t="s">
        <v>233</v>
      </c>
      <c r="N143" s="37" t="s">
        <v>232</v>
      </c>
      <c r="O143" s="37" t="s">
        <v>232</v>
      </c>
      <c r="P143" s="37" t="str">
        <f t="shared" si="4"/>
        <v>argile   ind</v>
      </c>
      <c r="Q143" s="39">
        <v>1980</v>
      </c>
    </row>
    <row r="144" spans="1:17">
      <c r="A144" s="37">
        <v>2027</v>
      </c>
      <c r="B144" s="37">
        <f t="shared" si="5"/>
        <v>23</v>
      </c>
      <c r="C144" s="37">
        <v>24.5</v>
      </c>
      <c r="E144" s="37">
        <v>10</v>
      </c>
      <c r="F144" s="37">
        <v>8</v>
      </c>
      <c r="H144" s="37">
        <v>24</v>
      </c>
      <c r="K144" s="37" t="s">
        <v>237</v>
      </c>
      <c r="L144" s="37" t="s">
        <v>244</v>
      </c>
      <c r="M144" s="37" t="s">
        <v>233</v>
      </c>
      <c r="N144" s="37" t="s">
        <v>245</v>
      </c>
      <c r="O144" s="37" t="s">
        <v>232</v>
      </c>
      <c r="P144" s="37" t="str">
        <f t="shared" si="4"/>
        <v>argile noir ind</v>
      </c>
      <c r="Q144" s="39">
        <v>1980</v>
      </c>
    </row>
    <row r="145" spans="1:17">
      <c r="A145" s="37">
        <v>2028</v>
      </c>
      <c r="B145" s="37">
        <f t="shared" si="5"/>
        <v>0</v>
      </c>
      <c r="C145" s="37">
        <v>9</v>
      </c>
      <c r="E145" s="37">
        <v>31</v>
      </c>
      <c r="K145" s="37" t="s">
        <v>246</v>
      </c>
      <c r="L145" s="37" t="s">
        <v>232</v>
      </c>
      <c r="M145" s="37" t="s">
        <v>233</v>
      </c>
      <c r="N145" s="37" t="s">
        <v>232</v>
      </c>
      <c r="O145" s="37" t="s">
        <v>232</v>
      </c>
      <c r="P145" s="37" t="str">
        <f t="shared" si="4"/>
        <v>Limon   ind</v>
      </c>
      <c r="Q145" s="39">
        <v>1980</v>
      </c>
    </row>
    <row r="146" spans="1:17">
      <c r="A146" s="37">
        <v>2028</v>
      </c>
      <c r="B146" s="37">
        <f t="shared" si="5"/>
        <v>9</v>
      </c>
      <c r="C146" s="37">
        <v>11</v>
      </c>
      <c r="E146" s="37">
        <v>41</v>
      </c>
      <c r="K146" s="37" t="s">
        <v>240</v>
      </c>
      <c r="L146" s="37" t="s">
        <v>232</v>
      </c>
      <c r="M146" s="37" t="s">
        <v>233</v>
      </c>
      <c r="N146" s="37" t="s">
        <v>232</v>
      </c>
      <c r="O146" s="37" t="s">
        <v>232</v>
      </c>
      <c r="P146" s="37" t="str">
        <f t="shared" si="4"/>
        <v>Calcaire tendre   ind</v>
      </c>
      <c r="Q146" s="39">
        <v>1980</v>
      </c>
    </row>
    <row r="147" spans="1:17">
      <c r="A147" s="37">
        <v>2028</v>
      </c>
      <c r="B147" s="37">
        <f t="shared" si="5"/>
        <v>11</v>
      </c>
      <c r="C147" s="37">
        <v>16.5</v>
      </c>
      <c r="E147" s="37">
        <v>41</v>
      </c>
      <c r="K147" s="37" t="s">
        <v>240</v>
      </c>
      <c r="L147" s="37" t="s">
        <v>232</v>
      </c>
      <c r="M147" s="37" t="s">
        <v>233</v>
      </c>
      <c r="N147" s="37" t="s">
        <v>232</v>
      </c>
      <c r="O147" s="37" t="s">
        <v>232</v>
      </c>
      <c r="P147" s="37" t="str">
        <f t="shared" si="4"/>
        <v>Calcaire tendre   ind</v>
      </c>
      <c r="Q147" s="39">
        <v>1980</v>
      </c>
    </row>
    <row r="148" spans="1:17">
      <c r="A148" s="37">
        <v>2028</v>
      </c>
      <c r="B148" s="37">
        <f t="shared" si="5"/>
        <v>16.5</v>
      </c>
      <c r="C148" s="37">
        <v>17.8</v>
      </c>
      <c r="E148" s="37">
        <v>42</v>
      </c>
      <c r="F148" s="37">
        <v>1</v>
      </c>
      <c r="K148" s="37" t="s">
        <v>236</v>
      </c>
      <c r="L148" s="37" t="s">
        <v>239</v>
      </c>
      <c r="M148" s="37" t="s">
        <v>233</v>
      </c>
      <c r="N148" s="37" t="s">
        <v>232</v>
      </c>
      <c r="O148" s="37" t="s">
        <v>232</v>
      </c>
      <c r="P148" s="37" t="str">
        <f t="shared" si="4"/>
        <v>Marne blanc ind</v>
      </c>
      <c r="Q148" s="39">
        <v>1980</v>
      </c>
    </row>
    <row r="149" spans="1:17">
      <c r="A149" s="37">
        <v>2028</v>
      </c>
      <c r="B149" s="37">
        <f t="shared" si="5"/>
        <v>17.8</v>
      </c>
      <c r="C149" s="37">
        <v>20.3</v>
      </c>
      <c r="E149" s="37">
        <v>10</v>
      </c>
      <c r="K149" s="37" t="s">
        <v>237</v>
      </c>
      <c r="L149" s="37" t="s">
        <v>232</v>
      </c>
      <c r="M149" s="37" t="s">
        <v>233</v>
      </c>
      <c r="N149" s="37" t="s">
        <v>232</v>
      </c>
      <c r="O149" s="37" t="s">
        <v>232</v>
      </c>
      <c r="P149" s="37" t="str">
        <f t="shared" si="4"/>
        <v>argile   ind</v>
      </c>
      <c r="Q149" s="39">
        <v>1980</v>
      </c>
    </row>
    <row r="150" spans="1:17">
      <c r="A150" s="37">
        <v>2028</v>
      </c>
      <c r="B150" s="37">
        <f t="shared" si="5"/>
        <v>20.3</v>
      </c>
      <c r="C150" s="37">
        <v>23</v>
      </c>
      <c r="E150" s="37">
        <v>51</v>
      </c>
      <c r="K150" s="37" t="s">
        <v>241</v>
      </c>
      <c r="L150" s="37" t="s">
        <v>232</v>
      </c>
      <c r="M150" s="37" t="s">
        <v>233</v>
      </c>
      <c r="N150" s="37" t="s">
        <v>232</v>
      </c>
      <c r="O150" s="37" t="s">
        <v>232</v>
      </c>
      <c r="P150" s="37" t="str">
        <f t="shared" si="4"/>
        <v>Sable argileux   ind</v>
      </c>
      <c r="Q150" s="39">
        <v>1980</v>
      </c>
    </row>
    <row r="151" spans="1:17">
      <c r="A151" s="37">
        <v>2029</v>
      </c>
      <c r="B151" s="37">
        <f t="shared" si="5"/>
        <v>0</v>
      </c>
      <c r="C151" s="37">
        <v>2.5</v>
      </c>
      <c r="E151" s="37">
        <v>31</v>
      </c>
      <c r="K151" s="37" t="s">
        <v>246</v>
      </c>
      <c r="L151" s="37" t="s">
        <v>232</v>
      </c>
      <c r="M151" s="37" t="s">
        <v>233</v>
      </c>
      <c r="N151" s="37" t="s">
        <v>232</v>
      </c>
      <c r="O151" s="37" t="s">
        <v>232</v>
      </c>
      <c r="P151" s="37" t="str">
        <f t="shared" si="4"/>
        <v>Limon   ind</v>
      </c>
      <c r="Q151" s="39">
        <v>1980</v>
      </c>
    </row>
    <row r="152" spans="1:17">
      <c r="A152" s="37">
        <v>2029</v>
      </c>
      <c r="B152" s="37">
        <f t="shared" si="5"/>
        <v>2.5</v>
      </c>
      <c r="C152" s="37">
        <v>2.7</v>
      </c>
      <c r="E152" s="37">
        <v>31</v>
      </c>
      <c r="K152" s="37" t="s">
        <v>246</v>
      </c>
      <c r="L152" s="37" t="s">
        <v>232</v>
      </c>
      <c r="M152" s="37" t="s">
        <v>233</v>
      </c>
      <c r="N152" s="37" t="s">
        <v>232</v>
      </c>
      <c r="O152" s="37" t="s">
        <v>232</v>
      </c>
      <c r="P152" s="37" t="str">
        <f t="shared" si="4"/>
        <v>Limon   ind</v>
      </c>
      <c r="Q152" s="39">
        <v>1980</v>
      </c>
    </row>
    <row r="153" spans="1:17">
      <c r="A153" s="37">
        <v>2029</v>
      </c>
      <c r="B153" s="37">
        <f t="shared" si="5"/>
        <v>2.7</v>
      </c>
      <c r="C153" s="37">
        <v>7.5</v>
      </c>
      <c r="E153" s="37">
        <v>31</v>
      </c>
      <c r="K153" s="37" t="s">
        <v>246</v>
      </c>
      <c r="L153" s="37" t="s">
        <v>232</v>
      </c>
      <c r="M153" s="37" t="s">
        <v>233</v>
      </c>
      <c r="N153" s="37" t="s">
        <v>232</v>
      </c>
      <c r="O153" s="37" t="s">
        <v>232</v>
      </c>
      <c r="P153" s="37" t="str">
        <f t="shared" si="4"/>
        <v>Limon   ind</v>
      </c>
      <c r="Q153" s="39">
        <v>1980</v>
      </c>
    </row>
    <row r="154" spans="1:17">
      <c r="A154" s="37">
        <v>2029</v>
      </c>
      <c r="B154" s="37">
        <f t="shared" si="5"/>
        <v>7.5</v>
      </c>
      <c r="C154" s="37">
        <v>16</v>
      </c>
      <c r="E154" s="37">
        <v>41</v>
      </c>
      <c r="K154" s="37" t="s">
        <v>240</v>
      </c>
      <c r="L154" s="37" t="s">
        <v>232</v>
      </c>
      <c r="M154" s="37" t="s">
        <v>233</v>
      </c>
      <c r="N154" s="37" t="s">
        <v>232</v>
      </c>
      <c r="O154" s="37" t="s">
        <v>232</v>
      </c>
      <c r="P154" s="37" t="str">
        <f t="shared" si="4"/>
        <v>Calcaire tendre   ind</v>
      </c>
      <c r="Q154" s="39">
        <v>1980</v>
      </c>
    </row>
    <row r="155" spans="1:17">
      <c r="A155" s="37">
        <v>2029</v>
      </c>
      <c r="B155" s="37">
        <f t="shared" si="5"/>
        <v>16</v>
      </c>
      <c r="C155" s="37">
        <v>18.5</v>
      </c>
      <c r="E155" s="37">
        <v>42</v>
      </c>
      <c r="F155" s="37">
        <v>1</v>
      </c>
      <c r="K155" s="37" t="s">
        <v>236</v>
      </c>
      <c r="L155" s="37" t="s">
        <v>239</v>
      </c>
      <c r="M155" s="37" t="s">
        <v>233</v>
      </c>
      <c r="N155" s="37" t="s">
        <v>232</v>
      </c>
      <c r="O155" s="37" t="s">
        <v>232</v>
      </c>
      <c r="P155" s="37" t="str">
        <f t="shared" si="4"/>
        <v>Marne blanc ind</v>
      </c>
      <c r="Q155" s="39">
        <v>1980</v>
      </c>
    </row>
    <row r="156" spans="1:17">
      <c r="A156" s="37">
        <v>2029</v>
      </c>
      <c r="B156" s="37">
        <f t="shared" si="5"/>
        <v>18.5</v>
      </c>
      <c r="C156" s="37">
        <v>24.5</v>
      </c>
      <c r="E156" s="37">
        <v>10</v>
      </c>
      <c r="K156" s="37" t="s">
        <v>237</v>
      </c>
      <c r="L156" s="37" t="s">
        <v>232</v>
      </c>
      <c r="M156" s="37" t="s">
        <v>233</v>
      </c>
      <c r="N156" s="37" t="s">
        <v>232</v>
      </c>
      <c r="O156" s="37" t="s">
        <v>232</v>
      </c>
      <c r="P156" s="37" t="str">
        <f t="shared" si="4"/>
        <v>argile   ind</v>
      </c>
      <c r="Q156" s="39">
        <v>1980</v>
      </c>
    </row>
    <row r="157" spans="1:17">
      <c r="A157" s="37">
        <v>2029</v>
      </c>
      <c r="B157" s="37">
        <f t="shared" si="5"/>
        <v>24.5</v>
      </c>
      <c r="C157" s="37">
        <v>26</v>
      </c>
      <c r="E157" s="37">
        <v>51</v>
      </c>
      <c r="K157" s="37" t="s">
        <v>241</v>
      </c>
      <c r="L157" s="37" t="s">
        <v>232</v>
      </c>
      <c r="M157" s="37" t="s">
        <v>233</v>
      </c>
      <c r="N157" s="37" t="s">
        <v>232</v>
      </c>
      <c r="O157" s="37" t="s">
        <v>232</v>
      </c>
      <c r="P157" s="37" t="str">
        <f t="shared" si="4"/>
        <v>Sable argileux   ind</v>
      </c>
      <c r="Q157" s="39">
        <v>1980</v>
      </c>
    </row>
    <row r="158" spans="1:17">
      <c r="A158" s="37">
        <v>99002</v>
      </c>
      <c r="B158" s="37">
        <f t="shared" si="5"/>
        <v>0</v>
      </c>
      <c r="C158" s="37">
        <v>0.5</v>
      </c>
      <c r="E158" s="37">
        <v>30</v>
      </c>
      <c r="K158" s="37" t="s">
        <v>231</v>
      </c>
      <c r="L158" s="37" t="s">
        <v>232</v>
      </c>
      <c r="M158" s="37" t="s">
        <v>233</v>
      </c>
      <c r="N158" s="37" t="s">
        <v>232</v>
      </c>
      <c r="O158" s="37" t="s">
        <v>232</v>
      </c>
      <c r="P158" s="37" t="str">
        <f t="shared" si="4"/>
        <v>Terre Végétale   ind</v>
      </c>
      <c r="Q158" s="39">
        <v>1999</v>
      </c>
    </row>
    <row r="159" spans="1:17">
      <c r="A159" s="37">
        <v>99002</v>
      </c>
      <c r="B159" s="37">
        <f t="shared" si="5"/>
        <v>0.5</v>
      </c>
      <c r="C159" s="37">
        <v>3</v>
      </c>
      <c r="E159" s="37">
        <v>31</v>
      </c>
      <c r="K159" s="37" t="s">
        <v>246</v>
      </c>
      <c r="L159" s="37" t="s">
        <v>232</v>
      </c>
      <c r="M159" s="37" t="s">
        <v>233</v>
      </c>
      <c r="N159" s="37" t="s">
        <v>232</v>
      </c>
      <c r="O159" s="37" t="s">
        <v>232</v>
      </c>
      <c r="P159" s="37" t="str">
        <f t="shared" si="4"/>
        <v>Limon   ind</v>
      </c>
      <c r="Q159" s="39">
        <v>1999</v>
      </c>
    </row>
    <row r="160" spans="1:17">
      <c r="A160" s="37">
        <v>99002</v>
      </c>
      <c r="B160" s="37">
        <f t="shared" si="5"/>
        <v>3</v>
      </c>
      <c r="C160" s="37">
        <v>3.5</v>
      </c>
      <c r="E160" s="37">
        <v>31</v>
      </c>
      <c r="H160" s="37">
        <v>20</v>
      </c>
      <c r="K160" s="37" t="s">
        <v>246</v>
      </c>
      <c r="L160" s="37" t="s">
        <v>232</v>
      </c>
      <c r="M160" s="37" t="s">
        <v>233</v>
      </c>
      <c r="N160" s="37" t="s">
        <v>248</v>
      </c>
      <c r="O160" s="37" t="s">
        <v>232</v>
      </c>
      <c r="P160" s="37" t="str">
        <f t="shared" si="4"/>
        <v>Limon   ind</v>
      </c>
      <c r="Q160" s="39">
        <v>1999</v>
      </c>
    </row>
    <row r="161" spans="1:17">
      <c r="A161" s="37">
        <v>99002</v>
      </c>
      <c r="B161" s="37">
        <f t="shared" si="5"/>
        <v>3.5</v>
      </c>
      <c r="C161" s="37">
        <v>4</v>
      </c>
      <c r="E161" s="37">
        <v>51</v>
      </c>
      <c r="F161" s="37">
        <v>6</v>
      </c>
      <c r="K161" s="37" t="s">
        <v>241</v>
      </c>
      <c r="L161" s="37" t="s">
        <v>249</v>
      </c>
      <c r="M161" s="37" t="s">
        <v>233</v>
      </c>
      <c r="N161" s="37" t="s">
        <v>232</v>
      </c>
      <c r="O161" s="37" t="s">
        <v>232</v>
      </c>
      <c r="P161" s="37" t="str">
        <f t="shared" si="4"/>
        <v>Sable argileux roux ind</v>
      </c>
      <c r="Q161" s="39">
        <v>1999</v>
      </c>
    </row>
    <row r="162" spans="1:17">
      <c r="A162" s="37">
        <v>99002</v>
      </c>
      <c r="B162" s="37">
        <f t="shared" si="5"/>
        <v>4</v>
      </c>
      <c r="C162" s="37">
        <v>5.4</v>
      </c>
      <c r="E162" s="37">
        <v>51</v>
      </c>
      <c r="F162" s="37">
        <v>6</v>
      </c>
      <c r="K162" s="37" t="s">
        <v>241</v>
      </c>
      <c r="L162" s="37" t="s">
        <v>249</v>
      </c>
      <c r="M162" s="37" t="s">
        <v>233</v>
      </c>
      <c r="N162" s="37" t="s">
        <v>232</v>
      </c>
      <c r="O162" s="37" t="s">
        <v>232</v>
      </c>
      <c r="P162" s="37" t="str">
        <f t="shared" si="4"/>
        <v>Sable argileux roux ind</v>
      </c>
      <c r="Q162" s="39">
        <v>1999</v>
      </c>
    </row>
    <row r="163" spans="1:17">
      <c r="A163" s="37">
        <v>99002</v>
      </c>
      <c r="B163" s="37">
        <f t="shared" si="5"/>
        <v>5.4</v>
      </c>
      <c r="C163" s="37">
        <v>7</v>
      </c>
      <c r="E163" s="37">
        <v>51</v>
      </c>
      <c r="F163" s="37">
        <v>6</v>
      </c>
      <c r="K163" s="37" t="s">
        <v>241</v>
      </c>
      <c r="L163" s="37" t="s">
        <v>249</v>
      </c>
      <c r="M163" s="37" t="s">
        <v>233</v>
      </c>
      <c r="N163" s="37" t="s">
        <v>232</v>
      </c>
      <c r="O163" s="37" t="s">
        <v>232</v>
      </c>
      <c r="P163" s="37" t="str">
        <f t="shared" si="4"/>
        <v>Sable argileux roux ind</v>
      </c>
      <c r="Q163" s="39">
        <v>1999</v>
      </c>
    </row>
    <row r="164" spans="1:17">
      <c r="A164" s="37">
        <v>99002</v>
      </c>
      <c r="B164" s="37">
        <f t="shared" si="5"/>
        <v>7</v>
      </c>
      <c r="C164" s="37">
        <v>7.5</v>
      </c>
      <c r="E164" s="37">
        <v>51</v>
      </c>
      <c r="F164" s="37">
        <v>6</v>
      </c>
      <c r="H164" s="37">
        <v>20</v>
      </c>
      <c r="K164" s="37" t="s">
        <v>241</v>
      </c>
      <c r="L164" s="37" t="s">
        <v>249</v>
      </c>
      <c r="M164" s="37" t="s">
        <v>233</v>
      </c>
      <c r="N164" s="37" t="s">
        <v>248</v>
      </c>
      <c r="O164" s="37" t="s">
        <v>232</v>
      </c>
      <c r="P164" s="37" t="str">
        <f t="shared" si="4"/>
        <v>Sable argileux roux ind</v>
      </c>
      <c r="Q164" s="39">
        <v>1999</v>
      </c>
    </row>
    <row r="165" spans="1:17">
      <c r="A165" s="37">
        <v>99002</v>
      </c>
      <c r="B165" s="37">
        <f t="shared" si="5"/>
        <v>7.5</v>
      </c>
      <c r="C165" s="37">
        <v>8.5</v>
      </c>
      <c r="E165" s="37">
        <v>50</v>
      </c>
      <c r="F165" s="37">
        <v>6</v>
      </c>
      <c r="K165" s="37" t="s">
        <v>234</v>
      </c>
      <c r="L165" s="37" t="s">
        <v>249</v>
      </c>
      <c r="M165" s="37" t="s">
        <v>233</v>
      </c>
      <c r="N165" s="37" t="s">
        <v>232</v>
      </c>
      <c r="O165" s="37" t="s">
        <v>232</v>
      </c>
      <c r="P165" s="37" t="str">
        <f t="shared" si="4"/>
        <v>Sable roux ind</v>
      </c>
      <c r="Q165" s="39">
        <v>1999</v>
      </c>
    </row>
    <row r="166" spans="1:17">
      <c r="A166" s="37">
        <v>99002</v>
      </c>
      <c r="B166" s="37">
        <f t="shared" si="5"/>
        <v>8.5</v>
      </c>
      <c r="C166" s="37">
        <v>9</v>
      </c>
      <c r="E166" s="37">
        <v>50</v>
      </c>
      <c r="H166" s="37">
        <v>20</v>
      </c>
      <c r="K166" s="37" t="s">
        <v>234</v>
      </c>
      <c r="L166" s="37" t="s">
        <v>232</v>
      </c>
      <c r="M166" s="37" t="s">
        <v>233</v>
      </c>
      <c r="N166" s="37" t="s">
        <v>248</v>
      </c>
      <c r="O166" s="37" t="s">
        <v>232</v>
      </c>
      <c r="P166" s="37" t="str">
        <f t="shared" si="4"/>
        <v>Sable   ind</v>
      </c>
      <c r="Q166" s="39">
        <v>1999</v>
      </c>
    </row>
    <row r="167" spans="1:17">
      <c r="A167" s="37">
        <v>99002</v>
      </c>
      <c r="B167" s="37">
        <f t="shared" si="5"/>
        <v>9</v>
      </c>
      <c r="C167" s="37">
        <v>9.5</v>
      </c>
      <c r="E167" s="37">
        <v>40</v>
      </c>
      <c r="K167" s="37" t="s">
        <v>235</v>
      </c>
      <c r="L167" s="37" t="s">
        <v>232</v>
      </c>
      <c r="M167" s="37" t="s">
        <v>233</v>
      </c>
      <c r="N167" s="37" t="s">
        <v>232</v>
      </c>
      <c r="O167" s="37" t="s">
        <v>232</v>
      </c>
      <c r="P167" s="37" t="str">
        <f t="shared" si="4"/>
        <v>Calcaire massif (dur)   ind</v>
      </c>
      <c r="Q167" s="39">
        <v>1999</v>
      </c>
    </row>
    <row r="168" spans="1:17">
      <c r="A168" s="37">
        <v>99002</v>
      </c>
      <c r="B168" s="37">
        <f t="shared" si="5"/>
        <v>9.5</v>
      </c>
      <c r="C168" s="37">
        <v>13.5</v>
      </c>
      <c r="E168" s="37">
        <v>40</v>
      </c>
      <c r="K168" s="37" t="s">
        <v>235</v>
      </c>
      <c r="L168" s="37" t="s">
        <v>232</v>
      </c>
      <c r="M168" s="37" t="s">
        <v>233</v>
      </c>
      <c r="N168" s="37" t="s">
        <v>232</v>
      </c>
      <c r="O168" s="37" t="s">
        <v>232</v>
      </c>
      <c r="P168" s="37" t="str">
        <f t="shared" si="4"/>
        <v>Calcaire massif (dur)   ind</v>
      </c>
      <c r="Q168" s="39">
        <v>1999</v>
      </c>
    </row>
    <row r="169" spans="1:17">
      <c r="A169" s="37">
        <v>99002</v>
      </c>
      <c r="B169" s="37">
        <f t="shared" si="5"/>
        <v>13.5</v>
      </c>
      <c r="C169" s="37">
        <v>15</v>
      </c>
      <c r="E169" s="37">
        <v>51</v>
      </c>
      <c r="F169" s="37">
        <v>4</v>
      </c>
      <c r="G169" s="37">
        <v>1</v>
      </c>
      <c r="K169" s="37" t="s">
        <v>241</v>
      </c>
      <c r="L169" s="37" t="s">
        <v>250</v>
      </c>
      <c r="M169" s="37" t="s">
        <v>251</v>
      </c>
      <c r="N169" s="37" t="s">
        <v>232</v>
      </c>
      <c r="O169" s="37" t="s">
        <v>232</v>
      </c>
      <c r="P169" s="37" t="str">
        <f t="shared" si="4"/>
        <v>Sable argileux gris claire</v>
      </c>
      <c r="Q169" s="39">
        <v>1999</v>
      </c>
    </row>
    <row r="170" spans="1:17">
      <c r="A170" s="37">
        <v>99002</v>
      </c>
      <c r="B170" s="37">
        <f t="shared" si="5"/>
        <v>15</v>
      </c>
      <c r="C170" s="37">
        <v>16.5</v>
      </c>
      <c r="E170" s="37">
        <v>52</v>
      </c>
      <c r="K170" s="37" t="s">
        <v>252</v>
      </c>
      <c r="L170" s="37" t="s">
        <v>232</v>
      </c>
      <c r="M170" s="37" t="s">
        <v>233</v>
      </c>
      <c r="N170" s="37" t="s">
        <v>232</v>
      </c>
      <c r="O170" s="37" t="s">
        <v>232</v>
      </c>
      <c r="P170" s="37" t="str">
        <f t="shared" si="4"/>
        <v>Sable argileux fin   ind</v>
      </c>
      <c r="Q170" s="39">
        <v>1999</v>
      </c>
    </row>
    <row r="171" spans="1:17">
      <c r="A171" s="37">
        <v>99002</v>
      </c>
      <c r="B171" s="37">
        <f t="shared" si="5"/>
        <v>16.5</v>
      </c>
      <c r="C171" s="37">
        <v>17</v>
      </c>
      <c r="E171" s="37">
        <v>51</v>
      </c>
      <c r="F171" s="37">
        <v>4</v>
      </c>
      <c r="G171" s="37">
        <v>1</v>
      </c>
      <c r="K171" s="37" t="s">
        <v>241</v>
      </c>
      <c r="L171" s="37" t="s">
        <v>250</v>
      </c>
      <c r="M171" s="37" t="s">
        <v>251</v>
      </c>
      <c r="N171" s="37" t="s">
        <v>232</v>
      </c>
      <c r="O171" s="37" t="s">
        <v>232</v>
      </c>
      <c r="P171" s="37" t="str">
        <f t="shared" si="4"/>
        <v>Sable argileux gris claire</v>
      </c>
      <c r="Q171" s="39">
        <v>1999</v>
      </c>
    </row>
    <row r="172" spans="1:17">
      <c r="A172" s="37">
        <v>99002</v>
      </c>
      <c r="B172" s="37">
        <f t="shared" si="5"/>
        <v>17</v>
      </c>
      <c r="C172" s="37">
        <v>18</v>
      </c>
      <c r="E172" s="37">
        <v>12</v>
      </c>
      <c r="F172" s="37">
        <v>4</v>
      </c>
      <c r="G172" s="37">
        <v>1</v>
      </c>
      <c r="K172" s="37" t="s">
        <v>238</v>
      </c>
      <c r="L172" s="37" t="s">
        <v>250</v>
      </c>
      <c r="M172" s="37" t="s">
        <v>251</v>
      </c>
      <c r="N172" s="37" t="s">
        <v>232</v>
      </c>
      <c r="O172" s="37" t="s">
        <v>232</v>
      </c>
      <c r="P172" s="37" t="str">
        <f t="shared" si="4"/>
        <v>argile sableuse gris claire</v>
      </c>
      <c r="Q172" s="39">
        <v>1999</v>
      </c>
    </row>
    <row r="173" spans="1:17">
      <c r="A173" s="37">
        <v>99002</v>
      </c>
      <c r="B173" s="37">
        <f t="shared" si="5"/>
        <v>18</v>
      </c>
      <c r="C173" s="37">
        <v>20</v>
      </c>
      <c r="E173" s="37">
        <v>10</v>
      </c>
      <c r="F173" s="37">
        <v>5</v>
      </c>
      <c r="K173" s="37" t="s">
        <v>237</v>
      </c>
      <c r="L173" s="37" t="s">
        <v>253</v>
      </c>
      <c r="M173" s="37" t="s">
        <v>233</v>
      </c>
      <c r="N173" s="37" t="s">
        <v>232</v>
      </c>
      <c r="O173" s="37" t="s">
        <v>232</v>
      </c>
      <c r="P173" s="37" t="str">
        <f t="shared" si="4"/>
        <v>argile brun ind</v>
      </c>
      <c r="Q173" s="39">
        <v>1999</v>
      </c>
    </row>
    <row r="174" spans="1:17">
      <c r="A174" s="37">
        <v>99002</v>
      </c>
      <c r="B174" s="37">
        <f t="shared" si="5"/>
        <v>20</v>
      </c>
      <c r="C174" s="37">
        <v>22</v>
      </c>
      <c r="E174" s="37">
        <v>11</v>
      </c>
      <c r="F174" s="37">
        <v>5</v>
      </c>
      <c r="K174" s="37" t="s">
        <v>254</v>
      </c>
      <c r="L174" s="37" t="s">
        <v>253</v>
      </c>
      <c r="M174" s="37" t="s">
        <v>233</v>
      </c>
      <c r="N174" s="37" t="s">
        <v>232</v>
      </c>
      <c r="O174" s="37" t="s">
        <v>232</v>
      </c>
      <c r="P174" s="37" t="str">
        <f t="shared" si="4"/>
        <v>argile peu sableuse brun ind</v>
      </c>
      <c r="Q174" s="39">
        <v>1999</v>
      </c>
    </row>
    <row r="175" spans="1:17">
      <c r="A175" s="37">
        <v>99002</v>
      </c>
      <c r="B175" s="37">
        <f t="shared" si="5"/>
        <v>22</v>
      </c>
      <c r="C175" s="37">
        <v>24.5</v>
      </c>
      <c r="E175" s="37">
        <v>10</v>
      </c>
      <c r="F175" s="37">
        <v>5</v>
      </c>
      <c r="K175" s="37" t="s">
        <v>237</v>
      </c>
      <c r="L175" s="37" t="s">
        <v>253</v>
      </c>
      <c r="M175" s="37" t="s">
        <v>233</v>
      </c>
      <c r="N175" s="37" t="s">
        <v>232</v>
      </c>
      <c r="O175" s="37" t="s">
        <v>232</v>
      </c>
      <c r="P175" s="37" t="str">
        <f t="shared" si="4"/>
        <v>argile brun ind</v>
      </c>
      <c r="Q175" s="39">
        <v>1999</v>
      </c>
    </row>
    <row r="176" spans="1:17">
      <c r="A176" s="37">
        <v>99002</v>
      </c>
      <c r="B176" s="37">
        <f t="shared" si="5"/>
        <v>24.5</v>
      </c>
      <c r="C176" s="37">
        <v>27</v>
      </c>
      <c r="E176" s="37">
        <v>12</v>
      </c>
      <c r="F176" s="37">
        <v>5</v>
      </c>
      <c r="H176" s="37">
        <v>23</v>
      </c>
      <c r="K176" s="37" t="s">
        <v>238</v>
      </c>
      <c r="L176" s="37" t="s">
        <v>253</v>
      </c>
      <c r="M176" s="37" t="s">
        <v>233</v>
      </c>
      <c r="N176" s="37" t="s">
        <v>242</v>
      </c>
      <c r="O176" s="37" t="s">
        <v>232</v>
      </c>
      <c r="P176" s="37" t="str">
        <f t="shared" si="4"/>
        <v>argile sableuse brun ind</v>
      </c>
      <c r="Q176" s="39">
        <v>1999</v>
      </c>
    </row>
    <row r="177" spans="1:17">
      <c r="A177" s="37">
        <v>99003</v>
      </c>
      <c r="B177" s="37">
        <f t="shared" si="5"/>
        <v>0</v>
      </c>
      <c r="C177" s="37">
        <v>0.5</v>
      </c>
      <c r="E177" s="37">
        <v>30</v>
      </c>
      <c r="K177" s="37" t="s">
        <v>231</v>
      </c>
      <c r="L177" s="37" t="s">
        <v>232</v>
      </c>
      <c r="M177" s="37" t="s">
        <v>233</v>
      </c>
      <c r="N177" s="37" t="s">
        <v>232</v>
      </c>
      <c r="O177" s="37" t="s">
        <v>232</v>
      </c>
      <c r="P177" s="37" t="str">
        <f t="shared" si="4"/>
        <v>Terre Végétale   ind</v>
      </c>
      <c r="Q177" s="39">
        <v>1999</v>
      </c>
    </row>
    <row r="178" spans="1:17">
      <c r="A178" s="37">
        <v>99003</v>
      </c>
      <c r="B178" s="37">
        <f t="shared" si="5"/>
        <v>0.5</v>
      </c>
      <c r="C178" s="37">
        <v>3</v>
      </c>
      <c r="E178" s="37">
        <v>31</v>
      </c>
      <c r="K178" s="37" t="s">
        <v>246</v>
      </c>
      <c r="L178" s="37" t="s">
        <v>232</v>
      </c>
      <c r="M178" s="37" t="s">
        <v>233</v>
      </c>
      <c r="N178" s="37" t="s">
        <v>232</v>
      </c>
      <c r="O178" s="37" t="s">
        <v>232</v>
      </c>
      <c r="P178" s="37" t="str">
        <f t="shared" si="4"/>
        <v>Limon   ind</v>
      </c>
      <c r="Q178" s="39">
        <v>1999</v>
      </c>
    </row>
    <row r="179" spans="1:17">
      <c r="A179" s="37">
        <v>99003</v>
      </c>
      <c r="B179" s="37">
        <f t="shared" si="5"/>
        <v>3</v>
      </c>
      <c r="C179" s="37">
        <v>4</v>
      </c>
      <c r="E179" s="37">
        <v>42</v>
      </c>
      <c r="F179" s="37">
        <v>1</v>
      </c>
      <c r="K179" s="37" t="s">
        <v>236</v>
      </c>
      <c r="L179" s="37" t="s">
        <v>239</v>
      </c>
      <c r="M179" s="37" t="s">
        <v>233</v>
      </c>
      <c r="N179" s="37" t="s">
        <v>232</v>
      </c>
      <c r="O179" s="37" t="s">
        <v>232</v>
      </c>
      <c r="P179" s="37" t="str">
        <f t="shared" si="4"/>
        <v>Marne blanc ind</v>
      </c>
      <c r="Q179" s="39">
        <v>1999</v>
      </c>
    </row>
    <row r="180" spans="1:17">
      <c r="A180" s="37">
        <v>99003</v>
      </c>
      <c r="B180" s="37">
        <f t="shared" si="5"/>
        <v>4</v>
      </c>
      <c r="C180" s="37">
        <v>5</v>
      </c>
      <c r="E180" s="37">
        <v>41</v>
      </c>
      <c r="K180" s="37" t="s">
        <v>240</v>
      </c>
      <c r="L180" s="37" t="s">
        <v>232</v>
      </c>
      <c r="M180" s="37" t="s">
        <v>233</v>
      </c>
      <c r="N180" s="37" t="s">
        <v>232</v>
      </c>
      <c r="O180" s="37" t="s">
        <v>232</v>
      </c>
      <c r="P180" s="37" t="str">
        <f t="shared" si="4"/>
        <v>Calcaire tendre   ind</v>
      </c>
      <c r="Q180" s="39">
        <v>1999</v>
      </c>
    </row>
    <row r="181" spans="1:17">
      <c r="A181" s="37">
        <v>99003</v>
      </c>
      <c r="B181" s="37">
        <f t="shared" si="5"/>
        <v>5</v>
      </c>
      <c r="C181" s="37">
        <v>14.5</v>
      </c>
      <c r="E181" s="37">
        <v>41</v>
      </c>
      <c r="K181" s="37" t="s">
        <v>240</v>
      </c>
      <c r="L181" s="37" t="s">
        <v>232</v>
      </c>
      <c r="M181" s="37" t="s">
        <v>233</v>
      </c>
      <c r="N181" s="37" t="s">
        <v>232</v>
      </c>
      <c r="O181" s="37" t="s">
        <v>232</v>
      </c>
      <c r="P181" s="37" t="str">
        <f t="shared" si="4"/>
        <v>Calcaire tendre   ind</v>
      </c>
      <c r="Q181" s="39">
        <v>1999</v>
      </c>
    </row>
    <row r="182" spans="1:17">
      <c r="A182" s="37">
        <v>99003</v>
      </c>
      <c r="B182" s="37">
        <f t="shared" si="5"/>
        <v>14.5</v>
      </c>
      <c r="C182" s="37">
        <v>16</v>
      </c>
      <c r="E182" s="37">
        <v>51</v>
      </c>
      <c r="F182" s="37">
        <v>1</v>
      </c>
      <c r="K182" s="37" t="s">
        <v>241</v>
      </c>
      <c r="L182" s="37" t="s">
        <v>239</v>
      </c>
      <c r="M182" s="37" t="s">
        <v>233</v>
      </c>
      <c r="N182" s="37" t="s">
        <v>232</v>
      </c>
      <c r="O182" s="37" t="s">
        <v>232</v>
      </c>
      <c r="P182" s="37" t="str">
        <f t="shared" si="4"/>
        <v>Sable argileux blanc ind</v>
      </c>
      <c r="Q182" s="39">
        <v>1999</v>
      </c>
    </row>
    <row r="183" spans="1:17">
      <c r="A183" s="37">
        <v>99003</v>
      </c>
      <c r="B183" s="37">
        <f t="shared" si="5"/>
        <v>16</v>
      </c>
      <c r="C183" s="37">
        <v>17</v>
      </c>
      <c r="E183" s="37">
        <v>51</v>
      </c>
      <c r="F183" s="37">
        <v>1</v>
      </c>
      <c r="K183" s="37" t="s">
        <v>241</v>
      </c>
      <c r="L183" s="37" t="s">
        <v>239</v>
      </c>
      <c r="M183" s="37" t="s">
        <v>233</v>
      </c>
      <c r="N183" s="37" t="s">
        <v>232</v>
      </c>
      <c r="O183" s="37" t="s">
        <v>232</v>
      </c>
      <c r="P183" s="37" t="str">
        <f t="shared" si="4"/>
        <v>Sable argileux blanc ind</v>
      </c>
      <c r="Q183" s="39">
        <v>1999</v>
      </c>
    </row>
    <row r="184" spans="1:17">
      <c r="A184" s="37">
        <v>99003</v>
      </c>
      <c r="B184" s="37">
        <f t="shared" si="5"/>
        <v>17</v>
      </c>
      <c r="C184" s="37">
        <v>18</v>
      </c>
      <c r="E184" s="37">
        <v>12</v>
      </c>
      <c r="F184" s="37">
        <v>1</v>
      </c>
      <c r="K184" s="37" t="s">
        <v>238</v>
      </c>
      <c r="L184" s="37" t="s">
        <v>239</v>
      </c>
      <c r="M184" s="37" t="s">
        <v>233</v>
      </c>
      <c r="N184" s="37" t="s">
        <v>232</v>
      </c>
      <c r="O184" s="37" t="s">
        <v>232</v>
      </c>
      <c r="P184" s="37" t="str">
        <f t="shared" si="4"/>
        <v>argile sableuse blanc ind</v>
      </c>
      <c r="Q184" s="39">
        <v>1999</v>
      </c>
    </row>
    <row r="185" spans="1:17">
      <c r="A185" s="37">
        <v>99003</v>
      </c>
      <c r="B185" s="37">
        <f t="shared" si="5"/>
        <v>18</v>
      </c>
      <c r="C185" s="37">
        <v>18.5</v>
      </c>
      <c r="E185" s="37">
        <v>12</v>
      </c>
      <c r="F185" s="37">
        <v>4</v>
      </c>
      <c r="K185" s="37" t="s">
        <v>238</v>
      </c>
      <c r="L185" s="37" t="s">
        <v>250</v>
      </c>
      <c r="M185" s="37" t="s">
        <v>233</v>
      </c>
      <c r="N185" s="37" t="s">
        <v>232</v>
      </c>
      <c r="O185" s="37" t="s">
        <v>232</v>
      </c>
      <c r="P185" s="37" t="str">
        <f t="shared" si="4"/>
        <v>argile sableuse gris ind</v>
      </c>
      <c r="Q185" s="39">
        <v>1999</v>
      </c>
    </row>
    <row r="186" spans="1:17">
      <c r="A186" s="37">
        <v>99003</v>
      </c>
      <c r="B186" s="37">
        <f t="shared" si="5"/>
        <v>18.5</v>
      </c>
      <c r="C186" s="37">
        <v>22.5</v>
      </c>
      <c r="E186" s="37">
        <v>10</v>
      </c>
      <c r="F186" s="37">
        <v>5</v>
      </c>
      <c r="K186" s="37" t="s">
        <v>237</v>
      </c>
      <c r="L186" s="37" t="s">
        <v>253</v>
      </c>
      <c r="M186" s="37" t="s">
        <v>233</v>
      </c>
      <c r="N186" s="37" t="s">
        <v>232</v>
      </c>
      <c r="O186" s="37" t="s">
        <v>232</v>
      </c>
      <c r="P186" s="37" t="str">
        <f t="shared" si="4"/>
        <v>argile brun ind</v>
      </c>
      <c r="Q186" s="39">
        <v>1999</v>
      </c>
    </row>
    <row r="187" spans="1:17">
      <c r="A187" s="37">
        <v>99003</v>
      </c>
      <c r="B187" s="37">
        <f t="shared" si="5"/>
        <v>22.5</v>
      </c>
      <c r="C187" s="37">
        <v>23.5</v>
      </c>
      <c r="E187" s="37">
        <v>10</v>
      </c>
      <c r="F187" s="37">
        <v>8</v>
      </c>
      <c r="H187" s="37">
        <v>24</v>
      </c>
      <c r="K187" s="37" t="s">
        <v>237</v>
      </c>
      <c r="L187" s="37" t="s">
        <v>244</v>
      </c>
      <c r="M187" s="37" t="s">
        <v>233</v>
      </c>
      <c r="N187" s="37" t="s">
        <v>245</v>
      </c>
      <c r="O187" s="37" t="s">
        <v>232</v>
      </c>
      <c r="P187" s="37" t="str">
        <f t="shared" si="4"/>
        <v>argile noir ind</v>
      </c>
      <c r="Q187" s="39">
        <v>1999</v>
      </c>
    </row>
    <row r="188" spans="1:17">
      <c r="A188" s="37">
        <v>99003</v>
      </c>
      <c r="B188" s="37">
        <f t="shared" si="5"/>
        <v>23.5</v>
      </c>
      <c r="C188" s="37">
        <v>24</v>
      </c>
      <c r="E188" s="37">
        <v>10</v>
      </c>
      <c r="F188" s="37">
        <v>4</v>
      </c>
      <c r="H188" s="37">
        <v>24</v>
      </c>
      <c r="K188" s="37" t="s">
        <v>237</v>
      </c>
      <c r="L188" s="37" t="s">
        <v>250</v>
      </c>
      <c r="M188" s="37" t="s">
        <v>233</v>
      </c>
      <c r="N188" s="37" t="s">
        <v>245</v>
      </c>
      <c r="O188" s="37" t="s">
        <v>232</v>
      </c>
      <c r="P188" s="37" t="str">
        <f t="shared" si="4"/>
        <v>argile gris ind</v>
      </c>
      <c r="Q188" s="39">
        <v>1999</v>
      </c>
    </row>
    <row r="189" spans="1:17">
      <c r="A189" s="37" t="s">
        <v>111</v>
      </c>
      <c r="B189" s="37">
        <v>0</v>
      </c>
      <c r="C189" s="37">
        <v>1</v>
      </c>
      <c r="D189" s="37" t="s">
        <v>112</v>
      </c>
      <c r="E189" s="37">
        <v>12</v>
      </c>
      <c r="F189" s="37">
        <v>4</v>
      </c>
      <c r="G189" s="37">
        <v>1</v>
      </c>
      <c r="H189" s="37">
        <v>276</v>
      </c>
      <c r="K189" s="37" t="s">
        <v>238</v>
      </c>
      <c r="L189" s="37" t="s">
        <v>250</v>
      </c>
      <c r="M189" s="37" t="s">
        <v>251</v>
      </c>
      <c r="N189" s="37" t="s">
        <v>232</v>
      </c>
      <c r="O189" s="37" t="s">
        <v>232</v>
      </c>
      <c r="P189" s="37" t="str">
        <f t="shared" si="4"/>
        <v>argile sableuse gris claire</v>
      </c>
      <c r="Q189" s="39">
        <v>2016</v>
      </c>
    </row>
    <row r="190" spans="1:17">
      <c r="A190" s="37" t="s">
        <v>111</v>
      </c>
      <c r="B190" s="37">
        <v>1</v>
      </c>
      <c r="C190" s="37">
        <v>2.6</v>
      </c>
      <c r="D190" s="37" t="s">
        <v>113</v>
      </c>
      <c r="E190" s="37">
        <v>12</v>
      </c>
      <c r="F190" s="37">
        <v>5</v>
      </c>
      <c r="G190" s="37">
        <v>1</v>
      </c>
      <c r="K190" s="37" t="s">
        <v>238</v>
      </c>
      <c r="L190" s="37" t="s">
        <v>253</v>
      </c>
      <c r="M190" s="37" t="s">
        <v>251</v>
      </c>
      <c r="N190" s="37" t="s">
        <v>232</v>
      </c>
      <c r="O190" s="37" t="s">
        <v>232</v>
      </c>
      <c r="P190" s="37" t="str">
        <f t="shared" si="4"/>
        <v>argile sableuse brun claire</v>
      </c>
      <c r="Q190" s="39">
        <v>2016</v>
      </c>
    </row>
    <row r="191" spans="1:17">
      <c r="A191" s="37" t="s">
        <v>111</v>
      </c>
      <c r="B191" s="37">
        <v>2.6</v>
      </c>
      <c r="C191" s="37">
        <v>7</v>
      </c>
      <c r="D191" s="37" t="s">
        <v>114</v>
      </c>
      <c r="E191" s="37">
        <v>10</v>
      </c>
      <c r="F191" s="37">
        <v>5</v>
      </c>
      <c r="G191" s="37">
        <v>2</v>
      </c>
      <c r="K191" s="37" t="s">
        <v>237</v>
      </c>
      <c r="L191" s="37" t="s">
        <v>253</v>
      </c>
      <c r="M191" s="37" t="s">
        <v>255</v>
      </c>
      <c r="N191" s="37" t="s">
        <v>232</v>
      </c>
      <c r="O191" s="37" t="s">
        <v>232</v>
      </c>
      <c r="P191" s="37" t="str">
        <f t="shared" si="4"/>
        <v>argile brun foncée</v>
      </c>
      <c r="Q191" s="39">
        <v>2016</v>
      </c>
    </row>
    <row r="192" spans="1:17">
      <c r="A192" s="37" t="s">
        <v>111</v>
      </c>
      <c r="B192" s="37">
        <v>7</v>
      </c>
      <c r="C192" s="37">
        <v>8.5</v>
      </c>
      <c r="D192" s="37" t="s">
        <v>115</v>
      </c>
      <c r="E192" s="37">
        <v>10</v>
      </c>
      <c r="F192" s="37">
        <v>5</v>
      </c>
      <c r="K192" s="37" t="s">
        <v>237</v>
      </c>
      <c r="L192" s="37" t="s">
        <v>253</v>
      </c>
      <c r="M192" s="37" t="s">
        <v>233</v>
      </c>
      <c r="N192" s="37" t="s">
        <v>232</v>
      </c>
      <c r="O192" s="37" t="s">
        <v>232</v>
      </c>
      <c r="P192" s="37" t="str">
        <f t="shared" si="4"/>
        <v>argile brun ind</v>
      </c>
      <c r="Q192" s="39">
        <v>2016</v>
      </c>
    </row>
    <row r="193" spans="1:17">
      <c r="A193" s="37" t="s">
        <v>116</v>
      </c>
      <c r="B193" s="37">
        <v>0</v>
      </c>
      <c r="C193" s="37">
        <v>0.6</v>
      </c>
      <c r="D193" s="37" t="s">
        <v>117</v>
      </c>
      <c r="E193" s="37">
        <v>12</v>
      </c>
      <c r="F193" s="37">
        <v>4</v>
      </c>
      <c r="G193" s="37">
        <v>1</v>
      </c>
      <c r="K193" s="37" t="s">
        <v>238</v>
      </c>
      <c r="L193" s="37" t="s">
        <v>250</v>
      </c>
      <c r="M193" s="37" t="s">
        <v>251</v>
      </c>
      <c r="N193" s="37" t="s">
        <v>232</v>
      </c>
      <c r="O193" s="37" t="s">
        <v>232</v>
      </c>
      <c r="P193" s="37" t="str">
        <f t="shared" si="4"/>
        <v>argile sableuse gris claire</v>
      </c>
      <c r="Q193" s="39">
        <v>2016</v>
      </c>
    </row>
    <row r="194" spans="1:17">
      <c r="A194" s="37" t="s">
        <v>116</v>
      </c>
      <c r="B194" s="37">
        <v>0.6</v>
      </c>
      <c r="C194" s="37">
        <v>1.3</v>
      </c>
      <c r="D194" s="37" t="s">
        <v>118</v>
      </c>
      <c r="E194" s="37">
        <v>12</v>
      </c>
      <c r="F194" s="37">
        <v>5</v>
      </c>
      <c r="G194" s="37">
        <v>1</v>
      </c>
      <c r="K194" s="37" t="s">
        <v>238</v>
      </c>
      <c r="L194" s="37" t="s">
        <v>253</v>
      </c>
      <c r="M194" s="37" t="s">
        <v>251</v>
      </c>
      <c r="N194" s="37" t="s">
        <v>232</v>
      </c>
      <c r="O194" s="37" t="s">
        <v>232</v>
      </c>
      <c r="P194" s="37" t="str">
        <f t="shared" ref="P194:P257" si="6">CONCATENATE(K194," ",L194," ",M194)</f>
        <v>argile sableuse brun claire</v>
      </c>
      <c r="Q194" s="39">
        <v>2016</v>
      </c>
    </row>
    <row r="195" spans="1:17">
      <c r="A195" s="37" t="s">
        <v>116</v>
      </c>
      <c r="B195" s="37">
        <v>1.3</v>
      </c>
      <c r="C195" s="37">
        <v>5.6</v>
      </c>
      <c r="D195" s="37" t="s">
        <v>119</v>
      </c>
      <c r="E195" s="37">
        <v>10</v>
      </c>
      <c r="F195" s="37">
        <v>5</v>
      </c>
      <c r="G195" s="37">
        <v>2</v>
      </c>
      <c r="K195" s="37" t="s">
        <v>237</v>
      </c>
      <c r="L195" s="37" t="s">
        <v>253</v>
      </c>
      <c r="M195" s="37" t="s">
        <v>255</v>
      </c>
      <c r="N195" s="37" t="s">
        <v>232</v>
      </c>
      <c r="O195" s="37" t="s">
        <v>232</v>
      </c>
      <c r="P195" s="37" t="str">
        <f t="shared" si="6"/>
        <v>argile brun foncée</v>
      </c>
      <c r="Q195" s="39">
        <v>2016</v>
      </c>
    </row>
    <row r="196" spans="1:17">
      <c r="A196" s="37" t="s">
        <v>116</v>
      </c>
      <c r="B196" s="37">
        <v>5.6</v>
      </c>
      <c r="C196" s="37">
        <v>6</v>
      </c>
      <c r="D196" s="37" t="s">
        <v>120</v>
      </c>
      <c r="E196" s="37">
        <v>50</v>
      </c>
      <c r="F196" s="37">
        <v>5</v>
      </c>
      <c r="K196" s="37" t="s">
        <v>234</v>
      </c>
      <c r="L196" s="37" t="s">
        <v>253</v>
      </c>
      <c r="M196" s="37" t="s">
        <v>233</v>
      </c>
      <c r="N196" s="37" t="s">
        <v>232</v>
      </c>
      <c r="O196" s="37" t="s">
        <v>232</v>
      </c>
      <c r="P196" s="37" t="str">
        <f t="shared" si="6"/>
        <v>Sable brun ind</v>
      </c>
      <c r="Q196" s="39">
        <v>2016</v>
      </c>
    </row>
    <row r="197" spans="1:17">
      <c r="A197" s="37" t="s">
        <v>116</v>
      </c>
      <c r="B197" s="37">
        <v>6</v>
      </c>
      <c r="C197" s="37">
        <v>6.8</v>
      </c>
      <c r="D197" s="37" t="s">
        <v>121</v>
      </c>
      <c r="E197" s="37">
        <v>10</v>
      </c>
      <c r="F197" s="37">
        <v>5</v>
      </c>
      <c r="G197" s="37">
        <v>1</v>
      </c>
      <c r="K197" s="37" t="s">
        <v>237</v>
      </c>
      <c r="L197" s="37" t="s">
        <v>253</v>
      </c>
      <c r="M197" s="37" t="s">
        <v>251</v>
      </c>
      <c r="N197" s="37" t="s">
        <v>232</v>
      </c>
      <c r="O197" s="37" t="s">
        <v>232</v>
      </c>
      <c r="P197" s="37" t="str">
        <f t="shared" si="6"/>
        <v>argile brun claire</v>
      </c>
      <c r="Q197" s="39">
        <v>2016</v>
      </c>
    </row>
    <row r="198" spans="1:17">
      <c r="A198" s="37" t="s">
        <v>116</v>
      </c>
      <c r="B198" s="37">
        <v>6.8</v>
      </c>
      <c r="C198" s="37">
        <v>7</v>
      </c>
      <c r="D198" s="37" t="s">
        <v>122</v>
      </c>
      <c r="E198" s="37">
        <v>10</v>
      </c>
      <c r="F198" s="37">
        <v>5</v>
      </c>
      <c r="K198" s="37" t="s">
        <v>237</v>
      </c>
      <c r="L198" s="37" t="s">
        <v>253</v>
      </c>
      <c r="M198" s="37" t="s">
        <v>233</v>
      </c>
      <c r="N198" s="37" t="s">
        <v>232</v>
      </c>
      <c r="O198" s="37" t="s">
        <v>232</v>
      </c>
      <c r="P198" s="37" t="str">
        <f t="shared" si="6"/>
        <v>argile brun ind</v>
      </c>
      <c r="Q198" s="39">
        <v>2016</v>
      </c>
    </row>
    <row r="199" spans="1:17">
      <c r="A199" s="37" t="s">
        <v>123</v>
      </c>
      <c r="B199" s="37">
        <v>0</v>
      </c>
      <c r="C199" s="37">
        <v>1.7</v>
      </c>
      <c r="D199" s="37" t="s">
        <v>112</v>
      </c>
      <c r="E199" s="37">
        <v>12</v>
      </c>
      <c r="F199" s="37">
        <v>4</v>
      </c>
      <c r="G199" s="37">
        <v>1</v>
      </c>
      <c r="H199" s="37">
        <v>276</v>
      </c>
      <c r="K199" s="37" t="s">
        <v>238</v>
      </c>
      <c r="L199" s="37" t="s">
        <v>250</v>
      </c>
      <c r="M199" s="37" t="s">
        <v>251</v>
      </c>
      <c r="N199" s="37" t="s">
        <v>232</v>
      </c>
      <c r="O199" s="37" t="s">
        <v>232</v>
      </c>
      <c r="P199" s="37" t="str">
        <f t="shared" si="6"/>
        <v>argile sableuse gris claire</v>
      </c>
      <c r="Q199" s="39">
        <v>2016</v>
      </c>
    </row>
    <row r="200" spans="1:17">
      <c r="A200" s="37" t="s">
        <v>123</v>
      </c>
      <c r="B200" s="37">
        <v>1.7</v>
      </c>
      <c r="C200" s="37">
        <v>2.5</v>
      </c>
      <c r="D200" s="37" t="s">
        <v>118</v>
      </c>
      <c r="E200" s="37">
        <v>12</v>
      </c>
      <c r="F200" s="37">
        <v>5</v>
      </c>
      <c r="G200" s="37">
        <v>1</v>
      </c>
      <c r="K200" s="37" t="s">
        <v>238</v>
      </c>
      <c r="L200" s="37" t="s">
        <v>253</v>
      </c>
      <c r="M200" s="37" t="s">
        <v>251</v>
      </c>
      <c r="N200" s="37" t="s">
        <v>232</v>
      </c>
      <c r="O200" s="37" t="s">
        <v>232</v>
      </c>
      <c r="P200" s="37" t="str">
        <f t="shared" si="6"/>
        <v>argile sableuse brun claire</v>
      </c>
      <c r="Q200" s="39">
        <v>2016</v>
      </c>
    </row>
    <row r="201" spans="1:17">
      <c r="A201" s="37" t="s">
        <v>123</v>
      </c>
      <c r="B201" s="37">
        <v>2.5</v>
      </c>
      <c r="C201" s="37">
        <v>6</v>
      </c>
      <c r="D201" s="37" t="s">
        <v>124</v>
      </c>
      <c r="E201" s="37">
        <v>10</v>
      </c>
      <c r="F201" s="37">
        <v>5</v>
      </c>
      <c r="K201" s="37" t="s">
        <v>237</v>
      </c>
      <c r="L201" s="37" t="s">
        <v>253</v>
      </c>
      <c r="M201" s="37" t="s">
        <v>233</v>
      </c>
      <c r="N201" s="37" t="s">
        <v>232</v>
      </c>
      <c r="O201" s="37" t="s">
        <v>232</v>
      </c>
      <c r="P201" s="37" t="str">
        <f t="shared" si="6"/>
        <v>argile brun ind</v>
      </c>
      <c r="Q201" s="39">
        <v>2016</v>
      </c>
    </row>
    <row r="202" spans="1:17">
      <c r="A202" s="37" t="s">
        <v>123</v>
      </c>
      <c r="B202" s="37">
        <v>6</v>
      </c>
      <c r="C202" s="37">
        <v>6.5</v>
      </c>
      <c r="D202" s="37" t="s">
        <v>125</v>
      </c>
      <c r="E202" s="37">
        <v>50</v>
      </c>
      <c r="F202" s="37">
        <v>5</v>
      </c>
      <c r="G202" s="37">
        <v>1</v>
      </c>
      <c r="K202" s="37" t="s">
        <v>234</v>
      </c>
      <c r="L202" s="37" t="s">
        <v>253</v>
      </c>
      <c r="M202" s="37" t="s">
        <v>251</v>
      </c>
      <c r="N202" s="37" t="s">
        <v>232</v>
      </c>
      <c r="O202" s="37" t="s">
        <v>232</v>
      </c>
      <c r="P202" s="37" t="str">
        <f t="shared" si="6"/>
        <v>Sable brun claire</v>
      </c>
      <c r="Q202" s="39">
        <v>2016</v>
      </c>
    </row>
    <row r="203" spans="1:17">
      <c r="A203" s="37" t="s">
        <v>123</v>
      </c>
      <c r="B203" s="37">
        <v>6.5</v>
      </c>
      <c r="C203" s="37">
        <v>7</v>
      </c>
      <c r="D203" s="37" t="s">
        <v>126</v>
      </c>
      <c r="E203" s="37">
        <v>10</v>
      </c>
      <c r="F203" s="37">
        <v>5</v>
      </c>
      <c r="H203" s="37">
        <v>23</v>
      </c>
      <c r="K203" s="37" t="s">
        <v>237</v>
      </c>
      <c r="L203" s="37" t="s">
        <v>253</v>
      </c>
      <c r="M203" s="37" t="s">
        <v>233</v>
      </c>
      <c r="N203" s="37" t="s">
        <v>242</v>
      </c>
      <c r="O203" s="37" t="s">
        <v>232</v>
      </c>
      <c r="P203" s="37" t="str">
        <f t="shared" si="6"/>
        <v>argile brun ind</v>
      </c>
      <c r="Q203" s="39">
        <v>2016</v>
      </c>
    </row>
    <row r="204" spans="1:17">
      <c r="A204" s="37" t="s">
        <v>127</v>
      </c>
      <c r="B204" s="37">
        <v>0</v>
      </c>
      <c r="C204" s="37">
        <v>1</v>
      </c>
      <c r="D204" s="37" t="s">
        <v>128</v>
      </c>
      <c r="E204" s="37">
        <v>11</v>
      </c>
      <c r="F204" s="37">
        <v>2</v>
      </c>
      <c r="H204" s="37">
        <v>276</v>
      </c>
      <c r="K204" s="37" t="s">
        <v>254</v>
      </c>
      <c r="L204" s="37" t="s">
        <v>256</v>
      </c>
      <c r="M204" s="37" t="s">
        <v>233</v>
      </c>
      <c r="N204" s="37" t="s">
        <v>232</v>
      </c>
      <c r="O204" s="37" t="s">
        <v>232</v>
      </c>
      <c r="P204" s="37" t="str">
        <f t="shared" si="6"/>
        <v>argile peu sableuse beige ind</v>
      </c>
      <c r="Q204" s="39">
        <v>2016</v>
      </c>
    </row>
    <row r="205" spans="1:17">
      <c r="A205" s="37" t="s">
        <v>127</v>
      </c>
      <c r="B205" s="37">
        <v>1</v>
      </c>
      <c r="C205" s="37">
        <v>1.5</v>
      </c>
      <c r="D205" s="37" t="s">
        <v>118</v>
      </c>
      <c r="E205" s="37">
        <v>12</v>
      </c>
      <c r="F205" s="37">
        <v>5</v>
      </c>
      <c r="G205" s="37">
        <v>1</v>
      </c>
      <c r="K205" s="37" t="s">
        <v>238</v>
      </c>
      <c r="L205" s="37" t="s">
        <v>253</v>
      </c>
      <c r="M205" s="37" t="s">
        <v>251</v>
      </c>
      <c r="N205" s="37" t="s">
        <v>232</v>
      </c>
      <c r="O205" s="37" t="s">
        <v>232</v>
      </c>
      <c r="P205" s="37" t="str">
        <f t="shared" si="6"/>
        <v>argile sableuse brun claire</v>
      </c>
      <c r="Q205" s="39">
        <v>2016</v>
      </c>
    </row>
    <row r="206" spans="1:17">
      <c r="A206" s="37" t="s">
        <v>127</v>
      </c>
      <c r="B206" s="37">
        <v>1.5</v>
      </c>
      <c r="C206" s="37">
        <v>2.6</v>
      </c>
      <c r="D206" s="37" t="s">
        <v>129</v>
      </c>
      <c r="E206" s="37">
        <v>12</v>
      </c>
      <c r="F206" s="37">
        <v>5</v>
      </c>
      <c r="K206" s="37" t="s">
        <v>238</v>
      </c>
      <c r="L206" s="37" t="s">
        <v>253</v>
      </c>
      <c r="M206" s="37" t="s">
        <v>233</v>
      </c>
      <c r="N206" s="37" t="s">
        <v>232</v>
      </c>
      <c r="O206" s="37" t="s">
        <v>232</v>
      </c>
      <c r="P206" s="37" t="str">
        <f t="shared" si="6"/>
        <v>argile sableuse brun ind</v>
      </c>
      <c r="Q206" s="39">
        <v>2016</v>
      </c>
    </row>
    <row r="207" spans="1:17">
      <c r="A207" s="37" t="s">
        <v>127</v>
      </c>
      <c r="B207" s="37">
        <v>2.6</v>
      </c>
      <c r="C207" s="37">
        <v>4.5</v>
      </c>
      <c r="D207" s="37" t="s">
        <v>119</v>
      </c>
      <c r="E207" s="37">
        <v>10</v>
      </c>
      <c r="F207" s="37">
        <v>5</v>
      </c>
      <c r="G207" s="37">
        <v>2</v>
      </c>
      <c r="K207" s="37" t="s">
        <v>237</v>
      </c>
      <c r="L207" s="37" t="s">
        <v>253</v>
      </c>
      <c r="M207" s="37" t="s">
        <v>255</v>
      </c>
      <c r="N207" s="37" t="s">
        <v>232</v>
      </c>
      <c r="O207" s="37" t="s">
        <v>232</v>
      </c>
      <c r="P207" s="37" t="str">
        <f t="shared" si="6"/>
        <v>argile brun foncée</v>
      </c>
      <c r="Q207" s="39">
        <v>2016</v>
      </c>
    </row>
    <row r="208" spans="1:17">
      <c r="A208" s="37" t="s">
        <v>127</v>
      </c>
      <c r="B208" s="37">
        <v>4.5</v>
      </c>
      <c r="C208" s="37">
        <v>5</v>
      </c>
      <c r="D208" s="37" t="s">
        <v>130</v>
      </c>
      <c r="E208" s="37">
        <v>10</v>
      </c>
      <c r="F208" s="37">
        <v>5</v>
      </c>
      <c r="G208" s="37">
        <v>2</v>
      </c>
      <c r="H208" s="37">
        <v>25</v>
      </c>
      <c r="K208" s="37" t="s">
        <v>237</v>
      </c>
      <c r="L208" s="37" t="s">
        <v>253</v>
      </c>
      <c r="M208" s="37" t="s">
        <v>255</v>
      </c>
      <c r="N208" s="37" t="s">
        <v>247</v>
      </c>
      <c r="O208" s="37" t="s">
        <v>232</v>
      </c>
      <c r="P208" s="37" t="str">
        <f t="shared" si="6"/>
        <v>argile brun foncée</v>
      </c>
      <c r="Q208" s="39">
        <v>2016</v>
      </c>
    </row>
    <row r="209" spans="1:17">
      <c r="A209" s="37" t="s">
        <v>127</v>
      </c>
      <c r="B209" s="37">
        <v>5</v>
      </c>
      <c r="C209" s="37">
        <v>6</v>
      </c>
      <c r="D209" s="37" t="s">
        <v>131</v>
      </c>
      <c r="E209" s="37">
        <v>10</v>
      </c>
      <c r="F209" s="37">
        <v>5</v>
      </c>
      <c r="K209" s="37" t="s">
        <v>237</v>
      </c>
      <c r="L209" s="37" t="s">
        <v>253</v>
      </c>
      <c r="M209" s="37" t="s">
        <v>233</v>
      </c>
      <c r="N209" s="37" t="s">
        <v>232</v>
      </c>
      <c r="O209" s="37" t="s">
        <v>232</v>
      </c>
      <c r="P209" s="37" t="str">
        <f t="shared" si="6"/>
        <v>argile brun ind</v>
      </c>
      <c r="Q209" s="39">
        <v>2016</v>
      </c>
    </row>
    <row r="210" spans="1:17">
      <c r="A210" s="37" t="s">
        <v>127</v>
      </c>
      <c r="B210" s="37">
        <v>6</v>
      </c>
      <c r="C210" s="37">
        <v>6.5</v>
      </c>
      <c r="D210" s="37" t="s">
        <v>132</v>
      </c>
      <c r="E210" s="37">
        <v>50</v>
      </c>
      <c r="F210" s="37">
        <v>5</v>
      </c>
      <c r="G210" s="37">
        <v>1</v>
      </c>
      <c r="K210" s="37" t="s">
        <v>234</v>
      </c>
      <c r="L210" s="37" t="s">
        <v>253</v>
      </c>
      <c r="M210" s="37" t="s">
        <v>251</v>
      </c>
      <c r="N210" s="37" t="s">
        <v>232</v>
      </c>
      <c r="O210" s="37" t="s">
        <v>232</v>
      </c>
      <c r="P210" s="37" t="str">
        <f t="shared" si="6"/>
        <v>Sable brun claire</v>
      </c>
      <c r="Q210" s="39">
        <v>2016</v>
      </c>
    </row>
    <row r="211" spans="1:17">
      <c r="A211" s="37" t="s">
        <v>127</v>
      </c>
      <c r="B211" s="37">
        <v>6.5</v>
      </c>
      <c r="C211" s="37">
        <v>7</v>
      </c>
      <c r="D211" s="37" t="s">
        <v>133</v>
      </c>
      <c r="E211" s="37">
        <v>10</v>
      </c>
      <c r="F211" s="37">
        <v>5</v>
      </c>
      <c r="H211" s="37">
        <v>23</v>
      </c>
      <c r="K211" s="37" t="s">
        <v>237</v>
      </c>
      <c r="L211" s="37" t="s">
        <v>253</v>
      </c>
      <c r="M211" s="37" t="s">
        <v>233</v>
      </c>
      <c r="N211" s="37" t="s">
        <v>242</v>
      </c>
      <c r="O211" s="37" t="s">
        <v>232</v>
      </c>
      <c r="P211" s="37" t="str">
        <f t="shared" si="6"/>
        <v>argile brun ind</v>
      </c>
      <c r="Q211" s="39">
        <v>2016</v>
      </c>
    </row>
    <row r="212" spans="1:17">
      <c r="A212" s="37" t="s">
        <v>134</v>
      </c>
      <c r="B212" s="37">
        <v>0</v>
      </c>
      <c r="C212" s="37">
        <v>1.1000000000000001</v>
      </c>
      <c r="D212" s="37" t="s">
        <v>135</v>
      </c>
      <c r="E212" s="37">
        <v>12</v>
      </c>
      <c r="F212" s="37">
        <v>4</v>
      </c>
      <c r="G212" s="37">
        <v>1</v>
      </c>
      <c r="H212" s="37">
        <v>276</v>
      </c>
      <c r="K212" s="37" t="s">
        <v>238</v>
      </c>
      <c r="L212" s="37" t="s">
        <v>250</v>
      </c>
      <c r="M212" s="37" t="s">
        <v>251</v>
      </c>
      <c r="N212" s="37" t="s">
        <v>232</v>
      </c>
      <c r="O212" s="37" t="s">
        <v>232</v>
      </c>
      <c r="P212" s="37" t="str">
        <f t="shared" si="6"/>
        <v>argile sableuse gris claire</v>
      </c>
      <c r="Q212" s="39">
        <v>2016</v>
      </c>
    </row>
    <row r="213" spans="1:17">
      <c r="A213" s="37" t="s">
        <v>134</v>
      </c>
      <c r="B213" s="37">
        <v>1.1000000000000001</v>
      </c>
      <c r="C213" s="37">
        <v>1.7</v>
      </c>
      <c r="D213" s="37" t="s">
        <v>136</v>
      </c>
      <c r="E213" s="37">
        <v>12</v>
      </c>
      <c r="F213" s="37">
        <v>5</v>
      </c>
      <c r="G213" s="37">
        <v>1</v>
      </c>
      <c r="K213" s="37" t="s">
        <v>238</v>
      </c>
      <c r="L213" s="37" t="s">
        <v>253</v>
      </c>
      <c r="M213" s="37" t="s">
        <v>251</v>
      </c>
      <c r="N213" s="37" t="s">
        <v>232</v>
      </c>
      <c r="O213" s="37" t="s">
        <v>232</v>
      </c>
      <c r="P213" s="37" t="str">
        <f t="shared" si="6"/>
        <v>argile sableuse brun claire</v>
      </c>
      <c r="Q213" s="39">
        <v>2016</v>
      </c>
    </row>
    <row r="214" spans="1:17">
      <c r="A214" s="37" t="s">
        <v>134</v>
      </c>
      <c r="B214" s="37">
        <v>1.7</v>
      </c>
      <c r="C214" s="37">
        <v>4.0999999999999996</v>
      </c>
      <c r="D214" s="37" t="s">
        <v>119</v>
      </c>
      <c r="E214" s="37">
        <v>10</v>
      </c>
      <c r="F214" s="37">
        <v>5</v>
      </c>
      <c r="G214" s="37">
        <v>2</v>
      </c>
      <c r="K214" s="37" t="s">
        <v>237</v>
      </c>
      <c r="L214" s="37" t="s">
        <v>253</v>
      </c>
      <c r="M214" s="37" t="s">
        <v>255</v>
      </c>
      <c r="N214" s="37" t="s">
        <v>232</v>
      </c>
      <c r="O214" s="37" t="s">
        <v>232</v>
      </c>
      <c r="P214" s="37" t="str">
        <f t="shared" si="6"/>
        <v>argile brun foncée</v>
      </c>
      <c r="Q214" s="39">
        <v>2016</v>
      </c>
    </row>
    <row r="215" spans="1:17">
      <c r="A215" s="37" t="s">
        <v>134</v>
      </c>
      <c r="B215" s="37">
        <v>4.0999999999999996</v>
      </c>
      <c r="C215" s="37">
        <v>5.3</v>
      </c>
      <c r="D215" s="37" t="s">
        <v>137</v>
      </c>
      <c r="E215" s="37">
        <v>10</v>
      </c>
      <c r="F215" s="37">
        <v>5</v>
      </c>
      <c r="G215" s="37">
        <v>2</v>
      </c>
      <c r="H215" s="37">
        <v>24</v>
      </c>
      <c r="K215" s="37" t="s">
        <v>237</v>
      </c>
      <c r="L215" s="37" t="s">
        <v>253</v>
      </c>
      <c r="M215" s="37" t="s">
        <v>255</v>
      </c>
      <c r="N215" s="37" t="s">
        <v>245</v>
      </c>
      <c r="O215" s="37" t="s">
        <v>232</v>
      </c>
      <c r="P215" s="37" t="str">
        <f t="shared" si="6"/>
        <v>argile brun foncée</v>
      </c>
      <c r="Q215" s="39">
        <v>2016</v>
      </c>
    </row>
    <row r="216" spans="1:17">
      <c r="A216" s="37" t="s">
        <v>134</v>
      </c>
      <c r="B216" s="37">
        <v>5.3</v>
      </c>
      <c r="C216" s="37">
        <v>7</v>
      </c>
      <c r="D216" s="37" t="s">
        <v>138</v>
      </c>
      <c r="E216" s="37">
        <v>11</v>
      </c>
      <c r="F216" s="37">
        <v>5</v>
      </c>
      <c r="K216" s="37" t="s">
        <v>254</v>
      </c>
      <c r="L216" s="37" t="s">
        <v>253</v>
      </c>
      <c r="M216" s="37" t="s">
        <v>233</v>
      </c>
      <c r="N216" s="37" t="s">
        <v>232</v>
      </c>
      <c r="O216" s="37" t="s">
        <v>232</v>
      </c>
      <c r="P216" s="37" t="str">
        <f t="shared" si="6"/>
        <v>argile peu sableuse brun ind</v>
      </c>
      <c r="Q216" s="39">
        <v>2016</v>
      </c>
    </row>
    <row r="217" spans="1:17">
      <c r="A217" s="37" t="s">
        <v>139</v>
      </c>
      <c r="B217" s="37">
        <v>0</v>
      </c>
      <c r="C217" s="37">
        <v>1.4</v>
      </c>
      <c r="D217" s="37" t="s">
        <v>140</v>
      </c>
      <c r="E217" s="37">
        <v>11</v>
      </c>
      <c r="F217" s="37">
        <v>2</v>
      </c>
      <c r="H217" s="37">
        <v>276</v>
      </c>
      <c r="K217" s="37" t="s">
        <v>254</v>
      </c>
      <c r="L217" s="37" t="s">
        <v>256</v>
      </c>
      <c r="M217" s="37" t="s">
        <v>233</v>
      </c>
      <c r="N217" s="37" t="s">
        <v>232</v>
      </c>
      <c r="O217" s="37" t="s">
        <v>232</v>
      </c>
      <c r="P217" s="37" t="str">
        <f t="shared" si="6"/>
        <v>argile peu sableuse beige ind</v>
      </c>
      <c r="Q217" s="39">
        <v>2016</v>
      </c>
    </row>
    <row r="218" spans="1:17">
      <c r="A218" s="37" t="s">
        <v>139</v>
      </c>
      <c r="B218" s="37">
        <v>1.4</v>
      </c>
      <c r="C218" s="37">
        <v>4</v>
      </c>
      <c r="D218" s="37" t="s">
        <v>119</v>
      </c>
      <c r="E218" s="37">
        <v>10</v>
      </c>
      <c r="F218" s="37">
        <v>5</v>
      </c>
      <c r="G218" s="37">
        <v>2</v>
      </c>
      <c r="K218" s="37" t="s">
        <v>237</v>
      </c>
      <c r="L218" s="37" t="s">
        <v>253</v>
      </c>
      <c r="M218" s="37" t="s">
        <v>255</v>
      </c>
      <c r="N218" s="37" t="s">
        <v>232</v>
      </c>
      <c r="O218" s="37" t="s">
        <v>232</v>
      </c>
      <c r="P218" s="37" t="str">
        <f t="shared" si="6"/>
        <v>argile brun foncée</v>
      </c>
      <c r="Q218" s="39">
        <v>2016</v>
      </c>
    </row>
    <row r="219" spans="1:17">
      <c r="A219" s="37" t="s">
        <v>139</v>
      </c>
      <c r="B219" s="37">
        <v>4</v>
      </c>
      <c r="C219" s="37">
        <v>5.5</v>
      </c>
      <c r="D219" s="37" t="s">
        <v>141</v>
      </c>
      <c r="E219" s="37">
        <v>10</v>
      </c>
      <c r="F219" s="37">
        <v>5</v>
      </c>
      <c r="H219" s="37">
        <v>24</v>
      </c>
      <c r="K219" s="37" t="s">
        <v>237</v>
      </c>
      <c r="L219" s="37" t="s">
        <v>253</v>
      </c>
      <c r="M219" s="37" t="s">
        <v>233</v>
      </c>
      <c r="N219" s="37" t="s">
        <v>245</v>
      </c>
      <c r="O219" s="37" t="s">
        <v>232</v>
      </c>
      <c r="P219" s="37" t="str">
        <f t="shared" si="6"/>
        <v>argile brun ind</v>
      </c>
      <c r="Q219" s="39">
        <v>2016</v>
      </c>
    </row>
    <row r="220" spans="1:17">
      <c r="A220" s="37" t="s">
        <v>142</v>
      </c>
      <c r="B220" s="37">
        <v>0</v>
      </c>
      <c r="C220" s="37">
        <v>1</v>
      </c>
      <c r="D220" s="37" t="s">
        <v>143</v>
      </c>
      <c r="E220" s="37">
        <v>12</v>
      </c>
      <c r="F220" s="37">
        <v>4</v>
      </c>
      <c r="G220" s="37">
        <v>1</v>
      </c>
      <c r="K220" s="37" t="s">
        <v>238</v>
      </c>
      <c r="L220" s="37" t="s">
        <v>250</v>
      </c>
      <c r="M220" s="37" t="s">
        <v>251</v>
      </c>
      <c r="N220" s="37" t="s">
        <v>232</v>
      </c>
      <c r="O220" s="37" t="s">
        <v>232</v>
      </c>
      <c r="P220" s="37" t="str">
        <f t="shared" si="6"/>
        <v>argile sableuse gris claire</v>
      </c>
      <c r="Q220" s="39">
        <v>2016</v>
      </c>
    </row>
    <row r="221" spans="1:17">
      <c r="A221" s="37" t="s">
        <v>142</v>
      </c>
      <c r="B221" s="37">
        <v>1</v>
      </c>
      <c r="C221" s="37">
        <v>2</v>
      </c>
      <c r="D221" s="37" t="s">
        <v>144</v>
      </c>
      <c r="E221" s="37">
        <v>11</v>
      </c>
      <c r="F221" s="37">
        <v>5</v>
      </c>
      <c r="K221" s="37" t="s">
        <v>254</v>
      </c>
      <c r="L221" s="37" t="s">
        <v>253</v>
      </c>
      <c r="M221" s="37" t="s">
        <v>233</v>
      </c>
      <c r="N221" s="37" t="s">
        <v>232</v>
      </c>
      <c r="O221" s="37" t="s">
        <v>232</v>
      </c>
      <c r="P221" s="37" t="str">
        <f t="shared" si="6"/>
        <v>argile peu sableuse brun ind</v>
      </c>
      <c r="Q221" s="39">
        <v>2016</v>
      </c>
    </row>
    <row r="222" spans="1:17">
      <c r="A222" s="37" t="s">
        <v>142</v>
      </c>
      <c r="B222" s="37">
        <v>2</v>
      </c>
      <c r="C222" s="37">
        <v>4.5</v>
      </c>
      <c r="D222" s="37" t="s">
        <v>119</v>
      </c>
      <c r="E222" s="37">
        <v>10</v>
      </c>
      <c r="F222" s="37">
        <v>5</v>
      </c>
      <c r="G222" s="37">
        <v>2</v>
      </c>
      <c r="K222" s="37" t="s">
        <v>237</v>
      </c>
      <c r="L222" s="37" t="s">
        <v>253</v>
      </c>
      <c r="M222" s="37" t="s">
        <v>255</v>
      </c>
      <c r="N222" s="37" t="s">
        <v>232</v>
      </c>
      <c r="O222" s="37" t="s">
        <v>232</v>
      </c>
      <c r="P222" s="37" t="str">
        <f t="shared" si="6"/>
        <v>argile brun foncée</v>
      </c>
      <c r="Q222" s="39">
        <v>2016</v>
      </c>
    </row>
    <row r="223" spans="1:17">
      <c r="A223" s="37" t="s">
        <v>142</v>
      </c>
      <c r="B223" s="37">
        <v>4.5</v>
      </c>
      <c r="C223" s="37">
        <v>6.5</v>
      </c>
      <c r="D223" s="37" t="s">
        <v>145</v>
      </c>
      <c r="E223" s="37">
        <v>10</v>
      </c>
      <c r="F223" s="37">
        <v>5</v>
      </c>
      <c r="H223" s="37">
        <v>28</v>
      </c>
      <c r="K223" s="37" t="s">
        <v>237</v>
      </c>
      <c r="L223" s="37" t="s">
        <v>253</v>
      </c>
      <c r="M223" s="37" t="s">
        <v>233</v>
      </c>
      <c r="N223" s="37" t="s">
        <v>257</v>
      </c>
      <c r="O223" s="37" t="s">
        <v>232</v>
      </c>
      <c r="P223" s="37" t="str">
        <f t="shared" si="6"/>
        <v>argile brun ind</v>
      </c>
      <c r="Q223" s="39">
        <v>2016</v>
      </c>
    </row>
    <row r="224" spans="1:17">
      <c r="A224" s="37" t="s">
        <v>142</v>
      </c>
      <c r="B224" s="37">
        <v>6.5</v>
      </c>
      <c r="C224" s="37">
        <v>7</v>
      </c>
      <c r="D224" s="37" t="s">
        <v>146</v>
      </c>
      <c r="E224" s="37">
        <v>11</v>
      </c>
      <c r="F224" s="37">
        <v>5</v>
      </c>
      <c r="H224" s="37">
        <v>23</v>
      </c>
      <c r="K224" s="37" t="s">
        <v>254</v>
      </c>
      <c r="L224" s="37" t="s">
        <v>253</v>
      </c>
      <c r="M224" s="37" t="s">
        <v>233</v>
      </c>
      <c r="N224" s="37" t="s">
        <v>242</v>
      </c>
      <c r="O224" s="37" t="s">
        <v>232</v>
      </c>
      <c r="P224" s="37" t="str">
        <f t="shared" si="6"/>
        <v>argile peu sableuse brun ind</v>
      </c>
      <c r="Q224" s="39">
        <v>2016</v>
      </c>
    </row>
    <row r="225" spans="1:17">
      <c r="A225" s="37" t="s">
        <v>147</v>
      </c>
      <c r="B225" s="37">
        <v>0</v>
      </c>
      <c r="C225" s="37">
        <v>1.7</v>
      </c>
      <c r="D225" s="37" t="s">
        <v>148</v>
      </c>
      <c r="E225" s="37">
        <v>11</v>
      </c>
      <c r="F225" s="37">
        <v>5</v>
      </c>
      <c r="G225" s="37">
        <v>1</v>
      </c>
      <c r="H225" s="37">
        <v>276</v>
      </c>
      <c r="K225" s="37" t="s">
        <v>254</v>
      </c>
      <c r="L225" s="37" t="s">
        <v>253</v>
      </c>
      <c r="M225" s="37" t="s">
        <v>251</v>
      </c>
      <c r="N225" s="37" t="s">
        <v>232</v>
      </c>
      <c r="O225" s="37" t="s">
        <v>232</v>
      </c>
      <c r="P225" s="37" t="str">
        <f t="shared" si="6"/>
        <v>argile peu sableuse brun claire</v>
      </c>
      <c r="Q225" s="39">
        <v>2016</v>
      </c>
    </row>
    <row r="226" spans="1:17">
      <c r="A226" s="37" t="s">
        <v>147</v>
      </c>
      <c r="B226" s="37">
        <v>1.7</v>
      </c>
      <c r="C226" s="37">
        <v>4</v>
      </c>
      <c r="D226" s="37" t="s">
        <v>149</v>
      </c>
      <c r="E226" s="37">
        <v>11</v>
      </c>
      <c r="F226" s="37">
        <v>5</v>
      </c>
      <c r="G226" s="37">
        <v>2</v>
      </c>
      <c r="K226" s="37" t="s">
        <v>254</v>
      </c>
      <c r="L226" s="37" t="s">
        <v>253</v>
      </c>
      <c r="M226" s="37" t="s">
        <v>255</v>
      </c>
      <c r="N226" s="37" t="s">
        <v>232</v>
      </c>
      <c r="O226" s="37" t="s">
        <v>232</v>
      </c>
      <c r="P226" s="37" t="str">
        <f t="shared" si="6"/>
        <v>argile peu sableuse brun foncée</v>
      </c>
      <c r="Q226" s="39">
        <v>2016</v>
      </c>
    </row>
    <row r="227" spans="1:17">
      <c r="A227" s="37" t="s">
        <v>147</v>
      </c>
      <c r="B227" s="37">
        <v>4</v>
      </c>
      <c r="C227" s="37">
        <v>5.5</v>
      </c>
      <c r="D227" s="37" t="s">
        <v>150</v>
      </c>
      <c r="E227" s="37">
        <v>11</v>
      </c>
      <c r="F227" s="37">
        <v>5</v>
      </c>
      <c r="G227" s="37">
        <v>2</v>
      </c>
      <c r="K227" s="37" t="s">
        <v>254</v>
      </c>
      <c r="L227" s="37" t="s">
        <v>253</v>
      </c>
      <c r="M227" s="37" t="s">
        <v>255</v>
      </c>
      <c r="N227" s="37" t="s">
        <v>232</v>
      </c>
      <c r="O227" s="37" t="s">
        <v>232</v>
      </c>
      <c r="P227" s="37" t="str">
        <f t="shared" si="6"/>
        <v>argile peu sableuse brun foncée</v>
      </c>
      <c r="Q227" s="39">
        <v>2016</v>
      </c>
    </row>
    <row r="228" spans="1:17">
      <c r="A228" s="37" t="s">
        <v>151</v>
      </c>
      <c r="B228" s="37">
        <v>0</v>
      </c>
      <c r="C228" s="37">
        <v>1.8</v>
      </c>
      <c r="D228" s="37" t="s">
        <v>152</v>
      </c>
      <c r="E228" s="37">
        <v>11</v>
      </c>
      <c r="F228" s="37">
        <v>4</v>
      </c>
      <c r="G228" s="37">
        <v>1</v>
      </c>
      <c r="K228" s="37" t="s">
        <v>254</v>
      </c>
      <c r="L228" s="37" t="s">
        <v>250</v>
      </c>
      <c r="M228" s="37" t="s">
        <v>251</v>
      </c>
      <c r="N228" s="37" t="s">
        <v>232</v>
      </c>
      <c r="O228" s="37" t="s">
        <v>232</v>
      </c>
      <c r="P228" s="37" t="str">
        <f t="shared" si="6"/>
        <v>argile peu sableuse gris claire</v>
      </c>
      <c r="Q228" s="39">
        <v>2016</v>
      </c>
    </row>
    <row r="229" spans="1:17">
      <c r="A229" s="37" t="s">
        <v>151</v>
      </c>
      <c r="B229" s="37">
        <v>1.8</v>
      </c>
      <c r="C229" s="37">
        <v>2.2000000000000002</v>
      </c>
      <c r="D229" s="37" t="s">
        <v>144</v>
      </c>
      <c r="E229" s="37">
        <v>11</v>
      </c>
      <c r="F229" s="37">
        <v>5</v>
      </c>
      <c r="K229" s="37" t="s">
        <v>254</v>
      </c>
      <c r="L229" s="37" t="s">
        <v>253</v>
      </c>
      <c r="M229" s="37" t="s">
        <v>233</v>
      </c>
      <c r="N229" s="37" t="s">
        <v>232</v>
      </c>
      <c r="O229" s="37" t="s">
        <v>232</v>
      </c>
      <c r="P229" s="37" t="str">
        <f t="shared" si="6"/>
        <v>argile peu sableuse brun ind</v>
      </c>
      <c r="Q229" s="39">
        <v>2016</v>
      </c>
    </row>
    <row r="230" spans="1:17">
      <c r="A230" s="37" t="s">
        <v>151</v>
      </c>
      <c r="B230" s="37">
        <v>2.2000000000000002</v>
      </c>
      <c r="C230" s="37">
        <v>4.2</v>
      </c>
      <c r="D230" s="37" t="s">
        <v>119</v>
      </c>
      <c r="E230" s="37">
        <v>10</v>
      </c>
      <c r="F230" s="37">
        <v>5</v>
      </c>
      <c r="G230" s="37">
        <v>2</v>
      </c>
      <c r="K230" s="37" t="s">
        <v>237</v>
      </c>
      <c r="L230" s="37" t="s">
        <v>253</v>
      </c>
      <c r="M230" s="37" t="s">
        <v>255</v>
      </c>
      <c r="N230" s="37" t="s">
        <v>232</v>
      </c>
      <c r="O230" s="37" t="s">
        <v>232</v>
      </c>
      <c r="P230" s="37" t="str">
        <f t="shared" si="6"/>
        <v>argile brun foncée</v>
      </c>
      <c r="Q230" s="39">
        <v>2016</v>
      </c>
    </row>
    <row r="231" spans="1:17">
      <c r="A231" s="37" t="s">
        <v>151</v>
      </c>
      <c r="B231" s="37">
        <v>4.2</v>
      </c>
      <c r="C231" s="37">
        <v>5.5</v>
      </c>
      <c r="D231" s="37" t="s">
        <v>153</v>
      </c>
      <c r="E231" s="37">
        <v>11</v>
      </c>
      <c r="F231" s="37">
        <v>5</v>
      </c>
      <c r="G231" s="37">
        <v>2</v>
      </c>
      <c r="K231" s="37" t="s">
        <v>254</v>
      </c>
      <c r="L231" s="37" t="s">
        <v>253</v>
      </c>
      <c r="M231" s="37" t="s">
        <v>255</v>
      </c>
      <c r="N231" s="37" t="s">
        <v>232</v>
      </c>
      <c r="O231" s="37" t="s">
        <v>232</v>
      </c>
      <c r="P231" s="37" t="str">
        <f t="shared" si="6"/>
        <v>argile peu sableuse brun foncée</v>
      </c>
      <c r="Q231" s="39">
        <v>2016</v>
      </c>
    </row>
    <row r="232" spans="1:17">
      <c r="A232" s="37" t="s">
        <v>154</v>
      </c>
      <c r="B232" s="37">
        <v>0</v>
      </c>
      <c r="C232" s="37">
        <v>1.1000000000000001</v>
      </c>
      <c r="D232" s="37" t="s">
        <v>152</v>
      </c>
      <c r="E232" s="37">
        <v>11</v>
      </c>
      <c r="F232" s="37">
        <v>4</v>
      </c>
      <c r="G232" s="37">
        <v>1</v>
      </c>
      <c r="K232" s="37" t="s">
        <v>254</v>
      </c>
      <c r="L232" s="37" t="s">
        <v>250</v>
      </c>
      <c r="M232" s="37" t="s">
        <v>251</v>
      </c>
      <c r="N232" s="37" t="s">
        <v>232</v>
      </c>
      <c r="O232" s="37" t="s">
        <v>232</v>
      </c>
      <c r="P232" s="37" t="str">
        <f t="shared" si="6"/>
        <v>argile peu sableuse gris claire</v>
      </c>
      <c r="Q232" s="39">
        <v>2016</v>
      </c>
    </row>
    <row r="233" spans="1:17">
      <c r="A233" s="37" t="s">
        <v>154</v>
      </c>
      <c r="B233" s="37">
        <v>1.1000000000000001</v>
      </c>
      <c r="C233" s="37">
        <v>1.8</v>
      </c>
      <c r="D233" s="37" t="s">
        <v>144</v>
      </c>
      <c r="E233" s="37">
        <v>11</v>
      </c>
      <c r="F233" s="37">
        <v>5</v>
      </c>
      <c r="K233" s="37" t="s">
        <v>254</v>
      </c>
      <c r="L233" s="37" t="s">
        <v>253</v>
      </c>
      <c r="M233" s="37" t="s">
        <v>233</v>
      </c>
      <c r="N233" s="37" t="s">
        <v>232</v>
      </c>
      <c r="O233" s="37" t="s">
        <v>232</v>
      </c>
      <c r="P233" s="37" t="str">
        <f t="shared" si="6"/>
        <v>argile peu sableuse brun ind</v>
      </c>
      <c r="Q233" s="39">
        <v>2016</v>
      </c>
    </row>
    <row r="234" spans="1:17">
      <c r="A234" s="37" t="s">
        <v>154</v>
      </c>
      <c r="B234" s="37">
        <v>1.8</v>
      </c>
      <c r="C234" s="37">
        <v>2.7</v>
      </c>
      <c r="D234" s="37" t="s">
        <v>155</v>
      </c>
      <c r="E234" s="37">
        <v>10</v>
      </c>
      <c r="F234" s="37">
        <v>5</v>
      </c>
      <c r="K234" s="37" t="s">
        <v>237</v>
      </c>
      <c r="L234" s="37" t="s">
        <v>253</v>
      </c>
      <c r="M234" s="37" t="s">
        <v>233</v>
      </c>
      <c r="N234" s="37" t="s">
        <v>232</v>
      </c>
      <c r="O234" s="37" t="s">
        <v>232</v>
      </c>
      <c r="P234" s="37" t="str">
        <f t="shared" si="6"/>
        <v>argile brun ind</v>
      </c>
      <c r="Q234" s="39">
        <v>2016</v>
      </c>
    </row>
    <row r="235" spans="1:17">
      <c r="A235" s="37" t="s">
        <v>154</v>
      </c>
      <c r="B235" s="37">
        <v>2.7</v>
      </c>
      <c r="C235" s="37">
        <v>4</v>
      </c>
      <c r="D235" s="37" t="s">
        <v>119</v>
      </c>
      <c r="E235" s="37">
        <v>10</v>
      </c>
      <c r="F235" s="37">
        <v>5</v>
      </c>
      <c r="G235" s="37">
        <v>2</v>
      </c>
      <c r="K235" s="37" t="s">
        <v>237</v>
      </c>
      <c r="L235" s="37" t="s">
        <v>253</v>
      </c>
      <c r="M235" s="37" t="s">
        <v>255</v>
      </c>
      <c r="N235" s="37" t="s">
        <v>232</v>
      </c>
      <c r="O235" s="37" t="s">
        <v>232</v>
      </c>
      <c r="P235" s="37" t="str">
        <f t="shared" si="6"/>
        <v>argile brun foncée</v>
      </c>
      <c r="Q235" s="39">
        <v>2016</v>
      </c>
    </row>
    <row r="236" spans="1:17">
      <c r="A236" s="37" t="s">
        <v>154</v>
      </c>
      <c r="B236" s="37">
        <v>4</v>
      </c>
      <c r="C236" s="37">
        <v>5.5</v>
      </c>
      <c r="D236" s="37" t="s">
        <v>156</v>
      </c>
      <c r="E236" s="37">
        <v>10</v>
      </c>
      <c r="F236" s="37">
        <v>5</v>
      </c>
      <c r="K236" s="37" t="s">
        <v>237</v>
      </c>
      <c r="L236" s="37" t="s">
        <v>253</v>
      </c>
      <c r="M236" s="37" t="s">
        <v>233</v>
      </c>
      <c r="N236" s="37" t="s">
        <v>232</v>
      </c>
      <c r="O236" s="37" t="s">
        <v>232</v>
      </c>
      <c r="P236" s="37" t="str">
        <f t="shared" si="6"/>
        <v>argile brun ind</v>
      </c>
      <c r="Q236" s="39">
        <v>2016</v>
      </c>
    </row>
    <row r="237" spans="1:17">
      <c r="A237" s="37" t="s">
        <v>157</v>
      </c>
      <c r="B237" s="37">
        <v>0</v>
      </c>
      <c r="C237" s="37">
        <v>0.8</v>
      </c>
      <c r="D237" s="37" t="s">
        <v>158</v>
      </c>
      <c r="E237" s="37">
        <v>12</v>
      </c>
      <c r="F237" s="37">
        <v>4</v>
      </c>
      <c r="G237" s="37">
        <v>1</v>
      </c>
      <c r="K237" s="37" t="s">
        <v>238</v>
      </c>
      <c r="L237" s="37" t="s">
        <v>250</v>
      </c>
      <c r="M237" s="37" t="s">
        <v>251</v>
      </c>
      <c r="N237" s="37" t="s">
        <v>232</v>
      </c>
      <c r="O237" s="37" t="s">
        <v>232</v>
      </c>
      <c r="P237" s="37" t="str">
        <f t="shared" si="6"/>
        <v>argile sableuse gris claire</v>
      </c>
      <c r="Q237" s="39">
        <v>2016</v>
      </c>
    </row>
    <row r="238" spans="1:17">
      <c r="A238" s="37" t="s">
        <v>157</v>
      </c>
      <c r="B238" s="37">
        <v>0.8</v>
      </c>
      <c r="C238" s="37">
        <v>1.5</v>
      </c>
      <c r="D238" s="37" t="s">
        <v>129</v>
      </c>
      <c r="E238" s="37">
        <v>12</v>
      </c>
      <c r="F238" s="37">
        <v>5</v>
      </c>
      <c r="K238" s="37" t="s">
        <v>238</v>
      </c>
      <c r="L238" s="37" t="s">
        <v>253</v>
      </c>
      <c r="M238" s="37" t="s">
        <v>233</v>
      </c>
      <c r="N238" s="37" t="s">
        <v>232</v>
      </c>
      <c r="O238" s="37" t="s">
        <v>232</v>
      </c>
      <c r="P238" s="37" t="str">
        <f t="shared" si="6"/>
        <v>argile sableuse brun ind</v>
      </c>
      <c r="Q238" s="39">
        <v>2016</v>
      </c>
    </row>
    <row r="239" spans="1:17">
      <c r="A239" s="37" t="s">
        <v>157</v>
      </c>
      <c r="B239" s="37">
        <v>1.5</v>
      </c>
      <c r="C239" s="37">
        <v>2.6</v>
      </c>
      <c r="D239" s="37" t="s">
        <v>159</v>
      </c>
      <c r="E239" s="37">
        <v>11</v>
      </c>
      <c r="F239" s="37">
        <v>5</v>
      </c>
      <c r="G239" s="37">
        <v>2</v>
      </c>
      <c r="K239" s="37" t="s">
        <v>254</v>
      </c>
      <c r="L239" s="37" t="s">
        <v>253</v>
      </c>
      <c r="M239" s="37" t="s">
        <v>255</v>
      </c>
      <c r="N239" s="37" t="s">
        <v>232</v>
      </c>
      <c r="O239" s="37" t="s">
        <v>232</v>
      </c>
      <c r="P239" s="37" t="str">
        <f t="shared" si="6"/>
        <v>argile peu sableuse brun foncée</v>
      </c>
      <c r="Q239" s="39">
        <v>2016</v>
      </c>
    </row>
    <row r="240" spans="1:17">
      <c r="A240" s="37" t="s">
        <v>157</v>
      </c>
      <c r="B240" s="37">
        <v>2.6</v>
      </c>
      <c r="C240" s="37">
        <v>4.7</v>
      </c>
      <c r="D240" s="37" t="s">
        <v>119</v>
      </c>
      <c r="E240" s="37">
        <v>10</v>
      </c>
      <c r="F240" s="37">
        <v>5</v>
      </c>
      <c r="G240" s="37">
        <v>2</v>
      </c>
      <c r="K240" s="37" t="s">
        <v>237</v>
      </c>
      <c r="L240" s="37" t="s">
        <v>253</v>
      </c>
      <c r="M240" s="37" t="s">
        <v>255</v>
      </c>
      <c r="N240" s="37" t="s">
        <v>232</v>
      </c>
      <c r="O240" s="37" t="s">
        <v>232</v>
      </c>
      <c r="P240" s="37" t="str">
        <f t="shared" si="6"/>
        <v>argile brun foncée</v>
      </c>
      <c r="Q240" s="39">
        <v>2016</v>
      </c>
    </row>
    <row r="241" spans="1:17">
      <c r="A241" s="37" t="s">
        <v>157</v>
      </c>
      <c r="B241" s="37">
        <v>4.7</v>
      </c>
      <c r="C241" s="37">
        <v>5.5</v>
      </c>
      <c r="D241" s="37" t="s">
        <v>160</v>
      </c>
      <c r="E241" s="37">
        <v>10</v>
      </c>
      <c r="F241" s="37">
        <v>5</v>
      </c>
      <c r="K241" s="37" t="s">
        <v>237</v>
      </c>
      <c r="L241" s="37" t="s">
        <v>253</v>
      </c>
      <c r="M241" s="37" t="s">
        <v>233</v>
      </c>
      <c r="N241" s="37" t="s">
        <v>232</v>
      </c>
      <c r="O241" s="37" t="s">
        <v>232</v>
      </c>
      <c r="P241" s="37" t="str">
        <f t="shared" si="6"/>
        <v>argile brun ind</v>
      </c>
      <c r="Q241" s="39">
        <v>2016</v>
      </c>
    </row>
    <row r="242" spans="1:17">
      <c r="A242" s="37" t="s">
        <v>161</v>
      </c>
      <c r="B242" s="37">
        <v>0</v>
      </c>
      <c r="C242" s="37">
        <v>1</v>
      </c>
      <c r="D242" s="37" t="s">
        <v>162</v>
      </c>
      <c r="E242" s="37">
        <v>11</v>
      </c>
      <c r="F242" s="37">
        <v>5</v>
      </c>
      <c r="G242" s="37">
        <v>1</v>
      </c>
      <c r="K242" s="37" t="s">
        <v>254</v>
      </c>
      <c r="L242" s="37" t="s">
        <v>253</v>
      </c>
      <c r="M242" s="37" t="s">
        <v>251</v>
      </c>
      <c r="N242" s="37" t="s">
        <v>232</v>
      </c>
      <c r="O242" s="37" t="s">
        <v>232</v>
      </c>
      <c r="P242" s="37" t="str">
        <f t="shared" si="6"/>
        <v>argile peu sableuse brun claire</v>
      </c>
      <c r="Q242" s="39">
        <v>2016</v>
      </c>
    </row>
    <row r="243" spans="1:17">
      <c r="A243" s="37" t="s">
        <v>161</v>
      </c>
      <c r="B243" s="37">
        <v>1</v>
      </c>
      <c r="C243" s="37">
        <v>2.5</v>
      </c>
      <c r="D243" s="37" t="s">
        <v>144</v>
      </c>
      <c r="E243" s="37">
        <v>11</v>
      </c>
      <c r="F243" s="37">
        <v>5</v>
      </c>
      <c r="K243" s="37" t="s">
        <v>254</v>
      </c>
      <c r="L243" s="37" t="s">
        <v>253</v>
      </c>
      <c r="M243" s="37" t="s">
        <v>233</v>
      </c>
      <c r="N243" s="37" t="s">
        <v>232</v>
      </c>
      <c r="O243" s="37" t="s">
        <v>232</v>
      </c>
      <c r="P243" s="37" t="str">
        <f t="shared" si="6"/>
        <v>argile peu sableuse brun ind</v>
      </c>
      <c r="Q243" s="39">
        <v>2016</v>
      </c>
    </row>
    <row r="244" spans="1:17">
      <c r="A244" s="37" t="s">
        <v>161</v>
      </c>
      <c r="B244" s="37">
        <v>2.5</v>
      </c>
      <c r="C244" s="37">
        <v>4.4000000000000004</v>
      </c>
      <c r="D244" s="37" t="s">
        <v>119</v>
      </c>
      <c r="E244" s="37">
        <v>10</v>
      </c>
      <c r="F244" s="37">
        <v>5</v>
      </c>
      <c r="G244" s="37">
        <v>2</v>
      </c>
      <c r="K244" s="37" t="s">
        <v>237</v>
      </c>
      <c r="L244" s="37" t="s">
        <v>253</v>
      </c>
      <c r="M244" s="37" t="s">
        <v>255</v>
      </c>
      <c r="N244" s="37" t="s">
        <v>232</v>
      </c>
      <c r="O244" s="37" t="s">
        <v>232</v>
      </c>
      <c r="P244" s="37" t="str">
        <f t="shared" si="6"/>
        <v>argile brun foncée</v>
      </c>
      <c r="Q244" s="39">
        <v>2016</v>
      </c>
    </row>
    <row r="245" spans="1:17">
      <c r="A245" s="37" t="s">
        <v>161</v>
      </c>
      <c r="B245" s="37">
        <v>4.4000000000000004</v>
      </c>
      <c r="C245" s="37">
        <v>5.5</v>
      </c>
      <c r="D245" s="37" t="s">
        <v>163</v>
      </c>
      <c r="E245" s="37">
        <v>12</v>
      </c>
      <c r="F245" s="37">
        <v>5</v>
      </c>
      <c r="K245" s="37" t="s">
        <v>238</v>
      </c>
      <c r="L245" s="37" t="s">
        <v>253</v>
      </c>
      <c r="M245" s="37" t="s">
        <v>233</v>
      </c>
      <c r="N245" s="37" t="s">
        <v>232</v>
      </c>
      <c r="O245" s="37" t="s">
        <v>232</v>
      </c>
      <c r="P245" s="37" t="str">
        <f t="shared" si="6"/>
        <v>argile sableuse brun ind</v>
      </c>
      <c r="Q245" s="39">
        <v>2016</v>
      </c>
    </row>
    <row r="246" spans="1:17">
      <c r="A246" s="37" t="s">
        <v>164</v>
      </c>
      <c r="B246" s="37">
        <v>0</v>
      </c>
      <c r="C246" s="37">
        <v>0.9</v>
      </c>
      <c r="D246" s="37" t="s">
        <v>121</v>
      </c>
      <c r="E246" s="37">
        <v>10</v>
      </c>
      <c r="F246" s="37">
        <v>5</v>
      </c>
      <c r="G246" s="37">
        <v>1</v>
      </c>
      <c r="K246" s="37" t="s">
        <v>237</v>
      </c>
      <c r="L246" s="37" t="s">
        <v>253</v>
      </c>
      <c r="M246" s="37" t="s">
        <v>251</v>
      </c>
      <c r="N246" s="37" t="s">
        <v>232</v>
      </c>
      <c r="O246" s="37" t="s">
        <v>232</v>
      </c>
      <c r="P246" s="37" t="str">
        <f t="shared" si="6"/>
        <v>argile brun claire</v>
      </c>
      <c r="Q246" s="39">
        <v>2016</v>
      </c>
    </row>
    <row r="247" spans="1:17">
      <c r="A247" s="37" t="s">
        <v>164</v>
      </c>
      <c r="B247" s="37">
        <v>0.9</v>
      </c>
      <c r="C247" s="37">
        <v>5</v>
      </c>
      <c r="D247" s="37" t="s">
        <v>119</v>
      </c>
      <c r="E247" s="37">
        <v>10</v>
      </c>
      <c r="F247" s="37">
        <v>5</v>
      </c>
      <c r="G247" s="37">
        <v>2</v>
      </c>
      <c r="K247" s="37" t="s">
        <v>237</v>
      </c>
      <c r="L247" s="37" t="s">
        <v>253</v>
      </c>
      <c r="M247" s="37" t="s">
        <v>255</v>
      </c>
      <c r="N247" s="37" t="s">
        <v>232</v>
      </c>
      <c r="O247" s="37" t="s">
        <v>232</v>
      </c>
      <c r="P247" s="37" t="str">
        <f t="shared" si="6"/>
        <v>argile brun foncée</v>
      </c>
      <c r="Q247" s="39">
        <v>2016</v>
      </c>
    </row>
    <row r="248" spans="1:17">
      <c r="A248" s="37" t="s">
        <v>164</v>
      </c>
      <c r="B248" s="37">
        <v>5</v>
      </c>
      <c r="C248" s="37">
        <v>5.5</v>
      </c>
      <c r="D248" s="37" t="s">
        <v>165</v>
      </c>
      <c r="E248" s="37">
        <v>10</v>
      </c>
      <c r="F248" s="37">
        <v>5</v>
      </c>
      <c r="G248" s="37">
        <v>2</v>
      </c>
      <c r="K248" s="37" t="s">
        <v>237</v>
      </c>
      <c r="L248" s="37" t="s">
        <v>253</v>
      </c>
      <c r="M248" s="37" t="s">
        <v>255</v>
      </c>
      <c r="N248" s="37" t="s">
        <v>232</v>
      </c>
      <c r="O248" s="37" t="s">
        <v>232</v>
      </c>
      <c r="P248" s="37" t="str">
        <f t="shared" si="6"/>
        <v>argile brun foncée</v>
      </c>
      <c r="Q248" s="39">
        <v>2016</v>
      </c>
    </row>
    <row r="249" spans="1:17">
      <c r="A249" s="37" t="s">
        <v>166</v>
      </c>
      <c r="B249" s="37">
        <v>0</v>
      </c>
      <c r="C249" s="37">
        <v>1</v>
      </c>
      <c r="D249" s="37" t="s">
        <v>118</v>
      </c>
      <c r="E249" s="37">
        <v>12</v>
      </c>
      <c r="F249" s="37">
        <v>5</v>
      </c>
      <c r="G249" s="37">
        <v>1</v>
      </c>
      <c r="K249" s="37" t="s">
        <v>238</v>
      </c>
      <c r="L249" s="37" t="s">
        <v>253</v>
      </c>
      <c r="M249" s="37" t="s">
        <v>251</v>
      </c>
      <c r="N249" s="37" t="s">
        <v>232</v>
      </c>
      <c r="O249" s="37" t="s">
        <v>232</v>
      </c>
      <c r="P249" s="37" t="str">
        <f t="shared" si="6"/>
        <v>argile sableuse brun claire</v>
      </c>
      <c r="Q249" s="39">
        <v>2016</v>
      </c>
    </row>
    <row r="250" spans="1:17">
      <c r="A250" s="37" t="s">
        <v>166</v>
      </c>
      <c r="B250" s="37">
        <v>1</v>
      </c>
      <c r="C250" s="37">
        <v>1.3</v>
      </c>
      <c r="D250" s="37" t="s">
        <v>144</v>
      </c>
      <c r="E250" s="37">
        <v>11</v>
      </c>
      <c r="F250" s="37">
        <v>5</v>
      </c>
      <c r="K250" s="37" t="s">
        <v>254</v>
      </c>
      <c r="L250" s="37" t="s">
        <v>253</v>
      </c>
      <c r="M250" s="37" t="s">
        <v>233</v>
      </c>
      <c r="N250" s="37" t="s">
        <v>232</v>
      </c>
      <c r="O250" s="37" t="s">
        <v>232</v>
      </c>
      <c r="P250" s="37" t="str">
        <f t="shared" si="6"/>
        <v>argile peu sableuse brun ind</v>
      </c>
      <c r="Q250" s="39">
        <v>2016</v>
      </c>
    </row>
    <row r="251" spans="1:17">
      <c r="A251" s="37" t="s">
        <v>166</v>
      </c>
      <c r="B251" s="37">
        <v>1.3</v>
      </c>
      <c r="C251" s="37">
        <v>4.9000000000000004</v>
      </c>
      <c r="D251" s="37" t="s">
        <v>119</v>
      </c>
      <c r="E251" s="37">
        <v>10</v>
      </c>
      <c r="F251" s="37">
        <v>5</v>
      </c>
      <c r="G251" s="37">
        <v>2</v>
      </c>
      <c r="K251" s="37" t="s">
        <v>237</v>
      </c>
      <c r="L251" s="37" t="s">
        <v>253</v>
      </c>
      <c r="M251" s="37" t="s">
        <v>255</v>
      </c>
      <c r="N251" s="37" t="s">
        <v>232</v>
      </c>
      <c r="O251" s="37" t="s">
        <v>232</v>
      </c>
      <c r="P251" s="37" t="str">
        <f t="shared" si="6"/>
        <v>argile brun foncée</v>
      </c>
      <c r="Q251" s="39">
        <v>2016</v>
      </c>
    </row>
    <row r="252" spans="1:17">
      <c r="A252" s="37" t="s">
        <v>166</v>
      </c>
      <c r="B252" s="37">
        <v>4.9000000000000004</v>
      </c>
      <c r="C252" s="37">
        <v>5.5</v>
      </c>
      <c r="D252" s="37" t="s">
        <v>167</v>
      </c>
      <c r="E252" s="37">
        <v>10</v>
      </c>
      <c r="F252" s="37">
        <v>5</v>
      </c>
      <c r="H252" s="37">
        <v>28</v>
      </c>
      <c r="K252" s="37" t="s">
        <v>237</v>
      </c>
      <c r="L252" s="37" t="s">
        <v>253</v>
      </c>
      <c r="M252" s="37" t="s">
        <v>233</v>
      </c>
      <c r="N252" s="37" t="s">
        <v>257</v>
      </c>
      <c r="O252" s="37" t="s">
        <v>232</v>
      </c>
      <c r="P252" s="37" t="str">
        <f t="shared" si="6"/>
        <v>argile brun ind</v>
      </c>
      <c r="Q252" s="39">
        <v>2016</v>
      </c>
    </row>
    <row r="253" spans="1:17">
      <c r="A253" s="37" t="s">
        <v>168</v>
      </c>
      <c r="B253" s="37">
        <v>0</v>
      </c>
      <c r="C253" s="37">
        <v>0.6</v>
      </c>
      <c r="D253" s="37" t="s">
        <v>118</v>
      </c>
      <c r="E253" s="37">
        <v>12</v>
      </c>
      <c r="F253" s="37">
        <v>5</v>
      </c>
      <c r="G253" s="37">
        <v>1</v>
      </c>
      <c r="K253" s="37" t="s">
        <v>238</v>
      </c>
      <c r="L253" s="37" t="s">
        <v>253</v>
      </c>
      <c r="M253" s="37" t="s">
        <v>251</v>
      </c>
      <c r="N253" s="37" t="s">
        <v>232</v>
      </c>
      <c r="O253" s="37" t="s">
        <v>232</v>
      </c>
      <c r="P253" s="37" t="str">
        <f t="shared" si="6"/>
        <v>argile sableuse brun claire</v>
      </c>
      <c r="Q253" s="39">
        <v>2016</v>
      </c>
    </row>
    <row r="254" spans="1:17">
      <c r="A254" s="37" t="s">
        <v>168</v>
      </c>
      <c r="B254" s="37">
        <v>0.6</v>
      </c>
      <c r="C254" s="37">
        <v>1.5</v>
      </c>
      <c r="D254" s="37" t="s">
        <v>144</v>
      </c>
      <c r="E254" s="37">
        <v>11</v>
      </c>
      <c r="F254" s="37">
        <v>5</v>
      </c>
      <c r="K254" s="37" t="s">
        <v>254</v>
      </c>
      <c r="L254" s="37" t="s">
        <v>253</v>
      </c>
      <c r="M254" s="37" t="s">
        <v>233</v>
      </c>
      <c r="N254" s="37" t="s">
        <v>232</v>
      </c>
      <c r="O254" s="37" t="s">
        <v>232</v>
      </c>
      <c r="P254" s="37" t="str">
        <f t="shared" si="6"/>
        <v>argile peu sableuse brun ind</v>
      </c>
      <c r="Q254" s="39">
        <v>2016</v>
      </c>
    </row>
    <row r="255" spans="1:17">
      <c r="A255" s="37" t="s">
        <v>168</v>
      </c>
      <c r="B255" s="37">
        <v>1.5</v>
      </c>
      <c r="C255" s="37">
        <v>4.0999999999999996</v>
      </c>
      <c r="D255" s="37" t="s">
        <v>119</v>
      </c>
      <c r="E255" s="37">
        <v>10</v>
      </c>
      <c r="F255" s="37">
        <v>5</v>
      </c>
      <c r="G255" s="37">
        <v>2</v>
      </c>
      <c r="K255" s="37" t="s">
        <v>237</v>
      </c>
      <c r="L255" s="37" t="s">
        <v>253</v>
      </c>
      <c r="M255" s="37" t="s">
        <v>255</v>
      </c>
      <c r="N255" s="37" t="s">
        <v>232</v>
      </c>
      <c r="O255" s="37" t="s">
        <v>232</v>
      </c>
      <c r="P255" s="37" t="str">
        <f t="shared" si="6"/>
        <v>argile brun foncée</v>
      </c>
      <c r="Q255" s="39">
        <v>2016</v>
      </c>
    </row>
    <row r="256" spans="1:17">
      <c r="A256" s="37" t="s">
        <v>168</v>
      </c>
      <c r="B256" s="37">
        <v>4.0999999999999996</v>
      </c>
      <c r="C256" s="37">
        <v>5.5</v>
      </c>
      <c r="D256" s="37" t="s">
        <v>169</v>
      </c>
      <c r="E256" s="37">
        <v>10</v>
      </c>
      <c r="F256" s="37">
        <v>5</v>
      </c>
      <c r="H256" s="37">
        <v>28</v>
      </c>
      <c r="K256" s="37" t="s">
        <v>237</v>
      </c>
      <c r="L256" s="37" t="s">
        <v>253</v>
      </c>
      <c r="M256" s="37" t="s">
        <v>233</v>
      </c>
      <c r="N256" s="37" t="s">
        <v>257</v>
      </c>
      <c r="O256" s="37" t="s">
        <v>232</v>
      </c>
      <c r="P256" s="37" t="str">
        <f t="shared" si="6"/>
        <v>argile brun ind</v>
      </c>
      <c r="Q256" s="39">
        <v>2016</v>
      </c>
    </row>
    <row r="257" spans="1:17">
      <c r="A257" s="37" t="s">
        <v>170</v>
      </c>
      <c r="B257" s="37">
        <v>0</v>
      </c>
      <c r="C257" s="37">
        <v>0.7</v>
      </c>
      <c r="D257" s="37" t="s">
        <v>162</v>
      </c>
      <c r="E257" s="37">
        <v>11</v>
      </c>
      <c r="F257" s="37">
        <v>5</v>
      </c>
      <c r="G257" s="37">
        <v>1</v>
      </c>
      <c r="K257" s="37" t="s">
        <v>254</v>
      </c>
      <c r="L257" s="37" t="s">
        <v>253</v>
      </c>
      <c r="M257" s="37" t="s">
        <v>251</v>
      </c>
      <c r="N257" s="37" t="s">
        <v>232</v>
      </c>
      <c r="O257" s="37" t="s">
        <v>232</v>
      </c>
      <c r="P257" s="37" t="str">
        <f t="shared" si="6"/>
        <v>argile peu sableuse brun claire</v>
      </c>
      <c r="Q257" s="39">
        <v>2016</v>
      </c>
    </row>
    <row r="258" spans="1:17">
      <c r="A258" s="37" t="s">
        <v>170</v>
      </c>
      <c r="B258" s="37">
        <v>0.7</v>
      </c>
      <c r="C258" s="37">
        <v>1.5</v>
      </c>
      <c r="D258" s="37" t="s">
        <v>144</v>
      </c>
      <c r="E258" s="37">
        <v>11</v>
      </c>
      <c r="F258" s="37">
        <v>5</v>
      </c>
      <c r="K258" s="37" t="s">
        <v>254</v>
      </c>
      <c r="L258" s="37" t="s">
        <v>253</v>
      </c>
      <c r="M258" s="37" t="s">
        <v>233</v>
      </c>
      <c r="N258" s="37" t="s">
        <v>232</v>
      </c>
      <c r="O258" s="37" t="s">
        <v>232</v>
      </c>
      <c r="P258" s="37" t="str">
        <f t="shared" ref="P258:P321" si="7">CONCATENATE(K258," ",L258," ",M258)</f>
        <v>argile peu sableuse brun ind</v>
      </c>
      <c r="Q258" s="39">
        <v>2016</v>
      </c>
    </row>
    <row r="259" spans="1:17">
      <c r="A259" s="37" t="s">
        <v>170</v>
      </c>
      <c r="B259" s="37">
        <v>1.5</v>
      </c>
      <c r="C259" s="37">
        <v>4.5</v>
      </c>
      <c r="D259" s="37" t="s">
        <v>149</v>
      </c>
      <c r="E259" s="37">
        <v>11</v>
      </c>
      <c r="F259" s="37">
        <v>5</v>
      </c>
      <c r="G259" s="37">
        <v>2</v>
      </c>
      <c r="K259" s="37" t="s">
        <v>254</v>
      </c>
      <c r="L259" s="37" t="s">
        <v>253</v>
      </c>
      <c r="M259" s="37" t="s">
        <v>255</v>
      </c>
      <c r="N259" s="37" t="s">
        <v>232</v>
      </c>
      <c r="O259" s="37" t="s">
        <v>232</v>
      </c>
      <c r="P259" s="37" t="str">
        <f t="shared" si="7"/>
        <v>argile peu sableuse brun foncée</v>
      </c>
      <c r="Q259" s="39">
        <v>2016</v>
      </c>
    </row>
    <row r="260" spans="1:17">
      <c r="A260" s="37" t="s">
        <v>170</v>
      </c>
      <c r="B260" s="37">
        <v>4.5</v>
      </c>
      <c r="C260" s="37">
        <v>5.5</v>
      </c>
      <c r="D260" s="37" t="s">
        <v>171</v>
      </c>
      <c r="E260" s="37">
        <v>12</v>
      </c>
      <c r="F260" s="37">
        <v>5</v>
      </c>
      <c r="G260" s="37">
        <v>1</v>
      </c>
      <c r="K260" s="37" t="s">
        <v>238</v>
      </c>
      <c r="L260" s="37" t="s">
        <v>253</v>
      </c>
      <c r="M260" s="37" t="s">
        <v>251</v>
      </c>
      <c r="N260" s="37" t="s">
        <v>232</v>
      </c>
      <c r="O260" s="37" t="s">
        <v>232</v>
      </c>
      <c r="P260" s="37" t="str">
        <f t="shared" si="7"/>
        <v>argile sableuse brun claire</v>
      </c>
      <c r="Q260" s="39">
        <v>2016</v>
      </c>
    </row>
    <row r="261" spans="1:17">
      <c r="A261" s="37" t="s">
        <v>172</v>
      </c>
      <c r="B261" s="37">
        <v>0</v>
      </c>
      <c r="C261" s="37">
        <v>0.5</v>
      </c>
      <c r="D261" s="37" t="s">
        <v>121</v>
      </c>
      <c r="E261" s="37">
        <v>10</v>
      </c>
      <c r="F261" s="37">
        <v>5</v>
      </c>
      <c r="G261" s="37">
        <v>1</v>
      </c>
      <c r="K261" s="37" t="s">
        <v>237</v>
      </c>
      <c r="L261" s="37" t="s">
        <v>253</v>
      </c>
      <c r="M261" s="37" t="s">
        <v>251</v>
      </c>
      <c r="N261" s="37" t="s">
        <v>232</v>
      </c>
      <c r="O261" s="37" t="s">
        <v>232</v>
      </c>
      <c r="P261" s="37" t="str">
        <f t="shared" si="7"/>
        <v>argile brun claire</v>
      </c>
      <c r="Q261" s="39">
        <v>2016</v>
      </c>
    </row>
    <row r="262" spans="1:17">
      <c r="A262" s="37" t="s">
        <v>172</v>
      </c>
      <c r="B262" s="37">
        <v>0.5</v>
      </c>
      <c r="C262" s="37">
        <v>3</v>
      </c>
      <c r="D262" s="37" t="s">
        <v>119</v>
      </c>
      <c r="E262" s="37">
        <v>10</v>
      </c>
      <c r="F262" s="37">
        <v>5</v>
      </c>
      <c r="G262" s="37">
        <v>2</v>
      </c>
      <c r="K262" s="37" t="s">
        <v>237</v>
      </c>
      <c r="L262" s="37" t="s">
        <v>253</v>
      </c>
      <c r="M262" s="37" t="s">
        <v>255</v>
      </c>
      <c r="N262" s="37" t="s">
        <v>232</v>
      </c>
      <c r="O262" s="37" t="s">
        <v>232</v>
      </c>
      <c r="P262" s="37" t="str">
        <f t="shared" si="7"/>
        <v>argile brun foncée</v>
      </c>
      <c r="Q262" s="39">
        <v>2016</v>
      </c>
    </row>
    <row r="263" spans="1:17">
      <c r="A263" s="37" t="s">
        <v>172</v>
      </c>
      <c r="B263" s="37">
        <v>3</v>
      </c>
      <c r="C263" s="37">
        <v>4</v>
      </c>
      <c r="D263" s="37" t="s">
        <v>149</v>
      </c>
      <c r="E263" s="37">
        <v>11</v>
      </c>
      <c r="F263" s="37">
        <v>5</v>
      </c>
      <c r="G263" s="37">
        <v>2</v>
      </c>
      <c r="K263" s="37" t="s">
        <v>254</v>
      </c>
      <c r="L263" s="37" t="s">
        <v>253</v>
      </c>
      <c r="M263" s="37" t="s">
        <v>255</v>
      </c>
      <c r="N263" s="37" t="s">
        <v>232</v>
      </c>
      <c r="O263" s="37" t="s">
        <v>232</v>
      </c>
      <c r="P263" s="37" t="str">
        <f t="shared" si="7"/>
        <v>argile peu sableuse brun foncée</v>
      </c>
      <c r="Q263" s="39">
        <v>2016</v>
      </c>
    </row>
    <row r="264" spans="1:17">
      <c r="A264" s="37" t="s">
        <v>172</v>
      </c>
      <c r="B264" s="37">
        <v>4</v>
      </c>
      <c r="C264" s="37">
        <v>5.5</v>
      </c>
      <c r="D264" s="37" t="s">
        <v>129</v>
      </c>
      <c r="E264" s="37">
        <v>12</v>
      </c>
      <c r="F264" s="37">
        <v>5</v>
      </c>
      <c r="K264" s="37" t="s">
        <v>238</v>
      </c>
      <c r="L264" s="37" t="s">
        <v>253</v>
      </c>
      <c r="M264" s="37" t="s">
        <v>233</v>
      </c>
      <c r="N264" s="37" t="s">
        <v>232</v>
      </c>
      <c r="O264" s="37" t="s">
        <v>232</v>
      </c>
      <c r="P264" s="37" t="str">
        <f t="shared" si="7"/>
        <v>argile sableuse brun ind</v>
      </c>
      <c r="Q264" s="39">
        <v>2016</v>
      </c>
    </row>
    <row r="265" spans="1:17">
      <c r="A265" s="37" t="s">
        <v>173</v>
      </c>
      <c r="B265" s="37">
        <v>0</v>
      </c>
      <c r="C265" s="37">
        <v>1</v>
      </c>
      <c r="D265" s="37" t="s">
        <v>162</v>
      </c>
      <c r="E265" s="37">
        <v>11</v>
      </c>
      <c r="F265" s="37">
        <v>5</v>
      </c>
      <c r="G265" s="37">
        <v>1</v>
      </c>
      <c r="K265" s="37" t="s">
        <v>254</v>
      </c>
      <c r="L265" s="37" t="s">
        <v>253</v>
      </c>
      <c r="M265" s="37" t="s">
        <v>251</v>
      </c>
      <c r="N265" s="37" t="s">
        <v>232</v>
      </c>
      <c r="O265" s="37" t="s">
        <v>232</v>
      </c>
      <c r="P265" s="37" t="str">
        <f t="shared" si="7"/>
        <v>argile peu sableuse brun claire</v>
      </c>
      <c r="Q265" s="39">
        <v>2016</v>
      </c>
    </row>
    <row r="266" spans="1:17">
      <c r="A266" s="37" t="s">
        <v>173</v>
      </c>
      <c r="B266" s="37">
        <v>1</v>
      </c>
      <c r="C266" s="37">
        <v>2.5</v>
      </c>
      <c r="D266" s="37" t="s">
        <v>119</v>
      </c>
      <c r="E266" s="37">
        <v>10</v>
      </c>
      <c r="F266" s="37">
        <v>5</v>
      </c>
      <c r="G266" s="37">
        <v>2</v>
      </c>
      <c r="K266" s="37" t="s">
        <v>237</v>
      </c>
      <c r="L266" s="37" t="s">
        <v>253</v>
      </c>
      <c r="M266" s="37" t="s">
        <v>255</v>
      </c>
      <c r="N266" s="37" t="s">
        <v>232</v>
      </c>
      <c r="O266" s="37" t="s">
        <v>232</v>
      </c>
      <c r="P266" s="37" t="str">
        <f t="shared" si="7"/>
        <v>argile brun foncée</v>
      </c>
      <c r="Q266" s="39">
        <v>2016</v>
      </c>
    </row>
    <row r="267" spans="1:17">
      <c r="A267" s="37" t="s">
        <v>173</v>
      </c>
      <c r="B267" s="37">
        <v>2.5</v>
      </c>
      <c r="C267" s="37">
        <v>4</v>
      </c>
      <c r="D267" s="37" t="s">
        <v>174</v>
      </c>
      <c r="E267" s="37">
        <v>10</v>
      </c>
      <c r="F267" s="37">
        <v>5</v>
      </c>
      <c r="G267" s="37">
        <v>2</v>
      </c>
      <c r="K267" s="37" t="s">
        <v>237</v>
      </c>
      <c r="L267" s="37" t="s">
        <v>253</v>
      </c>
      <c r="M267" s="37" t="s">
        <v>255</v>
      </c>
      <c r="N267" s="37" t="s">
        <v>232</v>
      </c>
      <c r="O267" s="37" t="s">
        <v>232</v>
      </c>
      <c r="P267" s="37" t="str">
        <f t="shared" si="7"/>
        <v>argile brun foncée</v>
      </c>
      <c r="Q267" s="39">
        <v>2016</v>
      </c>
    </row>
    <row r="268" spans="1:17">
      <c r="A268" s="37" t="s">
        <v>175</v>
      </c>
      <c r="B268" s="37">
        <v>0</v>
      </c>
      <c r="C268" s="37">
        <v>1</v>
      </c>
      <c r="D268" s="37" t="s">
        <v>155</v>
      </c>
      <c r="E268" s="37">
        <v>10</v>
      </c>
      <c r="F268" s="37">
        <v>5</v>
      </c>
      <c r="K268" s="37" t="s">
        <v>237</v>
      </c>
      <c r="L268" s="37" t="s">
        <v>253</v>
      </c>
      <c r="M268" s="37" t="s">
        <v>233</v>
      </c>
      <c r="N268" s="37" t="s">
        <v>232</v>
      </c>
      <c r="O268" s="37" t="s">
        <v>232</v>
      </c>
      <c r="P268" s="37" t="str">
        <f t="shared" si="7"/>
        <v>argile brun ind</v>
      </c>
      <c r="Q268" s="39">
        <v>2016</v>
      </c>
    </row>
    <row r="269" spans="1:17">
      <c r="A269" s="37" t="s">
        <v>175</v>
      </c>
      <c r="B269" s="37">
        <v>1</v>
      </c>
      <c r="C269" s="37">
        <v>2.7</v>
      </c>
      <c r="D269" s="37" t="s">
        <v>119</v>
      </c>
      <c r="E269" s="37">
        <v>10</v>
      </c>
      <c r="F269" s="37">
        <v>5</v>
      </c>
      <c r="G269" s="37">
        <v>2</v>
      </c>
      <c r="K269" s="37" t="s">
        <v>237</v>
      </c>
      <c r="L269" s="37" t="s">
        <v>253</v>
      </c>
      <c r="M269" s="37" t="s">
        <v>255</v>
      </c>
      <c r="N269" s="37" t="s">
        <v>232</v>
      </c>
      <c r="O269" s="37" t="s">
        <v>232</v>
      </c>
      <c r="P269" s="37" t="str">
        <f t="shared" si="7"/>
        <v>argile brun foncée</v>
      </c>
      <c r="Q269" s="39">
        <v>2016</v>
      </c>
    </row>
    <row r="270" spans="1:17">
      <c r="A270" s="37" t="s">
        <v>175</v>
      </c>
      <c r="B270" s="37">
        <v>2.7</v>
      </c>
      <c r="C270" s="37">
        <v>4</v>
      </c>
      <c r="D270" s="37" t="s">
        <v>174</v>
      </c>
      <c r="E270" s="37">
        <v>10</v>
      </c>
      <c r="F270" s="37">
        <v>5</v>
      </c>
      <c r="G270" s="37">
        <v>2</v>
      </c>
      <c r="K270" s="37" t="s">
        <v>237</v>
      </c>
      <c r="L270" s="37" t="s">
        <v>253</v>
      </c>
      <c r="M270" s="37" t="s">
        <v>255</v>
      </c>
      <c r="N270" s="37" t="s">
        <v>232</v>
      </c>
      <c r="O270" s="37" t="s">
        <v>232</v>
      </c>
      <c r="P270" s="37" t="str">
        <f t="shared" si="7"/>
        <v>argile brun foncée</v>
      </c>
      <c r="Q270" s="39">
        <v>2016</v>
      </c>
    </row>
    <row r="271" spans="1:17">
      <c r="A271" s="37" t="s">
        <v>176</v>
      </c>
      <c r="B271" s="37">
        <v>0</v>
      </c>
      <c r="C271" s="37">
        <v>0.5</v>
      </c>
      <c r="D271" s="37" t="s">
        <v>177</v>
      </c>
      <c r="E271" s="37">
        <v>30</v>
      </c>
      <c r="K271" s="37" t="s">
        <v>231</v>
      </c>
      <c r="L271" s="37" t="s">
        <v>232</v>
      </c>
      <c r="M271" s="37" t="s">
        <v>233</v>
      </c>
      <c r="N271" s="37" t="s">
        <v>232</v>
      </c>
      <c r="O271" s="37" t="s">
        <v>232</v>
      </c>
      <c r="P271" s="37" t="str">
        <f t="shared" si="7"/>
        <v>Terre Végétale   ind</v>
      </c>
      <c r="Q271" s="39">
        <v>2016</v>
      </c>
    </row>
    <row r="272" spans="1:17">
      <c r="A272" s="37" t="s">
        <v>176</v>
      </c>
      <c r="B272" s="37">
        <v>0.5</v>
      </c>
      <c r="C272" s="37">
        <v>7</v>
      </c>
      <c r="D272" s="37" t="s">
        <v>178</v>
      </c>
      <c r="E272" s="37">
        <v>31</v>
      </c>
      <c r="K272" s="37" t="s">
        <v>246</v>
      </c>
      <c r="L272" s="37" t="s">
        <v>232</v>
      </c>
      <c r="M272" s="37" t="s">
        <v>233</v>
      </c>
      <c r="N272" s="37" t="s">
        <v>232</v>
      </c>
      <c r="O272" s="37" t="s">
        <v>232</v>
      </c>
      <c r="P272" s="37" t="str">
        <f t="shared" si="7"/>
        <v>Limon   ind</v>
      </c>
      <c r="Q272" s="39">
        <v>2016</v>
      </c>
    </row>
    <row r="273" spans="1:17">
      <c r="A273" s="37" t="s">
        <v>176</v>
      </c>
      <c r="B273" s="37">
        <v>7</v>
      </c>
      <c r="C273" s="37">
        <v>13</v>
      </c>
      <c r="D273" s="37" t="s">
        <v>179</v>
      </c>
      <c r="E273" s="37">
        <v>41</v>
      </c>
      <c r="K273" s="37" t="s">
        <v>240</v>
      </c>
      <c r="L273" s="37" t="s">
        <v>232</v>
      </c>
      <c r="M273" s="37" t="s">
        <v>233</v>
      </c>
      <c r="N273" s="37" t="s">
        <v>232</v>
      </c>
      <c r="O273" s="37" t="s">
        <v>232</v>
      </c>
      <c r="P273" s="37" t="str">
        <f t="shared" si="7"/>
        <v>Calcaire tendre   ind</v>
      </c>
      <c r="Q273" s="39">
        <v>2016</v>
      </c>
    </row>
    <row r="274" spans="1:17">
      <c r="A274" s="37" t="s">
        <v>176</v>
      </c>
      <c r="B274" s="37">
        <v>13</v>
      </c>
      <c r="C274" s="37">
        <v>13.5</v>
      </c>
      <c r="D274" s="37" t="s">
        <v>180</v>
      </c>
      <c r="E274" s="37">
        <v>42</v>
      </c>
      <c r="K274" s="37" t="s">
        <v>236</v>
      </c>
      <c r="L274" s="37" t="s">
        <v>232</v>
      </c>
      <c r="M274" s="37" t="s">
        <v>233</v>
      </c>
      <c r="N274" s="37" t="s">
        <v>232</v>
      </c>
      <c r="O274" s="37" t="s">
        <v>232</v>
      </c>
      <c r="P274" s="37" t="str">
        <f t="shared" si="7"/>
        <v>Marne   ind</v>
      </c>
      <c r="Q274" s="39">
        <v>2016</v>
      </c>
    </row>
    <row r="275" spans="1:17">
      <c r="A275" s="37" t="s">
        <v>176</v>
      </c>
      <c r="B275" s="37">
        <v>13.5</v>
      </c>
      <c r="C275" s="37">
        <v>14.5</v>
      </c>
      <c r="D275" s="37" t="s">
        <v>152</v>
      </c>
      <c r="E275" s="37">
        <v>11</v>
      </c>
      <c r="F275" s="37">
        <v>4</v>
      </c>
      <c r="G275" s="37">
        <v>1</v>
      </c>
      <c r="K275" s="37" t="s">
        <v>254</v>
      </c>
      <c r="L275" s="37" t="s">
        <v>250</v>
      </c>
      <c r="M275" s="37" t="s">
        <v>251</v>
      </c>
      <c r="N275" s="37" t="s">
        <v>232</v>
      </c>
      <c r="O275" s="37" t="s">
        <v>232</v>
      </c>
      <c r="P275" s="37" t="str">
        <f t="shared" si="7"/>
        <v>argile peu sableuse gris claire</v>
      </c>
      <c r="Q275" s="39">
        <v>2016</v>
      </c>
    </row>
    <row r="276" spans="1:17">
      <c r="A276" s="37" t="s">
        <v>176</v>
      </c>
      <c r="B276" s="37">
        <v>14.5</v>
      </c>
      <c r="C276" s="37">
        <v>15.1</v>
      </c>
      <c r="D276" s="37" t="s">
        <v>162</v>
      </c>
      <c r="E276" s="37">
        <v>11</v>
      </c>
      <c r="F276" s="37">
        <v>5</v>
      </c>
      <c r="G276" s="37">
        <v>1</v>
      </c>
      <c r="K276" s="37" t="s">
        <v>254</v>
      </c>
      <c r="L276" s="37" t="s">
        <v>253</v>
      </c>
      <c r="M276" s="37" t="s">
        <v>251</v>
      </c>
      <c r="N276" s="37" t="s">
        <v>232</v>
      </c>
      <c r="O276" s="37" t="s">
        <v>232</v>
      </c>
      <c r="P276" s="37" t="str">
        <f t="shared" si="7"/>
        <v>argile peu sableuse brun claire</v>
      </c>
      <c r="Q276" s="39">
        <v>2016</v>
      </c>
    </row>
    <row r="277" spans="1:17">
      <c r="A277" s="37" t="s">
        <v>176</v>
      </c>
      <c r="B277" s="37">
        <v>15.1</v>
      </c>
      <c r="C277" s="37">
        <v>18</v>
      </c>
      <c r="D277" s="37" t="s">
        <v>131</v>
      </c>
      <c r="E277" s="37">
        <v>10</v>
      </c>
      <c r="F277" s="37">
        <v>5</v>
      </c>
      <c r="G277" s="37">
        <v>0</v>
      </c>
      <c r="K277" s="37" t="s">
        <v>237</v>
      </c>
      <c r="L277" s="37" t="s">
        <v>253</v>
      </c>
      <c r="M277" s="37" t="s">
        <v>233</v>
      </c>
      <c r="N277" s="37" t="s">
        <v>232</v>
      </c>
      <c r="O277" s="37" t="s">
        <v>232</v>
      </c>
      <c r="P277" s="37" t="str">
        <f t="shared" si="7"/>
        <v>argile brun ind</v>
      </c>
      <c r="Q277" s="39">
        <v>2016</v>
      </c>
    </row>
    <row r="278" spans="1:17">
      <c r="A278" s="37" t="s">
        <v>176</v>
      </c>
      <c r="B278" s="37">
        <v>18</v>
      </c>
      <c r="C278" s="37">
        <v>19.5</v>
      </c>
      <c r="D278" s="37" t="s">
        <v>181</v>
      </c>
      <c r="E278" s="37">
        <v>10</v>
      </c>
      <c r="F278" s="37">
        <v>5</v>
      </c>
      <c r="G278" s="37">
        <v>0</v>
      </c>
      <c r="H278" s="37">
        <v>24</v>
      </c>
      <c r="K278" s="37" t="s">
        <v>237</v>
      </c>
      <c r="L278" s="37" t="s">
        <v>253</v>
      </c>
      <c r="M278" s="37" t="s">
        <v>233</v>
      </c>
      <c r="N278" s="37" t="s">
        <v>245</v>
      </c>
      <c r="O278" s="37" t="s">
        <v>232</v>
      </c>
      <c r="P278" s="37" t="str">
        <f t="shared" si="7"/>
        <v>argile brun ind</v>
      </c>
      <c r="Q278" s="39">
        <v>2016</v>
      </c>
    </row>
    <row r="279" spans="1:17">
      <c r="A279" s="37" t="s">
        <v>182</v>
      </c>
      <c r="B279" s="37">
        <v>0</v>
      </c>
      <c r="C279" s="37">
        <v>0.5</v>
      </c>
      <c r="D279" s="37" t="s">
        <v>177</v>
      </c>
      <c r="E279" s="37">
        <v>30</v>
      </c>
      <c r="K279" s="37" t="s">
        <v>231</v>
      </c>
      <c r="L279" s="37" t="s">
        <v>232</v>
      </c>
      <c r="M279" s="37" t="s">
        <v>233</v>
      </c>
      <c r="N279" s="37" t="s">
        <v>232</v>
      </c>
      <c r="O279" s="37" t="s">
        <v>232</v>
      </c>
      <c r="P279" s="37" t="str">
        <f t="shared" si="7"/>
        <v>Terre Végétale   ind</v>
      </c>
      <c r="Q279" s="39">
        <v>2016</v>
      </c>
    </row>
    <row r="280" spans="1:17">
      <c r="A280" s="37" t="s">
        <v>182</v>
      </c>
      <c r="B280" s="37">
        <v>0.5</v>
      </c>
      <c r="C280" s="37">
        <v>5</v>
      </c>
      <c r="D280" s="37" t="s">
        <v>183</v>
      </c>
      <c r="E280" s="37">
        <v>31</v>
      </c>
      <c r="K280" s="37" t="s">
        <v>246</v>
      </c>
      <c r="L280" s="37" t="s">
        <v>232</v>
      </c>
      <c r="M280" s="37" t="s">
        <v>233</v>
      </c>
      <c r="N280" s="37" t="s">
        <v>232</v>
      </c>
      <c r="O280" s="37" t="s">
        <v>232</v>
      </c>
      <c r="P280" s="37" t="str">
        <f t="shared" si="7"/>
        <v>Limon   ind</v>
      </c>
      <c r="Q280" s="39">
        <v>2016</v>
      </c>
    </row>
    <row r="281" spans="1:17">
      <c r="A281" s="37" t="s">
        <v>182</v>
      </c>
      <c r="B281" s="37">
        <v>5</v>
      </c>
      <c r="C281" s="37">
        <v>12</v>
      </c>
      <c r="D281" s="37" t="s">
        <v>184</v>
      </c>
      <c r="E281" s="37">
        <v>41</v>
      </c>
      <c r="K281" s="37" t="s">
        <v>240</v>
      </c>
      <c r="L281" s="37" t="s">
        <v>232</v>
      </c>
      <c r="M281" s="37" t="s">
        <v>233</v>
      </c>
      <c r="N281" s="37" t="s">
        <v>232</v>
      </c>
      <c r="O281" s="37" t="s">
        <v>232</v>
      </c>
      <c r="P281" s="37" t="str">
        <f t="shared" si="7"/>
        <v>Calcaire tendre   ind</v>
      </c>
      <c r="Q281" s="39">
        <v>2016</v>
      </c>
    </row>
    <row r="282" spans="1:17">
      <c r="A282" s="37" t="s">
        <v>182</v>
      </c>
      <c r="B282" s="37">
        <v>12</v>
      </c>
      <c r="C282" s="37">
        <v>13</v>
      </c>
      <c r="D282" s="37" t="s">
        <v>185</v>
      </c>
      <c r="E282" s="37">
        <v>42</v>
      </c>
      <c r="K282" s="37" t="s">
        <v>236</v>
      </c>
      <c r="L282" s="37" t="s">
        <v>232</v>
      </c>
      <c r="M282" s="37" t="s">
        <v>233</v>
      </c>
      <c r="N282" s="37" t="s">
        <v>232</v>
      </c>
      <c r="O282" s="37" t="s">
        <v>232</v>
      </c>
      <c r="P282" s="37" t="str">
        <f t="shared" si="7"/>
        <v>Marne   ind</v>
      </c>
      <c r="Q282" s="39">
        <v>2016</v>
      </c>
    </row>
    <row r="283" spans="1:17">
      <c r="A283" s="37" t="s">
        <v>182</v>
      </c>
      <c r="B283" s="37">
        <v>13</v>
      </c>
      <c r="C283" s="37">
        <v>14.5</v>
      </c>
      <c r="D283" s="37" t="s">
        <v>186</v>
      </c>
      <c r="E283" s="37">
        <v>11</v>
      </c>
      <c r="F283" s="37">
        <v>4</v>
      </c>
      <c r="G283" s="37">
        <v>1</v>
      </c>
      <c r="K283" s="37" t="s">
        <v>254</v>
      </c>
      <c r="L283" s="37" t="s">
        <v>250</v>
      </c>
      <c r="M283" s="37" t="s">
        <v>251</v>
      </c>
      <c r="N283" s="37" t="s">
        <v>232</v>
      </c>
      <c r="O283" s="37" t="s">
        <v>232</v>
      </c>
      <c r="P283" s="37" t="str">
        <f t="shared" si="7"/>
        <v>argile peu sableuse gris claire</v>
      </c>
      <c r="Q283" s="39">
        <v>2016</v>
      </c>
    </row>
    <row r="284" spans="1:17">
      <c r="A284" s="37" t="s">
        <v>182</v>
      </c>
      <c r="B284" s="37">
        <v>14.5</v>
      </c>
      <c r="C284" s="37">
        <v>16.5</v>
      </c>
      <c r="D284" s="37" t="s">
        <v>131</v>
      </c>
      <c r="E284" s="37">
        <v>10</v>
      </c>
      <c r="F284" s="37">
        <v>5</v>
      </c>
      <c r="G284" s="37">
        <v>0</v>
      </c>
      <c r="K284" s="37" t="s">
        <v>237</v>
      </c>
      <c r="L284" s="37" t="s">
        <v>253</v>
      </c>
      <c r="M284" s="37" t="s">
        <v>233</v>
      </c>
      <c r="N284" s="37" t="s">
        <v>232</v>
      </c>
      <c r="O284" s="37" t="s">
        <v>232</v>
      </c>
      <c r="P284" s="37" t="str">
        <f t="shared" si="7"/>
        <v>argile brun ind</v>
      </c>
      <c r="Q284" s="39">
        <v>2016</v>
      </c>
    </row>
    <row r="285" spans="1:17">
      <c r="A285" s="37" t="s">
        <v>182</v>
      </c>
      <c r="B285" s="37">
        <v>16.5</v>
      </c>
      <c r="C285" s="37">
        <v>19.5</v>
      </c>
      <c r="D285" s="37" t="s">
        <v>187</v>
      </c>
      <c r="E285" s="37">
        <v>11</v>
      </c>
      <c r="K285" s="37" t="s">
        <v>254</v>
      </c>
      <c r="L285" s="37" t="s">
        <v>232</v>
      </c>
      <c r="M285" s="37" t="s">
        <v>233</v>
      </c>
      <c r="N285" s="37" t="s">
        <v>232</v>
      </c>
      <c r="O285" s="37" t="s">
        <v>232</v>
      </c>
      <c r="P285" s="37" t="str">
        <f t="shared" si="7"/>
        <v>argile peu sableuse   ind</v>
      </c>
      <c r="Q285" s="39">
        <v>2016</v>
      </c>
    </row>
    <row r="286" spans="1:17">
      <c r="A286" s="37" t="s">
        <v>188</v>
      </c>
      <c r="B286" s="37">
        <v>0</v>
      </c>
      <c r="C286" s="37">
        <v>0.5</v>
      </c>
      <c r="D286" s="37" t="s">
        <v>177</v>
      </c>
      <c r="E286" s="37">
        <v>30</v>
      </c>
      <c r="K286" s="37" t="s">
        <v>231</v>
      </c>
      <c r="L286" s="37" t="s">
        <v>232</v>
      </c>
      <c r="M286" s="37" t="s">
        <v>233</v>
      </c>
      <c r="N286" s="37" t="s">
        <v>232</v>
      </c>
      <c r="O286" s="37" t="s">
        <v>232</v>
      </c>
      <c r="P286" s="37" t="str">
        <f t="shared" si="7"/>
        <v>Terre Végétale   ind</v>
      </c>
      <c r="Q286" s="39">
        <v>2016</v>
      </c>
    </row>
    <row r="287" spans="1:17">
      <c r="A287" s="37" t="s">
        <v>188</v>
      </c>
      <c r="B287" s="37">
        <v>0.5</v>
      </c>
      <c r="C287" s="37">
        <v>5.5</v>
      </c>
      <c r="D287" s="37" t="s">
        <v>178</v>
      </c>
      <c r="E287" s="37">
        <v>31</v>
      </c>
      <c r="K287" s="37" t="s">
        <v>246</v>
      </c>
      <c r="L287" s="37" t="s">
        <v>232</v>
      </c>
      <c r="M287" s="37" t="s">
        <v>233</v>
      </c>
      <c r="N287" s="37" t="s">
        <v>232</v>
      </c>
      <c r="O287" s="37" t="s">
        <v>232</v>
      </c>
      <c r="P287" s="37" t="str">
        <f t="shared" si="7"/>
        <v>Limon   ind</v>
      </c>
      <c r="Q287" s="39">
        <v>2016</v>
      </c>
    </row>
    <row r="288" spans="1:17">
      <c r="A288" s="37" t="s">
        <v>188</v>
      </c>
      <c r="B288" s="37">
        <v>5.5</v>
      </c>
      <c r="C288" s="37">
        <v>12.5</v>
      </c>
      <c r="D288" s="37" t="s">
        <v>189</v>
      </c>
      <c r="E288" s="37">
        <v>41</v>
      </c>
      <c r="K288" s="37" t="s">
        <v>240</v>
      </c>
      <c r="L288" s="37" t="s">
        <v>232</v>
      </c>
      <c r="M288" s="37" t="s">
        <v>233</v>
      </c>
      <c r="N288" s="37" t="s">
        <v>232</v>
      </c>
      <c r="O288" s="37" t="s">
        <v>232</v>
      </c>
      <c r="P288" s="37" t="str">
        <f t="shared" si="7"/>
        <v>Calcaire tendre   ind</v>
      </c>
      <c r="Q288" s="39">
        <v>2016</v>
      </c>
    </row>
    <row r="289" spans="1:17">
      <c r="A289" s="37" t="s">
        <v>188</v>
      </c>
      <c r="B289" s="37">
        <v>12.5</v>
      </c>
      <c r="C289" s="37">
        <v>13</v>
      </c>
      <c r="D289" s="37" t="s">
        <v>180</v>
      </c>
      <c r="E289" s="37">
        <v>42</v>
      </c>
      <c r="K289" s="37" t="s">
        <v>236</v>
      </c>
      <c r="L289" s="37" t="s">
        <v>232</v>
      </c>
      <c r="M289" s="37" t="s">
        <v>233</v>
      </c>
      <c r="N289" s="37" t="s">
        <v>232</v>
      </c>
      <c r="O289" s="37" t="s">
        <v>232</v>
      </c>
      <c r="P289" s="37" t="str">
        <f t="shared" si="7"/>
        <v>Marne   ind</v>
      </c>
      <c r="Q289" s="39">
        <v>2016</v>
      </c>
    </row>
    <row r="290" spans="1:17">
      <c r="A290" s="37" t="s">
        <v>188</v>
      </c>
      <c r="B290" s="37">
        <v>13</v>
      </c>
      <c r="C290" s="37">
        <v>13.6</v>
      </c>
      <c r="D290" s="37" t="s">
        <v>190</v>
      </c>
      <c r="E290" s="37">
        <v>10</v>
      </c>
      <c r="F290" s="37">
        <v>4</v>
      </c>
      <c r="G290" s="37">
        <v>1</v>
      </c>
      <c r="K290" s="37" t="s">
        <v>237</v>
      </c>
      <c r="L290" s="37" t="s">
        <v>250</v>
      </c>
      <c r="M290" s="37" t="s">
        <v>251</v>
      </c>
      <c r="N290" s="37" t="s">
        <v>232</v>
      </c>
      <c r="O290" s="37" t="s">
        <v>232</v>
      </c>
      <c r="P290" s="37" t="str">
        <f t="shared" si="7"/>
        <v>argile gris claire</v>
      </c>
      <c r="Q290" s="39">
        <v>2016</v>
      </c>
    </row>
    <row r="291" spans="1:17">
      <c r="A291" s="37" t="s">
        <v>188</v>
      </c>
      <c r="B291" s="37">
        <v>13.6</v>
      </c>
      <c r="C291" s="37">
        <v>17</v>
      </c>
      <c r="D291" s="37" t="s">
        <v>131</v>
      </c>
      <c r="E291" s="37">
        <v>10</v>
      </c>
      <c r="F291" s="37">
        <v>5</v>
      </c>
      <c r="G291" s="37">
        <v>0</v>
      </c>
      <c r="K291" s="37" t="s">
        <v>237</v>
      </c>
      <c r="L291" s="37" t="s">
        <v>253</v>
      </c>
      <c r="M291" s="37" t="s">
        <v>233</v>
      </c>
      <c r="N291" s="37" t="s">
        <v>232</v>
      </c>
      <c r="O291" s="37" t="s">
        <v>232</v>
      </c>
      <c r="P291" s="37" t="str">
        <f t="shared" si="7"/>
        <v>argile brun ind</v>
      </c>
      <c r="Q291" s="39">
        <v>2016</v>
      </c>
    </row>
    <row r="292" spans="1:17">
      <c r="A292" s="37" t="s">
        <v>188</v>
      </c>
      <c r="B292" s="37">
        <v>17</v>
      </c>
      <c r="C292" s="37">
        <v>18.5</v>
      </c>
      <c r="D292" s="37" t="s">
        <v>144</v>
      </c>
      <c r="E292" s="37">
        <v>11</v>
      </c>
      <c r="F292" s="37">
        <v>5</v>
      </c>
      <c r="G292" s="37">
        <v>0</v>
      </c>
      <c r="K292" s="37" t="s">
        <v>254</v>
      </c>
      <c r="L292" s="37" t="s">
        <v>253</v>
      </c>
      <c r="M292" s="37" t="s">
        <v>233</v>
      </c>
      <c r="N292" s="37" t="s">
        <v>232</v>
      </c>
      <c r="O292" s="37" t="s">
        <v>232</v>
      </c>
      <c r="P292" s="37" t="str">
        <f t="shared" si="7"/>
        <v>argile peu sableuse brun ind</v>
      </c>
      <c r="Q292" s="39">
        <v>2016</v>
      </c>
    </row>
    <row r="293" spans="1:17">
      <c r="A293" s="37" t="s">
        <v>188</v>
      </c>
      <c r="B293" s="37">
        <v>18.5</v>
      </c>
      <c r="C293" s="37">
        <v>20</v>
      </c>
      <c r="D293" s="37" t="s">
        <v>131</v>
      </c>
      <c r="E293" s="37">
        <v>10</v>
      </c>
      <c r="F293" s="37">
        <v>5</v>
      </c>
      <c r="G293" s="37">
        <v>0</v>
      </c>
      <c r="K293" s="37" t="s">
        <v>237</v>
      </c>
      <c r="L293" s="37" t="s">
        <v>253</v>
      </c>
      <c r="M293" s="37" t="s">
        <v>233</v>
      </c>
      <c r="N293" s="37" t="s">
        <v>232</v>
      </c>
      <c r="O293" s="37" t="s">
        <v>232</v>
      </c>
      <c r="P293" s="37" t="str">
        <f t="shared" si="7"/>
        <v>argile brun ind</v>
      </c>
      <c r="Q293" s="39">
        <v>2016</v>
      </c>
    </row>
    <row r="294" spans="1:17">
      <c r="A294" s="37" t="s">
        <v>188</v>
      </c>
      <c r="B294" s="37">
        <v>20</v>
      </c>
      <c r="C294" s="37">
        <v>21</v>
      </c>
      <c r="D294" s="37" t="s">
        <v>191</v>
      </c>
      <c r="E294" s="37">
        <v>10</v>
      </c>
      <c r="F294" s="37">
        <v>5</v>
      </c>
      <c r="G294" s="37">
        <v>0</v>
      </c>
      <c r="H294" s="37">
        <v>23</v>
      </c>
      <c r="I294" s="37">
        <v>25</v>
      </c>
      <c r="K294" s="37" t="s">
        <v>237</v>
      </c>
      <c r="L294" s="37" t="s">
        <v>253</v>
      </c>
      <c r="M294" s="37" t="s">
        <v>233</v>
      </c>
      <c r="N294" s="37" t="s">
        <v>242</v>
      </c>
      <c r="O294" s="37" t="s">
        <v>247</v>
      </c>
      <c r="P294" s="37" t="str">
        <f t="shared" si="7"/>
        <v>argile brun ind</v>
      </c>
      <c r="Q294" s="39">
        <v>2016</v>
      </c>
    </row>
    <row r="295" spans="1:17">
      <c r="A295" s="37" t="s">
        <v>192</v>
      </c>
      <c r="B295" s="37">
        <v>0</v>
      </c>
      <c r="C295" s="37">
        <v>0.5</v>
      </c>
      <c r="D295" s="37" t="s">
        <v>177</v>
      </c>
      <c r="E295" s="37">
        <v>30</v>
      </c>
      <c r="K295" s="37" t="s">
        <v>231</v>
      </c>
      <c r="L295" s="37" t="s">
        <v>232</v>
      </c>
      <c r="M295" s="37" t="s">
        <v>233</v>
      </c>
      <c r="N295" s="37" t="s">
        <v>232</v>
      </c>
      <c r="O295" s="37" t="s">
        <v>232</v>
      </c>
      <c r="P295" s="37" t="str">
        <f t="shared" si="7"/>
        <v>Terre Végétale   ind</v>
      </c>
      <c r="Q295" s="39">
        <v>2016</v>
      </c>
    </row>
    <row r="296" spans="1:17">
      <c r="A296" s="37" t="s">
        <v>192</v>
      </c>
      <c r="B296" s="37">
        <v>0.5</v>
      </c>
      <c r="C296" s="37">
        <v>16.5</v>
      </c>
      <c r="D296" s="37" t="s">
        <v>193</v>
      </c>
      <c r="E296" s="37">
        <v>43</v>
      </c>
      <c r="K296" s="37" t="s">
        <v>243</v>
      </c>
      <c r="L296" s="37" t="s">
        <v>232</v>
      </c>
      <c r="M296" s="37" t="s">
        <v>233</v>
      </c>
      <c r="N296" s="37" t="s">
        <v>232</v>
      </c>
      <c r="O296" s="37" t="s">
        <v>232</v>
      </c>
      <c r="P296" s="37" t="str">
        <f t="shared" si="7"/>
        <v>Alternance marne-calcaire   ind</v>
      </c>
      <c r="Q296" s="39">
        <v>2016</v>
      </c>
    </row>
    <row r="297" spans="1:17">
      <c r="A297" s="37" t="s">
        <v>192</v>
      </c>
      <c r="B297" s="37">
        <v>16.5</v>
      </c>
      <c r="C297" s="37">
        <v>17.5</v>
      </c>
      <c r="D297" s="37" t="s">
        <v>143</v>
      </c>
      <c r="E297" s="37">
        <v>12</v>
      </c>
      <c r="F297" s="37">
        <v>4</v>
      </c>
      <c r="G297" s="37">
        <v>1</v>
      </c>
      <c r="K297" s="37" t="s">
        <v>238</v>
      </c>
      <c r="L297" s="37" t="s">
        <v>250</v>
      </c>
      <c r="M297" s="37" t="s">
        <v>251</v>
      </c>
      <c r="N297" s="37" t="s">
        <v>232</v>
      </c>
      <c r="O297" s="37" t="s">
        <v>232</v>
      </c>
      <c r="P297" s="37" t="str">
        <f t="shared" si="7"/>
        <v>argile sableuse gris claire</v>
      </c>
      <c r="Q297" s="39">
        <v>2016</v>
      </c>
    </row>
    <row r="298" spans="1:17">
      <c r="A298" s="37" t="s">
        <v>192</v>
      </c>
      <c r="B298" s="37">
        <v>17.5</v>
      </c>
      <c r="C298" s="37">
        <v>20</v>
      </c>
      <c r="D298" s="37" t="s">
        <v>144</v>
      </c>
      <c r="E298" s="37">
        <v>11</v>
      </c>
      <c r="F298" s="37">
        <v>5</v>
      </c>
      <c r="K298" s="37" t="s">
        <v>254</v>
      </c>
      <c r="L298" s="37" t="s">
        <v>253</v>
      </c>
      <c r="M298" s="37" t="s">
        <v>233</v>
      </c>
      <c r="N298" s="37" t="s">
        <v>232</v>
      </c>
      <c r="O298" s="37" t="s">
        <v>232</v>
      </c>
      <c r="P298" s="37" t="str">
        <f t="shared" si="7"/>
        <v>argile peu sableuse brun ind</v>
      </c>
      <c r="Q298" s="39">
        <v>2016</v>
      </c>
    </row>
    <row r="299" spans="1:17">
      <c r="A299" s="37" t="s">
        <v>192</v>
      </c>
      <c r="B299" s="37">
        <v>20</v>
      </c>
      <c r="C299" s="37">
        <v>22.5</v>
      </c>
      <c r="D299" s="37" t="s">
        <v>131</v>
      </c>
      <c r="E299" s="37">
        <v>10</v>
      </c>
      <c r="F299" s="37">
        <v>5</v>
      </c>
      <c r="K299" s="37" t="s">
        <v>237</v>
      </c>
      <c r="L299" s="37" t="s">
        <v>253</v>
      </c>
      <c r="M299" s="37" t="s">
        <v>233</v>
      </c>
      <c r="N299" s="37" t="s">
        <v>232</v>
      </c>
      <c r="O299" s="37" t="s">
        <v>232</v>
      </c>
      <c r="P299" s="37" t="str">
        <f t="shared" si="7"/>
        <v>argile brun ind</v>
      </c>
      <c r="Q299" s="39">
        <v>2016</v>
      </c>
    </row>
    <row r="300" spans="1:17">
      <c r="A300" s="37" t="s">
        <v>192</v>
      </c>
      <c r="B300" s="37">
        <v>22.5</v>
      </c>
      <c r="C300" s="37">
        <v>24</v>
      </c>
      <c r="D300" s="37" t="s">
        <v>194</v>
      </c>
      <c r="E300" s="37">
        <v>10</v>
      </c>
      <c r="F300" s="37">
        <v>5</v>
      </c>
      <c r="K300" s="37" t="s">
        <v>237</v>
      </c>
      <c r="L300" s="37" t="s">
        <v>253</v>
      </c>
      <c r="M300" s="37" t="s">
        <v>233</v>
      </c>
      <c r="N300" s="37" t="s">
        <v>232</v>
      </c>
      <c r="O300" s="37" t="s">
        <v>232</v>
      </c>
      <c r="P300" s="37" t="str">
        <f t="shared" si="7"/>
        <v>argile brun ind</v>
      </c>
      <c r="Q300" s="39">
        <v>2016</v>
      </c>
    </row>
    <row r="301" spans="1:17">
      <c r="A301" s="37" t="s">
        <v>195</v>
      </c>
      <c r="B301" s="37">
        <v>0</v>
      </c>
      <c r="C301" s="37">
        <v>0.5</v>
      </c>
      <c r="D301" s="37" t="s">
        <v>196</v>
      </c>
      <c r="E301" s="37">
        <v>30</v>
      </c>
      <c r="K301" s="37" t="s">
        <v>231</v>
      </c>
      <c r="L301" s="37" t="s">
        <v>232</v>
      </c>
      <c r="M301" s="37" t="s">
        <v>233</v>
      </c>
      <c r="N301" s="37" t="s">
        <v>232</v>
      </c>
      <c r="O301" s="37" t="s">
        <v>232</v>
      </c>
      <c r="P301" s="37" t="str">
        <f t="shared" si="7"/>
        <v>Terre Végétale   ind</v>
      </c>
      <c r="Q301" s="39">
        <v>2016</v>
      </c>
    </row>
    <row r="302" spans="1:17">
      <c r="A302" s="37" t="s">
        <v>195</v>
      </c>
      <c r="B302" s="37">
        <v>0.5</v>
      </c>
      <c r="C302" s="37">
        <v>14.5</v>
      </c>
      <c r="D302" s="37" t="s">
        <v>193</v>
      </c>
      <c r="E302" s="37">
        <v>43</v>
      </c>
      <c r="K302" s="37" t="s">
        <v>243</v>
      </c>
      <c r="L302" s="37" t="s">
        <v>232</v>
      </c>
      <c r="M302" s="37" t="s">
        <v>233</v>
      </c>
      <c r="N302" s="37" t="s">
        <v>232</v>
      </c>
      <c r="O302" s="37" t="s">
        <v>232</v>
      </c>
      <c r="P302" s="37" t="str">
        <f t="shared" si="7"/>
        <v>Alternance marne-calcaire   ind</v>
      </c>
      <c r="Q302" s="39">
        <v>2016</v>
      </c>
    </row>
    <row r="303" spans="1:17">
      <c r="A303" s="37" t="s">
        <v>195</v>
      </c>
      <c r="B303" s="37">
        <v>14.5</v>
      </c>
      <c r="C303" s="37">
        <v>15</v>
      </c>
      <c r="D303" s="37" t="s">
        <v>152</v>
      </c>
      <c r="E303" s="37">
        <v>11</v>
      </c>
      <c r="F303" s="37">
        <v>4</v>
      </c>
      <c r="G303" s="37">
        <v>1</v>
      </c>
      <c r="K303" s="37" t="s">
        <v>254</v>
      </c>
      <c r="L303" s="37" t="s">
        <v>250</v>
      </c>
      <c r="M303" s="37" t="s">
        <v>251</v>
      </c>
      <c r="N303" s="37" t="s">
        <v>232</v>
      </c>
      <c r="O303" s="37" t="s">
        <v>232</v>
      </c>
      <c r="P303" s="37" t="str">
        <f t="shared" si="7"/>
        <v>argile peu sableuse gris claire</v>
      </c>
      <c r="Q303" s="39">
        <v>2016</v>
      </c>
    </row>
    <row r="304" spans="1:17">
      <c r="A304" s="37" t="s">
        <v>195</v>
      </c>
      <c r="B304" s="37">
        <v>15</v>
      </c>
      <c r="C304" s="37">
        <v>16.5</v>
      </c>
      <c r="D304" s="37" t="s">
        <v>144</v>
      </c>
      <c r="E304" s="37">
        <v>11</v>
      </c>
      <c r="F304" s="37">
        <v>5</v>
      </c>
      <c r="K304" s="37" t="s">
        <v>254</v>
      </c>
      <c r="L304" s="37" t="s">
        <v>253</v>
      </c>
      <c r="M304" s="37" t="s">
        <v>233</v>
      </c>
      <c r="N304" s="37" t="s">
        <v>232</v>
      </c>
      <c r="O304" s="37" t="s">
        <v>232</v>
      </c>
      <c r="P304" s="37" t="str">
        <f t="shared" si="7"/>
        <v>argile peu sableuse brun ind</v>
      </c>
      <c r="Q304" s="39">
        <v>2016</v>
      </c>
    </row>
    <row r="305" spans="1:17">
      <c r="A305" s="37" t="s">
        <v>195</v>
      </c>
      <c r="B305" s="37">
        <v>16.5</v>
      </c>
      <c r="C305" s="37">
        <v>18</v>
      </c>
      <c r="D305" s="37" t="s">
        <v>131</v>
      </c>
      <c r="E305" s="37">
        <v>10</v>
      </c>
      <c r="F305" s="37">
        <v>5</v>
      </c>
      <c r="K305" s="37" t="s">
        <v>237</v>
      </c>
      <c r="L305" s="37" t="s">
        <v>253</v>
      </c>
      <c r="M305" s="37" t="s">
        <v>233</v>
      </c>
      <c r="N305" s="37" t="s">
        <v>232</v>
      </c>
      <c r="O305" s="37" t="s">
        <v>232</v>
      </c>
      <c r="P305" s="37" t="str">
        <f t="shared" si="7"/>
        <v>argile brun ind</v>
      </c>
      <c r="Q305" s="39">
        <v>2016</v>
      </c>
    </row>
    <row r="306" spans="1:17">
      <c r="A306" s="37" t="s">
        <v>195</v>
      </c>
      <c r="B306" s="37">
        <v>18</v>
      </c>
      <c r="C306" s="37">
        <v>19.5</v>
      </c>
      <c r="D306" s="37" t="s">
        <v>197</v>
      </c>
      <c r="E306" s="37">
        <v>10</v>
      </c>
      <c r="K306" s="37" t="s">
        <v>237</v>
      </c>
      <c r="L306" s="37" t="s">
        <v>232</v>
      </c>
      <c r="M306" s="37" t="s">
        <v>233</v>
      </c>
      <c r="N306" s="37" t="s">
        <v>232</v>
      </c>
      <c r="O306" s="37" t="s">
        <v>232</v>
      </c>
      <c r="P306" s="37" t="str">
        <f t="shared" si="7"/>
        <v>argile   ind</v>
      </c>
      <c r="Q306" s="39">
        <v>2016</v>
      </c>
    </row>
    <row r="307" spans="1:17">
      <c r="A307" s="37" t="s">
        <v>198</v>
      </c>
      <c r="B307" s="37">
        <v>0</v>
      </c>
      <c r="C307" s="37">
        <v>0.5</v>
      </c>
      <c r="D307" s="37" t="s">
        <v>177</v>
      </c>
      <c r="E307" s="37">
        <v>30</v>
      </c>
      <c r="K307" s="37" t="s">
        <v>231</v>
      </c>
      <c r="L307" s="37" t="s">
        <v>232</v>
      </c>
      <c r="M307" s="37" t="s">
        <v>233</v>
      </c>
      <c r="N307" s="37" t="s">
        <v>232</v>
      </c>
      <c r="O307" s="37" t="s">
        <v>232</v>
      </c>
      <c r="P307" s="37" t="str">
        <f t="shared" si="7"/>
        <v>Terre Végétale   ind</v>
      </c>
      <c r="Q307" s="39">
        <v>2016</v>
      </c>
    </row>
    <row r="308" spans="1:17">
      <c r="A308" s="37" t="s">
        <v>198</v>
      </c>
      <c r="B308" s="37">
        <v>0.5</v>
      </c>
      <c r="C308" s="37">
        <v>16</v>
      </c>
      <c r="D308" s="37" t="s">
        <v>193</v>
      </c>
      <c r="E308" s="37">
        <v>43</v>
      </c>
      <c r="K308" s="37" t="s">
        <v>243</v>
      </c>
      <c r="L308" s="37" t="s">
        <v>232</v>
      </c>
      <c r="M308" s="37" t="s">
        <v>233</v>
      </c>
      <c r="N308" s="37" t="s">
        <v>232</v>
      </c>
      <c r="O308" s="37" t="s">
        <v>232</v>
      </c>
      <c r="P308" s="37" t="str">
        <f t="shared" si="7"/>
        <v>Alternance marne-calcaire   ind</v>
      </c>
      <c r="Q308" s="39">
        <v>2016</v>
      </c>
    </row>
    <row r="309" spans="1:17">
      <c r="A309" s="37" t="s">
        <v>198</v>
      </c>
      <c r="B309" s="37">
        <v>16</v>
      </c>
      <c r="C309" s="37">
        <v>18</v>
      </c>
      <c r="D309" s="37" t="s">
        <v>199</v>
      </c>
      <c r="E309" s="37">
        <v>10</v>
      </c>
      <c r="F309" s="37">
        <v>4</v>
      </c>
      <c r="G309" s="37">
        <v>1</v>
      </c>
      <c r="K309" s="37" t="s">
        <v>237</v>
      </c>
      <c r="L309" s="37" t="s">
        <v>250</v>
      </c>
      <c r="M309" s="37" t="s">
        <v>251</v>
      </c>
      <c r="N309" s="37" t="s">
        <v>232</v>
      </c>
      <c r="O309" s="37" t="s">
        <v>232</v>
      </c>
      <c r="P309" s="37" t="str">
        <f t="shared" si="7"/>
        <v>argile gris claire</v>
      </c>
      <c r="Q309" s="39">
        <v>2016</v>
      </c>
    </row>
    <row r="310" spans="1:17">
      <c r="A310" s="37" t="s">
        <v>198</v>
      </c>
      <c r="B310" s="37">
        <v>18</v>
      </c>
      <c r="C310" s="37">
        <v>18.7</v>
      </c>
      <c r="D310" s="37" t="s">
        <v>144</v>
      </c>
      <c r="E310" s="37">
        <v>11</v>
      </c>
      <c r="F310" s="37">
        <v>5</v>
      </c>
      <c r="K310" s="37" t="s">
        <v>254</v>
      </c>
      <c r="L310" s="37" t="s">
        <v>253</v>
      </c>
      <c r="M310" s="37" t="s">
        <v>233</v>
      </c>
      <c r="N310" s="37" t="s">
        <v>232</v>
      </c>
      <c r="O310" s="37" t="s">
        <v>232</v>
      </c>
      <c r="P310" s="37" t="str">
        <f t="shared" si="7"/>
        <v>argile peu sableuse brun ind</v>
      </c>
      <c r="Q310" s="39">
        <v>2016</v>
      </c>
    </row>
    <row r="311" spans="1:17">
      <c r="A311" s="37" t="s">
        <v>198</v>
      </c>
      <c r="B311" s="37">
        <v>18.7</v>
      </c>
      <c r="C311" s="37">
        <v>21.5</v>
      </c>
      <c r="D311" s="37" t="s">
        <v>131</v>
      </c>
      <c r="E311" s="37">
        <v>10</v>
      </c>
      <c r="F311" s="37">
        <v>5</v>
      </c>
      <c r="K311" s="37" t="s">
        <v>237</v>
      </c>
      <c r="L311" s="37" t="s">
        <v>253</v>
      </c>
      <c r="M311" s="37" t="s">
        <v>233</v>
      </c>
      <c r="N311" s="37" t="s">
        <v>232</v>
      </c>
      <c r="O311" s="37" t="s">
        <v>232</v>
      </c>
      <c r="P311" s="37" t="str">
        <f t="shared" si="7"/>
        <v>argile brun ind</v>
      </c>
      <c r="Q311" s="39">
        <v>2016</v>
      </c>
    </row>
    <row r="312" spans="1:17">
      <c r="A312" s="37" t="s">
        <v>198</v>
      </c>
      <c r="B312" s="37">
        <v>21.5</v>
      </c>
      <c r="C312" s="37">
        <v>22.5</v>
      </c>
      <c r="D312" s="37" t="s">
        <v>200</v>
      </c>
      <c r="E312" s="37">
        <v>10</v>
      </c>
      <c r="F312" s="37">
        <v>5</v>
      </c>
      <c r="K312" s="37" t="s">
        <v>237</v>
      </c>
      <c r="L312" s="37" t="s">
        <v>253</v>
      </c>
      <c r="M312" s="37" t="s">
        <v>233</v>
      </c>
      <c r="N312" s="37" t="s">
        <v>232</v>
      </c>
      <c r="O312" s="37" t="s">
        <v>232</v>
      </c>
      <c r="P312" s="37" t="str">
        <f t="shared" si="7"/>
        <v>argile brun ind</v>
      </c>
      <c r="Q312" s="39">
        <v>2016</v>
      </c>
    </row>
    <row r="313" spans="1:17">
      <c r="A313" s="37" t="s">
        <v>201</v>
      </c>
      <c r="B313" s="37">
        <v>0</v>
      </c>
      <c r="C313" s="37">
        <v>0.5</v>
      </c>
      <c r="D313" s="37" t="s">
        <v>196</v>
      </c>
      <c r="E313" s="37">
        <v>30</v>
      </c>
      <c r="K313" s="37" t="s">
        <v>231</v>
      </c>
      <c r="L313" s="37" t="s">
        <v>232</v>
      </c>
      <c r="M313" s="37" t="s">
        <v>233</v>
      </c>
      <c r="N313" s="37" t="s">
        <v>232</v>
      </c>
      <c r="O313" s="37" t="s">
        <v>232</v>
      </c>
      <c r="P313" s="37" t="str">
        <f t="shared" si="7"/>
        <v>Terre Végétale   ind</v>
      </c>
      <c r="Q313" s="39">
        <v>2016</v>
      </c>
    </row>
    <row r="314" spans="1:17">
      <c r="A314" s="37" t="s">
        <v>201</v>
      </c>
      <c r="B314" s="37">
        <v>0.5</v>
      </c>
      <c r="C314" s="37">
        <v>15.5</v>
      </c>
      <c r="D314" s="37" t="s">
        <v>193</v>
      </c>
      <c r="E314" s="37">
        <v>43</v>
      </c>
      <c r="K314" s="37" t="s">
        <v>243</v>
      </c>
      <c r="L314" s="37" t="s">
        <v>232</v>
      </c>
      <c r="M314" s="37" t="s">
        <v>233</v>
      </c>
      <c r="N314" s="37" t="s">
        <v>232</v>
      </c>
      <c r="O314" s="37" t="s">
        <v>232</v>
      </c>
      <c r="P314" s="37" t="str">
        <f t="shared" si="7"/>
        <v>Alternance marne-calcaire   ind</v>
      </c>
      <c r="Q314" s="39">
        <v>2016</v>
      </c>
    </row>
    <row r="315" spans="1:17">
      <c r="A315" s="37" t="s">
        <v>201</v>
      </c>
      <c r="B315" s="37">
        <v>15.5</v>
      </c>
      <c r="C315" s="37">
        <v>17.5</v>
      </c>
      <c r="D315" s="37" t="s">
        <v>112</v>
      </c>
      <c r="E315" s="37">
        <v>12</v>
      </c>
      <c r="F315" s="37">
        <v>4</v>
      </c>
      <c r="G315" s="37">
        <v>1</v>
      </c>
      <c r="H315" s="37">
        <v>276</v>
      </c>
      <c r="K315" s="37" t="s">
        <v>238</v>
      </c>
      <c r="L315" s="37" t="s">
        <v>250</v>
      </c>
      <c r="M315" s="37" t="s">
        <v>251</v>
      </c>
      <c r="N315" s="37" t="s">
        <v>232</v>
      </c>
      <c r="O315" s="37" t="s">
        <v>232</v>
      </c>
      <c r="P315" s="37" t="str">
        <f t="shared" si="7"/>
        <v>argile sableuse gris claire</v>
      </c>
      <c r="Q315" s="39">
        <v>2016</v>
      </c>
    </row>
    <row r="316" spans="1:17">
      <c r="A316" s="37" t="s">
        <v>201</v>
      </c>
      <c r="B316" s="37">
        <v>17.5</v>
      </c>
      <c r="C316" s="37">
        <v>18</v>
      </c>
      <c r="D316" s="37" t="s">
        <v>162</v>
      </c>
      <c r="E316" s="37">
        <v>11</v>
      </c>
      <c r="F316" s="37">
        <v>5</v>
      </c>
      <c r="G316" s="37">
        <v>1</v>
      </c>
      <c r="K316" s="37" t="s">
        <v>254</v>
      </c>
      <c r="L316" s="37" t="s">
        <v>253</v>
      </c>
      <c r="M316" s="37" t="s">
        <v>251</v>
      </c>
      <c r="N316" s="37" t="s">
        <v>232</v>
      </c>
      <c r="O316" s="37" t="s">
        <v>232</v>
      </c>
      <c r="P316" s="37" t="str">
        <f t="shared" si="7"/>
        <v>argile peu sableuse brun claire</v>
      </c>
      <c r="Q316" s="39">
        <v>2016</v>
      </c>
    </row>
    <row r="317" spans="1:17">
      <c r="A317" s="37" t="s">
        <v>201</v>
      </c>
      <c r="B317" s="37">
        <v>18</v>
      </c>
      <c r="C317" s="37">
        <v>20</v>
      </c>
      <c r="D317" s="37" t="s">
        <v>131</v>
      </c>
      <c r="E317" s="37">
        <v>10</v>
      </c>
      <c r="F317" s="37">
        <v>5</v>
      </c>
      <c r="K317" s="37" t="s">
        <v>237</v>
      </c>
      <c r="L317" s="37" t="s">
        <v>253</v>
      </c>
      <c r="M317" s="37" t="s">
        <v>233</v>
      </c>
      <c r="N317" s="37" t="s">
        <v>232</v>
      </c>
      <c r="O317" s="37" t="s">
        <v>232</v>
      </c>
      <c r="P317" s="37" t="str">
        <f t="shared" si="7"/>
        <v>argile brun ind</v>
      </c>
      <c r="Q317" s="39">
        <v>2016</v>
      </c>
    </row>
    <row r="318" spans="1:17">
      <c r="A318" s="37" t="s">
        <v>201</v>
      </c>
      <c r="B318" s="37">
        <v>20</v>
      </c>
      <c r="C318" s="37">
        <v>21</v>
      </c>
      <c r="D318" s="37" t="s">
        <v>160</v>
      </c>
      <c r="E318" s="37">
        <v>10</v>
      </c>
      <c r="K318" s="37" t="s">
        <v>237</v>
      </c>
      <c r="L318" s="37" t="s">
        <v>232</v>
      </c>
      <c r="M318" s="37" t="s">
        <v>233</v>
      </c>
      <c r="N318" s="37" t="s">
        <v>232</v>
      </c>
      <c r="O318" s="37" t="s">
        <v>232</v>
      </c>
      <c r="P318" s="37" t="str">
        <f t="shared" si="7"/>
        <v>argile   ind</v>
      </c>
      <c r="Q318" s="39">
        <v>2016</v>
      </c>
    </row>
    <row r="319" spans="1:17">
      <c r="A319" s="37" t="s">
        <v>202</v>
      </c>
      <c r="B319" s="37">
        <v>0</v>
      </c>
      <c r="C319" s="37">
        <v>0.5</v>
      </c>
      <c r="D319" s="37" t="s">
        <v>196</v>
      </c>
      <c r="E319" s="37">
        <v>30</v>
      </c>
      <c r="K319" s="37" t="s">
        <v>231</v>
      </c>
      <c r="L319" s="37" t="s">
        <v>232</v>
      </c>
      <c r="M319" s="37" t="s">
        <v>233</v>
      </c>
      <c r="N319" s="37" t="s">
        <v>232</v>
      </c>
      <c r="O319" s="37" t="s">
        <v>232</v>
      </c>
      <c r="P319" s="37" t="str">
        <f t="shared" si="7"/>
        <v>Terre Végétale   ind</v>
      </c>
      <c r="Q319" s="39">
        <v>2016</v>
      </c>
    </row>
    <row r="320" spans="1:17">
      <c r="A320" s="37" t="s">
        <v>202</v>
      </c>
      <c r="B320" s="37">
        <v>0.5</v>
      </c>
      <c r="C320" s="37">
        <v>13.5</v>
      </c>
      <c r="D320" s="37" t="s">
        <v>193</v>
      </c>
      <c r="E320" s="37">
        <v>43</v>
      </c>
      <c r="K320" s="37" t="s">
        <v>243</v>
      </c>
      <c r="L320" s="37" t="s">
        <v>232</v>
      </c>
      <c r="M320" s="37" t="s">
        <v>233</v>
      </c>
      <c r="N320" s="37" t="s">
        <v>232</v>
      </c>
      <c r="O320" s="37" t="s">
        <v>232</v>
      </c>
      <c r="P320" s="37" t="str">
        <f t="shared" si="7"/>
        <v>Alternance marne-calcaire   ind</v>
      </c>
      <c r="Q320" s="39">
        <v>2016</v>
      </c>
    </row>
    <row r="321" spans="1:17">
      <c r="A321" s="37" t="s">
        <v>202</v>
      </c>
      <c r="B321" s="37">
        <v>13.5</v>
      </c>
      <c r="C321" s="37">
        <v>16</v>
      </c>
      <c r="D321" s="37" t="s">
        <v>143</v>
      </c>
      <c r="E321" s="37">
        <v>12</v>
      </c>
      <c r="F321" s="37">
        <v>4</v>
      </c>
      <c r="G321" s="37">
        <v>1</v>
      </c>
      <c r="K321" s="37" t="s">
        <v>238</v>
      </c>
      <c r="L321" s="37" t="s">
        <v>250</v>
      </c>
      <c r="M321" s="37" t="s">
        <v>251</v>
      </c>
      <c r="N321" s="37" t="s">
        <v>232</v>
      </c>
      <c r="O321" s="37" t="s">
        <v>232</v>
      </c>
      <c r="P321" s="37" t="str">
        <f t="shared" si="7"/>
        <v>argile sableuse gris claire</v>
      </c>
      <c r="Q321" s="39">
        <v>2016</v>
      </c>
    </row>
    <row r="322" spans="1:17">
      <c r="A322" s="37" t="s">
        <v>202</v>
      </c>
      <c r="B322" s="37">
        <v>16</v>
      </c>
      <c r="C322" s="37">
        <v>18.3</v>
      </c>
      <c r="D322" s="37" t="s">
        <v>203</v>
      </c>
      <c r="E322" s="37">
        <v>11</v>
      </c>
      <c r="F322" s="37">
        <v>4</v>
      </c>
      <c r="G322" s="37">
        <v>1</v>
      </c>
      <c r="K322" s="37" t="s">
        <v>254</v>
      </c>
      <c r="L322" s="37" t="s">
        <v>250</v>
      </c>
      <c r="M322" s="37" t="s">
        <v>251</v>
      </c>
      <c r="N322" s="37" t="s">
        <v>232</v>
      </c>
      <c r="O322" s="37" t="s">
        <v>232</v>
      </c>
      <c r="P322" s="37" t="str">
        <f t="shared" ref="P322:P385" si="8">CONCATENATE(K322," ",L322," ",M322)</f>
        <v>argile peu sableuse gris claire</v>
      </c>
      <c r="Q322" s="39">
        <v>2016</v>
      </c>
    </row>
    <row r="323" spans="1:17">
      <c r="A323" s="37" t="s">
        <v>202</v>
      </c>
      <c r="B323" s="37">
        <v>18.3</v>
      </c>
      <c r="C323" s="37">
        <v>21</v>
      </c>
      <c r="D323" s="37" t="s">
        <v>144</v>
      </c>
      <c r="E323" s="37">
        <v>11</v>
      </c>
      <c r="F323" s="37">
        <v>5</v>
      </c>
      <c r="K323" s="37" t="s">
        <v>254</v>
      </c>
      <c r="L323" s="37" t="s">
        <v>253</v>
      </c>
      <c r="M323" s="37" t="s">
        <v>233</v>
      </c>
      <c r="N323" s="37" t="s">
        <v>232</v>
      </c>
      <c r="O323" s="37" t="s">
        <v>232</v>
      </c>
      <c r="P323" s="37" t="str">
        <f t="shared" si="8"/>
        <v>argile peu sableuse brun ind</v>
      </c>
      <c r="Q323" s="39">
        <v>2016</v>
      </c>
    </row>
    <row r="324" spans="1:17">
      <c r="A324" s="37" t="s">
        <v>202</v>
      </c>
      <c r="B324" s="37">
        <v>21</v>
      </c>
      <c r="C324" s="37">
        <v>22.5</v>
      </c>
      <c r="D324" s="37" t="s">
        <v>204</v>
      </c>
      <c r="E324" s="37">
        <v>11</v>
      </c>
      <c r="F324" s="37">
        <v>5</v>
      </c>
      <c r="H324" s="37">
        <v>25</v>
      </c>
      <c r="K324" s="37" t="s">
        <v>254</v>
      </c>
      <c r="L324" s="37" t="s">
        <v>253</v>
      </c>
      <c r="M324" s="37" t="s">
        <v>233</v>
      </c>
      <c r="N324" s="37" t="s">
        <v>247</v>
      </c>
      <c r="O324" s="37" t="s">
        <v>232</v>
      </c>
      <c r="P324" s="37" t="str">
        <f t="shared" si="8"/>
        <v>argile peu sableuse brun ind</v>
      </c>
      <c r="Q324" s="39">
        <v>2016</v>
      </c>
    </row>
    <row r="325" spans="1:17">
      <c r="A325" s="37" t="s">
        <v>205</v>
      </c>
      <c r="B325" s="37">
        <v>0</v>
      </c>
      <c r="C325" s="37">
        <v>0.3</v>
      </c>
      <c r="D325" s="37" t="s">
        <v>177</v>
      </c>
      <c r="E325" s="37">
        <v>30</v>
      </c>
      <c r="K325" s="37" t="s">
        <v>231</v>
      </c>
      <c r="L325" s="37" t="s">
        <v>232</v>
      </c>
      <c r="M325" s="37" t="s">
        <v>233</v>
      </c>
      <c r="N325" s="37" t="s">
        <v>232</v>
      </c>
      <c r="O325" s="37" t="s">
        <v>232</v>
      </c>
      <c r="P325" s="37" t="str">
        <f t="shared" si="8"/>
        <v>Terre Végétale   ind</v>
      </c>
      <c r="Q325" s="39">
        <v>2016</v>
      </c>
    </row>
    <row r="326" spans="1:17">
      <c r="A326" s="37" t="s">
        <v>205</v>
      </c>
      <c r="B326" s="37">
        <v>0.3</v>
      </c>
      <c r="C326" s="37">
        <v>10</v>
      </c>
      <c r="D326" s="37" t="s">
        <v>193</v>
      </c>
      <c r="E326" s="37">
        <v>43</v>
      </c>
      <c r="K326" s="37" t="s">
        <v>243</v>
      </c>
      <c r="L326" s="37" t="s">
        <v>232</v>
      </c>
      <c r="M326" s="37" t="s">
        <v>233</v>
      </c>
      <c r="N326" s="37" t="s">
        <v>232</v>
      </c>
      <c r="O326" s="37" t="s">
        <v>232</v>
      </c>
      <c r="P326" s="37" t="str">
        <f t="shared" si="8"/>
        <v>Alternance marne-calcaire   ind</v>
      </c>
      <c r="Q326" s="39">
        <v>2016</v>
      </c>
    </row>
    <row r="327" spans="1:17">
      <c r="A327" s="37" t="s">
        <v>205</v>
      </c>
      <c r="B327" s="37">
        <v>10</v>
      </c>
      <c r="C327" s="37">
        <v>10.5</v>
      </c>
      <c r="D327" s="37" t="s">
        <v>206</v>
      </c>
      <c r="E327" s="37">
        <v>40</v>
      </c>
      <c r="K327" s="37" t="s">
        <v>235</v>
      </c>
      <c r="L327" s="37" t="s">
        <v>232</v>
      </c>
      <c r="M327" s="37" t="s">
        <v>233</v>
      </c>
      <c r="N327" s="37" t="s">
        <v>232</v>
      </c>
      <c r="O327" s="37" t="s">
        <v>232</v>
      </c>
      <c r="P327" s="37" t="str">
        <f t="shared" si="8"/>
        <v>Calcaire massif (dur)   ind</v>
      </c>
      <c r="Q327" s="39">
        <v>2016</v>
      </c>
    </row>
    <row r="328" spans="1:17">
      <c r="A328" s="37" t="s">
        <v>205</v>
      </c>
      <c r="B328" s="37">
        <v>10.5</v>
      </c>
      <c r="C328" s="37">
        <v>14</v>
      </c>
      <c r="D328" s="37" t="s">
        <v>207</v>
      </c>
      <c r="E328" s="37">
        <v>42</v>
      </c>
      <c r="F328" s="37">
        <v>4</v>
      </c>
      <c r="G328" s="37">
        <v>1</v>
      </c>
      <c r="K328" s="37" t="s">
        <v>236</v>
      </c>
      <c r="L328" s="37" t="s">
        <v>250</v>
      </c>
      <c r="M328" s="37" t="s">
        <v>251</v>
      </c>
      <c r="N328" s="37" t="s">
        <v>232</v>
      </c>
      <c r="O328" s="37" t="s">
        <v>232</v>
      </c>
      <c r="P328" s="37" t="str">
        <f t="shared" si="8"/>
        <v>Marne gris claire</v>
      </c>
      <c r="Q328" s="39">
        <v>2016</v>
      </c>
    </row>
    <row r="329" spans="1:17">
      <c r="A329" s="37" t="s">
        <v>205</v>
      </c>
      <c r="B329" s="37">
        <v>14</v>
      </c>
      <c r="C329" s="37">
        <v>14.4</v>
      </c>
      <c r="D329" s="37" t="s">
        <v>143</v>
      </c>
      <c r="E329" s="37">
        <v>12</v>
      </c>
      <c r="F329" s="37">
        <v>4</v>
      </c>
      <c r="G329" s="37">
        <v>1</v>
      </c>
      <c r="K329" s="37" t="s">
        <v>238</v>
      </c>
      <c r="L329" s="37" t="s">
        <v>250</v>
      </c>
      <c r="M329" s="37" t="s">
        <v>251</v>
      </c>
      <c r="N329" s="37" t="s">
        <v>232</v>
      </c>
      <c r="O329" s="37" t="s">
        <v>232</v>
      </c>
      <c r="P329" s="37" t="str">
        <f t="shared" si="8"/>
        <v>argile sableuse gris claire</v>
      </c>
      <c r="Q329" s="39">
        <v>2016</v>
      </c>
    </row>
    <row r="330" spans="1:17">
      <c r="A330" s="37" t="s">
        <v>205</v>
      </c>
      <c r="B330" s="37">
        <v>14.4</v>
      </c>
      <c r="C330" s="37">
        <v>15.2</v>
      </c>
      <c r="D330" s="37" t="s">
        <v>131</v>
      </c>
      <c r="E330" s="37">
        <v>10</v>
      </c>
      <c r="F330" s="37">
        <v>5</v>
      </c>
      <c r="K330" s="37" t="s">
        <v>237</v>
      </c>
      <c r="L330" s="37" t="s">
        <v>253</v>
      </c>
      <c r="M330" s="37" t="s">
        <v>233</v>
      </c>
      <c r="N330" s="37" t="s">
        <v>232</v>
      </c>
      <c r="O330" s="37" t="s">
        <v>232</v>
      </c>
      <c r="P330" s="37" t="str">
        <f t="shared" si="8"/>
        <v>argile brun ind</v>
      </c>
      <c r="Q330" s="39">
        <v>2016</v>
      </c>
    </row>
    <row r="331" spans="1:17">
      <c r="A331" s="37" t="s">
        <v>205</v>
      </c>
      <c r="B331" s="37">
        <v>15.2</v>
      </c>
      <c r="C331" s="37">
        <v>16.5</v>
      </c>
      <c r="D331" s="37" t="s">
        <v>208</v>
      </c>
      <c r="E331" s="37">
        <v>10</v>
      </c>
      <c r="F331" s="37">
        <v>5</v>
      </c>
      <c r="G331" s="37">
        <v>2</v>
      </c>
      <c r="K331" s="37" t="s">
        <v>237</v>
      </c>
      <c r="L331" s="37" t="s">
        <v>253</v>
      </c>
      <c r="M331" s="37" t="s">
        <v>255</v>
      </c>
      <c r="N331" s="37" t="s">
        <v>232</v>
      </c>
      <c r="O331" s="37" t="s">
        <v>232</v>
      </c>
      <c r="P331" s="37" t="str">
        <f t="shared" si="8"/>
        <v>argile brun foncée</v>
      </c>
      <c r="Q331" s="39">
        <v>2016</v>
      </c>
    </row>
    <row r="332" spans="1:17">
      <c r="A332" s="37" t="s">
        <v>205</v>
      </c>
      <c r="B332" s="37">
        <v>16.5</v>
      </c>
      <c r="C332" s="37">
        <v>18</v>
      </c>
      <c r="D332" s="37" t="s">
        <v>144</v>
      </c>
      <c r="E332" s="37">
        <v>11</v>
      </c>
      <c r="F332" s="37">
        <v>5</v>
      </c>
      <c r="K332" s="37" t="s">
        <v>254</v>
      </c>
      <c r="L332" s="37" t="s">
        <v>253</v>
      </c>
      <c r="M332" s="37" t="s">
        <v>233</v>
      </c>
      <c r="N332" s="37" t="s">
        <v>232</v>
      </c>
      <c r="O332" s="37" t="s">
        <v>232</v>
      </c>
      <c r="P332" s="37" t="str">
        <f t="shared" si="8"/>
        <v>argile peu sableuse brun ind</v>
      </c>
      <c r="Q332" s="39">
        <v>2016</v>
      </c>
    </row>
    <row r="333" spans="1:17">
      <c r="A333" s="37" t="s">
        <v>205</v>
      </c>
      <c r="B333" s="37">
        <v>18</v>
      </c>
      <c r="C333" s="37">
        <v>19.5</v>
      </c>
      <c r="D333" s="37" t="s">
        <v>209</v>
      </c>
      <c r="E333" s="37">
        <v>10</v>
      </c>
      <c r="F333" s="37">
        <v>5</v>
      </c>
      <c r="G333" s="37">
        <v>1</v>
      </c>
      <c r="K333" s="37" t="s">
        <v>237</v>
      </c>
      <c r="L333" s="37" t="s">
        <v>253</v>
      </c>
      <c r="M333" s="37" t="s">
        <v>251</v>
      </c>
      <c r="N333" s="37" t="s">
        <v>232</v>
      </c>
      <c r="O333" s="37" t="s">
        <v>232</v>
      </c>
      <c r="P333" s="37" t="str">
        <f t="shared" si="8"/>
        <v>argile brun claire</v>
      </c>
      <c r="Q333" s="39">
        <v>2016</v>
      </c>
    </row>
    <row r="334" spans="1:17">
      <c r="A334" s="37" t="s">
        <v>210</v>
      </c>
      <c r="B334" s="37">
        <v>0</v>
      </c>
      <c r="C334" s="37">
        <v>0.3</v>
      </c>
      <c r="D334" s="37" t="s">
        <v>177</v>
      </c>
      <c r="E334" s="37">
        <v>30</v>
      </c>
      <c r="K334" s="37" t="s">
        <v>231</v>
      </c>
      <c r="L334" s="37" t="s">
        <v>232</v>
      </c>
      <c r="M334" s="37" t="s">
        <v>233</v>
      </c>
      <c r="N334" s="37" t="s">
        <v>232</v>
      </c>
      <c r="O334" s="37" t="s">
        <v>232</v>
      </c>
      <c r="P334" s="37" t="str">
        <f t="shared" si="8"/>
        <v>Terre Végétale   ind</v>
      </c>
      <c r="Q334" s="39">
        <v>2016</v>
      </c>
    </row>
    <row r="335" spans="1:17">
      <c r="A335" s="37" t="s">
        <v>210</v>
      </c>
      <c r="B335" s="37">
        <v>0.3</v>
      </c>
      <c r="C335" s="37">
        <v>3</v>
      </c>
      <c r="D335" s="37" t="s">
        <v>211</v>
      </c>
      <c r="E335" s="37">
        <v>31</v>
      </c>
      <c r="K335" s="37" t="s">
        <v>246</v>
      </c>
      <c r="L335" s="37" t="s">
        <v>232</v>
      </c>
      <c r="M335" s="37" t="s">
        <v>233</v>
      </c>
      <c r="N335" s="37" t="s">
        <v>232</v>
      </c>
      <c r="O335" s="37" t="s">
        <v>232</v>
      </c>
      <c r="P335" s="37" t="str">
        <f t="shared" si="8"/>
        <v>Limon   ind</v>
      </c>
      <c r="Q335" s="39">
        <v>2016</v>
      </c>
    </row>
    <row r="336" spans="1:17">
      <c r="A336" s="37" t="s">
        <v>210</v>
      </c>
      <c r="B336" s="37">
        <v>3</v>
      </c>
      <c r="C336" s="37">
        <v>11.5</v>
      </c>
      <c r="D336" s="37" t="s">
        <v>193</v>
      </c>
      <c r="E336" s="37">
        <v>43</v>
      </c>
      <c r="K336" s="37" t="s">
        <v>243</v>
      </c>
      <c r="L336" s="37" t="s">
        <v>232</v>
      </c>
      <c r="M336" s="37" t="s">
        <v>233</v>
      </c>
      <c r="N336" s="37" t="s">
        <v>232</v>
      </c>
      <c r="O336" s="37" t="s">
        <v>232</v>
      </c>
      <c r="P336" s="37" t="str">
        <f t="shared" si="8"/>
        <v>Alternance marne-calcaire   ind</v>
      </c>
      <c r="Q336" s="39">
        <v>2016</v>
      </c>
    </row>
    <row r="337" spans="1:17">
      <c r="A337" s="37" t="s">
        <v>210</v>
      </c>
      <c r="B337" s="37">
        <v>11.5</v>
      </c>
      <c r="C337" s="37">
        <v>11.8</v>
      </c>
      <c r="D337" s="37" t="s">
        <v>206</v>
      </c>
      <c r="E337" s="37">
        <v>40</v>
      </c>
      <c r="K337" s="37" t="s">
        <v>235</v>
      </c>
      <c r="L337" s="37" t="s">
        <v>232</v>
      </c>
      <c r="M337" s="37" t="s">
        <v>233</v>
      </c>
      <c r="N337" s="37" t="s">
        <v>232</v>
      </c>
      <c r="O337" s="37" t="s">
        <v>232</v>
      </c>
      <c r="P337" s="37" t="str">
        <f t="shared" si="8"/>
        <v>Calcaire massif (dur)   ind</v>
      </c>
      <c r="Q337" s="39">
        <v>2016</v>
      </c>
    </row>
    <row r="338" spans="1:17">
      <c r="A338" s="37" t="s">
        <v>212</v>
      </c>
      <c r="B338" s="37">
        <f t="shared" ref="B338:B362" si="9">IF(A338=A337,C337,0)</f>
        <v>0</v>
      </c>
      <c r="C338" s="37">
        <v>0.3</v>
      </c>
      <c r="E338" s="37">
        <v>30</v>
      </c>
      <c r="K338" s="37" t="s">
        <v>231</v>
      </c>
      <c r="L338" s="37" t="s">
        <v>232</v>
      </c>
      <c r="M338" s="37" t="s">
        <v>233</v>
      </c>
      <c r="N338" s="37" t="s">
        <v>232</v>
      </c>
      <c r="O338" s="37" t="s">
        <v>232</v>
      </c>
      <c r="P338" s="37" t="str">
        <f t="shared" si="8"/>
        <v>Terre Végétale   ind</v>
      </c>
      <c r="Q338" s="39">
        <v>2015</v>
      </c>
    </row>
    <row r="339" spans="1:17">
      <c r="A339" s="37" t="s">
        <v>212</v>
      </c>
      <c r="B339" s="37">
        <f t="shared" si="9"/>
        <v>0.3</v>
      </c>
      <c r="C339" s="37">
        <v>1.5</v>
      </c>
      <c r="E339" s="37">
        <v>31</v>
      </c>
      <c r="K339" s="37" t="s">
        <v>246</v>
      </c>
      <c r="L339" s="37" t="s">
        <v>232</v>
      </c>
      <c r="M339" s="37" t="s">
        <v>233</v>
      </c>
      <c r="N339" s="37" t="s">
        <v>232</v>
      </c>
      <c r="O339" s="37" t="s">
        <v>232</v>
      </c>
      <c r="P339" s="37" t="str">
        <f t="shared" si="8"/>
        <v>Limon   ind</v>
      </c>
      <c r="Q339" s="39">
        <v>2015</v>
      </c>
    </row>
    <row r="340" spans="1:17">
      <c r="A340" s="37" t="s">
        <v>212</v>
      </c>
      <c r="B340" s="37">
        <f t="shared" si="9"/>
        <v>1.5</v>
      </c>
      <c r="C340" s="37">
        <v>14</v>
      </c>
      <c r="D340" s="37" t="s">
        <v>213</v>
      </c>
      <c r="E340" s="37">
        <v>43</v>
      </c>
      <c r="K340" s="37" t="s">
        <v>243</v>
      </c>
      <c r="L340" s="37" t="s">
        <v>232</v>
      </c>
      <c r="M340" s="37" t="s">
        <v>233</v>
      </c>
      <c r="N340" s="37" t="s">
        <v>232</v>
      </c>
      <c r="O340" s="37" t="s">
        <v>232</v>
      </c>
      <c r="P340" s="37" t="str">
        <f t="shared" si="8"/>
        <v>Alternance marne-calcaire   ind</v>
      </c>
      <c r="Q340" s="39">
        <v>2015</v>
      </c>
    </row>
    <row r="341" spans="1:17">
      <c r="A341" s="37" t="s">
        <v>212</v>
      </c>
      <c r="B341" s="37">
        <f t="shared" si="9"/>
        <v>14</v>
      </c>
      <c r="C341" s="37">
        <v>15</v>
      </c>
      <c r="D341" s="37" t="s">
        <v>214</v>
      </c>
      <c r="E341" s="37">
        <v>12</v>
      </c>
      <c r="F341" s="37">
        <v>4</v>
      </c>
      <c r="G341" s="37">
        <v>1</v>
      </c>
      <c r="H341" s="37">
        <v>276</v>
      </c>
      <c r="K341" s="37" t="s">
        <v>238</v>
      </c>
      <c r="L341" s="37" t="s">
        <v>250</v>
      </c>
      <c r="M341" s="37" t="s">
        <v>251</v>
      </c>
      <c r="N341" s="37" t="s">
        <v>232</v>
      </c>
      <c r="O341" s="37" t="s">
        <v>232</v>
      </c>
      <c r="P341" s="37" t="str">
        <f t="shared" si="8"/>
        <v>argile sableuse gris claire</v>
      </c>
      <c r="Q341" s="39">
        <v>2015</v>
      </c>
    </row>
    <row r="342" spans="1:17">
      <c r="A342" s="37" t="s">
        <v>212</v>
      </c>
      <c r="B342" s="37">
        <f t="shared" si="9"/>
        <v>15</v>
      </c>
      <c r="C342" s="37">
        <v>17.600000000000001</v>
      </c>
      <c r="D342" s="37" t="s">
        <v>215</v>
      </c>
      <c r="E342" s="37">
        <v>12</v>
      </c>
      <c r="F342" s="37">
        <v>4</v>
      </c>
      <c r="G342" s="37">
        <v>1</v>
      </c>
      <c r="K342" s="37" t="s">
        <v>238</v>
      </c>
      <c r="L342" s="37" t="s">
        <v>250</v>
      </c>
      <c r="M342" s="37" t="s">
        <v>251</v>
      </c>
      <c r="N342" s="37" t="s">
        <v>232</v>
      </c>
      <c r="O342" s="37" t="s">
        <v>232</v>
      </c>
      <c r="P342" s="37" t="str">
        <f t="shared" si="8"/>
        <v>argile sableuse gris claire</v>
      </c>
      <c r="Q342" s="39">
        <v>2015</v>
      </c>
    </row>
    <row r="343" spans="1:17">
      <c r="A343" s="37" t="s">
        <v>212</v>
      </c>
      <c r="B343" s="37">
        <f t="shared" si="9"/>
        <v>17.600000000000001</v>
      </c>
      <c r="C343" s="37">
        <v>21.2</v>
      </c>
      <c r="D343" s="37" t="s">
        <v>216</v>
      </c>
      <c r="E343" s="37">
        <v>10</v>
      </c>
      <c r="F343" s="37">
        <v>5</v>
      </c>
      <c r="K343" s="37" t="s">
        <v>237</v>
      </c>
      <c r="L343" s="37" t="s">
        <v>253</v>
      </c>
      <c r="M343" s="37" t="s">
        <v>233</v>
      </c>
      <c r="N343" s="37" t="s">
        <v>232</v>
      </c>
      <c r="O343" s="37" t="s">
        <v>232</v>
      </c>
      <c r="P343" s="37" t="str">
        <f t="shared" si="8"/>
        <v>argile brun ind</v>
      </c>
      <c r="Q343" s="39">
        <v>2015</v>
      </c>
    </row>
    <row r="344" spans="1:17">
      <c r="A344" s="37" t="s">
        <v>212</v>
      </c>
      <c r="B344" s="37">
        <f t="shared" si="9"/>
        <v>21.2</v>
      </c>
      <c r="C344" s="37">
        <v>22.5</v>
      </c>
      <c r="D344" s="37" t="s">
        <v>217</v>
      </c>
      <c r="E344" s="37">
        <v>10</v>
      </c>
      <c r="F344" s="37">
        <v>5</v>
      </c>
      <c r="H344" s="37">
        <v>25</v>
      </c>
      <c r="K344" s="37" t="s">
        <v>237</v>
      </c>
      <c r="L344" s="37" t="s">
        <v>253</v>
      </c>
      <c r="M344" s="37" t="s">
        <v>233</v>
      </c>
      <c r="N344" s="37" t="s">
        <v>247</v>
      </c>
      <c r="O344" s="37" t="s">
        <v>232</v>
      </c>
      <c r="P344" s="37" t="str">
        <f t="shared" si="8"/>
        <v>argile brun ind</v>
      </c>
      <c r="Q344" s="39">
        <v>2015</v>
      </c>
    </row>
    <row r="345" spans="1:17">
      <c r="A345" s="37" t="s">
        <v>218</v>
      </c>
      <c r="B345" s="37">
        <f t="shared" si="9"/>
        <v>0</v>
      </c>
      <c r="C345" s="37">
        <v>0.3</v>
      </c>
      <c r="E345" s="37">
        <v>30</v>
      </c>
      <c r="K345" s="37" t="s">
        <v>231</v>
      </c>
      <c r="L345" s="37" t="s">
        <v>232</v>
      </c>
      <c r="M345" s="37" t="s">
        <v>233</v>
      </c>
      <c r="N345" s="37" t="s">
        <v>232</v>
      </c>
      <c r="O345" s="37" t="s">
        <v>232</v>
      </c>
      <c r="P345" s="37" t="str">
        <f t="shared" si="8"/>
        <v>Terre Végétale   ind</v>
      </c>
      <c r="Q345" s="39">
        <v>2015</v>
      </c>
    </row>
    <row r="346" spans="1:17">
      <c r="A346" s="37" t="s">
        <v>218</v>
      </c>
      <c r="B346" s="37">
        <f t="shared" si="9"/>
        <v>0.3</v>
      </c>
      <c r="C346" s="37">
        <v>1.5</v>
      </c>
      <c r="E346" s="37">
        <v>31</v>
      </c>
      <c r="K346" s="37" t="s">
        <v>246</v>
      </c>
      <c r="L346" s="37" t="s">
        <v>232</v>
      </c>
      <c r="M346" s="37" t="s">
        <v>233</v>
      </c>
      <c r="N346" s="37" t="s">
        <v>232</v>
      </c>
      <c r="O346" s="37" t="s">
        <v>232</v>
      </c>
      <c r="P346" s="37" t="str">
        <f t="shared" si="8"/>
        <v>Limon   ind</v>
      </c>
      <c r="Q346" s="39">
        <v>2015</v>
      </c>
    </row>
    <row r="347" spans="1:17">
      <c r="A347" s="37" t="s">
        <v>218</v>
      </c>
      <c r="B347" s="37">
        <f t="shared" si="9"/>
        <v>1.5</v>
      </c>
      <c r="C347" s="37">
        <v>15</v>
      </c>
      <c r="D347" s="37" t="s">
        <v>213</v>
      </c>
      <c r="E347" s="37">
        <v>43</v>
      </c>
      <c r="K347" s="37" t="s">
        <v>243</v>
      </c>
      <c r="L347" s="37" t="s">
        <v>232</v>
      </c>
      <c r="M347" s="37" t="s">
        <v>233</v>
      </c>
      <c r="N347" s="37" t="s">
        <v>232</v>
      </c>
      <c r="O347" s="37" t="s">
        <v>232</v>
      </c>
      <c r="P347" s="37" t="str">
        <f t="shared" si="8"/>
        <v>Alternance marne-calcaire   ind</v>
      </c>
      <c r="Q347" s="39">
        <v>2015</v>
      </c>
    </row>
    <row r="348" spans="1:17">
      <c r="A348" s="37" t="s">
        <v>218</v>
      </c>
      <c r="B348" s="37">
        <f t="shared" si="9"/>
        <v>15</v>
      </c>
      <c r="C348" s="37">
        <v>16</v>
      </c>
      <c r="D348" s="37" t="s">
        <v>219</v>
      </c>
      <c r="E348" s="37">
        <v>12</v>
      </c>
      <c r="F348" s="37">
        <v>4</v>
      </c>
      <c r="G348" s="37">
        <v>1</v>
      </c>
      <c r="K348" s="37" t="s">
        <v>238</v>
      </c>
      <c r="L348" s="37" t="s">
        <v>250</v>
      </c>
      <c r="M348" s="37" t="s">
        <v>251</v>
      </c>
      <c r="N348" s="37" t="s">
        <v>232</v>
      </c>
      <c r="O348" s="37" t="s">
        <v>232</v>
      </c>
      <c r="P348" s="37" t="str">
        <f t="shared" si="8"/>
        <v>argile sableuse gris claire</v>
      </c>
      <c r="Q348" s="39">
        <v>2015</v>
      </c>
    </row>
    <row r="349" spans="1:17">
      <c r="A349" s="37" t="s">
        <v>218</v>
      </c>
      <c r="B349" s="37">
        <f t="shared" si="9"/>
        <v>16</v>
      </c>
      <c r="C349" s="37">
        <v>17</v>
      </c>
      <c r="D349" s="37" t="s">
        <v>220</v>
      </c>
      <c r="E349" s="37">
        <v>11</v>
      </c>
      <c r="F349" s="37">
        <v>4</v>
      </c>
      <c r="G349" s="37">
        <v>1</v>
      </c>
      <c r="K349" s="37" t="s">
        <v>254</v>
      </c>
      <c r="L349" s="37" t="s">
        <v>250</v>
      </c>
      <c r="M349" s="37" t="s">
        <v>251</v>
      </c>
      <c r="N349" s="37" t="s">
        <v>232</v>
      </c>
      <c r="O349" s="37" t="s">
        <v>232</v>
      </c>
      <c r="P349" s="37" t="str">
        <f t="shared" si="8"/>
        <v>argile peu sableuse gris claire</v>
      </c>
      <c r="Q349" s="39">
        <v>2015</v>
      </c>
    </row>
    <row r="350" spans="1:17">
      <c r="A350" s="37" t="s">
        <v>218</v>
      </c>
      <c r="B350" s="37">
        <f t="shared" si="9"/>
        <v>17</v>
      </c>
      <c r="C350" s="37">
        <v>17.600000000000001</v>
      </c>
      <c r="D350" s="37" t="s">
        <v>221</v>
      </c>
      <c r="E350" s="37">
        <v>11</v>
      </c>
      <c r="F350" s="37">
        <v>5</v>
      </c>
      <c r="K350" s="37" t="s">
        <v>254</v>
      </c>
      <c r="L350" s="37" t="s">
        <v>253</v>
      </c>
      <c r="M350" s="37" t="s">
        <v>233</v>
      </c>
      <c r="N350" s="37" t="s">
        <v>232</v>
      </c>
      <c r="O350" s="37" t="s">
        <v>232</v>
      </c>
      <c r="P350" s="37" t="str">
        <f t="shared" si="8"/>
        <v>argile peu sableuse brun ind</v>
      </c>
      <c r="Q350" s="39">
        <v>2015</v>
      </c>
    </row>
    <row r="351" spans="1:17">
      <c r="A351" s="37" t="s">
        <v>218</v>
      </c>
      <c r="B351" s="37">
        <f t="shared" si="9"/>
        <v>17.600000000000001</v>
      </c>
      <c r="C351" s="37">
        <v>19.5</v>
      </c>
      <c r="D351" s="37" t="s">
        <v>131</v>
      </c>
      <c r="E351" s="37">
        <v>10</v>
      </c>
      <c r="F351" s="37">
        <v>5</v>
      </c>
      <c r="K351" s="37" t="s">
        <v>237</v>
      </c>
      <c r="L351" s="37" t="s">
        <v>253</v>
      </c>
      <c r="M351" s="37" t="s">
        <v>233</v>
      </c>
      <c r="N351" s="37" t="s">
        <v>232</v>
      </c>
      <c r="O351" s="37" t="s">
        <v>232</v>
      </c>
      <c r="P351" s="37" t="str">
        <f t="shared" si="8"/>
        <v>argile brun ind</v>
      </c>
      <c r="Q351" s="39">
        <v>2015</v>
      </c>
    </row>
    <row r="352" spans="1:17">
      <c r="A352" s="37" t="s">
        <v>218</v>
      </c>
      <c r="B352" s="37">
        <f t="shared" si="9"/>
        <v>19.5</v>
      </c>
      <c r="C352" s="37">
        <v>20.5</v>
      </c>
      <c r="D352" s="37" t="s">
        <v>222</v>
      </c>
      <c r="E352" s="37">
        <v>10</v>
      </c>
      <c r="F352" s="37">
        <v>5</v>
      </c>
      <c r="K352" s="37" t="s">
        <v>237</v>
      </c>
      <c r="L352" s="37" t="s">
        <v>253</v>
      </c>
      <c r="M352" s="37" t="s">
        <v>233</v>
      </c>
      <c r="N352" s="37" t="s">
        <v>232</v>
      </c>
      <c r="O352" s="37" t="s">
        <v>232</v>
      </c>
      <c r="P352" s="37" t="str">
        <f t="shared" si="8"/>
        <v>argile brun ind</v>
      </c>
      <c r="Q352" s="39">
        <v>2015</v>
      </c>
    </row>
    <row r="353" spans="1:17">
      <c r="A353" s="37" t="s">
        <v>218</v>
      </c>
      <c r="B353" s="37">
        <f t="shared" si="9"/>
        <v>20.5</v>
      </c>
      <c r="C353" s="37">
        <v>21.6</v>
      </c>
      <c r="D353" s="37" t="s">
        <v>223</v>
      </c>
      <c r="E353" s="37">
        <v>12</v>
      </c>
      <c r="F353" s="37">
        <v>5</v>
      </c>
      <c r="K353" s="37" t="s">
        <v>238</v>
      </c>
      <c r="L353" s="37" t="s">
        <v>253</v>
      </c>
      <c r="M353" s="37" t="s">
        <v>233</v>
      </c>
      <c r="N353" s="37" t="s">
        <v>232</v>
      </c>
      <c r="O353" s="37" t="s">
        <v>232</v>
      </c>
      <c r="P353" s="37" t="str">
        <f t="shared" si="8"/>
        <v>argile sableuse brun ind</v>
      </c>
      <c r="Q353" s="39">
        <v>2015</v>
      </c>
    </row>
    <row r="354" spans="1:17">
      <c r="A354" s="37" t="s">
        <v>224</v>
      </c>
      <c r="B354" s="37">
        <f t="shared" si="9"/>
        <v>0</v>
      </c>
      <c r="C354" s="37">
        <v>0.5</v>
      </c>
      <c r="E354" s="37">
        <v>30</v>
      </c>
      <c r="K354" s="37" t="s">
        <v>231</v>
      </c>
      <c r="L354" s="37" t="s">
        <v>232</v>
      </c>
      <c r="M354" s="37" t="s">
        <v>233</v>
      </c>
      <c r="N354" s="37" t="s">
        <v>232</v>
      </c>
      <c r="O354" s="37" t="s">
        <v>232</v>
      </c>
      <c r="P354" s="37" t="str">
        <f t="shared" si="8"/>
        <v>Terre Végétale   ind</v>
      </c>
      <c r="Q354" s="39">
        <v>2015</v>
      </c>
    </row>
    <row r="355" spans="1:17">
      <c r="A355" s="37" t="s">
        <v>224</v>
      </c>
      <c r="B355" s="37">
        <f t="shared" si="9"/>
        <v>0.5</v>
      </c>
      <c r="C355" s="37">
        <v>1.5</v>
      </c>
      <c r="E355" s="37">
        <v>31</v>
      </c>
      <c r="K355" s="37" t="s">
        <v>246</v>
      </c>
      <c r="L355" s="37" t="s">
        <v>232</v>
      </c>
      <c r="M355" s="37" t="s">
        <v>233</v>
      </c>
      <c r="N355" s="37" t="s">
        <v>232</v>
      </c>
      <c r="O355" s="37" t="s">
        <v>232</v>
      </c>
      <c r="P355" s="37" t="str">
        <f t="shared" si="8"/>
        <v>Limon   ind</v>
      </c>
      <c r="Q355" s="39">
        <v>2015</v>
      </c>
    </row>
    <row r="356" spans="1:17">
      <c r="A356" s="37" t="s">
        <v>224</v>
      </c>
      <c r="B356" s="37">
        <f t="shared" si="9"/>
        <v>1.5</v>
      </c>
      <c r="C356" s="37">
        <v>8</v>
      </c>
      <c r="D356" s="37" t="s">
        <v>225</v>
      </c>
      <c r="E356" s="37">
        <v>43</v>
      </c>
      <c r="K356" s="37" t="s">
        <v>243</v>
      </c>
      <c r="L356" s="37" t="s">
        <v>232</v>
      </c>
      <c r="M356" s="37" t="s">
        <v>233</v>
      </c>
      <c r="N356" s="37" t="s">
        <v>232</v>
      </c>
      <c r="O356" s="37" t="s">
        <v>232</v>
      </c>
      <c r="P356" s="37" t="str">
        <f t="shared" si="8"/>
        <v>Alternance marne-calcaire   ind</v>
      </c>
      <c r="Q356" s="39">
        <v>2015</v>
      </c>
    </row>
    <row r="357" spans="1:17">
      <c r="A357" s="37" t="s">
        <v>224</v>
      </c>
      <c r="B357" s="37">
        <f t="shared" si="9"/>
        <v>8</v>
      </c>
      <c r="C357" s="37">
        <v>11</v>
      </c>
      <c r="D357" s="37" t="s">
        <v>226</v>
      </c>
      <c r="E357" s="37">
        <v>41</v>
      </c>
      <c r="K357" s="37" t="s">
        <v>240</v>
      </c>
      <c r="L357" s="37" t="s">
        <v>232</v>
      </c>
      <c r="M357" s="37" t="s">
        <v>233</v>
      </c>
      <c r="N357" s="37" t="s">
        <v>232</v>
      </c>
      <c r="O357" s="37" t="s">
        <v>232</v>
      </c>
      <c r="P357" s="37" t="str">
        <f t="shared" si="8"/>
        <v>Calcaire tendre   ind</v>
      </c>
      <c r="Q357" s="39">
        <v>2015</v>
      </c>
    </row>
    <row r="358" spans="1:17">
      <c r="A358" s="37" t="s">
        <v>224</v>
      </c>
      <c r="B358" s="37">
        <f t="shared" si="9"/>
        <v>11</v>
      </c>
      <c r="C358" s="37">
        <v>13</v>
      </c>
      <c r="D358" s="37" t="s">
        <v>227</v>
      </c>
      <c r="E358" s="37">
        <v>50</v>
      </c>
      <c r="K358" s="37" t="s">
        <v>234</v>
      </c>
      <c r="L358" s="37" t="s">
        <v>232</v>
      </c>
      <c r="M358" s="37" t="s">
        <v>233</v>
      </c>
      <c r="N358" s="37" t="s">
        <v>232</v>
      </c>
      <c r="O358" s="37" t="s">
        <v>232</v>
      </c>
      <c r="P358" s="37" t="str">
        <f t="shared" si="8"/>
        <v>Sable   ind</v>
      </c>
      <c r="Q358" s="39">
        <v>2015</v>
      </c>
    </row>
    <row r="359" spans="1:17">
      <c r="A359" s="37" t="s">
        <v>224</v>
      </c>
      <c r="B359" s="37">
        <f t="shared" si="9"/>
        <v>13</v>
      </c>
      <c r="C359" s="37">
        <v>13.5</v>
      </c>
      <c r="D359" s="37" t="s">
        <v>223</v>
      </c>
      <c r="E359" s="37">
        <v>12</v>
      </c>
      <c r="F359" s="37">
        <v>5</v>
      </c>
      <c r="K359" s="37" t="s">
        <v>238</v>
      </c>
      <c r="L359" s="37" t="s">
        <v>253</v>
      </c>
      <c r="M359" s="37" t="s">
        <v>233</v>
      </c>
      <c r="N359" s="37" t="s">
        <v>232</v>
      </c>
      <c r="O359" s="37" t="s">
        <v>232</v>
      </c>
      <c r="P359" s="37" t="str">
        <f t="shared" si="8"/>
        <v>argile sableuse brun ind</v>
      </c>
      <c r="Q359" s="39">
        <v>2015</v>
      </c>
    </row>
    <row r="360" spans="1:17">
      <c r="A360" s="37" t="s">
        <v>224</v>
      </c>
      <c r="B360" s="37">
        <f t="shared" si="9"/>
        <v>13.5</v>
      </c>
      <c r="C360" s="37">
        <v>14.5</v>
      </c>
      <c r="D360" s="37" t="s">
        <v>216</v>
      </c>
      <c r="E360" s="37">
        <v>10</v>
      </c>
      <c r="F360" s="37">
        <v>5</v>
      </c>
      <c r="K360" s="37" t="s">
        <v>237</v>
      </c>
      <c r="L360" s="37" t="s">
        <v>253</v>
      </c>
      <c r="M360" s="37" t="s">
        <v>233</v>
      </c>
      <c r="N360" s="37" t="s">
        <v>232</v>
      </c>
      <c r="O360" s="37" t="s">
        <v>232</v>
      </c>
      <c r="P360" s="37" t="str">
        <f t="shared" si="8"/>
        <v>argile brun ind</v>
      </c>
      <c r="Q360" s="39">
        <v>2015</v>
      </c>
    </row>
    <row r="361" spans="1:17">
      <c r="A361" s="37" t="s">
        <v>224</v>
      </c>
      <c r="B361" s="37">
        <f t="shared" si="9"/>
        <v>14.5</v>
      </c>
      <c r="C361" s="37">
        <v>15</v>
      </c>
      <c r="D361" s="37" t="s">
        <v>228</v>
      </c>
      <c r="E361" s="37">
        <v>10</v>
      </c>
      <c r="F361" s="37">
        <v>5</v>
      </c>
      <c r="K361" s="37" t="s">
        <v>237</v>
      </c>
      <c r="L361" s="37" t="s">
        <v>253</v>
      </c>
      <c r="M361" s="37" t="s">
        <v>233</v>
      </c>
      <c r="N361" s="37" t="s">
        <v>232</v>
      </c>
      <c r="O361" s="37" t="s">
        <v>232</v>
      </c>
      <c r="P361" s="37" t="str">
        <f t="shared" si="8"/>
        <v>argile brun ind</v>
      </c>
      <c r="Q361" s="39">
        <v>2015</v>
      </c>
    </row>
    <row r="362" spans="1:17">
      <c r="A362" s="37" t="s">
        <v>224</v>
      </c>
      <c r="B362" s="37">
        <f t="shared" si="9"/>
        <v>15</v>
      </c>
      <c r="C362" s="37">
        <v>16.5</v>
      </c>
      <c r="D362" s="37" t="s">
        <v>229</v>
      </c>
      <c r="E362" s="37">
        <v>12</v>
      </c>
      <c r="F362" s="37">
        <v>5</v>
      </c>
      <c r="G362" s="37">
        <v>1</v>
      </c>
      <c r="K362" s="37" t="s">
        <v>238</v>
      </c>
      <c r="L362" s="37" t="s">
        <v>253</v>
      </c>
      <c r="M362" s="37" t="s">
        <v>251</v>
      </c>
      <c r="N362" s="37" t="s">
        <v>232</v>
      </c>
      <c r="O362" s="37" t="s">
        <v>232</v>
      </c>
      <c r="P362" s="37" t="str">
        <f t="shared" si="8"/>
        <v>argile sableuse brun claire</v>
      </c>
      <c r="Q362" s="39">
        <v>2015</v>
      </c>
    </row>
    <row r="363" spans="1:17">
      <c r="A363" s="37">
        <v>1242</v>
      </c>
      <c r="B363" s="37">
        <f>IF(A363=A362,C362,0)</f>
        <v>0</v>
      </c>
      <c r="C363" s="37">
        <v>1</v>
      </c>
      <c r="E363" s="37">
        <v>30</v>
      </c>
      <c r="K363" s="37" t="s">
        <v>231</v>
      </c>
      <c r="L363" s="37" t="s">
        <v>232</v>
      </c>
      <c r="M363" s="37" t="s">
        <v>233</v>
      </c>
      <c r="N363" s="37" t="s">
        <v>232</v>
      </c>
      <c r="O363" s="37" t="s">
        <v>232</v>
      </c>
      <c r="P363" s="37" t="str">
        <f t="shared" si="8"/>
        <v>Terre Végétale   ind</v>
      </c>
      <c r="Q363" s="39">
        <v>1974</v>
      </c>
    </row>
    <row r="364" spans="1:17">
      <c r="A364" s="37">
        <v>1242</v>
      </c>
      <c r="B364" s="37">
        <f t="shared" ref="B364:B427" si="10">IF(A364=A363,C363,0)</f>
        <v>1</v>
      </c>
      <c r="C364" s="37">
        <v>4.8</v>
      </c>
      <c r="E364" s="37">
        <v>50</v>
      </c>
      <c r="K364" s="37" t="s">
        <v>234</v>
      </c>
      <c r="L364" s="37" t="s">
        <v>232</v>
      </c>
      <c r="M364" s="37" t="s">
        <v>233</v>
      </c>
      <c r="N364" s="37" t="s">
        <v>232</v>
      </c>
      <c r="O364" s="37" t="s">
        <v>232</v>
      </c>
      <c r="P364" s="37" t="str">
        <f t="shared" si="8"/>
        <v>Sable   ind</v>
      </c>
      <c r="Q364" s="39">
        <v>1974</v>
      </c>
    </row>
    <row r="365" spans="1:17">
      <c r="A365" s="37">
        <v>1242</v>
      </c>
      <c r="B365" s="37">
        <f t="shared" si="10"/>
        <v>4.8</v>
      </c>
      <c r="C365" s="37">
        <v>10.8</v>
      </c>
      <c r="E365" s="37">
        <v>50</v>
      </c>
      <c r="K365" s="37" t="s">
        <v>234</v>
      </c>
      <c r="L365" s="37" t="s">
        <v>232</v>
      </c>
      <c r="M365" s="37" t="s">
        <v>233</v>
      </c>
      <c r="N365" s="37" t="s">
        <v>232</v>
      </c>
      <c r="O365" s="37" t="s">
        <v>232</v>
      </c>
      <c r="P365" s="37" t="str">
        <f t="shared" si="8"/>
        <v>Sable   ind</v>
      </c>
      <c r="Q365" s="39">
        <v>1974</v>
      </c>
    </row>
    <row r="366" spans="1:17">
      <c r="A366" s="37">
        <v>1242</v>
      </c>
      <c r="B366" s="37">
        <f t="shared" si="10"/>
        <v>10.8</v>
      </c>
      <c r="C366" s="37">
        <v>13.8</v>
      </c>
      <c r="E366" s="37">
        <v>50</v>
      </c>
      <c r="K366" s="37" t="s">
        <v>234</v>
      </c>
      <c r="L366" s="37" t="s">
        <v>232</v>
      </c>
      <c r="M366" s="37" t="s">
        <v>233</v>
      </c>
      <c r="N366" s="37" t="s">
        <v>232</v>
      </c>
      <c r="O366" s="37" t="s">
        <v>232</v>
      </c>
      <c r="P366" s="37" t="str">
        <f t="shared" si="8"/>
        <v>Sable   ind</v>
      </c>
      <c r="Q366" s="39">
        <v>1974</v>
      </c>
    </row>
    <row r="367" spans="1:17">
      <c r="A367" s="37">
        <v>1242</v>
      </c>
      <c r="B367" s="37">
        <f t="shared" si="10"/>
        <v>13.8</v>
      </c>
      <c r="C367" s="37">
        <v>18.3</v>
      </c>
      <c r="E367" s="37">
        <v>10</v>
      </c>
      <c r="K367" s="37" t="s">
        <v>237</v>
      </c>
      <c r="L367" s="37" t="s">
        <v>232</v>
      </c>
      <c r="M367" s="37" t="s">
        <v>233</v>
      </c>
      <c r="N367" s="37" t="s">
        <v>232</v>
      </c>
      <c r="O367" s="37" t="s">
        <v>232</v>
      </c>
      <c r="P367" s="37" t="str">
        <f t="shared" si="8"/>
        <v>argile   ind</v>
      </c>
      <c r="Q367" s="39">
        <v>1974</v>
      </c>
    </row>
    <row r="368" spans="1:17">
      <c r="A368" s="37">
        <v>1242</v>
      </c>
      <c r="B368" s="37">
        <f t="shared" si="10"/>
        <v>18.3</v>
      </c>
      <c r="C368" s="37">
        <v>19.8</v>
      </c>
      <c r="E368" s="37">
        <v>51</v>
      </c>
      <c r="K368" s="37" t="s">
        <v>241</v>
      </c>
      <c r="L368" s="37" t="s">
        <v>232</v>
      </c>
      <c r="M368" s="37" t="s">
        <v>233</v>
      </c>
      <c r="N368" s="37" t="s">
        <v>232</v>
      </c>
      <c r="O368" s="37" t="s">
        <v>232</v>
      </c>
      <c r="P368" s="37" t="str">
        <f t="shared" si="8"/>
        <v>Sable argileux   ind</v>
      </c>
      <c r="Q368" s="39">
        <v>1974</v>
      </c>
    </row>
    <row r="369" spans="1:17">
      <c r="A369" s="37">
        <v>1243</v>
      </c>
      <c r="B369" s="37">
        <f t="shared" si="10"/>
        <v>0</v>
      </c>
      <c r="C369" s="37">
        <v>1</v>
      </c>
      <c r="E369" s="37">
        <v>30</v>
      </c>
      <c r="K369" s="37" t="s">
        <v>231</v>
      </c>
      <c r="L369" s="37" t="s">
        <v>232</v>
      </c>
      <c r="M369" s="37" t="s">
        <v>233</v>
      </c>
      <c r="N369" s="37" t="s">
        <v>232</v>
      </c>
      <c r="O369" s="37" t="s">
        <v>232</v>
      </c>
      <c r="P369" s="37" t="str">
        <f t="shared" si="8"/>
        <v>Terre Végétale   ind</v>
      </c>
      <c r="Q369" s="39">
        <v>1974</v>
      </c>
    </row>
    <row r="370" spans="1:17">
      <c r="A370" s="37">
        <v>1243</v>
      </c>
      <c r="B370" s="37">
        <f t="shared" si="10"/>
        <v>1</v>
      </c>
      <c r="C370" s="37">
        <v>4.8</v>
      </c>
      <c r="E370" s="37">
        <v>50</v>
      </c>
      <c r="K370" s="37" t="s">
        <v>234</v>
      </c>
      <c r="L370" s="37" t="s">
        <v>232</v>
      </c>
      <c r="M370" s="37" t="s">
        <v>233</v>
      </c>
      <c r="N370" s="37" t="s">
        <v>232</v>
      </c>
      <c r="O370" s="37" t="s">
        <v>232</v>
      </c>
      <c r="P370" s="37" t="str">
        <f t="shared" si="8"/>
        <v>Sable   ind</v>
      </c>
      <c r="Q370" s="39">
        <v>1974</v>
      </c>
    </row>
    <row r="371" spans="1:17">
      <c r="A371" s="37">
        <v>1243</v>
      </c>
      <c r="B371" s="37">
        <f t="shared" si="10"/>
        <v>4.8</v>
      </c>
      <c r="C371" s="37">
        <v>9.3000000000000007</v>
      </c>
      <c r="E371" s="37">
        <v>40</v>
      </c>
      <c r="K371" s="37" t="s">
        <v>235</v>
      </c>
      <c r="L371" s="37" t="s">
        <v>232</v>
      </c>
      <c r="M371" s="37" t="s">
        <v>233</v>
      </c>
      <c r="N371" s="37" t="s">
        <v>232</v>
      </c>
      <c r="O371" s="37" t="s">
        <v>232</v>
      </c>
      <c r="P371" s="37" t="str">
        <f t="shared" si="8"/>
        <v>Calcaire massif (dur)   ind</v>
      </c>
      <c r="Q371" s="39">
        <v>1974</v>
      </c>
    </row>
    <row r="372" spans="1:17">
      <c r="A372" s="37">
        <v>1243</v>
      </c>
      <c r="B372" s="37">
        <f t="shared" si="10"/>
        <v>9.3000000000000007</v>
      </c>
      <c r="C372" s="37">
        <v>10.8</v>
      </c>
      <c r="E372" s="37">
        <v>42</v>
      </c>
      <c r="F372" s="37">
        <v>1</v>
      </c>
      <c r="K372" s="37" t="s">
        <v>236</v>
      </c>
      <c r="L372" s="37" t="s">
        <v>239</v>
      </c>
      <c r="M372" s="37" t="s">
        <v>233</v>
      </c>
      <c r="N372" s="37" t="s">
        <v>232</v>
      </c>
      <c r="O372" s="37" t="s">
        <v>232</v>
      </c>
      <c r="P372" s="37" t="str">
        <f t="shared" si="8"/>
        <v>Marne blanc ind</v>
      </c>
      <c r="Q372" s="39">
        <v>1974</v>
      </c>
    </row>
    <row r="373" spans="1:17">
      <c r="A373" s="37">
        <v>1243</v>
      </c>
      <c r="B373" s="37">
        <f t="shared" si="10"/>
        <v>10.8</v>
      </c>
      <c r="C373" s="37">
        <v>16.8</v>
      </c>
      <c r="E373" s="37">
        <v>10</v>
      </c>
      <c r="K373" s="37" t="s">
        <v>237</v>
      </c>
      <c r="L373" s="37" t="s">
        <v>232</v>
      </c>
      <c r="M373" s="37" t="s">
        <v>233</v>
      </c>
      <c r="N373" s="37" t="s">
        <v>232</v>
      </c>
      <c r="O373" s="37" t="s">
        <v>232</v>
      </c>
      <c r="P373" s="37" t="str">
        <f t="shared" si="8"/>
        <v>argile   ind</v>
      </c>
      <c r="Q373" s="39">
        <v>1974</v>
      </c>
    </row>
    <row r="374" spans="1:17">
      <c r="A374" s="37">
        <v>1243</v>
      </c>
      <c r="B374" s="37">
        <f t="shared" si="10"/>
        <v>16.8</v>
      </c>
      <c r="C374" s="37">
        <v>18.3</v>
      </c>
      <c r="E374" s="37">
        <v>50</v>
      </c>
      <c r="K374" s="37" t="s">
        <v>234</v>
      </c>
      <c r="L374" s="37" t="s">
        <v>232</v>
      </c>
      <c r="M374" s="37" t="s">
        <v>233</v>
      </c>
      <c r="N374" s="37" t="s">
        <v>232</v>
      </c>
      <c r="O374" s="37" t="s">
        <v>232</v>
      </c>
      <c r="P374" s="37" t="str">
        <f t="shared" si="8"/>
        <v>Sable   ind</v>
      </c>
      <c r="Q374" s="39">
        <v>1974</v>
      </c>
    </row>
    <row r="375" spans="1:17">
      <c r="A375" s="37">
        <v>1248</v>
      </c>
      <c r="B375" s="37">
        <f t="shared" si="10"/>
        <v>0</v>
      </c>
      <c r="C375" s="37">
        <v>1</v>
      </c>
      <c r="E375" s="37">
        <v>30</v>
      </c>
      <c r="K375" s="37" t="s">
        <v>231</v>
      </c>
      <c r="L375" s="37" t="s">
        <v>232</v>
      </c>
      <c r="M375" s="37" t="s">
        <v>233</v>
      </c>
      <c r="N375" s="37" t="s">
        <v>232</v>
      </c>
      <c r="O375" s="37" t="s">
        <v>232</v>
      </c>
      <c r="P375" s="37" t="str">
        <f t="shared" si="8"/>
        <v>Terre Végétale   ind</v>
      </c>
      <c r="Q375" s="39">
        <v>1974</v>
      </c>
    </row>
    <row r="376" spans="1:17">
      <c r="A376" s="37">
        <v>1248</v>
      </c>
      <c r="B376" s="37">
        <f t="shared" si="10"/>
        <v>1</v>
      </c>
      <c r="C376" s="37">
        <v>7.8</v>
      </c>
      <c r="E376" s="37">
        <v>50</v>
      </c>
      <c r="K376" s="37" t="s">
        <v>234</v>
      </c>
      <c r="L376" s="37" t="s">
        <v>232</v>
      </c>
      <c r="M376" s="37" t="s">
        <v>233</v>
      </c>
      <c r="N376" s="37" t="s">
        <v>232</v>
      </c>
      <c r="O376" s="37" t="s">
        <v>232</v>
      </c>
      <c r="P376" s="37" t="str">
        <f t="shared" si="8"/>
        <v>Sable   ind</v>
      </c>
      <c r="Q376" s="39">
        <v>1974</v>
      </c>
    </row>
    <row r="377" spans="1:17">
      <c r="A377" s="37">
        <v>1248</v>
      </c>
      <c r="B377" s="37">
        <f t="shared" si="10"/>
        <v>7.8</v>
      </c>
      <c r="C377" s="37">
        <v>10.8</v>
      </c>
      <c r="E377" s="37">
        <v>40</v>
      </c>
      <c r="K377" s="37" t="s">
        <v>235</v>
      </c>
      <c r="L377" s="37" t="s">
        <v>232</v>
      </c>
      <c r="M377" s="37" t="s">
        <v>233</v>
      </c>
      <c r="N377" s="37" t="s">
        <v>232</v>
      </c>
      <c r="O377" s="37" t="s">
        <v>232</v>
      </c>
      <c r="P377" s="37" t="str">
        <f t="shared" si="8"/>
        <v>Calcaire massif (dur)   ind</v>
      </c>
      <c r="Q377" s="39">
        <v>1974</v>
      </c>
    </row>
    <row r="378" spans="1:17">
      <c r="A378" s="37">
        <v>1248</v>
      </c>
      <c r="B378" s="37">
        <f t="shared" si="10"/>
        <v>10.8</v>
      </c>
      <c r="C378" s="37">
        <v>12.3</v>
      </c>
      <c r="E378" s="37">
        <v>50</v>
      </c>
      <c r="K378" s="37" t="s">
        <v>234</v>
      </c>
      <c r="L378" s="37" t="s">
        <v>232</v>
      </c>
      <c r="M378" s="37" t="s">
        <v>233</v>
      </c>
      <c r="N378" s="37" t="s">
        <v>232</v>
      </c>
      <c r="O378" s="37" t="s">
        <v>232</v>
      </c>
      <c r="P378" s="37" t="str">
        <f t="shared" si="8"/>
        <v>Sable   ind</v>
      </c>
      <c r="Q378" s="39">
        <v>1974</v>
      </c>
    </row>
    <row r="379" spans="1:17">
      <c r="A379" s="37">
        <v>1248</v>
      </c>
      <c r="B379" s="37">
        <f t="shared" si="10"/>
        <v>12.3</v>
      </c>
      <c r="C379" s="37">
        <v>15.1</v>
      </c>
      <c r="E379" s="37">
        <v>41</v>
      </c>
      <c r="K379" s="37" t="s">
        <v>240</v>
      </c>
      <c r="L379" s="37" t="s">
        <v>232</v>
      </c>
      <c r="M379" s="37" t="s">
        <v>233</v>
      </c>
      <c r="N379" s="37" t="s">
        <v>232</v>
      </c>
      <c r="O379" s="37" t="s">
        <v>232</v>
      </c>
      <c r="P379" s="37" t="str">
        <f t="shared" si="8"/>
        <v>Calcaire tendre   ind</v>
      </c>
      <c r="Q379" s="39">
        <v>1974</v>
      </c>
    </row>
    <row r="380" spans="1:17">
      <c r="A380" s="37">
        <v>1248</v>
      </c>
      <c r="B380" s="37">
        <f t="shared" si="10"/>
        <v>15.1</v>
      </c>
      <c r="C380" s="37">
        <v>18.8</v>
      </c>
      <c r="E380" s="37">
        <v>10</v>
      </c>
      <c r="K380" s="37" t="s">
        <v>237</v>
      </c>
      <c r="L380" s="37" t="s">
        <v>232</v>
      </c>
      <c r="M380" s="37" t="s">
        <v>233</v>
      </c>
      <c r="N380" s="37" t="s">
        <v>232</v>
      </c>
      <c r="O380" s="37" t="s">
        <v>232</v>
      </c>
      <c r="P380" s="37" t="str">
        <f t="shared" si="8"/>
        <v>argile   ind</v>
      </c>
      <c r="Q380" s="39">
        <v>1974</v>
      </c>
    </row>
    <row r="381" spans="1:17">
      <c r="A381" s="37">
        <v>1248</v>
      </c>
      <c r="B381" s="37">
        <f t="shared" si="10"/>
        <v>18.8</v>
      </c>
      <c r="C381" s="37">
        <v>21.3</v>
      </c>
      <c r="E381" s="37">
        <v>50</v>
      </c>
      <c r="K381" s="37" t="s">
        <v>234</v>
      </c>
      <c r="L381" s="37" t="s">
        <v>232</v>
      </c>
      <c r="M381" s="37" t="s">
        <v>233</v>
      </c>
      <c r="N381" s="37" t="s">
        <v>232</v>
      </c>
      <c r="O381" s="37" t="s">
        <v>232</v>
      </c>
      <c r="P381" s="37" t="str">
        <f t="shared" si="8"/>
        <v>Sable   ind</v>
      </c>
      <c r="Q381" s="39">
        <v>1974</v>
      </c>
    </row>
    <row r="382" spans="1:17">
      <c r="A382" s="37">
        <v>1249</v>
      </c>
      <c r="B382" s="37">
        <f t="shared" si="10"/>
        <v>0</v>
      </c>
      <c r="C382" s="37">
        <v>1</v>
      </c>
      <c r="E382" s="37">
        <v>30</v>
      </c>
      <c r="K382" s="37" t="s">
        <v>231</v>
      </c>
      <c r="L382" s="37" t="s">
        <v>232</v>
      </c>
      <c r="M382" s="37" t="s">
        <v>233</v>
      </c>
      <c r="N382" s="37" t="s">
        <v>232</v>
      </c>
      <c r="O382" s="37" t="s">
        <v>232</v>
      </c>
      <c r="P382" s="37" t="str">
        <f t="shared" si="8"/>
        <v>Terre Végétale   ind</v>
      </c>
      <c r="Q382" s="39">
        <v>1974</v>
      </c>
    </row>
    <row r="383" spans="1:17">
      <c r="A383" s="37">
        <v>1249</v>
      </c>
      <c r="B383" s="37">
        <f t="shared" si="10"/>
        <v>1</v>
      </c>
      <c r="C383" s="37">
        <v>7.8</v>
      </c>
      <c r="E383" s="37">
        <v>50</v>
      </c>
      <c r="K383" s="37" t="s">
        <v>234</v>
      </c>
      <c r="L383" s="37" t="s">
        <v>232</v>
      </c>
      <c r="M383" s="37" t="s">
        <v>233</v>
      </c>
      <c r="N383" s="37" t="s">
        <v>232</v>
      </c>
      <c r="O383" s="37" t="s">
        <v>232</v>
      </c>
      <c r="P383" s="37" t="str">
        <f t="shared" si="8"/>
        <v>Sable   ind</v>
      </c>
      <c r="Q383" s="39">
        <v>1974</v>
      </c>
    </row>
    <row r="384" spans="1:17">
      <c r="A384" s="37">
        <v>1249</v>
      </c>
      <c r="B384" s="37">
        <f t="shared" si="10"/>
        <v>7.8</v>
      </c>
      <c r="C384" s="37">
        <v>10.8</v>
      </c>
      <c r="E384" s="37">
        <v>40</v>
      </c>
      <c r="K384" s="37" t="s">
        <v>235</v>
      </c>
      <c r="L384" s="37" t="s">
        <v>232</v>
      </c>
      <c r="M384" s="37" t="s">
        <v>233</v>
      </c>
      <c r="N384" s="37" t="s">
        <v>232</v>
      </c>
      <c r="O384" s="37" t="s">
        <v>232</v>
      </c>
      <c r="P384" s="37" t="str">
        <f t="shared" si="8"/>
        <v>Calcaire massif (dur)   ind</v>
      </c>
      <c r="Q384" s="39">
        <v>1974</v>
      </c>
    </row>
    <row r="385" spans="1:17">
      <c r="A385" s="37">
        <v>1249</v>
      </c>
      <c r="B385" s="37">
        <f t="shared" si="10"/>
        <v>10.8</v>
      </c>
      <c r="C385" s="37">
        <v>13</v>
      </c>
      <c r="E385" s="37">
        <v>41</v>
      </c>
      <c r="K385" s="37" t="s">
        <v>240</v>
      </c>
      <c r="L385" s="37" t="s">
        <v>232</v>
      </c>
      <c r="M385" s="37" t="s">
        <v>233</v>
      </c>
      <c r="N385" s="37" t="s">
        <v>232</v>
      </c>
      <c r="O385" s="37" t="s">
        <v>232</v>
      </c>
      <c r="P385" s="37" t="str">
        <f t="shared" si="8"/>
        <v>Calcaire tendre   ind</v>
      </c>
      <c r="Q385" s="39">
        <v>1974</v>
      </c>
    </row>
    <row r="386" spans="1:17">
      <c r="A386" s="37">
        <v>1249</v>
      </c>
      <c r="B386" s="37">
        <f t="shared" si="10"/>
        <v>13</v>
      </c>
      <c r="C386" s="37">
        <v>16.8</v>
      </c>
      <c r="E386" s="37">
        <v>42</v>
      </c>
      <c r="K386" s="37" t="s">
        <v>236</v>
      </c>
      <c r="L386" s="37" t="s">
        <v>232</v>
      </c>
      <c r="M386" s="37" t="s">
        <v>233</v>
      </c>
      <c r="N386" s="37" t="s">
        <v>232</v>
      </c>
      <c r="O386" s="37" t="s">
        <v>232</v>
      </c>
      <c r="P386" s="37" t="str">
        <f t="shared" ref="P386:P449" si="11">CONCATENATE(K386," ",L386," ",M386)</f>
        <v>Marne   ind</v>
      </c>
      <c r="Q386" s="39">
        <v>1974</v>
      </c>
    </row>
    <row r="387" spans="1:17">
      <c r="A387" s="37">
        <v>1249</v>
      </c>
      <c r="B387" s="37">
        <f t="shared" si="10"/>
        <v>16.8</v>
      </c>
      <c r="C387" s="37">
        <v>17.8</v>
      </c>
      <c r="E387" s="37">
        <v>10</v>
      </c>
      <c r="K387" s="37" t="s">
        <v>237</v>
      </c>
      <c r="L387" s="37" t="s">
        <v>232</v>
      </c>
      <c r="M387" s="37" t="s">
        <v>233</v>
      </c>
      <c r="N387" s="37" t="s">
        <v>232</v>
      </c>
      <c r="O387" s="37" t="s">
        <v>232</v>
      </c>
      <c r="P387" s="37" t="str">
        <f t="shared" si="11"/>
        <v>argile   ind</v>
      </c>
      <c r="Q387" s="39">
        <v>1974</v>
      </c>
    </row>
    <row r="388" spans="1:17">
      <c r="A388" s="37">
        <v>1249</v>
      </c>
      <c r="B388" s="37">
        <f t="shared" si="10"/>
        <v>17.8</v>
      </c>
      <c r="C388" s="37">
        <v>19.8</v>
      </c>
      <c r="E388" s="37">
        <v>51</v>
      </c>
      <c r="K388" s="37" t="s">
        <v>241</v>
      </c>
      <c r="L388" s="37" t="s">
        <v>232</v>
      </c>
      <c r="M388" s="37" t="s">
        <v>233</v>
      </c>
      <c r="N388" s="37" t="s">
        <v>232</v>
      </c>
      <c r="O388" s="37" t="s">
        <v>232</v>
      </c>
      <c r="P388" s="37" t="str">
        <f t="shared" si="11"/>
        <v>Sable argileux   ind</v>
      </c>
      <c r="Q388" s="39">
        <v>1974</v>
      </c>
    </row>
    <row r="389" spans="1:17">
      <c r="A389" s="37">
        <v>1250</v>
      </c>
      <c r="B389" s="37">
        <f t="shared" si="10"/>
        <v>0</v>
      </c>
      <c r="C389" s="37">
        <v>1</v>
      </c>
      <c r="E389" s="37">
        <v>30</v>
      </c>
      <c r="K389" s="37" t="s">
        <v>231</v>
      </c>
      <c r="L389" s="37" t="s">
        <v>232</v>
      </c>
      <c r="M389" s="37" t="s">
        <v>233</v>
      </c>
      <c r="N389" s="37" t="s">
        <v>232</v>
      </c>
      <c r="O389" s="37" t="s">
        <v>232</v>
      </c>
      <c r="P389" s="37" t="str">
        <f t="shared" si="11"/>
        <v>Terre Végétale   ind</v>
      </c>
      <c r="Q389" s="39">
        <v>1974</v>
      </c>
    </row>
    <row r="390" spans="1:17">
      <c r="A390" s="37">
        <v>1250</v>
      </c>
      <c r="B390" s="37">
        <f t="shared" si="10"/>
        <v>1</v>
      </c>
      <c r="C390" s="37">
        <v>4.8</v>
      </c>
      <c r="E390" s="37">
        <v>50</v>
      </c>
      <c r="K390" s="37" t="s">
        <v>234</v>
      </c>
      <c r="L390" s="37" t="s">
        <v>232</v>
      </c>
      <c r="M390" s="37" t="s">
        <v>233</v>
      </c>
      <c r="N390" s="37" t="s">
        <v>232</v>
      </c>
      <c r="O390" s="37" t="s">
        <v>232</v>
      </c>
      <c r="P390" s="37" t="str">
        <f t="shared" si="11"/>
        <v>Sable   ind</v>
      </c>
      <c r="Q390" s="39">
        <v>1974</v>
      </c>
    </row>
    <row r="391" spans="1:17">
      <c r="A391" s="37">
        <v>1250</v>
      </c>
      <c r="B391" s="37">
        <f t="shared" si="10"/>
        <v>4.8</v>
      </c>
      <c r="C391" s="37">
        <v>10.8</v>
      </c>
      <c r="E391" s="37">
        <v>41</v>
      </c>
      <c r="K391" s="37" t="s">
        <v>240</v>
      </c>
      <c r="L391" s="37" t="s">
        <v>232</v>
      </c>
      <c r="M391" s="37" t="s">
        <v>233</v>
      </c>
      <c r="N391" s="37" t="s">
        <v>232</v>
      </c>
      <c r="O391" s="37" t="s">
        <v>232</v>
      </c>
      <c r="P391" s="37" t="str">
        <f t="shared" si="11"/>
        <v>Calcaire tendre   ind</v>
      </c>
      <c r="Q391" s="39">
        <v>1974</v>
      </c>
    </row>
    <row r="392" spans="1:17">
      <c r="A392" s="37">
        <v>1250</v>
      </c>
      <c r="B392" s="37">
        <f t="shared" si="10"/>
        <v>10.8</v>
      </c>
      <c r="C392" s="37">
        <v>12.3</v>
      </c>
      <c r="E392" s="37">
        <v>40</v>
      </c>
      <c r="K392" s="37" t="s">
        <v>235</v>
      </c>
      <c r="L392" s="37" t="s">
        <v>232</v>
      </c>
      <c r="M392" s="37" t="s">
        <v>233</v>
      </c>
      <c r="N392" s="37" t="s">
        <v>232</v>
      </c>
      <c r="O392" s="37" t="s">
        <v>232</v>
      </c>
      <c r="P392" s="37" t="str">
        <f t="shared" si="11"/>
        <v>Calcaire massif (dur)   ind</v>
      </c>
      <c r="Q392" s="39">
        <v>1974</v>
      </c>
    </row>
    <row r="393" spans="1:17">
      <c r="A393" s="37">
        <v>1250</v>
      </c>
      <c r="B393" s="37">
        <f t="shared" si="10"/>
        <v>12.3</v>
      </c>
      <c r="C393" s="37">
        <v>13.8</v>
      </c>
      <c r="E393" s="37">
        <v>42</v>
      </c>
      <c r="K393" s="37" t="s">
        <v>236</v>
      </c>
      <c r="L393" s="37" t="s">
        <v>232</v>
      </c>
      <c r="M393" s="37" t="s">
        <v>233</v>
      </c>
      <c r="N393" s="37" t="s">
        <v>232</v>
      </c>
      <c r="O393" s="37" t="s">
        <v>232</v>
      </c>
      <c r="P393" s="37" t="str">
        <f t="shared" si="11"/>
        <v>Marne   ind</v>
      </c>
      <c r="Q393" s="39">
        <v>1974</v>
      </c>
    </row>
    <row r="394" spans="1:17">
      <c r="A394" s="37">
        <v>1250</v>
      </c>
      <c r="B394" s="37">
        <f t="shared" si="10"/>
        <v>13.8</v>
      </c>
      <c r="C394" s="37">
        <v>19.3</v>
      </c>
      <c r="E394" s="37">
        <v>10</v>
      </c>
      <c r="K394" s="37" t="s">
        <v>237</v>
      </c>
      <c r="L394" s="37" t="s">
        <v>232</v>
      </c>
      <c r="M394" s="37" t="s">
        <v>233</v>
      </c>
      <c r="N394" s="37" t="s">
        <v>232</v>
      </c>
      <c r="O394" s="37" t="s">
        <v>232</v>
      </c>
      <c r="P394" s="37" t="str">
        <f t="shared" si="11"/>
        <v>argile   ind</v>
      </c>
      <c r="Q394" s="39">
        <v>1974</v>
      </c>
    </row>
    <row r="395" spans="1:17">
      <c r="A395" s="37">
        <v>1250</v>
      </c>
      <c r="B395" s="37">
        <f t="shared" si="10"/>
        <v>19.3</v>
      </c>
      <c r="C395" s="37">
        <v>19.600000000000001</v>
      </c>
      <c r="E395" s="37">
        <v>12</v>
      </c>
      <c r="K395" s="37" t="s">
        <v>238</v>
      </c>
      <c r="L395" s="37" t="s">
        <v>232</v>
      </c>
      <c r="M395" s="37" t="s">
        <v>233</v>
      </c>
      <c r="N395" s="37" t="s">
        <v>232</v>
      </c>
      <c r="O395" s="37" t="s">
        <v>232</v>
      </c>
      <c r="P395" s="37" t="str">
        <f t="shared" si="11"/>
        <v>argile sableuse   ind</v>
      </c>
      <c r="Q395" s="39">
        <v>1974</v>
      </c>
    </row>
    <row r="396" spans="1:17">
      <c r="A396" s="37">
        <v>1258</v>
      </c>
      <c r="B396" s="37">
        <f t="shared" si="10"/>
        <v>0</v>
      </c>
      <c r="C396" s="37">
        <v>1</v>
      </c>
      <c r="E396" s="37">
        <v>30</v>
      </c>
      <c r="K396" s="37" t="s">
        <v>231</v>
      </c>
      <c r="L396" s="37" t="s">
        <v>232</v>
      </c>
      <c r="M396" s="37" t="s">
        <v>233</v>
      </c>
      <c r="N396" s="37" t="s">
        <v>232</v>
      </c>
      <c r="O396" s="37" t="s">
        <v>232</v>
      </c>
      <c r="P396" s="37" t="str">
        <f t="shared" si="11"/>
        <v>Terre Végétale   ind</v>
      </c>
      <c r="Q396" s="39">
        <v>1974</v>
      </c>
    </row>
    <row r="397" spans="1:17">
      <c r="A397" s="37">
        <v>1258</v>
      </c>
      <c r="B397" s="37">
        <f t="shared" si="10"/>
        <v>1</v>
      </c>
      <c r="C397" s="37">
        <v>9</v>
      </c>
      <c r="E397" s="37">
        <v>50</v>
      </c>
      <c r="K397" s="37" t="s">
        <v>234</v>
      </c>
      <c r="L397" s="37" t="s">
        <v>232</v>
      </c>
      <c r="M397" s="37" t="s">
        <v>233</v>
      </c>
      <c r="N397" s="37" t="s">
        <v>232</v>
      </c>
      <c r="O397" s="37" t="s">
        <v>232</v>
      </c>
      <c r="P397" s="37" t="str">
        <f t="shared" si="11"/>
        <v>Sable   ind</v>
      </c>
      <c r="Q397" s="39">
        <v>1974</v>
      </c>
    </row>
    <row r="398" spans="1:17">
      <c r="A398" s="37">
        <v>1258</v>
      </c>
      <c r="B398" s="37">
        <f t="shared" si="10"/>
        <v>9</v>
      </c>
      <c r="C398" s="37">
        <v>13</v>
      </c>
      <c r="E398" s="37">
        <v>40</v>
      </c>
      <c r="K398" s="37" t="s">
        <v>235</v>
      </c>
      <c r="L398" s="37" t="s">
        <v>232</v>
      </c>
      <c r="M398" s="37" t="s">
        <v>233</v>
      </c>
      <c r="N398" s="37" t="s">
        <v>232</v>
      </c>
      <c r="O398" s="37" t="s">
        <v>232</v>
      </c>
      <c r="P398" s="37" t="str">
        <f t="shared" si="11"/>
        <v>Calcaire massif (dur)   ind</v>
      </c>
      <c r="Q398" s="39">
        <v>1974</v>
      </c>
    </row>
    <row r="399" spans="1:17">
      <c r="A399" s="37">
        <v>1258</v>
      </c>
      <c r="B399" s="37">
        <f t="shared" si="10"/>
        <v>13</v>
      </c>
      <c r="C399" s="37">
        <v>15.3</v>
      </c>
      <c r="E399" s="37">
        <v>51</v>
      </c>
      <c r="K399" s="37" t="s">
        <v>241</v>
      </c>
      <c r="L399" s="37" t="s">
        <v>232</v>
      </c>
      <c r="M399" s="37" t="s">
        <v>233</v>
      </c>
      <c r="N399" s="37" t="s">
        <v>232</v>
      </c>
      <c r="O399" s="37" t="s">
        <v>232</v>
      </c>
      <c r="P399" s="37" t="str">
        <f t="shared" si="11"/>
        <v>Sable argileux   ind</v>
      </c>
      <c r="Q399" s="39">
        <v>1974</v>
      </c>
    </row>
    <row r="400" spans="1:17">
      <c r="A400" s="37">
        <v>1258</v>
      </c>
      <c r="B400" s="37">
        <f t="shared" si="10"/>
        <v>15.3</v>
      </c>
      <c r="C400" s="37">
        <v>16.3</v>
      </c>
      <c r="E400" s="37">
        <v>10</v>
      </c>
      <c r="K400" s="37" t="s">
        <v>237</v>
      </c>
      <c r="L400" s="37" t="s">
        <v>232</v>
      </c>
      <c r="M400" s="37" t="s">
        <v>233</v>
      </c>
      <c r="N400" s="37" t="s">
        <v>232</v>
      </c>
      <c r="O400" s="37" t="s">
        <v>232</v>
      </c>
      <c r="P400" s="37" t="str">
        <f t="shared" si="11"/>
        <v>argile   ind</v>
      </c>
      <c r="Q400" s="39">
        <v>1974</v>
      </c>
    </row>
    <row r="401" spans="1:17">
      <c r="A401" s="37">
        <v>1258</v>
      </c>
      <c r="B401" s="37">
        <f t="shared" si="10"/>
        <v>16.3</v>
      </c>
      <c r="C401" s="37">
        <v>21.3</v>
      </c>
      <c r="E401" s="37">
        <v>51</v>
      </c>
      <c r="K401" s="37" t="s">
        <v>241</v>
      </c>
      <c r="L401" s="37" t="s">
        <v>232</v>
      </c>
      <c r="M401" s="37" t="s">
        <v>233</v>
      </c>
      <c r="N401" s="37" t="s">
        <v>232</v>
      </c>
      <c r="O401" s="37" t="s">
        <v>232</v>
      </c>
      <c r="P401" s="37" t="str">
        <f t="shared" si="11"/>
        <v>Sable argileux   ind</v>
      </c>
      <c r="Q401" s="39">
        <v>1974</v>
      </c>
    </row>
    <row r="402" spans="1:17">
      <c r="A402" s="37">
        <v>1259</v>
      </c>
      <c r="B402" s="37">
        <f t="shared" si="10"/>
        <v>0</v>
      </c>
      <c r="C402" s="37">
        <v>1.5</v>
      </c>
      <c r="E402" s="37">
        <v>30</v>
      </c>
      <c r="K402" s="37" t="s">
        <v>231</v>
      </c>
      <c r="L402" s="37" t="s">
        <v>232</v>
      </c>
      <c r="M402" s="37" t="s">
        <v>233</v>
      </c>
      <c r="N402" s="37" t="s">
        <v>232</v>
      </c>
      <c r="O402" s="37" t="s">
        <v>232</v>
      </c>
      <c r="P402" s="37" t="str">
        <f t="shared" si="11"/>
        <v>Terre Végétale   ind</v>
      </c>
      <c r="Q402" s="39">
        <v>1974</v>
      </c>
    </row>
    <row r="403" spans="1:17">
      <c r="A403" s="37">
        <v>1259</v>
      </c>
      <c r="B403" s="37">
        <f t="shared" si="10"/>
        <v>1.5</v>
      </c>
      <c r="C403" s="37">
        <v>10</v>
      </c>
      <c r="E403" s="37">
        <v>50</v>
      </c>
      <c r="K403" s="37" t="s">
        <v>234</v>
      </c>
      <c r="L403" s="37" t="s">
        <v>232</v>
      </c>
      <c r="M403" s="37" t="s">
        <v>233</v>
      </c>
      <c r="N403" s="37" t="s">
        <v>232</v>
      </c>
      <c r="O403" s="37" t="s">
        <v>232</v>
      </c>
      <c r="P403" s="37" t="str">
        <f t="shared" si="11"/>
        <v>Sable   ind</v>
      </c>
      <c r="Q403" s="39">
        <v>1974</v>
      </c>
    </row>
    <row r="404" spans="1:17">
      <c r="A404" s="37">
        <v>1259</v>
      </c>
      <c r="B404" s="37">
        <f t="shared" si="10"/>
        <v>10</v>
      </c>
      <c r="C404" s="37">
        <v>13.5</v>
      </c>
      <c r="E404" s="37">
        <v>41</v>
      </c>
      <c r="K404" s="37" t="s">
        <v>240</v>
      </c>
      <c r="L404" s="37" t="s">
        <v>232</v>
      </c>
      <c r="M404" s="37" t="s">
        <v>233</v>
      </c>
      <c r="N404" s="37" t="s">
        <v>232</v>
      </c>
      <c r="O404" s="37" t="s">
        <v>232</v>
      </c>
      <c r="P404" s="37" t="str">
        <f t="shared" si="11"/>
        <v>Calcaire tendre   ind</v>
      </c>
      <c r="Q404" s="39">
        <v>1974</v>
      </c>
    </row>
    <row r="405" spans="1:17">
      <c r="A405" s="37">
        <v>1259</v>
      </c>
      <c r="B405" s="37">
        <f t="shared" si="10"/>
        <v>13.5</v>
      </c>
      <c r="C405" s="37">
        <v>15.3</v>
      </c>
      <c r="E405" s="37">
        <v>51</v>
      </c>
      <c r="K405" s="37" t="s">
        <v>241</v>
      </c>
      <c r="L405" s="37" t="s">
        <v>232</v>
      </c>
      <c r="M405" s="37" t="s">
        <v>233</v>
      </c>
      <c r="N405" s="37" t="s">
        <v>232</v>
      </c>
      <c r="O405" s="37" t="s">
        <v>232</v>
      </c>
      <c r="P405" s="37" t="str">
        <f t="shared" si="11"/>
        <v>Sable argileux   ind</v>
      </c>
      <c r="Q405" s="39">
        <v>1974</v>
      </c>
    </row>
    <row r="406" spans="1:17">
      <c r="A406" s="37">
        <v>1259</v>
      </c>
      <c r="B406" s="37">
        <f t="shared" si="10"/>
        <v>15.3</v>
      </c>
      <c r="C406" s="37">
        <v>18.3</v>
      </c>
      <c r="E406" s="37">
        <v>10</v>
      </c>
      <c r="K406" s="37" t="s">
        <v>237</v>
      </c>
      <c r="L406" s="37" t="s">
        <v>232</v>
      </c>
      <c r="M406" s="37" t="s">
        <v>233</v>
      </c>
      <c r="N406" s="37" t="s">
        <v>232</v>
      </c>
      <c r="O406" s="37" t="s">
        <v>232</v>
      </c>
      <c r="P406" s="37" t="str">
        <f t="shared" si="11"/>
        <v>argile   ind</v>
      </c>
      <c r="Q406" s="39">
        <v>1974</v>
      </c>
    </row>
    <row r="407" spans="1:17">
      <c r="A407" s="37">
        <v>1259</v>
      </c>
      <c r="B407" s="37">
        <f t="shared" si="10"/>
        <v>18.3</v>
      </c>
      <c r="C407" s="37">
        <v>19.8</v>
      </c>
      <c r="E407" s="37">
        <v>50</v>
      </c>
      <c r="K407" s="37" t="s">
        <v>234</v>
      </c>
      <c r="L407" s="37" t="s">
        <v>232</v>
      </c>
      <c r="M407" s="37" t="s">
        <v>233</v>
      </c>
      <c r="N407" s="37" t="s">
        <v>232</v>
      </c>
      <c r="O407" s="37" t="s">
        <v>232</v>
      </c>
      <c r="P407" s="37" t="str">
        <f t="shared" si="11"/>
        <v>Sable   ind</v>
      </c>
      <c r="Q407" s="39">
        <v>1974</v>
      </c>
    </row>
    <row r="408" spans="1:17">
      <c r="A408" s="37">
        <v>1260</v>
      </c>
      <c r="B408" s="37">
        <f t="shared" si="10"/>
        <v>0</v>
      </c>
      <c r="C408" s="37">
        <v>1</v>
      </c>
      <c r="E408" s="37">
        <v>30</v>
      </c>
      <c r="K408" s="37" t="s">
        <v>231</v>
      </c>
      <c r="L408" s="37" t="s">
        <v>232</v>
      </c>
      <c r="M408" s="37" t="s">
        <v>233</v>
      </c>
      <c r="N408" s="37" t="s">
        <v>232</v>
      </c>
      <c r="O408" s="37" t="s">
        <v>232</v>
      </c>
      <c r="P408" s="37" t="str">
        <f t="shared" si="11"/>
        <v>Terre Végétale   ind</v>
      </c>
      <c r="Q408" s="39">
        <v>1974</v>
      </c>
    </row>
    <row r="409" spans="1:17">
      <c r="A409" s="37">
        <v>1260</v>
      </c>
      <c r="B409" s="37">
        <f t="shared" si="10"/>
        <v>1</v>
      </c>
      <c r="C409" s="37">
        <v>10</v>
      </c>
      <c r="E409" s="37">
        <v>50</v>
      </c>
      <c r="K409" s="37" t="s">
        <v>234</v>
      </c>
      <c r="L409" s="37" t="s">
        <v>232</v>
      </c>
      <c r="M409" s="37" t="s">
        <v>233</v>
      </c>
      <c r="N409" s="37" t="s">
        <v>232</v>
      </c>
      <c r="O409" s="37" t="s">
        <v>232</v>
      </c>
      <c r="P409" s="37" t="str">
        <f t="shared" si="11"/>
        <v>Sable   ind</v>
      </c>
      <c r="Q409" s="39">
        <v>1974</v>
      </c>
    </row>
    <row r="410" spans="1:17">
      <c r="A410" s="37">
        <v>1260</v>
      </c>
      <c r="B410" s="37">
        <f t="shared" si="10"/>
        <v>10</v>
      </c>
      <c r="C410" s="37">
        <v>13.8</v>
      </c>
      <c r="E410" s="37">
        <v>41</v>
      </c>
      <c r="K410" s="37" t="s">
        <v>240</v>
      </c>
      <c r="L410" s="37" t="s">
        <v>232</v>
      </c>
      <c r="M410" s="37" t="s">
        <v>233</v>
      </c>
      <c r="N410" s="37" t="s">
        <v>232</v>
      </c>
      <c r="O410" s="37" t="s">
        <v>232</v>
      </c>
      <c r="P410" s="37" t="str">
        <f t="shared" si="11"/>
        <v>Calcaire tendre   ind</v>
      </c>
      <c r="Q410" s="39">
        <v>1974</v>
      </c>
    </row>
    <row r="411" spans="1:17">
      <c r="A411" s="37">
        <v>1260</v>
      </c>
      <c r="B411" s="37">
        <f t="shared" si="10"/>
        <v>13.8</v>
      </c>
      <c r="C411" s="37">
        <v>15</v>
      </c>
      <c r="E411" s="37">
        <v>40</v>
      </c>
      <c r="K411" s="37" t="s">
        <v>235</v>
      </c>
      <c r="L411" s="37" t="s">
        <v>232</v>
      </c>
      <c r="M411" s="37" t="s">
        <v>233</v>
      </c>
      <c r="N411" s="37" t="s">
        <v>232</v>
      </c>
      <c r="O411" s="37" t="s">
        <v>232</v>
      </c>
      <c r="P411" s="37" t="str">
        <f t="shared" si="11"/>
        <v>Calcaire massif (dur)   ind</v>
      </c>
      <c r="Q411" s="39">
        <v>1974</v>
      </c>
    </row>
    <row r="412" spans="1:17">
      <c r="A412" s="37">
        <v>1260</v>
      </c>
      <c r="B412" s="37">
        <f t="shared" si="10"/>
        <v>15</v>
      </c>
      <c r="C412" s="37">
        <v>16.600000000000001</v>
      </c>
      <c r="E412" s="37">
        <v>51</v>
      </c>
      <c r="K412" s="37" t="s">
        <v>241</v>
      </c>
      <c r="L412" s="37" t="s">
        <v>232</v>
      </c>
      <c r="M412" s="37" t="s">
        <v>233</v>
      </c>
      <c r="N412" s="37" t="s">
        <v>232</v>
      </c>
      <c r="O412" s="37" t="s">
        <v>232</v>
      </c>
      <c r="P412" s="37" t="str">
        <f t="shared" si="11"/>
        <v>Sable argileux   ind</v>
      </c>
      <c r="Q412" s="39">
        <v>1974</v>
      </c>
    </row>
    <row r="413" spans="1:17">
      <c r="A413" s="37">
        <v>1260</v>
      </c>
      <c r="B413" s="37">
        <f t="shared" si="10"/>
        <v>16.600000000000001</v>
      </c>
      <c r="C413" s="37">
        <v>16.8</v>
      </c>
      <c r="E413" s="37">
        <v>12</v>
      </c>
      <c r="K413" s="37" t="s">
        <v>238</v>
      </c>
      <c r="L413" s="37" t="s">
        <v>232</v>
      </c>
      <c r="M413" s="37" t="s">
        <v>233</v>
      </c>
      <c r="N413" s="37" t="s">
        <v>232</v>
      </c>
      <c r="O413" s="37" t="s">
        <v>232</v>
      </c>
      <c r="P413" s="37" t="str">
        <f t="shared" si="11"/>
        <v>argile sableuse   ind</v>
      </c>
      <c r="Q413" s="39">
        <v>1974</v>
      </c>
    </row>
    <row r="414" spans="1:17">
      <c r="A414" s="37">
        <v>1260</v>
      </c>
      <c r="B414" s="37">
        <f t="shared" si="10"/>
        <v>16.8</v>
      </c>
      <c r="C414" s="37">
        <v>20.8</v>
      </c>
      <c r="E414" s="37">
        <v>10</v>
      </c>
      <c r="K414" s="37" t="s">
        <v>237</v>
      </c>
      <c r="L414" s="37" t="s">
        <v>232</v>
      </c>
      <c r="M414" s="37" t="s">
        <v>233</v>
      </c>
      <c r="N414" s="37" t="s">
        <v>232</v>
      </c>
      <c r="O414" s="37" t="s">
        <v>232</v>
      </c>
      <c r="P414" s="37" t="str">
        <f t="shared" si="11"/>
        <v>argile   ind</v>
      </c>
      <c r="Q414" s="39">
        <v>1974</v>
      </c>
    </row>
    <row r="415" spans="1:17">
      <c r="A415" s="37">
        <v>1260</v>
      </c>
      <c r="B415" s="37">
        <f t="shared" si="10"/>
        <v>20.8</v>
      </c>
      <c r="C415" s="37">
        <v>21.8</v>
      </c>
      <c r="E415" s="37">
        <v>50</v>
      </c>
      <c r="K415" s="37" t="s">
        <v>234</v>
      </c>
      <c r="L415" s="37" t="s">
        <v>232</v>
      </c>
      <c r="M415" s="37" t="s">
        <v>233</v>
      </c>
      <c r="N415" s="37" t="s">
        <v>232</v>
      </c>
      <c r="O415" s="37" t="s">
        <v>232</v>
      </c>
      <c r="P415" s="37" t="str">
        <f t="shared" si="11"/>
        <v>Sable   ind</v>
      </c>
      <c r="Q415" s="39">
        <v>1974</v>
      </c>
    </row>
    <row r="416" spans="1:17">
      <c r="A416" s="37">
        <v>1261</v>
      </c>
      <c r="B416" s="37">
        <f t="shared" si="10"/>
        <v>0</v>
      </c>
      <c r="C416" s="37">
        <v>1</v>
      </c>
      <c r="E416" s="37">
        <v>30</v>
      </c>
      <c r="K416" s="37" t="s">
        <v>231</v>
      </c>
      <c r="L416" s="37" t="s">
        <v>232</v>
      </c>
      <c r="M416" s="37" t="s">
        <v>233</v>
      </c>
      <c r="N416" s="37" t="s">
        <v>232</v>
      </c>
      <c r="O416" s="37" t="s">
        <v>232</v>
      </c>
      <c r="P416" s="37" t="str">
        <f t="shared" si="11"/>
        <v>Terre Végétale   ind</v>
      </c>
      <c r="Q416" s="39">
        <v>1974</v>
      </c>
    </row>
    <row r="417" spans="1:17">
      <c r="A417" s="37">
        <v>1261</v>
      </c>
      <c r="B417" s="37">
        <f t="shared" si="10"/>
        <v>1</v>
      </c>
      <c r="C417" s="37">
        <v>7</v>
      </c>
      <c r="E417" s="37">
        <v>50</v>
      </c>
      <c r="K417" s="37" t="s">
        <v>234</v>
      </c>
      <c r="L417" s="37" t="s">
        <v>232</v>
      </c>
      <c r="M417" s="37" t="s">
        <v>233</v>
      </c>
      <c r="N417" s="37" t="s">
        <v>232</v>
      </c>
      <c r="O417" s="37" t="s">
        <v>232</v>
      </c>
      <c r="P417" s="37" t="str">
        <f t="shared" si="11"/>
        <v>Sable   ind</v>
      </c>
      <c r="Q417" s="39">
        <v>1974</v>
      </c>
    </row>
    <row r="418" spans="1:17">
      <c r="A418" s="37">
        <v>1261</v>
      </c>
      <c r="B418" s="37">
        <f t="shared" si="10"/>
        <v>7</v>
      </c>
      <c r="C418" s="37">
        <v>10</v>
      </c>
      <c r="E418" s="37">
        <v>41</v>
      </c>
      <c r="K418" s="37" t="s">
        <v>240</v>
      </c>
      <c r="L418" s="37" t="s">
        <v>232</v>
      </c>
      <c r="M418" s="37" t="s">
        <v>233</v>
      </c>
      <c r="N418" s="37" t="s">
        <v>232</v>
      </c>
      <c r="O418" s="37" t="s">
        <v>232</v>
      </c>
      <c r="P418" s="37" t="str">
        <f t="shared" si="11"/>
        <v>Calcaire tendre   ind</v>
      </c>
      <c r="Q418" s="39">
        <v>1974</v>
      </c>
    </row>
    <row r="419" spans="1:17">
      <c r="A419" s="37">
        <v>1261</v>
      </c>
      <c r="B419" s="37">
        <f t="shared" si="10"/>
        <v>10</v>
      </c>
      <c r="C419" s="37">
        <v>11</v>
      </c>
      <c r="E419" s="37">
        <v>40</v>
      </c>
      <c r="K419" s="37" t="s">
        <v>235</v>
      </c>
      <c r="L419" s="37" t="s">
        <v>232</v>
      </c>
      <c r="M419" s="37" t="s">
        <v>233</v>
      </c>
      <c r="N419" s="37" t="s">
        <v>232</v>
      </c>
      <c r="O419" s="37" t="s">
        <v>232</v>
      </c>
      <c r="P419" s="37" t="str">
        <f t="shared" si="11"/>
        <v>Calcaire massif (dur)   ind</v>
      </c>
      <c r="Q419" s="39">
        <v>1974</v>
      </c>
    </row>
    <row r="420" spans="1:17">
      <c r="A420" s="37">
        <v>1261</v>
      </c>
      <c r="B420" s="37">
        <f t="shared" si="10"/>
        <v>11</v>
      </c>
      <c r="C420" s="37">
        <v>13.5</v>
      </c>
      <c r="E420" s="37">
        <v>41</v>
      </c>
      <c r="K420" s="37" t="s">
        <v>240</v>
      </c>
      <c r="L420" s="37" t="s">
        <v>232</v>
      </c>
      <c r="M420" s="37" t="s">
        <v>233</v>
      </c>
      <c r="N420" s="37" t="s">
        <v>232</v>
      </c>
      <c r="O420" s="37" t="s">
        <v>232</v>
      </c>
      <c r="P420" s="37" t="str">
        <f t="shared" si="11"/>
        <v>Calcaire tendre   ind</v>
      </c>
      <c r="Q420" s="39">
        <v>1974</v>
      </c>
    </row>
    <row r="421" spans="1:17">
      <c r="A421" s="37">
        <v>1261</v>
      </c>
      <c r="B421" s="37">
        <f t="shared" si="10"/>
        <v>13.5</v>
      </c>
      <c r="C421" s="37">
        <v>14.5</v>
      </c>
      <c r="E421" s="37">
        <v>40</v>
      </c>
      <c r="K421" s="37" t="s">
        <v>235</v>
      </c>
      <c r="L421" s="37" t="s">
        <v>232</v>
      </c>
      <c r="M421" s="37" t="s">
        <v>233</v>
      </c>
      <c r="N421" s="37" t="s">
        <v>232</v>
      </c>
      <c r="O421" s="37" t="s">
        <v>232</v>
      </c>
      <c r="P421" s="37" t="str">
        <f t="shared" si="11"/>
        <v>Calcaire massif (dur)   ind</v>
      </c>
      <c r="Q421" s="39">
        <v>1974</v>
      </c>
    </row>
    <row r="422" spans="1:17">
      <c r="A422" s="37">
        <v>1261</v>
      </c>
      <c r="B422" s="37">
        <f t="shared" si="10"/>
        <v>14.5</v>
      </c>
      <c r="C422" s="37">
        <v>16.8</v>
      </c>
      <c r="E422" s="37">
        <v>41</v>
      </c>
      <c r="K422" s="37" t="s">
        <v>240</v>
      </c>
      <c r="L422" s="37" t="s">
        <v>232</v>
      </c>
      <c r="M422" s="37" t="s">
        <v>233</v>
      </c>
      <c r="N422" s="37" t="s">
        <v>232</v>
      </c>
      <c r="O422" s="37" t="s">
        <v>232</v>
      </c>
      <c r="P422" s="37" t="str">
        <f t="shared" si="11"/>
        <v>Calcaire tendre   ind</v>
      </c>
      <c r="Q422" s="39">
        <v>1974</v>
      </c>
    </row>
    <row r="423" spans="1:17">
      <c r="A423" s="37">
        <v>1261</v>
      </c>
      <c r="B423" s="37">
        <f t="shared" si="10"/>
        <v>16.8</v>
      </c>
      <c r="C423" s="37">
        <v>24.3</v>
      </c>
      <c r="E423" s="37">
        <v>10</v>
      </c>
      <c r="K423" s="37" t="s">
        <v>237</v>
      </c>
      <c r="L423" s="37" t="s">
        <v>232</v>
      </c>
      <c r="M423" s="37" t="s">
        <v>233</v>
      </c>
      <c r="N423" s="37" t="s">
        <v>232</v>
      </c>
      <c r="O423" s="37" t="s">
        <v>232</v>
      </c>
      <c r="P423" s="37" t="str">
        <f t="shared" si="11"/>
        <v>argile   ind</v>
      </c>
      <c r="Q423" s="39">
        <v>1974</v>
      </c>
    </row>
    <row r="424" spans="1:17">
      <c r="A424" s="37">
        <v>1265</v>
      </c>
      <c r="B424" s="37">
        <f t="shared" si="10"/>
        <v>0</v>
      </c>
      <c r="C424" s="37">
        <v>1</v>
      </c>
      <c r="E424" s="37">
        <v>30</v>
      </c>
      <c r="K424" s="37" t="s">
        <v>231</v>
      </c>
      <c r="L424" s="37" t="s">
        <v>232</v>
      </c>
      <c r="M424" s="37" t="s">
        <v>233</v>
      </c>
      <c r="N424" s="37" t="s">
        <v>232</v>
      </c>
      <c r="O424" s="37" t="s">
        <v>232</v>
      </c>
      <c r="P424" s="37" t="str">
        <f t="shared" si="11"/>
        <v>Terre Végétale   ind</v>
      </c>
      <c r="Q424" s="39">
        <v>1974</v>
      </c>
    </row>
    <row r="425" spans="1:17">
      <c r="A425" s="37">
        <v>1265</v>
      </c>
      <c r="B425" s="37">
        <f t="shared" si="10"/>
        <v>1</v>
      </c>
      <c r="C425" s="37">
        <v>7.3</v>
      </c>
      <c r="E425" s="37">
        <v>50</v>
      </c>
      <c r="K425" s="37" t="s">
        <v>234</v>
      </c>
      <c r="L425" s="37" t="s">
        <v>232</v>
      </c>
      <c r="M425" s="37" t="s">
        <v>233</v>
      </c>
      <c r="N425" s="37" t="s">
        <v>232</v>
      </c>
      <c r="O425" s="37" t="s">
        <v>232</v>
      </c>
      <c r="P425" s="37" t="str">
        <f t="shared" si="11"/>
        <v>Sable   ind</v>
      </c>
      <c r="Q425" s="39">
        <v>1974</v>
      </c>
    </row>
    <row r="426" spans="1:17">
      <c r="A426" s="37">
        <v>1265</v>
      </c>
      <c r="B426" s="37">
        <f t="shared" si="10"/>
        <v>7.3</v>
      </c>
      <c r="C426" s="37">
        <v>14</v>
      </c>
      <c r="E426" s="37">
        <v>40</v>
      </c>
      <c r="K426" s="37" t="s">
        <v>235</v>
      </c>
      <c r="L426" s="37" t="s">
        <v>232</v>
      </c>
      <c r="M426" s="37" t="s">
        <v>233</v>
      </c>
      <c r="N426" s="37" t="s">
        <v>232</v>
      </c>
      <c r="O426" s="37" t="s">
        <v>232</v>
      </c>
      <c r="P426" s="37" t="str">
        <f t="shared" si="11"/>
        <v>Calcaire massif (dur)   ind</v>
      </c>
      <c r="Q426" s="39">
        <v>1974</v>
      </c>
    </row>
    <row r="427" spans="1:17">
      <c r="A427" s="37">
        <v>1265</v>
      </c>
      <c r="B427" s="37">
        <f t="shared" si="10"/>
        <v>14</v>
      </c>
      <c r="C427" s="37">
        <v>16.8</v>
      </c>
      <c r="E427" s="37">
        <v>42</v>
      </c>
      <c r="F427" s="37">
        <v>1</v>
      </c>
      <c r="K427" s="37" t="s">
        <v>236</v>
      </c>
      <c r="L427" s="37" t="s">
        <v>239</v>
      </c>
      <c r="M427" s="37" t="s">
        <v>233</v>
      </c>
      <c r="N427" s="37" t="s">
        <v>232</v>
      </c>
      <c r="O427" s="37" t="s">
        <v>232</v>
      </c>
      <c r="P427" s="37" t="str">
        <f t="shared" si="11"/>
        <v>Marne blanc ind</v>
      </c>
      <c r="Q427" s="39">
        <v>1974</v>
      </c>
    </row>
    <row r="428" spans="1:17">
      <c r="A428" s="37">
        <v>1265</v>
      </c>
      <c r="B428" s="37">
        <f t="shared" ref="B428:B491" si="12">IF(A428=A427,C427,0)</f>
        <v>16.8</v>
      </c>
      <c r="C428" s="37">
        <v>19.8</v>
      </c>
      <c r="E428" s="37">
        <v>10</v>
      </c>
      <c r="K428" s="37" t="s">
        <v>237</v>
      </c>
      <c r="L428" s="37" t="s">
        <v>232</v>
      </c>
      <c r="M428" s="37" t="s">
        <v>233</v>
      </c>
      <c r="N428" s="37" t="s">
        <v>232</v>
      </c>
      <c r="O428" s="37" t="s">
        <v>232</v>
      </c>
      <c r="P428" s="37" t="str">
        <f t="shared" si="11"/>
        <v>argile   ind</v>
      </c>
      <c r="Q428" s="39">
        <v>1974</v>
      </c>
    </row>
    <row r="429" spans="1:17">
      <c r="A429" s="37">
        <v>1265</v>
      </c>
      <c r="B429" s="37">
        <f t="shared" si="12"/>
        <v>19.8</v>
      </c>
      <c r="C429" s="37">
        <v>21.3</v>
      </c>
      <c r="E429" s="37">
        <v>51</v>
      </c>
      <c r="K429" s="37" t="s">
        <v>241</v>
      </c>
      <c r="L429" s="37" t="s">
        <v>232</v>
      </c>
      <c r="M429" s="37" t="s">
        <v>233</v>
      </c>
      <c r="N429" s="37" t="s">
        <v>232</v>
      </c>
      <c r="O429" s="37" t="s">
        <v>232</v>
      </c>
      <c r="P429" s="37" t="str">
        <f t="shared" si="11"/>
        <v>Sable argileux   ind</v>
      </c>
      <c r="Q429" s="39">
        <v>1974</v>
      </c>
    </row>
    <row r="430" spans="1:17">
      <c r="A430" s="37">
        <v>1266</v>
      </c>
      <c r="B430" s="37">
        <f t="shared" si="12"/>
        <v>0</v>
      </c>
      <c r="C430" s="37">
        <v>1</v>
      </c>
      <c r="E430" s="37">
        <v>30</v>
      </c>
      <c r="K430" s="37" t="s">
        <v>231</v>
      </c>
      <c r="L430" s="37" t="s">
        <v>232</v>
      </c>
      <c r="M430" s="37" t="s">
        <v>233</v>
      </c>
      <c r="N430" s="37" t="s">
        <v>232</v>
      </c>
      <c r="O430" s="37" t="s">
        <v>232</v>
      </c>
      <c r="P430" s="37" t="str">
        <f t="shared" si="11"/>
        <v>Terre Végétale   ind</v>
      </c>
      <c r="Q430" s="39">
        <v>1974</v>
      </c>
    </row>
    <row r="431" spans="1:17">
      <c r="A431" s="37">
        <v>1266</v>
      </c>
      <c r="B431" s="37">
        <f t="shared" si="12"/>
        <v>1</v>
      </c>
      <c r="C431" s="37">
        <v>10</v>
      </c>
      <c r="E431" s="37">
        <v>50</v>
      </c>
      <c r="K431" s="37" t="s">
        <v>234</v>
      </c>
      <c r="L431" s="37" t="s">
        <v>232</v>
      </c>
      <c r="M431" s="37" t="s">
        <v>233</v>
      </c>
      <c r="N431" s="37" t="s">
        <v>232</v>
      </c>
      <c r="O431" s="37" t="s">
        <v>232</v>
      </c>
      <c r="P431" s="37" t="str">
        <f t="shared" si="11"/>
        <v>Sable   ind</v>
      </c>
      <c r="Q431" s="39">
        <v>1974</v>
      </c>
    </row>
    <row r="432" spans="1:17">
      <c r="A432" s="37">
        <v>1266</v>
      </c>
      <c r="B432" s="37">
        <f t="shared" si="12"/>
        <v>10</v>
      </c>
      <c r="C432" s="37">
        <v>15.3</v>
      </c>
      <c r="E432" s="37">
        <v>40</v>
      </c>
      <c r="K432" s="37" t="s">
        <v>235</v>
      </c>
      <c r="L432" s="37" t="s">
        <v>232</v>
      </c>
      <c r="M432" s="37" t="s">
        <v>233</v>
      </c>
      <c r="N432" s="37" t="s">
        <v>232</v>
      </c>
      <c r="O432" s="37" t="s">
        <v>232</v>
      </c>
      <c r="P432" s="37" t="str">
        <f t="shared" si="11"/>
        <v>Calcaire massif (dur)   ind</v>
      </c>
      <c r="Q432" s="39">
        <v>1974</v>
      </c>
    </row>
    <row r="433" spans="1:17">
      <c r="A433" s="37">
        <v>1266</v>
      </c>
      <c r="B433" s="37">
        <f t="shared" si="12"/>
        <v>15.3</v>
      </c>
      <c r="C433" s="37">
        <v>16.8</v>
      </c>
      <c r="E433" s="37">
        <v>42</v>
      </c>
      <c r="F433" s="37">
        <v>1</v>
      </c>
      <c r="K433" s="37" t="s">
        <v>236</v>
      </c>
      <c r="L433" s="37" t="s">
        <v>239</v>
      </c>
      <c r="M433" s="37" t="s">
        <v>233</v>
      </c>
      <c r="N433" s="37" t="s">
        <v>232</v>
      </c>
      <c r="O433" s="37" t="s">
        <v>232</v>
      </c>
      <c r="P433" s="37" t="str">
        <f t="shared" si="11"/>
        <v>Marne blanc ind</v>
      </c>
      <c r="Q433" s="39">
        <v>1974</v>
      </c>
    </row>
    <row r="434" spans="1:17">
      <c r="A434" s="37">
        <v>1266</v>
      </c>
      <c r="B434" s="37">
        <f t="shared" si="12"/>
        <v>16.8</v>
      </c>
      <c r="C434" s="37">
        <v>21.3</v>
      </c>
      <c r="E434" s="37">
        <v>10</v>
      </c>
      <c r="K434" s="37" t="s">
        <v>237</v>
      </c>
      <c r="L434" s="37" t="s">
        <v>232</v>
      </c>
      <c r="M434" s="37" t="s">
        <v>233</v>
      </c>
      <c r="N434" s="37" t="s">
        <v>232</v>
      </c>
      <c r="O434" s="37" t="s">
        <v>232</v>
      </c>
      <c r="P434" s="37" t="str">
        <f t="shared" si="11"/>
        <v>argile   ind</v>
      </c>
      <c r="Q434" s="39">
        <v>1974</v>
      </c>
    </row>
    <row r="435" spans="1:17">
      <c r="A435" s="37">
        <v>1266</v>
      </c>
      <c r="B435" s="37">
        <f t="shared" si="12"/>
        <v>21.3</v>
      </c>
      <c r="C435" s="37">
        <v>25.8</v>
      </c>
      <c r="E435" s="37">
        <v>50</v>
      </c>
      <c r="K435" s="37" t="s">
        <v>234</v>
      </c>
      <c r="L435" s="37" t="s">
        <v>232</v>
      </c>
      <c r="M435" s="37" t="s">
        <v>233</v>
      </c>
      <c r="N435" s="37" t="s">
        <v>232</v>
      </c>
      <c r="O435" s="37" t="s">
        <v>232</v>
      </c>
      <c r="P435" s="37" t="str">
        <f t="shared" si="11"/>
        <v>Sable   ind</v>
      </c>
      <c r="Q435" s="39">
        <v>1974</v>
      </c>
    </row>
    <row r="436" spans="1:17">
      <c r="A436" s="37">
        <v>1267</v>
      </c>
      <c r="B436" s="37">
        <f t="shared" si="12"/>
        <v>0</v>
      </c>
      <c r="C436" s="37">
        <v>0.5</v>
      </c>
      <c r="E436" s="37">
        <v>30</v>
      </c>
      <c r="K436" s="37" t="s">
        <v>231</v>
      </c>
      <c r="L436" s="37" t="s">
        <v>232</v>
      </c>
      <c r="M436" s="37" t="s">
        <v>233</v>
      </c>
      <c r="N436" s="37" t="s">
        <v>232</v>
      </c>
      <c r="O436" s="37" t="s">
        <v>232</v>
      </c>
      <c r="P436" s="37" t="str">
        <f t="shared" si="11"/>
        <v>Terre Végétale   ind</v>
      </c>
      <c r="Q436" s="39">
        <v>1974</v>
      </c>
    </row>
    <row r="437" spans="1:17">
      <c r="A437" s="37">
        <v>1267</v>
      </c>
      <c r="B437" s="37">
        <f t="shared" si="12"/>
        <v>0.5</v>
      </c>
      <c r="C437" s="37">
        <v>4.5</v>
      </c>
      <c r="E437" s="37">
        <v>50</v>
      </c>
      <c r="K437" s="37" t="s">
        <v>234</v>
      </c>
      <c r="L437" s="37" t="s">
        <v>232</v>
      </c>
      <c r="M437" s="37" t="s">
        <v>233</v>
      </c>
      <c r="N437" s="37" t="s">
        <v>232</v>
      </c>
      <c r="O437" s="37" t="s">
        <v>232</v>
      </c>
      <c r="P437" s="37" t="str">
        <f t="shared" si="11"/>
        <v>Sable   ind</v>
      </c>
      <c r="Q437" s="39">
        <v>1974</v>
      </c>
    </row>
    <row r="438" spans="1:17">
      <c r="A438" s="37">
        <v>1267</v>
      </c>
      <c r="B438" s="37">
        <f t="shared" si="12"/>
        <v>4.5</v>
      </c>
      <c r="C438" s="37">
        <v>6.5</v>
      </c>
      <c r="E438" s="37">
        <v>50</v>
      </c>
      <c r="K438" s="37" t="s">
        <v>234</v>
      </c>
      <c r="L438" s="37" t="s">
        <v>232</v>
      </c>
      <c r="M438" s="37" t="s">
        <v>233</v>
      </c>
      <c r="N438" s="37" t="s">
        <v>232</v>
      </c>
      <c r="O438" s="37" t="s">
        <v>232</v>
      </c>
      <c r="P438" s="37" t="str">
        <f t="shared" si="11"/>
        <v>Sable   ind</v>
      </c>
      <c r="Q438" s="39">
        <v>1974</v>
      </c>
    </row>
    <row r="439" spans="1:17">
      <c r="A439" s="37">
        <v>1267</v>
      </c>
      <c r="B439" s="37">
        <f t="shared" si="12"/>
        <v>6.5</v>
      </c>
      <c r="C439" s="37">
        <v>9</v>
      </c>
      <c r="E439" s="37">
        <v>50</v>
      </c>
      <c r="K439" s="37" t="s">
        <v>234</v>
      </c>
      <c r="L439" s="37" t="s">
        <v>232</v>
      </c>
      <c r="M439" s="37" t="s">
        <v>233</v>
      </c>
      <c r="N439" s="37" t="s">
        <v>232</v>
      </c>
      <c r="O439" s="37" t="s">
        <v>232</v>
      </c>
      <c r="P439" s="37" t="str">
        <f t="shared" si="11"/>
        <v>Sable   ind</v>
      </c>
      <c r="Q439" s="39">
        <v>1974</v>
      </c>
    </row>
    <row r="440" spans="1:17">
      <c r="A440" s="37">
        <v>1267</v>
      </c>
      <c r="B440" s="37">
        <f t="shared" si="12"/>
        <v>9</v>
      </c>
      <c r="C440" s="37">
        <v>15</v>
      </c>
      <c r="E440" s="37">
        <v>40</v>
      </c>
      <c r="K440" s="37" t="s">
        <v>235</v>
      </c>
      <c r="L440" s="37" t="s">
        <v>232</v>
      </c>
      <c r="M440" s="37" t="s">
        <v>233</v>
      </c>
      <c r="N440" s="37" t="s">
        <v>232</v>
      </c>
      <c r="O440" s="37" t="s">
        <v>232</v>
      </c>
      <c r="P440" s="37" t="str">
        <f t="shared" si="11"/>
        <v>Calcaire massif (dur)   ind</v>
      </c>
      <c r="Q440" s="39">
        <v>1974</v>
      </c>
    </row>
    <row r="441" spans="1:17">
      <c r="A441" s="37">
        <v>1267</v>
      </c>
      <c r="B441" s="37">
        <f t="shared" si="12"/>
        <v>15</v>
      </c>
      <c r="C441" s="37">
        <v>16.5</v>
      </c>
      <c r="E441" s="37">
        <v>42</v>
      </c>
      <c r="F441" s="37">
        <v>1</v>
      </c>
      <c r="K441" s="37" t="s">
        <v>236</v>
      </c>
      <c r="L441" s="37" t="s">
        <v>239</v>
      </c>
      <c r="M441" s="37" t="s">
        <v>233</v>
      </c>
      <c r="N441" s="37" t="s">
        <v>232</v>
      </c>
      <c r="O441" s="37" t="s">
        <v>232</v>
      </c>
      <c r="P441" s="37" t="str">
        <f t="shared" si="11"/>
        <v>Marne blanc ind</v>
      </c>
      <c r="Q441" s="39">
        <v>1974</v>
      </c>
    </row>
    <row r="442" spans="1:17">
      <c r="A442" s="37">
        <v>1267</v>
      </c>
      <c r="B442" s="37">
        <f t="shared" si="12"/>
        <v>16.5</v>
      </c>
      <c r="C442" s="37">
        <v>21.3</v>
      </c>
      <c r="E442" s="37">
        <v>10</v>
      </c>
      <c r="K442" s="37" t="s">
        <v>237</v>
      </c>
      <c r="L442" s="37" t="s">
        <v>232</v>
      </c>
      <c r="M442" s="37" t="s">
        <v>233</v>
      </c>
      <c r="N442" s="37" t="s">
        <v>232</v>
      </c>
      <c r="O442" s="37" t="s">
        <v>232</v>
      </c>
      <c r="P442" s="37" t="str">
        <f t="shared" si="11"/>
        <v>argile   ind</v>
      </c>
      <c r="Q442" s="39">
        <v>1974</v>
      </c>
    </row>
    <row r="443" spans="1:17">
      <c r="A443" s="37">
        <v>1267</v>
      </c>
      <c r="B443" s="37">
        <f t="shared" si="12"/>
        <v>21.3</v>
      </c>
      <c r="C443" s="37">
        <v>22.8</v>
      </c>
      <c r="E443" s="37">
        <v>50</v>
      </c>
      <c r="K443" s="37" t="s">
        <v>234</v>
      </c>
      <c r="L443" s="37" t="s">
        <v>232</v>
      </c>
      <c r="M443" s="37" t="s">
        <v>233</v>
      </c>
      <c r="N443" s="37" t="s">
        <v>232</v>
      </c>
      <c r="O443" s="37" t="s">
        <v>232</v>
      </c>
      <c r="P443" s="37" t="str">
        <f t="shared" si="11"/>
        <v>Sable   ind</v>
      </c>
      <c r="Q443" s="39">
        <v>1974</v>
      </c>
    </row>
    <row r="444" spans="1:17">
      <c r="A444" s="37">
        <v>1268</v>
      </c>
      <c r="B444" s="37">
        <f t="shared" si="12"/>
        <v>0</v>
      </c>
      <c r="C444" s="37">
        <v>1</v>
      </c>
      <c r="E444" s="37">
        <v>30</v>
      </c>
      <c r="K444" s="37" t="s">
        <v>231</v>
      </c>
      <c r="L444" s="37" t="s">
        <v>232</v>
      </c>
      <c r="M444" s="37" t="s">
        <v>233</v>
      </c>
      <c r="N444" s="37" t="s">
        <v>232</v>
      </c>
      <c r="O444" s="37" t="s">
        <v>232</v>
      </c>
      <c r="P444" s="37" t="str">
        <f t="shared" si="11"/>
        <v>Terre Végétale   ind</v>
      </c>
      <c r="Q444" s="39">
        <v>1974</v>
      </c>
    </row>
    <row r="445" spans="1:17">
      <c r="A445" s="37">
        <v>1268</v>
      </c>
      <c r="B445" s="37">
        <f t="shared" si="12"/>
        <v>1</v>
      </c>
      <c r="C445" s="37">
        <v>9.8000000000000007</v>
      </c>
      <c r="E445" s="37">
        <v>50</v>
      </c>
      <c r="K445" s="37" t="s">
        <v>234</v>
      </c>
      <c r="L445" s="37" t="s">
        <v>232</v>
      </c>
      <c r="M445" s="37" t="s">
        <v>233</v>
      </c>
      <c r="N445" s="37" t="s">
        <v>232</v>
      </c>
      <c r="O445" s="37" t="s">
        <v>232</v>
      </c>
      <c r="P445" s="37" t="str">
        <f t="shared" si="11"/>
        <v>Sable   ind</v>
      </c>
      <c r="Q445" s="39">
        <v>1974</v>
      </c>
    </row>
    <row r="446" spans="1:17">
      <c r="A446" s="37">
        <v>1268</v>
      </c>
      <c r="B446" s="37">
        <f t="shared" si="12"/>
        <v>9.8000000000000007</v>
      </c>
      <c r="C446" s="37">
        <v>10.8</v>
      </c>
      <c r="E446" s="37">
        <v>41</v>
      </c>
      <c r="K446" s="37" t="s">
        <v>240</v>
      </c>
      <c r="L446" s="37" t="s">
        <v>232</v>
      </c>
      <c r="M446" s="37" t="s">
        <v>233</v>
      </c>
      <c r="N446" s="37" t="s">
        <v>232</v>
      </c>
      <c r="O446" s="37" t="s">
        <v>232</v>
      </c>
      <c r="P446" s="37" t="str">
        <f t="shared" si="11"/>
        <v>Calcaire tendre   ind</v>
      </c>
      <c r="Q446" s="39">
        <v>1974</v>
      </c>
    </row>
    <row r="447" spans="1:17">
      <c r="A447" s="37">
        <v>1268</v>
      </c>
      <c r="B447" s="37">
        <f t="shared" si="12"/>
        <v>10.8</v>
      </c>
      <c r="C447" s="37">
        <v>16.8</v>
      </c>
      <c r="E447" s="37">
        <v>40</v>
      </c>
      <c r="K447" s="37" t="s">
        <v>235</v>
      </c>
      <c r="L447" s="37" t="s">
        <v>232</v>
      </c>
      <c r="M447" s="37" t="s">
        <v>233</v>
      </c>
      <c r="N447" s="37" t="s">
        <v>232</v>
      </c>
      <c r="O447" s="37" t="s">
        <v>232</v>
      </c>
      <c r="P447" s="37" t="str">
        <f t="shared" si="11"/>
        <v>Calcaire massif (dur)   ind</v>
      </c>
      <c r="Q447" s="39">
        <v>1974</v>
      </c>
    </row>
    <row r="448" spans="1:17">
      <c r="A448" s="37">
        <v>1268</v>
      </c>
      <c r="B448" s="37">
        <f t="shared" si="12"/>
        <v>16.8</v>
      </c>
      <c r="C448" s="37">
        <v>19.600000000000001</v>
      </c>
      <c r="E448" s="37">
        <v>50</v>
      </c>
      <c r="K448" s="37" t="s">
        <v>234</v>
      </c>
      <c r="L448" s="37" t="s">
        <v>232</v>
      </c>
      <c r="M448" s="37" t="s">
        <v>233</v>
      </c>
      <c r="N448" s="37" t="s">
        <v>232</v>
      </c>
      <c r="O448" s="37" t="s">
        <v>232</v>
      </c>
      <c r="P448" s="37" t="str">
        <f t="shared" si="11"/>
        <v>Sable   ind</v>
      </c>
      <c r="Q448" s="39">
        <v>1974</v>
      </c>
    </row>
    <row r="449" spans="1:17">
      <c r="A449" s="37">
        <v>1268</v>
      </c>
      <c r="B449" s="37">
        <f t="shared" si="12"/>
        <v>19.600000000000001</v>
      </c>
      <c r="C449" s="37">
        <v>23.5</v>
      </c>
      <c r="E449" s="37">
        <v>10</v>
      </c>
      <c r="K449" s="37" t="s">
        <v>237</v>
      </c>
      <c r="L449" s="37" t="s">
        <v>232</v>
      </c>
      <c r="M449" s="37" t="s">
        <v>233</v>
      </c>
      <c r="N449" s="37" t="s">
        <v>232</v>
      </c>
      <c r="O449" s="37" t="s">
        <v>232</v>
      </c>
      <c r="P449" s="37" t="str">
        <f t="shared" si="11"/>
        <v>argile   ind</v>
      </c>
      <c r="Q449" s="39">
        <v>1974</v>
      </c>
    </row>
    <row r="450" spans="1:17">
      <c r="A450" s="37">
        <v>1268</v>
      </c>
      <c r="B450" s="37">
        <f t="shared" si="12"/>
        <v>23.5</v>
      </c>
      <c r="C450" s="37">
        <v>25.8</v>
      </c>
      <c r="E450" s="37">
        <v>50</v>
      </c>
      <c r="K450" s="37" t="s">
        <v>234</v>
      </c>
      <c r="L450" s="37" t="s">
        <v>232</v>
      </c>
      <c r="M450" s="37" t="s">
        <v>233</v>
      </c>
      <c r="N450" s="37" t="s">
        <v>232</v>
      </c>
      <c r="O450" s="37" t="s">
        <v>232</v>
      </c>
      <c r="P450" s="37" t="str">
        <f t="shared" ref="P450:P513" si="13">CONCATENATE(K450," ",L450," ",M450)</f>
        <v>Sable   ind</v>
      </c>
      <c r="Q450" s="39">
        <v>1974</v>
      </c>
    </row>
    <row r="451" spans="1:17">
      <c r="A451" s="37">
        <v>1269</v>
      </c>
      <c r="B451" s="37">
        <f t="shared" si="12"/>
        <v>0</v>
      </c>
      <c r="C451" s="37">
        <v>1</v>
      </c>
      <c r="E451" s="37">
        <v>30</v>
      </c>
      <c r="K451" s="37" t="s">
        <v>231</v>
      </c>
      <c r="L451" s="37" t="s">
        <v>232</v>
      </c>
      <c r="M451" s="37" t="s">
        <v>233</v>
      </c>
      <c r="N451" s="37" t="s">
        <v>232</v>
      </c>
      <c r="O451" s="37" t="s">
        <v>232</v>
      </c>
      <c r="P451" s="37" t="str">
        <f t="shared" si="13"/>
        <v>Terre Végétale   ind</v>
      </c>
      <c r="Q451" s="39">
        <v>1974</v>
      </c>
    </row>
    <row r="452" spans="1:17">
      <c r="A452" s="37">
        <v>1269</v>
      </c>
      <c r="B452" s="37">
        <f t="shared" si="12"/>
        <v>1</v>
      </c>
      <c r="C452" s="37">
        <v>10</v>
      </c>
      <c r="E452" s="37">
        <v>41</v>
      </c>
      <c r="K452" s="37" t="s">
        <v>240</v>
      </c>
      <c r="L452" s="37" t="s">
        <v>232</v>
      </c>
      <c r="M452" s="37" t="s">
        <v>233</v>
      </c>
      <c r="N452" s="37" t="s">
        <v>232</v>
      </c>
      <c r="O452" s="37" t="s">
        <v>232</v>
      </c>
      <c r="P452" s="37" t="str">
        <f t="shared" si="13"/>
        <v>Calcaire tendre   ind</v>
      </c>
      <c r="Q452" s="39">
        <v>1974</v>
      </c>
    </row>
    <row r="453" spans="1:17">
      <c r="A453" s="37">
        <v>1269</v>
      </c>
      <c r="B453" s="37">
        <f t="shared" si="12"/>
        <v>10</v>
      </c>
      <c r="C453" s="37">
        <v>10.8</v>
      </c>
      <c r="E453" s="37">
        <v>41</v>
      </c>
      <c r="K453" s="37" t="s">
        <v>240</v>
      </c>
      <c r="L453" s="37" t="s">
        <v>232</v>
      </c>
      <c r="M453" s="37" t="s">
        <v>233</v>
      </c>
      <c r="N453" s="37" t="s">
        <v>232</v>
      </c>
      <c r="O453" s="37" t="s">
        <v>232</v>
      </c>
      <c r="P453" s="37" t="str">
        <f t="shared" si="13"/>
        <v>Calcaire tendre   ind</v>
      </c>
      <c r="Q453" s="39">
        <v>1974</v>
      </c>
    </row>
    <row r="454" spans="1:17">
      <c r="A454" s="37">
        <v>1269</v>
      </c>
      <c r="B454" s="37">
        <f t="shared" si="12"/>
        <v>10.8</v>
      </c>
      <c r="C454" s="37">
        <v>14.5</v>
      </c>
      <c r="E454" s="37">
        <v>40</v>
      </c>
      <c r="K454" s="37" t="s">
        <v>235</v>
      </c>
      <c r="L454" s="37" t="s">
        <v>232</v>
      </c>
      <c r="M454" s="37" t="s">
        <v>233</v>
      </c>
      <c r="N454" s="37" t="s">
        <v>232</v>
      </c>
      <c r="O454" s="37" t="s">
        <v>232</v>
      </c>
      <c r="P454" s="37" t="str">
        <f t="shared" si="13"/>
        <v>Calcaire massif (dur)   ind</v>
      </c>
      <c r="Q454" s="39">
        <v>1974</v>
      </c>
    </row>
    <row r="455" spans="1:17">
      <c r="A455" s="37">
        <v>1269</v>
      </c>
      <c r="B455" s="37">
        <f t="shared" si="12"/>
        <v>14.5</v>
      </c>
      <c r="C455" s="37">
        <v>16</v>
      </c>
      <c r="E455" s="37">
        <v>42</v>
      </c>
      <c r="F455" s="37">
        <v>1</v>
      </c>
      <c r="K455" s="37" t="s">
        <v>236</v>
      </c>
      <c r="L455" s="37" t="s">
        <v>239</v>
      </c>
      <c r="M455" s="37" t="s">
        <v>233</v>
      </c>
      <c r="N455" s="37" t="s">
        <v>232</v>
      </c>
      <c r="O455" s="37" t="s">
        <v>232</v>
      </c>
      <c r="P455" s="37" t="str">
        <f t="shared" si="13"/>
        <v>Marne blanc ind</v>
      </c>
      <c r="Q455" s="39">
        <v>1974</v>
      </c>
    </row>
    <row r="456" spans="1:17">
      <c r="A456" s="37">
        <v>1269</v>
      </c>
      <c r="B456" s="37">
        <f t="shared" si="12"/>
        <v>16</v>
      </c>
      <c r="C456" s="37">
        <v>20.8</v>
      </c>
      <c r="E456" s="37">
        <v>10</v>
      </c>
      <c r="K456" s="37" t="s">
        <v>237</v>
      </c>
      <c r="L456" s="37" t="s">
        <v>232</v>
      </c>
      <c r="M456" s="37" t="s">
        <v>233</v>
      </c>
      <c r="N456" s="37" t="s">
        <v>232</v>
      </c>
      <c r="O456" s="37" t="s">
        <v>232</v>
      </c>
      <c r="P456" s="37" t="str">
        <f t="shared" si="13"/>
        <v>argile   ind</v>
      </c>
      <c r="Q456" s="39">
        <v>1974</v>
      </c>
    </row>
    <row r="457" spans="1:17">
      <c r="A457" s="37">
        <v>1269</v>
      </c>
      <c r="B457" s="37">
        <f t="shared" si="12"/>
        <v>20.8</v>
      </c>
      <c r="C457" s="37">
        <v>22.8</v>
      </c>
      <c r="E457" s="37">
        <v>51</v>
      </c>
      <c r="K457" s="37" t="s">
        <v>241</v>
      </c>
      <c r="L457" s="37" t="s">
        <v>232</v>
      </c>
      <c r="M457" s="37" t="s">
        <v>233</v>
      </c>
      <c r="N457" s="37" t="s">
        <v>232</v>
      </c>
      <c r="O457" s="37" t="s">
        <v>232</v>
      </c>
      <c r="P457" s="37" t="str">
        <f t="shared" si="13"/>
        <v>Sable argileux   ind</v>
      </c>
      <c r="Q457" s="39">
        <v>1974</v>
      </c>
    </row>
    <row r="458" spans="1:17">
      <c r="A458" s="37">
        <v>1987</v>
      </c>
      <c r="B458" s="37">
        <f t="shared" si="12"/>
        <v>0</v>
      </c>
      <c r="C458" s="37">
        <v>11</v>
      </c>
      <c r="E458" s="37">
        <v>31</v>
      </c>
      <c r="K458" s="37" t="s">
        <v>246</v>
      </c>
      <c r="L458" s="37" t="s">
        <v>232</v>
      </c>
      <c r="M458" s="37" t="s">
        <v>233</v>
      </c>
      <c r="N458" s="37" t="s">
        <v>232</v>
      </c>
      <c r="O458" s="37" t="s">
        <v>232</v>
      </c>
      <c r="P458" s="37" t="str">
        <f t="shared" si="13"/>
        <v>Limon   ind</v>
      </c>
      <c r="Q458" s="39">
        <v>1980</v>
      </c>
    </row>
    <row r="459" spans="1:17">
      <c r="A459" s="37">
        <v>1987</v>
      </c>
      <c r="B459" s="37">
        <f t="shared" si="12"/>
        <v>11</v>
      </c>
      <c r="C459" s="37">
        <v>12.5</v>
      </c>
      <c r="E459" s="37">
        <v>40</v>
      </c>
      <c r="K459" s="37" t="s">
        <v>235</v>
      </c>
      <c r="L459" s="37" t="s">
        <v>232</v>
      </c>
      <c r="M459" s="37" t="s">
        <v>233</v>
      </c>
      <c r="N459" s="37" t="s">
        <v>232</v>
      </c>
      <c r="O459" s="37" t="s">
        <v>232</v>
      </c>
      <c r="P459" s="37" t="str">
        <f t="shared" si="13"/>
        <v>Calcaire massif (dur)   ind</v>
      </c>
      <c r="Q459" s="39">
        <v>1980</v>
      </c>
    </row>
    <row r="460" spans="1:17">
      <c r="A460" s="37">
        <v>1987</v>
      </c>
      <c r="B460" s="37">
        <f t="shared" si="12"/>
        <v>12.5</v>
      </c>
      <c r="C460" s="37">
        <v>14</v>
      </c>
      <c r="E460" s="37">
        <v>42</v>
      </c>
      <c r="K460" s="37" t="s">
        <v>236</v>
      </c>
      <c r="L460" s="37" t="s">
        <v>232</v>
      </c>
      <c r="M460" s="37" t="s">
        <v>233</v>
      </c>
      <c r="N460" s="37" t="s">
        <v>232</v>
      </c>
      <c r="O460" s="37" t="s">
        <v>232</v>
      </c>
      <c r="P460" s="37" t="str">
        <f t="shared" si="13"/>
        <v>Marne   ind</v>
      </c>
      <c r="Q460" s="39">
        <v>1980</v>
      </c>
    </row>
    <row r="461" spans="1:17">
      <c r="A461" s="37">
        <v>1987</v>
      </c>
      <c r="B461" s="37">
        <f t="shared" si="12"/>
        <v>14</v>
      </c>
      <c r="C461" s="37">
        <v>15.5</v>
      </c>
      <c r="E461" s="37">
        <v>41</v>
      </c>
      <c r="K461" s="37" t="s">
        <v>240</v>
      </c>
      <c r="L461" s="37" t="s">
        <v>232</v>
      </c>
      <c r="M461" s="37" t="s">
        <v>233</v>
      </c>
      <c r="N461" s="37" t="s">
        <v>232</v>
      </c>
      <c r="O461" s="37" t="s">
        <v>232</v>
      </c>
      <c r="P461" s="37" t="str">
        <f t="shared" si="13"/>
        <v>Calcaire tendre   ind</v>
      </c>
      <c r="Q461" s="39">
        <v>1980</v>
      </c>
    </row>
    <row r="462" spans="1:17">
      <c r="A462" s="37">
        <v>1987</v>
      </c>
      <c r="B462" s="37">
        <f t="shared" si="12"/>
        <v>15.5</v>
      </c>
      <c r="C462" s="37">
        <v>17.8</v>
      </c>
      <c r="E462" s="37">
        <v>42</v>
      </c>
      <c r="F462" s="37">
        <v>1</v>
      </c>
      <c r="K462" s="37" t="s">
        <v>236</v>
      </c>
      <c r="L462" s="37" t="s">
        <v>239</v>
      </c>
      <c r="M462" s="37" t="s">
        <v>233</v>
      </c>
      <c r="N462" s="37" t="s">
        <v>232</v>
      </c>
      <c r="O462" s="37" t="s">
        <v>232</v>
      </c>
      <c r="P462" s="37" t="str">
        <f t="shared" si="13"/>
        <v>Marne blanc ind</v>
      </c>
      <c r="Q462" s="39">
        <v>1980</v>
      </c>
    </row>
    <row r="463" spans="1:17">
      <c r="A463" s="37">
        <v>1987</v>
      </c>
      <c r="B463" s="37">
        <f t="shared" si="12"/>
        <v>17.8</v>
      </c>
      <c r="C463" s="37">
        <v>21.5</v>
      </c>
      <c r="E463" s="37">
        <v>10</v>
      </c>
      <c r="K463" s="37" t="s">
        <v>237</v>
      </c>
      <c r="L463" s="37" t="s">
        <v>232</v>
      </c>
      <c r="M463" s="37" t="s">
        <v>233</v>
      </c>
      <c r="N463" s="37" t="s">
        <v>232</v>
      </c>
      <c r="O463" s="37" t="s">
        <v>232</v>
      </c>
      <c r="P463" s="37" t="str">
        <f t="shared" si="13"/>
        <v>argile   ind</v>
      </c>
      <c r="Q463" s="39">
        <v>1980</v>
      </c>
    </row>
    <row r="464" spans="1:17">
      <c r="A464" s="37">
        <v>1987</v>
      </c>
      <c r="B464" s="37">
        <f t="shared" si="12"/>
        <v>21.5</v>
      </c>
      <c r="C464" s="37">
        <v>24.5</v>
      </c>
      <c r="E464" s="37">
        <v>51</v>
      </c>
      <c r="K464" s="37" t="s">
        <v>241</v>
      </c>
      <c r="L464" s="37" t="s">
        <v>232</v>
      </c>
      <c r="M464" s="37" t="s">
        <v>233</v>
      </c>
      <c r="N464" s="37" t="s">
        <v>232</v>
      </c>
      <c r="O464" s="37" t="s">
        <v>232</v>
      </c>
      <c r="P464" s="37" t="str">
        <f t="shared" si="13"/>
        <v>Sable argileux   ind</v>
      </c>
      <c r="Q464" s="39">
        <v>1980</v>
      </c>
    </row>
    <row r="465" spans="1:17">
      <c r="A465" s="37">
        <v>1988</v>
      </c>
      <c r="B465" s="37">
        <f t="shared" si="12"/>
        <v>0</v>
      </c>
      <c r="C465" s="37">
        <v>6</v>
      </c>
      <c r="E465" s="37">
        <v>31</v>
      </c>
      <c r="K465" s="37" t="s">
        <v>246</v>
      </c>
      <c r="L465" s="37" t="s">
        <v>232</v>
      </c>
      <c r="M465" s="37" t="s">
        <v>233</v>
      </c>
      <c r="N465" s="37" t="s">
        <v>232</v>
      </c>
      <c r="O465" s="37" t="s">
        <v>232</v>
      </c>
      <c r="P465" s="37" t="str">
        <f t="shared" si="13"/>
        <v>Limon   ind</v>
      </c>
      <c r="Q465" s="39">
        <v>1980</v>
      </c>
    </row>
    <row r="466" spans="1:17">
      <c r="A466" s="37">
        <v>1988</v>
      </c>
      <c r="B466" s="37">
        <f t="shared" si="12"/>
        <v>6</v>
      </c>
      <c r="C466" s="37">
        <v>9.3000000000000007</v>
      </c>
      <c r="E466" s="37">
        <v>40</v>
      </c>
      <c r="K466" s="37" t="s">
        <v>235</v>
      </c>
      <c r="L466" s="37" t="s">
        <v>232</v>
      </c>
      <c r="M466" s="37" t="s">
        <v>233</v>
      </c>
      <c r="N466" s="37" t="s">
        <v>232</v>
      </c>
      <c r="O466" s="37" t="s">
        <v>232</v>
      </c>
      <c r="P466" s="37" t="str">
        <f t="shared" si="13"/>
        <v>Calcaire massif (dur)   ind</v>
      </c>
      <c r="Q466" s="39">
        <v>1980</v>
      </c>
    </row>
    <row r="467" spans="1:17">
      <c r="A467" s="37">
        <v>1988</v>
      </c>
      <c r="B467" s="37">
        <f t="shared" si="12"/>
        <v>9.3000000000000007</v>
      </c>
      <c r="C467" s="37">
        <v>16</v>
      </c>
      <c r="E467" s="37">
        <v>41</v>
      </c>
      <c r="K467" s="37" t="s">
        <v>240</v>
      </c>
      <c r="L467" s="37" t="s">
        <v>232</v>
      </c>
      <c r="M467" s="37" t="s">
        <v>233</v>
      </c>
      <c r="N467" s="37" t="s">
        <v>232</v>
      </c>
      <c r="O467" s="37" t="s">
        <v>232</v>
      </c>
      <c r="P467" s="37" t="str">
        <f t="shared" si="13"/>
        <v>Calcaire tendre   ind</v>
      </c>
      <c r="Q467" s="39">
        <v>1980</v>
      </c>
    </row>
    <row r="468" spans="1:17">
      <c r="A468" s="37">
        <v>1988</v>
      </c>
      <c r="B468" s="37">
        <f t="shared" si="12"/>
        <v>16</v>
      </c>
      <c r="C468" s="37">
        <v>19</v>
      </c>
      <c r="E468" s="37">
        <v>42</v>
      </c>
      <c r="F468" s="37">
        <v>1</v>
      </c>
      <c r="K468" s="37" t="s">
        <v>236</v>
      </c>
      <c r="L468" s="37" t="s">
        <v>239</v>
      </c>
      <c r="M468" s="37" t="s">
        <v>233</v>
      </c>
      <c r="N468" s="37" t="s">
        <v>232</v>
      </c>
      <c r="O468" s="37" t="s">
        <v>232</v>
      </c>
      <c r="P468" s="37" t="str">
        <f t="shared" si="13"/>
        <v>Marne blanc ind</v>
      </c>
      <c r="Q468" s="39">
        <v>1980</v>
      </c>
    </row>
    <row r="469" spans="1:17">
      <c r="A469" s="37">
        <v>1988</v>
      </c>
      <c r="B469" s="37">
        <f t="shared" si="12"/>
        <v>19</v>
      </c>
      <c r="C469" s="37">
        <v>23</v>
      </c>
      <c r="E469" s="37">
        <v>10</v>
      </c>
      <c r="K469" s="37" t="s">
        <v>237</v>
      </c>
      <c r="L469" s="37" t="s">
        <v>232</v>
      </c>
      <c r="M469" s="37" t="s">
        <v>233</v>
      </c>
      <c r="N469" s="37" t="s">
        <v>232</v>
      </c>
      <c r="O469" s="37" t="s">
        <v>232</v>
      </c>
      <c r="P469" s="37" t="str">
        <f t="shared" si="13"/>
        <v>argile   ind</v>
      </c>
      <c r="Q469" s="39">
        <v>1980</v>
      </c>
    </row>
    <row r="470" spans="1:17">
      <c r="A470" s="37">
        <v>1988</v>
      </c>
      <c r="B470" s="37">
        <f t="shared" si="12"/>
        <v>23</v>
      </c>
      <c r="C470" s="37">
        <v>24.5</v>
      </c>
      <c r="E470" s="37">
        <v>10</v>
      </c>
      <c r="F470" s="37">
        <v>8</v>
      </c>
      <c r="H470" s="37">
        <v>24</v>
      </c>
      <c r="K470" s="37" t="s">
        <v>237</v>
      </c>
      <c r="L470" s="37" t="s">
        <v>244</v>
      </c>
      <c r="M470" s="37" t="s">
        <v>233</v>
      </c>
      <c r="N470" s="37" t="s">
        <v>245</v>
      </c>
      <c r="O470" s="37" t="s">
        <v>232</v>
      </c>
      <c r="P470" s="37" t="str">
        <f t="shared" si="13"/>
        <v>argile noir ind</v>
      </c>
      <c r="Q470" s="39">
        <v>1980</v>
      </c>
    </row>
    <row r="471" spans="1:17">
      <c r="A471" s="37">
        <v>1995</v>
      </c>
      <c r="B471" s="37">
        <f t="shared" si="12"/>
        <v>0</v>
      </c>
      <c r="C471" s="37">
        <v>9.5</v>
      </c>
      <c r="E471" s="37">
        <v>31</v>
      </c>
      <c r="K471" s="37" t="s">
        <v>246</v>
      </c>
      <c r="L471" s="37" t="s">
        <v>232</v>
      </c>
      <c r="M471" s="37" t="s">
        <v>233</v>
      </c>
      <c r="N471" s="37" t="s">
        <v>232</v>
      </c>
      <c r="O471" s="37" t="s">
        <v>232</v>
      </c>
      <c r="P471" s="37" t="str">
        <f t="shared" si="13"/>
        <v>Limon   ind</v>
      </c>
      <c r="Q471" s="39">
        <v>1980</v>
      </c>
    </row>
    <row r="472" spans="1:17">
      <c r="A472" s="37">
        <v>1995</v>
      </c>
      <c r="B472" s="37">
        <f t="shared" si="12"/>
        <v>9.5</v>
      </c>
      <c r="C472" s="37">
        <v>11</v>
      </c>
      <c r="E472" s="37">
        <v>50</v>
      </c>
      <c r="K472" s="37" t="s">
        <v>234</v>
      </c>
      <c r="L472" s="37" t="s">
        <v>232</v>
      </c>
      <c r="M472" s="37" t="s">
        <v>233</v>
      </c>
      <c r="N472" s="37" t="s">
        <v>232</v>
      </c>
      <c r="O472" s="37" t="s">
        <v>232</v>
      </c>
      <c r="P472" s="37" t="str">
        <f t="shared" si="13"/>
        <v>Sable   ind</v>
      </c>
      <c r="Q472" s="39">
        <v>1980</v>
      </c>
    </row>
    <row r="473" spans="1:17">
      <c r="A473" s="37">
        <v>1995</v>
      </c>
      <c r="B473" s="37">
        <f t="shared" si="12"/>
        <v>11</v>
      </c>
      <c r="C473" s="37">
        <v>16</v>
      </c>
      <c r="E473" s="37">
        <v>41</v>
      </c>
      <c r="K473" s="37" t="s">
        <v>240</v>
      </c>
      <c r="L473" s="37" t="s">
        <v>232</v>
      </c>
      <c r="M473" s="37" t="s">
        <v>233</v>
      </c>
      <c r="N473" s="37" t="s">
        <v>232</v>
      </c>
      <c r="O473" s="37" t="s">
        <v>232</v>
      </c>
      <c r="P473" s="37" t="str">
        <f t="shared" si="13"/>
        <v>Calcaire tendre   ind</v>
      </c>
      <c r="Q473" s="39">
        <v>1980</v>
      </c>
    </row>
    <row r="474" spans="1:17">
      <c r="A474" s="37">
        <v>1995</v>
      </c>
      <c r="B474" s="37">
        <f t="shared" si="12"/>
        <v>16</v>
      </c>
      <c r="C474" s="37">
        <v>16.5</v>
      </c>
      <c r="E474" s="37">
        <v>41</v>
      </c>
      <c r="K474" s="37" t="s">
        <v>240</v>
      </c>
      <c r="L474" s="37" t="s">
        <v>232</v>
      </c>
      <c r="M474" s="37" t="s">
        <v>233</v>
      </c>
      <c r="N474" s="37" t="s">
        <v>232</v>
      </c>
      <c r="O474" s="37" t="s">
        <v>232</v>
      </c>
      <c r="P474" s="37" t="str">
        <f t="shared" si="13"/>
        <v>Calcaire tendre   ind</v>
      </c>
      <c r="Q474" s="39">
        <v>1980</v>
      </c>
    </row>
    <row r="475" spans="1:17">
      <c r="A475" s="37">
        <v>1995</v>
      </c>
      <c r="B475" s="37">
        <f t="shared" si="12"/>
        <v>16.5</v>
      </c>
      <c r="C475" s="37">
        <v>18.5</v>
      </c>
      <c r="E475" s="37">
        <v>42</v>
      </c>
      <c r="F475" s="37">
        <v>1</v>
      </c>
      <c r="K475" s="37" t="s">
        <v>236</v>
      </c>
      <c r="L475" s="37" t="s">
        <v>239</v>
      </c>
      <c r="M475" s="37" t="s">
        <v>233</v>
      </c>
      <c r="N475" s="37" t="s">
        <v>232</v>
      </c>
      <c r="O475" s="37" t="s">
        <v>232</v>
      </c>
      <c r="P475" s="37" t="str">
        <f t="shared" si="13"/>
        <v>Marne blanc ind</v>
      </c>
      <c r="Q475" s="39">
        <v>1980</v>
      </c>
    </row>
    <row r="476" spans="1:17">
      <c r="A476" s="37">
        <v>1995</v>
      </c>
      <c r="B476" s="37">
        <f t="shared" si="12"/>
        <v>18.5</v>
      </c>
      <c r="C476" s="37">
        <v>23.5</v>
      </c>
      <c r="E476" s="37">
        <v>10</v>
      </c>
      <c r="K476" s="37" t="s">
        <v>237</v>
      </c>
      <c r="L476" s="37" t="s">
        <v>232</v>
      </c>
      <c r="M476" s="37" t="s">
        <v>233</v>
      </c>
      <c r="N476" s="37" t="s">
        <v>232</v>
      </c>
      <c r="O476" s="37" t="s">
        <v>232</v>
      </c>
      <c r="P476" s="37" t="str">
        <f t="shared" si="13"/>
        <v>argile   ind</v>
      </c>
      <c r="Q476" s="39">
        <v>1980</v>
      </c>
    </row>
    <row r="477" spans="1:17">
      <c r="A477" s="37">
        <v>1995</v>
      </c>
      <c r="B477" s="37">
        <f t="shared" si="12"/>
        <v>23.5</v>
      </c>
      <c r="C477" s="37">
        <v>24.5</v>
      </c>
      <c r="E477" s="37">
        <v>50</v>
      </c>
      <c r="H477" s="37">
        <v>24</v>
      </c>
      <c r="K477" s="37" t="s">
        <v>234</v>
      </c>
      <c r="L477" s="37" t="s">
        <v>232</v>
      </c>
      <c r="M477" s="37" t="s">
        <v>233</v>
      </c>
      <c r="N477" s="37" t="s">
        <v>245</v>
      </c>
      <c r="O477" s="37" t="s">
        <v>232</v>
      </c>
      <c r="P477" s="37" t="str">
        <f t="shared" si="13"/>
        <v>Sable   ind</v>
      </c>
      <c r="Q477" s="39">
        <v>1980</v>
      </c>
    </row>
    <row r="478" spans="1:17">
      <c r="A478" s="37">
        <v>1996</v>
      </c>
      <c r="B478" s="37">
        <f t="shared" si="12"/>
        <v>0</v>
      </c>
      <c r="C478" s="37">
        <v>6.5</v>
      </c>
      <c r="E478" s="37">
        <v>31</v>
      </c>
      <c r="K478" s="37" t="s">
        <v>246</v>
      </c>
      <c r="L478" s="37" t="s">
        <v>232</v>
      </c>
      <c r="M478" s="37" t="s">
        <v>233</v>
      </c>
      <c r="N478" s="37" t="s">
        <v>232</v>
      </c>
      <c r="O478" s="37" t="s">
        <v>232</v>
      </c>
      <c r="P478" s="37" t="str">
        <f t="shared" si="13"/>
        <v>Limon   ind</v>
      </c>
      <c r="Q478" s="39">
        <v>1980</v>
      </c>
    </row>
    <row r="479" spans="1:17">
      <c r="A479" s="37">
        <v>1996</v>
      </c>
      <c r="B479" s="37">
        <f t="shared" si="12"/>
        <v>6.5</v>
      </c>
      <c r="C479" s="37">
        <v>14</v>
      </c>
      <c r="E479" s="37">
        <v>40</v>
      </c>
      <c r="K479" s="37" t="s">
        <v>235</v>
      </c>
      <c r="L479" s="37" t="s">
        <v>232</v>
      </c>
      <c r="M479" s="37" t="s">
        <v>233</v>
      </c>
      <c r="N479" s="37" t="s">
        <v>232</v>
      </c>
      <c r="O479" s="37" t="s">
        <v>232</v>
      </c>
      <c r="P479" s="37" t="str">
        <f t="shared" si="13"/>
        <v>Calcaire massif (dur)   ind</v>
      </c>
      <c r="Q479" s="39">
        <v>1980</v>
      </c>
    </row>
    <row r="480" spans="1:17">
      <c r="A480" s="37">
        <v>1996</v>
      </c>
      <c r="B480" s="37">
        <f t="shared" si="12"/>
        <v>14</v>
      </c>
      <c r="C480" s="37">
        <v>15.5</v>
      </c>
      <c r="E480" s="37">
        <v>40</v>
      </c>
      <c r="K480" s="37" t="s">
        <v>235</v>
      </c>
      <c r="L480" s="37" t="s">
        <v>232</v>
      </c>
      <c r="M480" s="37" t="s">
        <v>233</v>
      </c>
      <c r="N480" s="37" t="s">
        <v>232</v>
      </c>
      <c r="O480" s="37" t="s">
        <v>232</v>
      </c>
      <c r="P480" s="37" t="str">
        <f t="shared" si="13"/>
        <v>Calcaire massif (dur)   ind</v>
      </c>
      <c r="Q480" s="39">
        <v>1980</v>
      </c>
    </row>
    <row r="481" spans="1:17">
      <c r="A481" s="37">
        <v>1996</v>
      </c>
      <c r="B481" s="37">
        <f t="shared" si="12"/>
        <v>15.5</v>
      </c>
      <c r="C481" s="37">
        <v>18</v>
      </c>
      <c r="E481" s="37">
        <v>42</v>
      </c>
      <c r="F481" s="37">
        <v>1</v>
      </c>
      <c r="K481" s="37" t="s">
        <v>236</v>
      </c>
      <c r="L481" s="37" t="s">
        <v>239</v>
      </c>
      <c r="M481" s="37" t="s">
        <v>233</v>
      </c>
      <c r="N481" s="37" t="s">
        <v>232</v>
      </c>
      <c r="O481" s="37" t="s">
        <v>232</v>
      </c>
      <c r="P481" s="37" t="str">
        <f t="shared" si="13"/>
        <v>Marne blanc ind</v>
      </c>
      <c r="Q481" s="39">
        <v>1980</v>
      </c>
    </row>
    <row r="482" spans="1:17">
      <c r="A482" s="37">
        <v>1996</v>
      </c>
      <c r="B482" s="37">
        <f t="shared" si="12"/>
        <v>18</v>
      </c>
      <c r="C482" s="37">
        <v>22.5</v>
      </c>
      <c r="E482" s="37">
        <v>10</v>
      </c>
      <c r="K482" s="37" t="s">
        <v>237</v>
      </c>
      <c r="L482" s="37" t="s">
        <v>232</v>
      </c>
      <c r="M482" s="37" t="s">
        <v>233</v>
      </c>
      <c r="N482" s="37" t="s">
        <v>232</v>
      </c>
      <c r="O482" s="37" t="s">
        <v>232</v>
      </c>
      <c r="P482" s="37" t="str">
        <f t="shared" si="13"/>
        <v>argile   ind</v>
      </c>
      <c r="Q482" s="39">
        <v>1980</v>
      </c>
    </row>
    <row r="483" spans="1:17">
      <c r="A483" s="37">
        <v>1996</v>
      </c>
      <c r="B483" s="37">
        <f t="shared" si="12"/>
        <v>22.5</v>
      </c>
      <c r="C483" s="37">
        <v>23</v>
      </c>
      <c r="E483" s="37">
        <v>50</v>
      </c>
      <c r="H483" s="37">
        <v>24</v>
      </c>
      <c r="K483" s="37" t="s">
        <v>234</v>
      </c>
      <c r="L483" s="37" t="s">
        <v>232</v>
      </c>
      <c r="M483" s="37" t="s">
        <v>233</v>
      </c>
      <c r="N483" s="37" t="s">
        <v>245</v>
      </c>
      <c r="O483" s="37" t="s">
        <v>232</v>
      </c>
      <c r="P483" s="37" t="str">
        <f t="shared" si="13"/>
        <v>Sable   ind</v>
      </c>
      <c r="Q483" s="39">
        <v>1980</v>
      </c>
    </row>
    <row r="484" spans="1:17">
      <c r="A484" s="37">
        <v>1997</v>
      </c>
      <c r="B484" s="37">
        <f t="shared" si="12"/>
        <v>0</v>
      </c>
      <c r="C484" s="37">
        <v>0.5</v>
      </c>
      <c r="E484" s="37">
        <v>31</v>
      </c>
      <c r="K484" s="37" t="s">
        <v>246</v>
      </c>
      <c r="L484" s="37" t="s">
        <v>232</v>
      </c>
      <c r="M484" s="37" t="s">
        <v>233</v>
      </c>
      <c r="N484" s="37" t="s">
        <v>232</v>
      </c>
      <c r="O484" s="37" t="s">
        <v>232</v>
      </c>
      <c r="P484" s="37" t="str">
        <f t="shared" si="13"/>
        <v>Limon   ind</v>
      </c>
      <c r="Q484" s="39">
        <v>1980</v>
      </c>
    </row>
    <row r="485" spans="1:17">
      <c r="A485" s="37">
        <v>1997</v>
      </c>
      <c r="B485" s="37">
        <f t="shared" si="12"/>
        <v>0.5</v>
      </c>
      <c r="C485" s="37">
        <v>2</v>
      </c>
      <c r="E485" s="37">
        <v>31</v>
      </c>
      <c r="K485" s="37" t="s">
        <v>246</v>
      </c>
      <c r="L485" s="37" t="s">
        <v>232</v>
      </c>
      <c r="M485" s="37" t="s">
        <v>233</v>
      </c>
      <c r="N485" s="37" t="s">
        <v>232</v>
      </c>
      <c r="O485" s="37" t="s">
        <v>232</v>
      </c>
      <c r="P485" s="37" t="str">
        <f t="shared" si="13"/>
        <v>Limon   ind</v>
      </c>
      <c r="Q485" s="39">
        <v>1980</v>
      </c>
    </row>
    <row r="486" spans="1:17">
      <c r="A486" s="37">
        <v>1997</v>
      </c>
      <c r="B486" s="37">
        <f t="shared" si="12"/>
        <v>2</v>
      </c>
      <c r="C486" s="37">
        <v>6.5</v>
      </c>
      <c r="E486" s="37">
        <v>42</v>
      </c>
      <c r="K486" s="37" t="s">
        <v>236</v>
      </c>
      <c r="L486" s="37" t="s">
        <v>232</v>
      </c>
      <c r="M486" s="37" t="s">
        <v>233</v>
      </c>
      <c r="N486" s="37" t="s">
        <v>232</v>
      </c>
      <c r="O486" s="37" t="s">
        <v>232</v>
      </c>
      <c r="P486" s="37" t="str">
        <f t="shared" si="13"/>
        <v>Marne   ind</v>
      </c>
      <c r="Q486" s="39">
        <v>1980</v>
      </c>
    </row>
    <row r="487" spans="1:17">
      <c r="A487" s="37">
        <v>1997</v>
      </c>
      <c r="B487" s="37">
        <f t="shared" si="12"/>
        <v>6.5</v>
      </c>
      <c r="C487" s="37">
        <v>14.5</v>
      </c>
      <c r="E487" s="37">
        <v>40</v>
      </c>
      <c r="K487" s="37" t="s">
        <v>235</v>
      </c>
      <c r="L487" s="37" t="s">
        <v>232</v>
      </c>
      <c r="M487" s="37" t="s">
        <v>233</v>
      </c>
      <c r="N487" s="37" t="s">
        <v>232</v>
      </c>
      <c r="O487" s="37" t="s">
        <v>232</v>
      </c>
      <c r="P487" s="37" t="str">
        <f t="shared" si="13"/>
        <v>Calcaire massif (dur)   ind</v>
      </c>
      <c r="Q487" s="39">
        <v>1980</v>
      </c>
    </row>
    <row r="488" spans="1:17">
      <c r="A488" s="37">
        <v>1997</v>
      </c>
      <c r="B488" s="37">
        <f t="shared" si="12"/>
        <v>14.5</v>
      </c>
      <c r="C488" s="37">
        <v>15.5</v>
      </c>
      <c r="E488" s="37">
        <v>40</v>
      </c>
      <c r="K488" s="37" t="s">
        <v>235</v>
      </c>
      <c r="L488" s="37" t="s">
        <v>232</v>
      </c>
      <c r="M488" s="37" t="s">
        <v>233</v>
      </c>
      <c r="N488" s="37" t="s">
        <v>232</v>
      </c>
      <c r="O488" s="37" t="s">
        <v>232</v>
      </c>
      <c r="P488" s="37" t="str">
        <f t="shared" si="13"/>
        <v>Calcaire massif (dur)   ind</v>
      </c>
      <c r="Q488" s="39">
        <v>1980</v>
      </c>
    </row>
    <row r="489" spans="1:17">
      <c r="A489" s="37">
        <v>1997</v>
      </c>
      <c r="B489" s="37">
        <f t="shared" si="12"/>
        <v>15.5</v>
      </c>
      <c r="C489" s="37">
        <v>17.5</v>
      </c>
      <c r="E489" s="37">
        <v>41</v>
      </c>
      <c r="K489" s="37" t="s">
        <v>240</v>
      </c>
      <c r="L489" s="37" t="s">
        <v>232</v>
      </c>
      <c r="M489" s="37" t="s">
        <v>233</v>
      </c>
      <c r="N489" s="37" t="s">
        <v>232</v>
      </c>
      <c r="O489" s="37" t="s">
        <v>232</v>
      </c>
      <c r="P489" s="37" t="str">
        <f t="shared" si="13"/>
        <v>Calcaire tendre   ind</v>
      </c>
      <c r="Q489" s="39">
        <v>1980</v>
      </c>
    </row>
    <row r="490" spans="1:17">
      <c r="A490" s="37">
        <v>1997</v>
      </c>
      <c r="B490" s="37">
        <f t="shared" si="12"/>
        <v>17.5</v>
      </c>
      <c r="C490" s="37">
        <v>20</v>
      </c>
      <c r="E490" s="37">
        <v>42</v>
      </c>
      <c r="F490" s="37">
        <v>1</v>
      </c>
      <c r="K490" s="37" t="s">
        <v>236</v>
      </c>
      <c r="L490" s="37" t="s">
        <v>239</v>
      </c>
      <c r="M490" s="37" t="s">
        <v>233</v>
      </c>
      <c r="N490" s="37" t="s">
        <v>232</v>
      </c>
      <c r="O490" s="37" t="s">
        <v>232</v>
      </c>
      <c r="P490" s="37" t="str">
        <f t="shared" si="13"/>
        <v>Marne blanc ind</v>
      </c>
      <c r="Q490" s="39">
        <v>1980</v>
      </c>
    </row>
    <row r="491" spans="1:17">
      <c r="A491" s="37">
        <v>1997</v>
      </c>
      <c r="B491" s="37">
        <f t="shared" si="12"/>
        <v>20</v>
      </c>
      <c r="C491" s="37">
        <v>24</v>
      </c>
      <c r="E491" s="37">
        <v>10</v>
      </c>
      <c r="K491" s="37" t="s">
        <v>237</v>
      </c>
      <c r="L491" s="37" t="s">
        <v>232</v>
      </c>
      <c r="M491" s="37" t="s">
        <v>233</v>
      </c>
      <c r="N491" s="37" t="s">
        <v>232</v>
      </c>
      <c r="O491" s="37" t="s">
        <v>232</v>
      </c>
      <c r="P491" s="37" t="str">
        <f t="shared" si="13"/>
        <v>argile   ind</v>
      </c>
      <c r="Q491" s="39">
        <v>1980</v>
      </c>
    </row>
    <row r="492" spans="1:17">
      <c r="A492" s="37">
        <v>1997</v>
      </c>
      <c r="B492" s="37">
        <f t="shared" ref="B492:B555" si="14">IF(A492=A491,C491,0)</f>
        <v>24</v>
      </c>
      <c r="C492" s="37">
        <v>24.5</v>
      </c>
      <c r="E492" s="37">
        <v>51</v>
      </c>
      <c r="H492" s="37">
        <v>24</v>
      </c>
      <c r="K492" s="37" t="s">
        <v>241</v>
      </c>
      <c r="L492" s="37" t="s">
        <v>232</v>
      </c>
      <c r="M492" s="37" t="s">
        <v>233</v>
      </c>
      <c r="N492" s="37" t="s">
        <v>245</v>
      </c>
      <c r="O492" s="37" t="s">
        <v>232</v>
      </c>
      <c r="P492" s="37" t="str">
        <f t="shared" si="13"/>
        <v>Sable argileux   ind</v>
      </c>
      <c r="Q492" s="39">
        <v>1980</v>
      </c>
    </row>
    <row r="493" spans="1:17">
      <c r="A493" s="37">
        <v>1998</v>
      </c>
      <c r="B493" s="37">
        <f t="shared" si="14"/>
        <v>0</v>
      </c>
      <c r="C493" s="37">
        <v>1.5</v>
      </c>
      <c r="E493" s="37">
        <v>31</v>
      </c>
      <c r="K493" s="37" t="s">
        <v>246</v>
      </c>
      <c r="L493" s="37" t="s">
        <v>232</v>
      </c>
      <c r="M493" s="37" t="s">
        <v>233</v>
      </c>
      <c r="N493" s="37" t="s">
        <v>232</v>
      </c>
      <c r="O493" s="37" t="s">
        <v>232</v>
      </c>
      <c r="P493" s="37" t="str">
        <f t="shared" si="13"/>
        <v>Limon   ind</v>
      </c>
      <c r="Q493" s="39">
        <v>1980</v>
      </c>
    </row>
    <row r="494" spans="1:17">
      <c r="A494" s="37">
        <v>1998</v>
      </c>
      <c r="B494" s="37">
        <f t="shared" si="14"/>
        <v>1.5</v>
      </c>
      <c r="C494" s="37">
        <v>1.8</v>
      </c>
      <c r="E494" s="37">
        <v>31</v>
      </c>
      <c r="K494" s="37" t="s">
        <v>246</v>
      </c>
      <c r="L494" s="37" t="s">
        <v>232</v>
      </c>
      <c r="M494" s="37" t="s">
        <v>233</v>
      </c>
      <c r="N494" s="37" t="s">
        <v>232</v>
      </c>
      <c r="O494" s="37" t="s">
        <v>232</v>
      </c>
      <c r="P494" s="37" t="str">
        <f t="shared" si="13"/>
        <v>Limon   ind</v>
      </c>
      <c r="Q494" s="39">
        <v>1980</v>
      </c>
    </row>
    <row r="495" spans="1:17">
      <c r="A495" s="37">
        <v>1998</v>
      </c>
      <c r="B495" s="37">
        <f t="shared" si="14"/>
        <v>1.8</v>
      </c>
      <c r="C495" s="37">
        <v>2.2999999999999998</v>
      </c>
      <c r="E495" s="37">
        <v>31</v>
      </c>
      <c r="K495" s="37" t="s">
        <v>246</v>
      </c>
      <c r="L495" s="37" t="s">
        <v>232</v>
      </c>
      <c r="M495" s="37" t="s">
        <v>233</v>
      </c>
      <c r="N495" s="37" t="s">
        <v>232</v>
      </c>
      <c r="O495" s="37" t="s">
        <v>232</v>
      </c>
      <c r="P495" s="37" t="str">
        <f t="shared" si="13"/>
        <v>Limon   ind</v>
      </c>
      <c r="Q495" s="39">
        <v>1980</v>
      </c>
    </row>
    <row r="496" spans="1:17">
      <c r="A496" s="37">
        <v>1998</v>
      </c>
      <c r="B496" s="37">
        <f t="shared" si="14"/>
        <v>2.2999999999999998</v>
      </c>
      <c r="C496" s="37">
        <v>8</v>
      </c>
      <c r="E496" s="37">
        <v>42</v>
      </c>
      <c r="K496" s="37" t="s">
        <v>236</v>
      </c>
      <c r="L496" s="37" t="s">
        <v>232</v>
      </c>
      <c r="M496" s="37" t="s">
        <v>233</v>
      </c>
      <c r="N496" s="37" t="s">
        <v>232</v>
      </c>
      <c r="O496" s="37" t="s">
        <v>232</v>
      </c>
      <c r="P496" s="37" t="str">
        <f t="shared" si="13"/>
        <v>Marne   ind</v>
      </c>
      <c r="Q496" s="39">
        <v>1980</v>
      </c>
    </row>
    <row r="497" spans="1:17">
      <c r="A497" s="37">
        <v>1998</v>
      </c>
      <c r="B497" s="37">
        <f t="shared" si="14"/>
        <v>8</v>
      </c>
      <c r="C497" s="37">
        <v>14.5</v>
      </c>
      <c r="E497" s="37">
        <v>40</v>
      </c>
      <c r="K497" s="37" t="s">
        <v>235</v>
      </c>
      <c r="L497" s="37" t="s">
        <v>232</v>
      </c>
      <c r="M497" s="37" t="s">
        <v>233</v>
      </c>
      <c r="N497" s="37" t="s">
        <v>232</v>
      </c>
      <c r="O497" s="37" t="s">
        <v>232</v>
      </c>
      <c r="P497" s="37" t="str">
        <f t="shared" si="13"/>
        <v>Calcaire massif (dur)   ind</v>
      </c>
      <c r="Q497" s="39">
        <v>1980</v>
      </c>
    </row>
    <row r="498" spans="1:17">
      <c r="A498" s="37">
        <v>1998</v>
      </c>
      <c r="B498" s="37">
        <f t="shared" si="14"/>
        <v>14.5</v>
      </c>
      <c r="C498" s="37">
        <v>15.5</v>
      </c>
      <c r="E498" s="37">
        <v>40</v>
      </c>
      <c r="K498" s="37" t="s">
        <v>235</v>
      </c>
      <c r="L498" s="37" t="s">
        <v>232</v>
      </c>
      <c r="M498" s="37" t="s">
        <v>233</v>
      </c>
      <c r="N498" s="37" t="s">
        <v>232</v>
      </c>
      <c r="O498" s="37" t="s">
        <v>232</v>
      </c>
      <c r="P498" s="37" t="str">
        <f t="shared" si="13"/>
        <v>Calcaire massif (dur)   ind</v>
      </c>
      <c r="Q498" s="39">
        <v>1980</v>
      </c>
    </row>
    <row r="499" spans="1:17">
      <c r="A499" s="37">
        <v>1998</v>
      </c>
      <c r="B499" s="37">
        <f t="shared" si="14"/>
        <v>15.5</v>
      </c>
      <c r="C499" s="37">
        <v>17.5</v>
      </c>
      <c r="E499" s="37">
        <v>41</v>
      </c>
      <c r="K499" s="37" t="s">
        <v>240</v>
      </c>
      <c r="L499" s="37" t="s">
        <v>232</v>
      </c>
      <c r="M499" s="37" t="s">
        <v>233</v>
      </c>
      <c r="N499" s="37" t="s">
        <v>232</v>
      </c>
      <c r="O499" s="37" t="s">
        <v>232</v>
      </c>
      <c r="P499" s="37" t="str">
        <f t="shared" si="13"/>
        <v>Calcaire tendre   ind</v>
      </c>
      <c r="Q499" s="39">
        <v>1980</v>
      </c>
    </row>
    <row r="500" spans="1:17">
      <c r="A500" s="37">
        <v>1998</v>
      </c>
      <c r="B500" s="37">
        <f t="shared" si="14"/>
        <v>17.5</v>
      </c>
      <c r="C500" s="37">
        <v>18</v>
      </c>
      <c r="E500" s="37">
        <v>42</v>
      </c>
      <c r="F500" s="37">
        <v>1</v>
      </c>
      <c r="K500" s="37" t="s">
        <v>236</v>
      </c>
      <c r="L500" s="37" t="s">
        <v>239</v>
      </c>
      <c r="M500" s="37" t="s">
        <v>233</v>
      </c>
      <c r="N500" s="37" t="s">
        <v>232</v>
      </c>
      <c r="O500" s="37" t="s">
        <v>232</v>
      </c>
      <c r="P500" s="37" t="str">
        <f t="shared" si="13"/>
        <v>Marne blanc ind</v>
      </c>
      <c r="Q500" s="39">
        <v>1980</v>
      </c>
    </row>
    <row r="501" spans="1:17">
      <c r="A501" s="37">
        <v>1998</v>
      </c>
      <c r="B501" s="37">
        <f t="shared" si="14"/>
        <v>18</v>
      </c>
      <c r="C501" s="37">
        <v>19</v>
      </c>
      <c r="E501" s="37">
        <v>12</v>
      </c>
      <c r="K501" s="37" t="s">
        <v>238</v>
      </c>
      <c r="L501" s="37" t="s">
        <v>232</v>
      </c>
      <c r="M501" s="37" t="s">
        <v>233</v>
      </c>
      <c r="N501" s="37" t="s">
        <v>232</v>
      </c>
      <c r="O501" s="37" t="s">
        <v>232</v>
      </c>
      <c r="P501" s="37" t="str">
        <f t="shared" si="13"/>
        <v>argile sableuse   ind</v>
      </c>
      <c r="Q501" s="39">
        <v>1980</v>
      </c>
    </row>
    <row r="502" spans="1:17">
      <c r="A502" s="37">
        <v>1998</v>
      </c>
      <c r="B502" s="37">
        <f t="shared" si="14"/>
        <v>19</v>
      </c>
      <c r="C502" s="37">
        <v>24.5</v>
      </c>
      <c r="E502" s="37">
        <v>10</v>
      </c>
      <c r="K502" s="37" t="s">
        <v>237</v>
      </c>
      <c r="L502" s="37" t="s">
        <v>232</v>
      </c>
      <c r="M502" s="37" t="s">
        <v>233</v>
      </c>
      <c r="N502" s="37" t="s">
        <v>232</v>
      </c>
      <c r="O502" s="37" t="s">
        <v>232</v>
      </c>
      <c r="P502" s="37" t="str">
        <f t="shared" si="13"/>
        <v>argile   ind</v>
      </c>
      <c r="Q502" s="39">
        <v>1980</v>
      </c>
    </row>
    <row r="503" spans="1:17">
      <c r="A503" s="37">
        <v>1998</v>
      </c>
      <c r="B503" s="37">
        <f t="shared" si="14"/>
        <v>24.5</v>
      </c>
      <c r="C503" s="37">
        <v>26</v>
      </c>
      <c r="E503" s="37">
        <v>51</v>
      </c>
      <c r="K503" s="37" t="s">
        <v>241</v>
      </c>
      <c r="L503" s="37" t="s">
        <v>232</v>
      </c>
      <c r="M503" s="37" t="s">
        <v>233</v>
      </c>
      <c r="N503" s="37" t="s">
        <v>232</v>
      </c>
      <c r="O503" s="37" t="s">
        <v>232</v>
      </c>
      <c r="P503" s="37" t="str">
        <f t="shared" si="13"/>
        <v>Sable argileux   ind</v>
      </c>
      <c r="Q503" s="39">
        <v>1980</v>
      </c>
    </row>
    <row r="504" spans="1:17">
      <c r="A504" s="37">
        <v>1999</v>
      </c>
      <c r="B504" s="37">
        <f t="shared" si="14"/>
        <v>0</v>
      </c>
      <c r="C504" s="37">
        <v>1.5</v>
      </c>
      <c r="E504" s="37">
        <v>31</v>
      </c>
      <c r="K504" s="37" t="s">
        <v>246</v>
      </c>
      <c r="L504" s="37" t="s">
        <v>232</v>
      </c>
      <c r="M504" s="37" t="s">
        <v>233</v>
      </c>
      <c r="N504" s="37" t="s">
        <v>232</v>
      </c>
      <c r="O504" s="37" t="s">
        <v>232</v>
      </c>
      <c r="P504" s="37" t="str">
        <f t="shared" si="13"/>
        <v>Limon   ind</v>
      </c>
      <c r="Q504" s="39">
        <v>1980</v>
      </c>
    </row>
    <row r="505" spans="1:17">
      <c r="A505" s="37">
        <v>1999</v>
      </c>
      <c r="B505" s="37">
        <f t="shared" si="14"/>
        <v>1.5</v>
      </c>
      <c r="C505" s="37">
        <v>4</v>
      </c>
      <c r="E505" s="37">
        <v>31</v>
      </c>
      <c r="K505" s="37" t="s">
        <v>246</v>
      </c>
      <c r="L505" s="37" t="s">
        <v>232</v>
      </c>
      <c r="M505" s="37" t="s">
        <v>233</v>
      </c>
      <c r="N505" s="37" t="s">
        <v>232</v>
      </c>
      <c r="O505" s="37" t="s">
        <v>232</v>
      </c>
      <c r="P505" s="37" t="str">
        <f t="shared" si="13"/>
        <v>Limon   ind</v>
      </c>
      <c r="Q505" s="39">
        <v>1980</v>
      </c>
    </row>
    <row r="506" spans="1:17">
      <c r="A506" s="37">
        <v>1999</v>
      </c>
      <c r="B506" s="37">
        <f t="shared" si="14"/>
        <v>4</v>
      </c>
      <c r="C506" s="37">
        <v>8</v>
      </c>
      <c r="E506" s="37">
        <v>42</v>
      </c>
      <c r="K506" s="37" t="s">
        <v>236</v>
      </c>
      <c r="L506" s="37" t="s">
        <v>232</v>
      </c>
      <c r="M506" s="37" t="s">
        <v>233</v>
      </c>
      <c r="N506" s="37" t="s">
        <v>232</v>
      </c>
      <c r="O506" s="37" t="s">
        <v>232</v>
      </c>
      <c r="P506" s="37" t="str">
        <f t="shared" si="13"/>
        <v>Marne   ind</v>
      </c>
      <c r="Q506" s="39">
        <v>1980</v>
      </c>
    </row>
    <row r="507" spans="1:17">
      <c r="A507" s="37">
        <v>1999</v>
      </c>
      <c r="B507" s="37">
        <f t="shared" si="14"/>
        <v>8</v>
      </c>
      <c r="C507" s="37">
        <v>17.5</v>
      </c>
      <c r="E507" s="37">
        <v>40</v>
      </c>
      <c r="K507" s="37" t="s">
        <v>235</v>
      </c>
      <c r="L507" s="37" t="s">
        <v>232</v>
      </c>
      <c r="M507" s="37" t="s">
        <v>233</v>
      </c>
      <c r="N507" s="37" t="s">
        <v>232</v>
      </c>
      <c r="O507" s="37" t="s">
        <v>232</v>
      </c>
      <c r="P507" s="37" t="str">
        <f t="shared" si="13"/>
        <v>Calcaire massif (dur)   ind</v>
      </c>
      <c r="Q507" s="39">
        <v>1980</v>
      </c>
    </row>
    <row r="508" spans="1:17">
      <c r="A508" s="37">
        <v>1999</v>
      </c>
      <c r="B508" s="37">
        <f t="shared" si="14"/>
        <v>17.5</v>
      </c>
      <c r="C508" s="37">
        <v>19.3</v>
      </c>
      <c r="E508" s="37">
        <v>42</v>
      </c>
      <c r="F508" s="37">
        <v>1</v>
      </c>
      <c r="K508" s="37" t="s">
        <v>236</v>
      </c>
      <c r="L508" s="37" t="s">
        <v>239</v>
      </c>
      <c r="M508" s="37" t="s">
        <v>233</v>
      </c>
      <c r="N508" s="37" t="s">
        <v>232</v>
      </c>
      <c r="O508" s="37" t="s">
        <v>232</v>
      </c>
      <c r="P508" s="37" t="str">
        <f t="shared" si="13"/>
        <v>Marne blanc ind</v>
      </c>
      <c r="Q508" s="39">
        <v>1980</v>
      </c>
    </row>
    <row r="509" spans="1:17">
      <c r="A509" s="37">
        <v>1999</v>
      </c>
      <c r="B509" s="37">
        <f t="shared" si="14"/>
        <v>19.3</v>
      </c>
      <c r="C509" s="37">
        <v>22.8</v>
      </c>
      <c r="E509" s="37">
        <v>10</v>
      </c>
      <c r="K509" s="37" t="s">
        <v>237</v>
      </c>
      <c r="L509" s="37" t="s">
        <v>232</v>
      </c>
      <c r="M509" s="37" t="s">
        <v>233</v>
      </c>
      <c r="N509" s="37" t="s">
        <v>232</v>
      </c>
      <c r="O509" s="37" t="s">
        <v>232</v>
      </c>
      <c r="P509" s="37" t="str">
        <f t="shared" si="13"/>
        <v>argile   ind</v>
      </c>
      <c r="Q509" s="39">
        <v>1980</v>
      </c>
    </row>
    <row r="510" spans="1:17">
      <c r="A510" s="37">
        <v>1999</v>
      </c>
      <c r="B510" s="37">
        <f t="shared" si="14"/>
        <v>22.8</v>
      </c>
      <c r="C510" s="37">
        <v>23.5</v>
      </c>
      <c r="E510" s="37">
        <v>50</v>
      </c>
      <c r="H510" s="37">
        <v>24</v>
      </c>
      <c r="K510" s="37" t="s">
        <v>234</v>
      </c>
      <c r="L510" s="37" t="s">
        <v>232</v>
      </c>
      <c r="M510" s="37" t="s">
        <v>233</v>
      </c>
      <c r="N510" s="37" t="s">
        <v>245</v>
      </c>
      <c r="O510" s="37" t="s">
        <v>232</v>
      </c>
      <c r="P510" s="37" t="str">
        <f t="shared" si="13"/>
        <v>Sable   ind</v>
      </c>
      <c r="Q510" s="39">
        <v>1980</v>
      </c>
    </row>
    <row r="511" spans="1:17">
      <c r="A511" s="37">
        <v>2000</v>
      </c>
      <c r="B511" s="37">
        <f t="shared" si="14"/>
        <v>0</v>
      </c>
      <c r="C511" s="37">
        <v>4.5</v>
      </c>
      <c r="E511" s="37">
        <v>31</v>
      </c>
      <c r="K511" s="37" t="s">
        <v>246</v>
      </c>
      <c r="L511" s="37" t="s">
        <v>232</v>
      </c>
      <c r="M511" s="37" t="s">
        <v>233</v>
      </c>
      <c r="N511" s="37" t="s">
        <v>232</v>
      </c>
      <c r="O511" s="37" t="s">
        <v>232</v>
      </c>
      <c r="P511" s="37" t="str">
        <f t="shared" si="13"/>
        <v>Limon   ind</v>
      </c>
      <c r="Q511" s="39">
        <v>1980</v>
      </c>
    </row>
    <row r="512" spans="1:17">
      <c r="A512" s="37">
        <v>2000</v>
      </c>
      <c r="B512" s="37">
        <f t="shared" si="14"/>
        <v>4.5</v>
      </c>
      <c r="C512" s="37">
        <v>5</v>
      </c>
      <c r="E512" s="37">
        <v>31</v>
      </c>
      <c r="K512" s="37" t="s">
        <v>246</v>
      </c>
      <c r="L512" s="37" t="s">
        <v>232</v>
      </c>
      <c r="M512" s="37" t="s">
        <v>233</v>
      </c>
      <c r="N512" s="37" t="s">
        <v>232</v>
      </c>
      <c r="O512" s="37" t="s">
        <v>232</v>
      </c>
      <c r="P512" s="37" t="str">
        <f t="shared" si="13"/>
        <v>Limon   ind</v>
      </c>
      <c r="Q512" s="39">
        <v>1980</v>
      </c>
    </row>
    <row r="513" spans="1:17">
      <c r="A513" s="37">
        <v>2000</v>
      </c>
      <c r="B513" s="37">
        <f t="shared" si="14"/>
        <v>5</v>
      </c>
      <c r="C513" s="37">
        <v>5.5</v>
      </c>
      <c r="E513" s="37">
        <v>31</v>
      </c>
      <c r="K513" s="37" t="s">
        <v>246</v>
      </c>
      <c r="L513" s="37" t="s">
        <v>232</v>
      </c>
      <c r="M513" s="37" t="s">
        <v>233</v>
      </c>
      <c r="N513" s="37" t="s">
        <v>232</v>
      </c>
      <c r="O513" s="37" t="s">
        <v>232</v>
      </c>
      <c r="P513" s="37" t="str">
        <f t="shared" si="13"/>
        <v>Limon   ind</v>
      </c>
      <c r="Q513" s="39">
        <v>1980</v>
      </c>
    </row>
    <row r="514" spans="1:17">
      <c r="A514" s="37">
        <v>2000</v>
      </c>
      <c r="B514" s="37">
        <f t="shared" si="14"/>
        <v>5.5</v>
      </c>
      <c r="C514" s="37">
        <v>7.5</v>
      </c>
      <c r="E514" s="37">
        <v>42</v>
      </c>
      <c r="K514" s="37" t="s">
        <v>236</v>
      </c>
      <c r="L514" s="37" t="s">
        <v>232</v>
      </c>
      <c r="M514" s="37" t="s">
        <v>233</v>
      </c>
      <c r="N514" s="37" t="s">
        <v>232</v>
      </c>
      <c r="O514" s="37" t="s">
        <v>232</v>
      </c>
      <c r="P514" s="37" t="str">
        <f t="shared" ref="P514:P577" si="15">CONCATENATE(K514," ",L514," ",M514)</f>
        <v>Marne   ind</v>
      </c>
      <c r="Q514" s="39">
        <v>1980</v>
      </c>
    </row>
    <row r="515" spans="1:17">
      <c r="A515" s="37">
        <v>2000</v>
      </c>
      <c r="B515" s="37">
        <f t="shared" si="14"/>
        <v>7.5</v>
      </c>
      <c r="C515" s="37">
        <v>17</v>
      </c>
      <c r="E515" s="37">
        <v>41</v>
      </c>
      <c r="K515" s="37" t="s">
        <v>240</v>
      </c>
      <c r="L515" s="37" t="s">
        <v>232</v>
      </c>
      <c r="M515" s="37" t="s">
        <v>233</v>
      </c>
      <c r="N515" s="37" t="s">
        <v>232</v>
      </c>
      <c r="O515" s="37" t="s">
        <v>232</v>
      </c>
      <c r="P515" s="37" t="str">
        <f t="shared" si="15"/>
        <v>Calcaire tendre   ind</v>
      </c>
      <c r="Q515" s="39">
        <v>1980</v>
      </c>
    </row>
    <row r="516" spans="1:17">
      <c r="A516" s="37">
        <v>2000</v>
      </c>
      <c r="B516" s="37">
        <f t="shared" si="14"/>
        <v>17</v>
      </c>
      <c r="C516" s="37">
        <v>19.5</v>
      </c>
      <c r="E516" s="37">
        <v>42</v>
      </c>
      <c r="F516" s="37">
        <v>1</v>
      </c>
      <c r="K516" s="37" t="s">
        <v>236</v>
      </c>
      <c r="L516" s="37" t="s">
        <v>239</v>
      </c>
      <c r="M516" s="37" t="s">
        <v>233</v>
      </c>
      <c r="N516" s="37" t="s">
        <v>232</v>
      </c>
      <c r="O516" s="37" t="s">
        <v>232</v>
      </c>
      <c r="P516" s="37" t="str">
        <f t="shared" si="15"/>
        <v>Marne blanc ind</v>
      </c>
      <c r="Q516" s="39">
        <v>1980</v>
      </c>
    </row>
    <row r="517" spans="1:17">
      <c r="A517" s="37">
        <v>2000</v>
      </c>
      <c r="B517" s="37">
        <f t="shared" si="14"/>
        <v>19.5</v>
      </c>
      <c r="C517" s="37">
        <v>24.5</v>
      </c>
      <c r="E517" s="37">
        <v>10</v>
      </c>
      <c r="K517" s="37" t="s">
        <v>237</v>
      </c>
      <c r="L517" s="37" t="s">
        <v>232</v>
      </c>
      <c r="M517" s="37" t="s">
        <v>233</v>
      </c>
      <c r="N517" s="37" t="s">
        <v>232</v>
      </c>
      <c r="O517" s="37" t="s">
        <v>232</v>
      </c>
      <c r="P517" s="37" t="str">
        <f t="shared" si="15"/>
        <v>argile   ind</v>
      </c>
      <c r="Q517" s="39">
        <v>1980</v>
      </c>
    </row>
    <row r="518" spans="1:17">
      <c r="A518" s="37">
        <v>2000</v>
      </c>
      <c r="B518" s="37">
        <f t="shared" si="14"/>
        <v>24.5</v>
      </c>
      <c r="C518" s="37">
        <v>26</v>
      </c>
      <c r="E518" s="37">
        <v>50</v>
      </c>
      <c r="H518" s="37">
        <v>24</v>
      </c>
      <c r="K518" s="37" t="s">
        <v>234</v>
      </c>
      <c r="L518" s="37" t="s">
        <v>232</v>
      </c>
      <c r="M518" s="37" t="s">
        <v>233</v>
      </c>
      <c r="N518" s="37" t="s">
        <v>245</v>
      </c>
      <c r="O518" s="37" t="s">
        <v>232</v>
      </c>
      <c r="P518" s="37" t="str">
        <f t="shared" si="15"/>
        <v>Sable   ind</v>
      </c>
      <c r="Q518" s="39">
        <v>1980</v>
      </c>
    </row>
    <row r="519" spans="1:17">
      <c r="A519" s="37">
        <v>2001</v>
      </c>
      <c r="B519" s="37">
        <f t="shared" si="14"/>
        <v>0</v>
      </c>
      <c r="C519" s="37">
        <v>0.8</v>
      </c>
      <c r="E519" s="37">
        <v>31</v>
      </c>
      <c r="K519" s="37" t="s">
        <v>246</v>
      </c>
      <c r="L519" s="37" t="s">
        <v>232</v>
      </c>
      <c r="M519" s="37" t="s">
        <v>233</v>
      </c>
      <c r="N519" s="37" t="s">
        <v>232</v>
      </c>
      <c r="O519" s="37" t="s">
        <v>232</v>
      </c>
      <c r="P519" s="37" t="str">
        <f t="shared" si="15"/>
        <v>Limon   ind</v>
      </c>
      <c r="Q519" s="39">
        <v>1980</v>
      </c>
    </row>
    <row r="520" spans="1:17">
      <c r="A520" s="37">
        <v>2001</v>
      </c>
      <c r="B520" s="37">
        <f t="shared" si="14"/>
        <v>0.8</v>
      </c>
      <c r="C520" s="37">
        <v>2</v>
      </c>
      <c r="E520" s="37">
        <v>31</v>
      </c>
      <c r="K520" s="37" t="s">
        <v>246</v>
      </c>
      <c r="L520" s="37" t="s">
        <v>232</v>
      </c>
      <c r="M520" s="37" t="s">
        <v>233</v>
      </c>
      <c r="N520" s="37" t="s">
        <v>232</v>
      </c>
      <c r="O520" s="37" t="s">
        <v>232</v>
      </c>
      <c r="P520" s="37" t="str">
        <f t="shared" si="15"/>
        <v>Limon   ind</v>
      </c>
      <c r="Q520" s="39">
        <v>1980</v>
      </c>
    </row>
    <row r="521" spans="1:17">
      <c r="A521" s="37">
        <v>2001</v>
      </c>
      <c r="B521" s="37">
        <f t="shared" si="14"/>
        <v>2</v>
      </c>
      <c r="C521" s="37">
        <v>5</v>
      </c>
      <c r="E521" s="37">
        <v>42</v>
      </c>
      <c r="K521" s="37" t="s">
        <v>236</v>
      </c>
      <c r="L521" s="37" t="s">
        <v>232</v>
      </c>
      <c r="M521" s="37" t="s">
        <v>233</v>
      </c>
      <c r="N521" s="37" t="s">
        <v>232</v>
      </c>
      <c r="O521" s="37" t="s">
        <v>232</v>
      </c>
      <c r="P521" s="37" t="str">
        <f t="shared" si="15"/>
        <v>Marne   ind</v>
      </c>
      <c r="Q521" s="39">
        <v>1980</v>
      </c>
    </row>
    <row r="522" spans="1:17">
      <c r="A522" s="37">
        <v>2001</v>
      </c>
      <c r="B522" s="37">
        <f t="shared" si="14"/>
        <v>5</v>
      </c>
      <c r="C522" s="37">
        <v>16.5</v>
      </c>
      <c r="E522" s="37">
        <v>40</v>
      </c>
      <c r="K522" s="37" t="s">
        <v>235</v>
      </c>
      <c r="L522" s="37" t="s">
        <v>232</v>
      </c>
      <c r="M522" s="37" t="s">
        <v>233</v>
      </c>
      <c r="N522" s="37" t="s">
        <v>232</v>
      </c>
      <c r="O522" s="37" t="s">
        <v>232</v>
      </c>
      <c r="P522" s="37" t="str">
        <f t="shared" si="15"/>
        <v>Calcaire massif (dur)   ind</v>
      </c>
      <c r="Q522" s="39">
        <v>1980</v>
      </c>
    </row>
    <row r="523" spans="1:17">
      <c r="A523" s="37">
        <v>2001</v>
      </c>
      <c r="B523" s="37">
        <f t="shared" si="14"/>
        <v>16.5</v>
      </c>
      <c r="C523" s="37">
        <v>18.8</v>
      </c>
      <c r="E523" s="37">
        <v>42</v>
      </c>
      <c r="F523" s="37">
        <v>1</v>
      </c>
      <c r="K523" s="37" t="s">
        <v>236</v>
      </c>
      <c r="L523" s="37" t="s">
        <v>239</v>
      </c>
      <c r="M523" s="37" t="s">
        <v>233</v>
      </c>
      <c r="N523" s="37" t="s">
        <v>232</v>
      </c>
      <c r="O523" s="37" t="s">
        <v>232</v>
      </c>
      <c r="P523" s="37" t="str">
        <f t="shared" si="15"/>
        <v>Marne blanc ind</v>
      </c>
      <c r="Q523" s="39">
        <v>1980</v>
      </c>
    </row>
    <row r="524" spans="1:17">
      <c r="A524" s="37">
        <v>2001</v>
      </c>
      <c r="B524" s="37">
        <f t="shared" si="14"/>
        <v>18.8</v>
      </c>
      <c r="C524" s="37">
        <v>24.5</v>
      </c>
      <c r="E524" s="37">
        <v>10</v>
      </c>
      <c r="K524" s="37" t="s">
        <v>237</v>
      </c>
      <c r="L524" s="37" t="s">
        <v>232</v>
      </c>
      <c r="M524" s="37" t="s">
        <v>233</v>
      </c>
      <c r="N524" s="37" t="s">
        <v>232</v>
      </c>
      <c r="O524" s="37" t="s">
        <v>232</v>
      </c>
      <c r="P524" s="37" t="str">
        <f t="shared" si="15"/>
        <v>argile   ind</v>
      </c>
      <c r="Q524" s="39">
        <v>1980</v>
      </c>
    </row>
    <row r="525" spans="1:17">
      <c r="A525" s="37">
        <v>2001</v>
      </c>
      <c r="B525" s="37">
        <f t="shared" si="14"/>
        <v>24.5</v>
      </c>
      <c r="C525" s="37">
        <v>26</v>
      </c>
      <c r="E525" s="37">
        <v>50</v>
      </c>
      <c r="H525" s="37">
        <v>24</v>
      </c>
      <c r="K525" s="37" t="s">
        <v>234</v>
      </c>
      <c r="L525" s="37" t="s">
        <v>232</v>
      </c>
      <c r="M525" s="37" t="s">
        <v>233</v>
      </c>
      <c r="N525" s="37" t="s">
        <v>245</v>
      </c>
      <c r="O525" s="37" t="s">
        <v>232</v>
      </c>
      <c r="P525" s="37" t="str">
        <f t="shared" si="15"/>
        <v>Sable   ind</v>
      </c>
      <c r="Q525" s="39">
        <v>1980</v>
      </c>
    </row>
    <row r="526" spans="1:17">
      <c r="A526" s="37">
        <v>2002</v>
      </c>
      <c r="B526" s="37">
        <f t="shared" si="14"/>
        <v>0</v>
      </c>
      <c r="C526" s="37">
        <v>6</v>
      </c>
      <c r="E526" s="37">
        <v>31</v>
      </c>
      <c r="K526" s="37" t="s">
        <v>246</v>
      </c>
      <c r="L526" s="37" t="s">
        <v>232</v>
      </c>
      <c r="M526" s="37" t="s">
        <v>233</v>
      </c>
      <c r="N526" s="37" t="s">
        <v>232</v>
      </c>
      <c r="O526" s="37" t="s">
        <v>232</v>
      </c>
      <c r="P526" s="37" t="str">
        <f t="shared" si="15"/>
        <v>Limon   ind</v>
      </c>
      <c r="Q526" s="39">
        <v>1980</v>
      </c>
    </row>
    <row r="527" spans="1:17">
      <c r="A527" s="37">
        <v>2002</v>
      </c>
      <c r="B527" s="37">
        <f t="shared" si="14"/>
        <v>6</v>
      </c>
      <c r="C527" s="37">
        <v>16.5</v>
      </c>
      <c r="E527" s="37">
        <v>40</v>
      </c>
      <c r="K527" s="37" t="s">
        <v>235</v>
      </c>
      <c r="L527" s="37" t="s">
        <v>232</v>
      </c>
      <c r="M527" s="37" t="s">
        <v>233</v>
      </c>
      <c r="N527" s="37" t="s">
        <v>232</v>
      </c>
      <c r="O527" s="37" t="s">
        <v>232</v>
      </c>
      <c r="P527" s="37" t="str">
        <f t="shared" si="15"/>
        <v>Calcaire massif (dur)   ind</v>
      </c>
      <c r="Q527" s="39">
        <v>1980</v>
      </c>
    </row>
    <row r="528" spans="1:17">
      <c r="A528" s="37">
        <v>2002</v>
      </c>
      <c r="B528" s="37">
        <f t="shared" si="14"/>
        <v>16.5</v>
      </c>
      <c r="C528" s="37">
        <v>19</v>
      </c>
      <c r="E528" s="37">
        <v>42</v>
      </c>
      <c r="F528" s="37">
        <v>1</v>
      </c>
      <c r="K528" s="37" t="s">
        <v>236</v>
      </c>
      <c r="L528" s="37" t="s">
        <v>239</v>
      </c>
      <c r="M528" s="37" t="s">
        <v>233</v>
      </c>
      <c r="N528" s="37" t="s">
        <v>232</v>
      </c>
      <c r="O528" s="37" t="s">
        <v>232</v>
      </c>
      <c r="P528" s="37" t="str">
        <f t="shared" si="15"/>
        <v>Marne blanc ind</v>
      </c>
      <c r="Q528" s="39">
        <v>1980</v>
      </c>
    </row>
    <row r="529" spans="1:17">
      <c r="A529" s="37">
        <v>2002</v>
      </c>
      <c r="B529" s="37">
        <f t="shared" si="14"/>
        <v>19</v>
      </c>
      <c r="C529" s="37">
        <v>23.5</v>
      </c>
      <c r="E529" s="37">
        <v>10</v>
      </c>
      <c r="K529" s="37" t="s">
        <v>237</v>
      </c>
      <c r="L529" s="37" t="s">
        <v>232</v>
      </c>
      <c r="M529" s="37" t="s">
        <v>233</v>
      </c>
      <c r="N529" s="37" t="s">
        <v>232</v>
      </c>
      <c r="O529" s="37" t="s">
        <v>232</v>
      </c>
      <c r="P529" s="37" t="str">
        <f t="shared" si="15"/>
        <v>argile   ind</v>
      </c>
      <c r="Q529" s="39">
        <v>1980</v>
      </c>
    </row>
    <row r="530" spans="1:17">
      <c r="A530" s="37">
        <v>2002</v>
      </c>
      <c r="B530" s="37">
        <f t="shared" si="14"/>
        <v>23.5</v>
      </c>
      <c r="C530" s="37">
        <v>24.5</v>
      </c>
      <c r="E530" s="37">
        <v>50</v>
      </c>
      <c r="H530" s="37">
        <v>24</v>
      </c>
      <c r="K530" s="37" t="s">
        <v>234</v>
      </c>
      <c r="L530" s="37" t="s">
        <v>232</v>
      </c>
      <c r="M530" s="37" t="s">
        <v>233</v>
      </c>
      <c r="N530" s="37" t="s">
        <v>245</v>
      </c>
      <c r="O530" s="37" t="s">
        <v>232</v>
      </c>
      <c r="P530" s="37" t="str">
        <f t="shared" si="15"/>
        <v>Sable   ind</v>
      </c>
      <c r="Q530" s="39">
        <v>1980</v>
      </c>
    </row>
    <row r="531" spans="1:17">
      <c r="A531" s="37">
        <v>2003</v>
      </c>
      <c r="B531" s="37">
        <f t="shared" si="14"/>
        <v>0</v>
      </c>
      <c r="C531" s="37">
        <v>5.5</v>
      </c>
      <c r="E531" s="37">
        <v>31</v>
      </c>
      <c r="K531" s="37" t="s">
        <v>246</v>
      </c>
      <c r="L531" s="37" t="s">
        <v>232</v>
      </c>
      <c r="M531" s="37" t="s">
        <v>233</v>
      </c>
      <c r="N531" s="37" t="s">
        <v>232</v>
      </c>
      <c r="O531" s="37" t="s">
        <v>232</v>
      </c>
      <c r="P531" s="37" t="str">
        <f t="shared" si="15"/>
        <v>Limon   ind</v>
      </c>
      <c r="Q531" s="39">
        <v>1980</v>
      </c>
    </row>
    <row r="532" spans="1:17">
      <c r="A532" s="37">
        <v>2003</v>
      </c>
      <c r="B532" s="37">
        <f t="shared" si="14"/>
        <v>5.5</v>
      </c>
      <c r="C532" s="37">
        <v>16.5</v>
      </c>
      <c r="E532" s="37">
        <v>40</v>
      </c>
      <c r="K532" s="37" t="s">
        <v>235</v>
      </c>
      <c r="L532" s="37" t="s">
        <v>232</v>
      </c>
      <c r="M532" s="37" t="s">
        <v>233</v>
      </c>
      <c r="N532" s="37" t="s">
        <v>232</v>
      </c>
      <c r="O532" s="37" t="s">
        <v>232</v>
      </c>
      <c r="P532" s="37" t="str">
        <f t="shared" si="15"/>
        <v>Calcaire massif (dur)   ind</v>
      </c>
      <c r="Q532" s="39">
        <v>1980</v>
      </c>
    </row>
    <row r="533" spans="1:17">
      <c r="A533" s="37">
        <v>2003</v>
      </c>
      <c r="B533" s="37">
        <f t="shared" si="14"/>
        <v>16.5</v>
      </c>
      <c r="C533" s="37">
        <v>20</v>
      </c>
      <c r="E533" s="37">
        <v>42</v>
      </c>
      <c r="F533" s="37">
        <v>1</v>
      </c>
      <c r="K533" s="37" t="s">
        <v>236</v>
      </c>
      <c r="L533" s="37" t="s">
        <v>239</v>
      </c>
      <c r="M533" s="37" t="s">
        <v>233</v>
      </c>
      <c r="N533" s="37" t="s">
        <v>232</v>
      </c>
      <c r="O533" s="37" t="s">
        <v>232</v>
      </c>
      <c r="P533" s="37" t="str">
        <f t="shared" si="15"/>
        <v>Marne blanc ind</v>
      </c>
      <c r="Q533" s="39">
        <v>1980</v>
      </c>
    </row>
    <row r="534" spans="1:17">
      <c r="A534" s="37">
        <v>2003</v>
      </c>
      <c r="B534" s="37">
        <f t="shared" si="14"/>
        <v>20</v>
      </c>
      <c r="C534" s="37">
        <v>24</v>
      </c>
      <c r="E534" s="37">
        <v>10</v>
      </c>
      <c r="K534" s="37" t="s">
        <v>237</v>
      </c>
      <c r="L534" s="37" t="s">
        <v>232</v>
      </c>
      <c r="M534" s="37" t="s">
        <v>233</v>
      </c>
      <c r="N534" s="37" t="s">
        <v>232</v>
      </c>
      <c r="O534" s="37" t="s">
        <v>232</v>
      </c>
      <c r="P534" s="37" t="str">
        <f t="shared" si="15"/>
        <v>argile   ind</v>
      </c>
      <c r="Q534" s="39">
        <v>1980</v>
      </c>
    </row>
    <row r="535" spans="1:17">
      <c r="A535" s="37">
        <v>2003</v>
      </c>
      <c r="B535" s="37">
        <f t="shared" si="14"/>
        <v>24</v>
      </c>
      <c r="C535" s="37">
        <v>24.5</v>
      </c>
      <c r="E535" s="37">
        <v>50</v>
      </c>
      <c r="H535" s="37">
        <v>24</v>
      </c>
      <c r="K535" s="37" t="s">
        <v>234</v>
      </c>
      <c r="L535" s="37" t="s">
        <v>232</v>
      </c>
      <c r="M535" s="37" t="s">
        <v>233</v>
      </c>
      <c r="N535" s="37" t="s">
        <v>245</v>
      </c>
      <c r="O535" s="37" t="s">
        <v>232</v>
      </c>
      <c r="P535" s="37" t="str">
        <f t="shared" si="15"/>
        <v>Sable   ind</v>
      </c>
      <c r="Q535" s="39">
        <v>1980</v>
      </c>
    </row>
    <row r="536" spans="1:17">
      <c r="A536" s="37">
        <v>2004</v>
      </c>
      <c r="B536" s="37">
        <f t="shared" si="14"/>
        <v>0</v>
      </c>
      <c r="C536" s="37">
        <v>6.5</v>
      </c>
      <c r="E536" s="37">
        <v>31</v>
      </c>
      <c r="K536" s="37" t="s">
        <v>246</v>
      </c>
      <c r="L536" s="37" t="s">
        <v>232</v>
      </c>
      <c r="M536" s="37" t="s">
        <v>233</v>
      </c>
      <c r="N536" s="37" t="s">
        <v>232</v>
      </c>
      <c r="O536" s="37" t="s">
        <v>232</v>
      </c>
      <c r="P536" s="37" t="str">
        <f t="shared" si="15"/>
        <v>Limon   ind</v>
      </c>
      <c r="Q536" s="39">
        <v>1980</v>
      </c>
    </row>
    <row r="537" spans="1:17">
      <c r="A537" s="37">
        <v>2004</v>
      </c>
      <c r="B537" s="37">
        <f t="shared" si="14"/>
        <v>6.5</v>
      </c>
      <c r="C537" s="37">
        <v>18</v>
      </c>
      <c r="E537" s="37">
        <v>40</v>
      </c>
      <c r="K537" s="37" t="s">
        <v>235</v>
      </c>
      <c r="L537" s="37" t="s">
        <v>232</v>
      </c>
      <c r="M537" s="37" t="s">
        <v>233</v>
      </c>
      <c r="N537" s="37" t="s">
        <v>232</v>
      </c>
      <c r="O537" s="37" t="s">
        <v>232</v>
      </c>
      <c r="P537" s="37" t="str">
        <f t="shared" si="15"/>
        <v>Calcaire massif (dur)   ind</v>
      </c>
      <c r="Q537" s="39">
        <v>1980</v>
      </c>
    </row>
    <row r="538" spans="1:17">
      <c r="A538" s="37">
        <v>2004</v>
      </c>
      <c r="B538" s="37">
        <f t="shared" si="14"/>
        <v>18</v>
      </c>
      <c r="C538" s="37">
        <v>20</v>
      </c>
      <c r="E538" s="37">
        <v>42</v>
      </c>
      <c r="F538" s="37">
        <v>1</v>
      </c>
      <c r="K538" s="37" t="s">
        <v>236</v>
      </c>
      <c r="L538" s="37" t="s">
        <v>239</v>
      </c>
      <c r="M538" s="37" t="s">
        <v>233</v>
      </c>
      <c r="N538" s="37" t="s">
        <v>232</v>
      </c>
      <c r="O538" s="37" t="s">
        <v>232</v>
      </c>
      <c r="P538" s="37" t="str">
        <f t="shared" si="15"/>
        <v>Marne blanc ind</v>
      </c>
      <c r="Q538" s="39">
        <v>1980</v>
      </c>
    </row>
    <row r="539" spans="1:17">
      <c r="A539" s="37">
        <v>2004</v>
      </c>
      <c r="B539" s="37">
        <f t="shared" si="14"/>
        <v>20</v>
      </c>
      <c r="C539" s="37">
        <v>25</v>
      </c>
      <c r="E539" s="37">
        <v>10</v>
      </c>
      <c r="K539" s="37" t="s">
        <v>237</v>
      </c>
      <c r="L539" s="37" t="s">
        <v>232</v>
      </c>
      <c r="M539" s="37" t="s">
        <v>233</v>
      </c>
      <c r="N539" s="37" t="s">
        <v>232</v>
      </c>
      <c r="O539" s="37" t="s">
        <v>232</v>
      </c>
      <c r="P539" s="37" t="str">
        <f t="shared" si="15"/>
        <v>argile   ind</v>
      </c>
      <c r="Q539" s="39">
        <v>1980</v>
      </c>
    </row>
    <row r="540" spans="1:17">
      <c r="A540" s="37">
        <v>2004</v>
      </c>
      <c r="B540" s="37">
        <f t="shared" si="14"/>
        <v>25</v>
      </c>
      <c r="C540" s="37">
        <v>26</v>
      </c>
      <c r="E540" s="37">
        <v>50</v>
      </c>
      <c r="H540" s="37">
        <v>24</v>
      </c>
      <c r="K540" s="37" t="s">
        <v>234</v>
      </c>
      <c r="L540" s="37" t="s">
        <v>232</v>
      </c>
      <c r="M540" s="37" t="s">
        <v>233</v>
      </c>
      <c r="N540" s="37" t="s">
        <v>245</v>
      </c>
      <c r="O540" s="37" t="s">
        <v>232</v>
      </c>
      <c r="P540" s="37" t="str">
        <f t="shared" si="15"/>
        <v>Sable   ind</v>
      </c>
      <c r="Q540" s="39">
        <v>1980</v>
      </c>
    </row>
    <row r="541" spans="1:17">
      <c r="A541" s="37">
        <v>2005</v>
      </c>
      <c r="B541" s="37">
        <f t="shared" si="14"/>
        <v>0</v>
      </c>
      <c r="C541" s="37">
        <v>6</v>
      </c>
      <c r="E541" s="37">
        <v>31</v>
      </c>
      <c r="K541" s="37" t="s">
        <v>246</v>
      </c>
      <c r="L541" s="37" t="s">
        <v>232</v>
      </c>
      <c r="M541" s="37" t="s">
        <v>233</v>
      </c>
      <c r="N541" s="37" t="s">
        <v>232</v>
      </c>
      <c r="O541" s="37" t="s">
        <v>232</v>
      </c>
      <c r="P541" s="37" t="str">
        <f t="shared" si="15"/>
        <v>Limon   ind</v>
      </c>
      <c r="Q541" s="39">
        <v>1980</v>
      </c>
    </row>
    <row r="542" spans="1:17">
      <c r="A542" s="37">
        <v>2005</v>
      </c>
      <c r="B542" s="37">
        <f t="shared" si="14"/>
        <v>6</v>
      </c>
      <c r="C542" s="37">
        <v>13</v>
      </c>
      <c r="E542" s="37">
        <v>40</v>
      </c>
      <c r="K542" s="37" t="s">
        <v>235</v>
      </c>
      <c r="L542" s="37" t="s">
        <v>232</v>
      </c>
      <c r="M542" s="37" t="s">
        <v>233</v>
      </c>
      <c r="N542" s="37" t="s">
        <v>232</v>
      </c>
      <c r="O542" s="37" t="s">
        <v>232</v>
      </c>
      <c r="P542" s="37" t="str">
        <f t="shared" si="15"/>
        <v>Calcaire massif (dur)   ind</v>
      </c>
      <c r="Q542" s="39">
        <v>1980</v>
      </c>
    </row>
    <row r="543" spans="1:17">
      <c r="A543" s="37">
        <v>2005</v>
      </c>
      <c r="B543" s="37">
        <f t="shared" si="14"/>
        <v>13</v>
      </c>
      <c r="C543" s="37">
        <v>13.5</v>
      </c>
      <c r="E543" s="37">
        <v>40</v>
      </c>
      <c r="K543" s="37" t="s">
        <v>235</v>
      </c>
      <c r="L543" s="37" t="s">
        <v>232</v>
      </c>
      <c r="M543" s="37" t="s">
        <v>233</v>
      </c>
      <c r="N543" s="37" t="s">
        <v>232</v>
      </c>
      <c r="O543" s="37" t="s">
        <v>232</v>
      </c>
      <c r="P543" s="37" t="str">
        <f t="shared" si="15"/>
        <v>Calcaire massif (dur)   ind</v>
      </c>
      <c r="Q543" s="39">
        <v>1980</v>
      </c>
    </row>
    <row r="544" spans="1:17">
      <c r="A544" s="37">
        <v>2005</v>
      </c>
      <c r="B544" s="37">
        <f t="shared" si="14"/>
        <v>13.5</v>
      </c>
      <c r="C544" s="37">
        <v>16.5</v>
      </c>
      <c r="E544" s="37">
        <v>41</v>
      </c>
      <c r="K544" s="37" t="s">
        <v>240</v>
      </c>
      <c r="L544" s="37" t="s">
        <v>232</v>
      </c>
      <c r="M544" s="37" t="s">
        <v>233</v>
      </c>
      <c r="N544" s="37" t="s">
        <v>232</v>
      </c>
      <c r="O544" s="37" t="s">
        <v>232</v>
      </c>
      <c r="P544" s="37" t="str">
        <f t="shared" si="15"/>
        <v>Calcaire tendre   ind</v>
      </c>
      <c r="Q544" s="39">
        <v>1980</v>
      </c>
    </row>
    <row r="545" spans="1:17">
      <c r="A545" s="37">
        <v>2005</v>
      </c>
      <c r="B545" s="37">
        <f t="shared" si="14"/>
        <v>16.5</v>
      </c>
      <c r="C545" s="37">
        <v>18.5</v>
      </c>
      <c r="E545" s="37">
        <v>42</v>
      </c>
      <c r="F545" s="37">
        <v>1</v>
      </c>
      <c r="K545" s="37" t="s">
        <v>236</v>
      </c>
      <c r="L545" s="37" t="s">
        <v>239</v>
      </c>
      <c r="M545" s="37" t="s">
        <v>233</v>
      </c>
      <c r="N545" s="37" t="s">
        <v>232</v>
      </c>
      <c r="O545" s="37" t="s">
        <v>232</v>
      </c>
      <c r="P545" s="37" t="str">
        <f t="shared" si="15"/>
        <v>Marne blanc ind</v>
      </c>
      <c r="Q545" s="39">
        <v>1980</v>
      </c>
    </row>
    <row r="546" spans="1:17">
      <c r="A546" s="37">
        <v>2005</v>
      </c>
      <c r="B546" s="37">
        <f t="shared" si="14"/>
        <v>18.5</v>
      </c>
      <c r="C546" s="37">
        <v>21.5</v>
      </c>
      <c r="E546" s="37">
        <v>10</v>
      </c>
      <c r="K546" s="37" t="s">
        <v>237</v>
      </c>
      <c r="L546" s="37" t="s">
        <v>232</v>
      </c>
      <c r="M546" s="37" t="s">
        <v>233</v>
      </c>
      <c r="N546" s="37" t="s">
        <v>232</v>
      </c>
      <c r="O546" s="37" t="s">
        <v>232</v>
      </c>
      <c r="P546" s="37" t="str">
        <f t="shared" si="15"/>
        <v>argile   ind</v>
      </c>
      <c r="Q546" s="39">
        <v>1980</v>
      </c>
    </row>
    <row r="547" spans="1:17">
      <c r="A547" s="37">
        <v>2005</v>
      </c>
      <c r="B547" s="37">
        <f t="shared" si="14"/>
        <v>21.5</v>
      </c>
      <c r="C547" s="37">
        <v>23</v>
      </c>
      <c r="E547" s="37">
        <v>12</v>
      </c>
      <c r="H547" s="37">
        <v>25</v>
      </c>
      <c r="K547" s="37" t="s">
        <v>238</v>
      </c>
      <c r="L547" s="37" t="s">
        <v>232</v>
      </c>
      <c r="M547" s="37" t="s">
        <v>233</v>
      </c>
      <c r="N547" s="37" t="s">
        <v>247</v>
      </c>
      <c r="O547" s="37" t="s">
        <v>232</v>
      </c>
      <c r="P547" s="37" t="str">
        <f t="shared" si="15"/>
        <v>argile sableuse   ind</v>
      </c>
      <c r="Q547" s="39">
        <v>1980</v>
      </c>
    </row>
    <row r="548" spans="1:17">
      <c r="A548" s="37">
        <v>2006</v>
      </c>
      <c r="B548" s="37">
        <f t="shared" si="14"/>
        <v>0</v>
      </c>
      <c r="C548" s="37">
        <v>6</v>
      </c>
      <c r="E548" s="37">
        <v>31</v>
      </c>
      <c r="K548" s="37" t="s">
        <v>246</v>
      </c>
      <c r="L548" s="37" t="s">
        <v>232</v>
      </c>
      <c r="M548" s="37" t="s">
        <v>233</v>
      </c>
      <c r="N548" s="37" t="s">
        <v>232</v>
      </c>
      <c r="O548" s="37" t="s">
        <v>232</v>
      </c>
      <c r="P548" s="37" t="str">
        <f t="shared" si="15"/>
        <v>Limon   ind</v>
      </c>
      <c r="Q548" s="39">
        <v>1980</v>
      </c>
    </row>
    <row r="549" spans="1:17">
      <c r="A549" s="37">
        <v>2006</v>
      </c>
      <c r="B549" s="37">
        <f t="shared" si="14"/>
        <v>6</v>
      </c>
      <c r="C549" s="37">
        <v>14.8</v>
      </c>
      <c r="E549" s="37">
        <v>40</v>
      </c>
      <c r="K549" s="37" t="s">
        <v>235</v>
      </c>
      <c r="L549" s="37" t="s">
        <v>232</v>
      </c>
      <c r="M549" s="37" t="s">
        <v>233</v>
      </c>
      <c r="N549" s="37" t="s">
        <v>232</v>
      </c>
      <c r="O549" s="37" t="s">
        <v>232</v>
      </c>
      <c r="P549" s="37" t="str">
        <f t="shared" si="15"/>
        <v>Calcaire massif (dur)   ind</v>
      </c>
      <c r="Q549" s="39">
        <v>1980</v>
      </c>
    </row>
    <row r="550" spans="1:17">
      <c r="A550" s="37">
        <v>2006</v>
      </c>
      <c r="B550" s="37">
        <f t="shared" si="14"/>
        <v>14.8</v>
      </c>
      <c r="C550" s="37">
        <v>15.5</v>
      </c>
      <c r="E550" s="37">
        <v>40</v>
      </c>
      <c r="K550" s="37" t="s">
        <v>235</v>
      </c>
      <c r="L550" s="37" t="s">
        <v>232</v>
      </c>
      <c r="M550" s="37" t="s">
        <v>233</v>
      </c>
      <c r="N550" s="37" t="s">
        <v>232</v>
      </c>
      <c r="O550" s="37" t="s">
        <v>232</v>
      </c>
      <c r="P550" s="37" t="str">
        <f t="shared" si="15"/>
        <v>Calcaire massif (dur)   ind</v>
      </c>
      <c r="Q550" s="39">
        <v>1980</v>
      </c>
    </row>
    <row r="551" spans="1:17">
      <c r="A551" s="37">
        <v>2006</v>
      </c>
      <c r="B551" s="37">
        <f t="shared" si="14"/>
        <v>15.5</v>
      </c>
      <c r="C551" s="37">
        <v>17</v>
      </c>
      <c r="E551" s="37">
        <v>41</v>
      </c>
      <c r="K551" s="37" t="s">
        <v>240</v>
      </c>
      <c r="L551" s="37" t="s">
        <v>232</v>
      </c>
      <c r="M551" s="37" t="s">
        <v>233</v>
      </c>
      <c r="N551" s="37" t="s">
        <v>232</v>
      </c>
      <c r="O551" s="37" t="s">
        <v>232</v>
      </c>
      <c r="P551" s="37" t="str">
        <f t="shared" si="15"/>
        <v>Calcaire tendre   ind</v>
      </c>
      <c r="Q551" s="39">
        <v>1980</v>
      </c>
    </row>
    <row r="552" spans="1:17">
      <c r="A552" s="37">
        <v>2006</v>
      </c>
      <c r="B552" s="37">
        <f t="shared" si="14"/>
        <v>17</v>
      </c>
      <c r="C552" s="37">
        <v>19.5</v>
      </c>
      <c r="E552" s="37">
        <v>42</v>
      </c>
      <c r="F552" s="37">
        <v>1</v>
      </c>
      <c r="K552" s="37" t="s">
        <v>236</v>
      </c>
      <c r="L552" s="37" t="s">
        <v>239</v>
      </c>
      <c r="M552" s="37" t="s">
        <v>233</v>
      </c>
      <c r="N552" s="37" t="s">
        <v>232</v>
      </c>
      <c r="O552" s="37" t="s">
        <v>232</v>
      </c>
      <c r="P552" s="37" t="str">
        <f t="shared" si="15"/>
        <v>Marne blanc ind</v>
      </c>
      <c r="Q552" s="39">
        <v>1980</v>
      </c>
    </row>
    <row r="553" spans="1:17">
      <c r="A553" s="37">
        <v>2006</v>
      </c>
      <c r="B553" s="37">
        <f t="shared" si="14"/>
        <v>19.5</v>
      </c>
      <c r="C553" s="37">
        <v>23</v>
      </c>
      <c r="E553" s="37">
        <v>10</v>
      </c>
      <c r="K553" s="37" t="s">
        <v>237</v>
      </c>
      <c r="L553" s="37" t="s">
        <v>232</v>
      </c>
      <c r="M553" s="37" t="s">
        <v>233</v>
      </c>
      <c r="N553" s="37" t="s">
        <v>232</v>
      </c>
      <c r="O553" s="37" t="s">
        <v>232</v>
      </c>
      <c r="P553" s="37" t="str">
        <f t="shared" si="15"/>
        <v>argile   ind</v>
      </c>
      <c r="Q553" s="39">
        <v>1980</v>
      </c>
    </row>
    <row r="554" spans="1:17">
      <c r="A554" s="37">
        <v>2006</v>
      </c>
      <c r="B554" s="37">
        <f t="shared" si="14"/>
        <v>23</v>
      </c>
      <c r="C554" s="37">
        <v>24.5</v>
      </c>
      <c r="E554" s="37">
        <v>10</v>
      </c>
      <c r="H554" s="37">
        <v>25</v>
      </c>
      <c r="I554" s="37">
        <v>23</v>
      </c>
      <c r="K554" s="37" t="s">
        <v>237</v>
      </c>
      <c r="L554" s="37" t="s">
        <v>232</v>
      </c>
      <c r="M554" s="37" t="s">
        <v>233</v>
      </c>
      <c r="N554" s="37" t="s">
        <v>247</v>
      </c>
      <c r="O554" s="37" t="s">
        <v>242</v>
      </c>
      <c r="P554" s="37" t="str">
        <f t="shared" si="15"/>
        <v>argile   ind</v>
      </c>
      <c r="Q554" s="39">
        <v>1980</v>
      </c>
    </row>
    <row r="555" spans="1:17">
      <c r="A555" s="37">
        <v>2007</v>
      </c>
      <c r="B555" s="37">
        <f t="shared" si="14"/>
        <v>0</v>
      </c>
      <c r="C555" s="37">
        <v>7.5</v>
      </c>
      <c r="E555" s="37">
        <v>31</v>
      </c>
      <c r="K555" s="37" t="s">
        <v>246</v>
      </c>
      <c r="L555" s="37" t="s">
        <v>232</v>
      </c>
      <c r="M555" s="37" t="s">
        <v>233</v>
      </c>
      <c r="N555" s="37" t="s">
        <v>232</v>
      </c>
      <c r="O555" s="37" t="s">
        <v>232</v>
      </c>
      <c r="P555" s="37" t="str">
        <f t="shared" si="15"/>
        <v>Limon   ind</v>
      </c>
      <c r="Q555" s="39">
        <v>1980</v>
      </c>
    </row>
    <row r="556" spans="1:17">
      <c r="A556" s="37">
        <v>2007</v>
      </c>
      <c r="B556" s="37">
        <f t="shared" ref="B556:B619" si="16">IF(A556=A555,C555,0)</f>
        <v>7.5</v>
      </c>
      <c r="C556" s="37">
        <v>11</v>
      </c>
      <c r="E556" s="37">
        <v>40</v>
      </c>
      <c r="K556" s="37" t="s">
        <v>235</v>
      </c>
      <c r="L556" s="37" t="s">
        <v>232</v>
      </c>
      <c r="M556" s="37" t="s">
        <v>233</v>
      </c>
      <c r="N556" s="37" t="s">
        <v>232</v>
      </c>
      <c r="O556" s="37" t="s">
        <v>232</v>
      </c>
      <c r="P556" s="37" t="str">
        <f t="shared" si="15"/>
        <v>Calcaire massif (dur)   ind</v>
      </c>
      <c r="Q556" s="39">
        <v>1980</v>
      </c>
    </row>
    <row r="557" spans="1:17">
      <c r="A557" s="37">
        <v>2007</v>
      </c>
      <c r="B557" s="37">
        <f t="shared" si="16"/>
        <v>11</v>
      </c>
      <c r="C557" s="37">
        <v>17</v>
      </c>
      <c r="E557" s="37">
        <v>41</v>
      </c>
      <c r="K557" s="37" t="s">
        <v>240</v>
      </c>
      <c r="L557" s="37" t="s">
        <v>232</v>
      </c>
      <c r="M557" s="37" t="s">
        <v>233</v>
      </c>
      <c r="N557" s="37" t="s">
        <v>232</v>
      </c>
      <c r="O557" s="37" t="s">
        <v>232</v>
      </c>
      <c r="P557" s="37" t="str">
        <f t="shared" si="15"/>
        <v>Calcaire tendre   ind</v>
      </c>
      <c r="Q557" s="39">
        <v>1980</v>
      </c>
    </row>
    <row r="558" spans="1:17">
      <c r="A558" s="37">
        <v>2007</v>
      </c>
      <c r="B558" s="37">
        <f t="shared" si="16"/>
        <v>17</v>
      </c>
      <c r="C558" s="37">
        <v>18.5</v>
      </c>
      <c r="E558" s="37">
        <v>42</v>
      </c>
      <c r="F558" s="37">
        <v>1</v>
      </c>
      <c r="K558" s="37" t="s">
        <v>236</v>
      </c>
      <c r="L558" s="37" t="s">
        <v>239</v>
      </c>
      <c r="M558" s="37" t="s">
        <v>233</v>
      </c>
      <c r="N558" s="37" t="s">
        <v>232</v>
      </c>
      <c r="O558" s="37" t="s">
        <v>232</v>
      </c>
      <c r="P558" s="37" t="str">
        <f t="shared" si="15"/>
        <v>Marne blanc ind</v>
      </c>
      <c r="Q558" s="39">
        <v>1980</v>
      </c>
    </row>
    <row r="559" spans="1:17">
      <c r="A559" s="37">
        <v>2007</v>
      </c>
      <c r="B559" s="37">
        <f t="shared" si="16"/>
        <v>18.5</v>
      </c>
      <c r="C559" s="37">
        <v>23</v>
      </c>
      <c r="E559" s="37">
        <v>10</v>
      </c>
      <c r="K559" s="37" t="s">
        <v>237</v>
      </c>
      <c r="L559" s="37" t="s">
        <v>232</v>
      </c>
      <c r="M559" s="37" t="s">
        <v>233</v>
      </c>
      <c r="N559" s="37" t="s">
        <v>232</v>
      </c>
      <c r="O559" s="37" t="s">
        <v>232</v>
      </c>
      <c r="P559" s="37" t="str">
        <f t="shared" si="15"/>
        <v>argile   ind</v>
      </c>
      <c r="Q559" s="39">
        <v>1980</v>
      </c>
    </row>
    <row r="560" spans="1:17">
      <c r="A560" s="37">
        <v>2007</v>
      </c>
      <c r="B560" s="37">
        <f t="shared" si="16"/>
        <v>23</v>
      </c>
      <c r="C560" s="37">
        <v>24.5</v>
      </c>
      <c r="E560" s="37">
        <v>51</v>
      </c>
      <c r="K560" s="37" t="s">
        <v>241</v>
      </c>
      <c r="L560" s="37" t="s">
        <v>232</v>
      </c>
      <c r="M560" s="37" t="s">
        <v>233</v>
      </c>
      <c r="N560" s="37" t="s">
        <v>232</v>
      </c>
      <c r="O560" s="37" t="s">
        <v>232</v>
      </c>
      <c r="P560" s="37" t="str">
        <f t="shared" si="15"/>
        <v>Sable argileux   ind</v>
      </c>
      <c r="Q560" s="39">
        <v>1980</v>
      </c>
    </row>
    <row r="561" spans="1:17">
      <c r="A561" s="37">
        <v>2008</v>
      </c>
      <c r="B561" s="37">
        <f t="shared" si="16"/>
        <v>0</v>
      </c>
      <c r="C561" s="37">
        <v>8</v>
      </c>
      <c r="E561" s="37">
        <v>31</v>
      </c>
      <c r="K561" s="37" t="s">
        <v>246</v>
      </c>
      <c r="L561" s="37" t="s">
        <v>232</v>
      </c>
      <c r="M561" s="37" t="s">
        <v>233</v>
      </c>
      <c r="N561" s="37" t="s">
        <v>232</v>
      </c>
      <c r="O561" s="37" t="s">
        <v>232</v>
      </c>
      <c r="P561" s="37" t="str">
        <f t="shared" si="15"/>
        <v>Limon   ind</v>
      </c>
      <c r="Q561" s="39">
        <v>1980</v>
      </c>
    </row>
    <row r="562" spans="1:17">
      <c r="A562" s="37">
        <v>2008</v>
      </c>
      <c r="B562" s="37">
        <f t="shared" si="16"/>
        <v>8</v>
      </c>
      <c r="C562" s="37">
        <v>17.5</v>
      </c>
      <c r="E562" s="37">
        <v>40</v>
      </c>
      <c r="K562" s="37" t="s">
        <v>235</v>
      </c>
      <c r="L562" s="37" t="s">
        <v>232</v>
      </c>
      <c r="M562" s="37" t="s">
        <v>233</v>
      </c>
      <c r="N562" s="37" t="s">
        <v>232</v>
      </c>
      <c r="O562" s="37" t="s">
        <v>232</v>
      </c>
      <c r="P562" s="37" t="str">
        <f t="shared" si="15"/>
        <v>Calcaire massif (dur)   ind</v>
      </c>
      <c r="Q562" s="39">
        <v>1980</v>
      </c>
    </row>
    <row r="563" spans="1:17">
      <c r="A563" s="37">
        <v>2008</v>
      </c>
      <c r="B563" s="37">
        <f t="shared" si="16"/>
        <v>17.5</v>
      </c>
      <c r="C563" s="37">
        <v>20</v>
      </c>
      <c r="E563" s="37">
        <v>42</v>
      </c>
      <c r="F563" s="37">
        <v>1</v>
      </c>
      <c r="K563" s="37" t="s">
        <v>236</v>
      </c>
      <c r="L563" s="37" t="s">
        <v>239</v>
      </c>
      <c r="M563" s="37" t="s">
        <v>233</v>
      </c>
      <c r="N563" s="37" t="s">
        <v>232</v>
      </c>
      <c r="O563" s="37" t="s">
        <v>232</v>
      </c>
      <c r="P563" s="37" t="str">
        <f t="shared" si="15"/>
        <v>Marne blanc ind</v>
      </c>
      <c r="Q563" s="39">
        <v>1980</v>
      </c>
    </row>
    <row r="564" spans="1:17">
      <c r="A564" s="37">
        <v>2008</v>
      </c>
      <c r="B564" s="37">
        <f t="shared" si="16"/>
        <v>20</v>
      </c>
      <c r="C564" s="37">
        <v>23</v>
      </c>
      <c r="E564" s="37">
        <v>10</v>
      </c>
      <c r="K564" s="37" t="s">
        <v>237</v>
      </c>
      <c r="L564" s="37" t="s">
        <v>232</v>
      </c>
      <c r="M564" s="37" t="s">
        <v>233</v>
      </c>
      <c r="N564" s="37" t="s">
        <v>232</v>
      </c>
      <c r="O564" s="37" t="s">
        <v>232</v>
      </c>
      <c r="P564" s="37" t="str">
        <f t="shared" si="15"/>
        <v>argile   ind</v>
      </c>
      <c r="Q564" s="39">
        <v>1980</v>
      </c>
    </row>
    <row r="565" spans="1:17">
      <c r="A565" s="37">
        <v>2008</v>
      </c>
      <c r="B565" s="37">
        <f t="shared" si="16"/>
        <v>23</v>
      </c>
      <c r="C565" s="37">
        <v>24.5</v>
      </c>
      <c r="E565" s="37">
        <v>10</v>
      </c>
      <c r="H565" s="37">
        <v>24</v>
      </c>
      <c r="I565" s="37">
        <v>28</v>
      </c>
      <c r="K565" s="37" t="s">
        <v>237</v>
      </c>
      <c r="L565" s="37" t="s">
        <v>232</v>
      </c>
      <c r="M565" s="37" t="s">
        <v>233</v>
      </c>
      <c r="N565" s="37" t="s">
        <v>245</v>
      </c>
      <c r="O565" s="37" t="s">
        <v>257</v>
      </c>
      <c r="P565" s="37" t="str">
        <f t="shared" si="15"/>
        <v>argile   ind</v>
      </c>
      <c r="Q565" s="39">
        <v>1980</v>
      </c>
    </row>
    <row r="566" spans="1:17">
      <c r="A566" s="37">
        <v>2009</v>
      </c>
      <c r="B566" s="37">
        <f t="shared" si="16"/>
        <v>0</v>
      </c>
      <c r="C566" s="37">
        <v>8</v>
      </c>
      <c r="E566" s="37">
        <v>31</v>
      </c>
      <c r="K566" s="37" t="s">
        <v>246</v>
      </c>
      <c r="L566" s="37" t="s">
        <v>232</v>
      </c>
      <c r="M566" s="37" t="s">
        <v>233</v>
      </c>
      <c r="N566" s="37" t="s">
        <v>232</v>
      </c>
      <c r="O566" s="37" t="s">
        <v>232</v>
      </c>
      <c r="P566" s="37" t="str">
        <f t="shared" si="15"/>
        <v>Limon   ind</v>
      </c>
      <c r="Q566" s="39">
        <v>1980</v>
      </c>
    </row>
    <row r="567" spans="1:17">
      <c r="A567" s="37">
        <v>2009</v>
      </c>
      <c r="B567" s="37">
        <f t="shared" si="16"/>
        <v>8</v>
      </c>
      <c r="C567" s="37">
        <v>18</v>
      </c>
      <c r="E567" s="37">
        <v>40</v>
      </c>
      <c r="K567" s="37" t="s">
        <v>235</v>
      </c>
      <c r="L567" s="37" t="s">
        <v>232</v>
      </c>
      <c r="M567" s="37" t="s">
        <v>233</v>
      </c>
      <c r="N567" s="37" t="s">
        <v>232</v>
      </c>
      <c r="O567" s="37" t="s">
        <v>232</v>
      </c>
      <c r="P567" s="37" t="str">
        <f t="shared" si="15"/>
        <v>Calcaire massif (dur)   ind</v>
      </c>
      <c r="Q567" s="39">
        <v>1980</v>
      </c>
    </row>
    <row r="568" spans="1:17">
      <c r="A568" s="37">
        <v>2009</v>
      </c>
      <c r="B568" s="37">
        <f t="shared" si="16"/>
        <v>18</v>
      </c>
      <c r="C568" s="37">
        <v>20</v>
      </c>
      <c r="E568" s="37">
        <v>42</v>
      </c>
      <c r="F568" s="37">
        <v>1</v>
      </c>
      <c r="K568" s="37" t="s">
        <v>236</v>
      </c>
      <c r="L568" s="37" t="s">
        <v>239</v>
      </c>
      <c r="M568" s="37" t="s">
        <v>233</v>
      </c>
      <c r="N568" s="37" t="s">
        <v>232</v>
      </c>
      <c r="O568" s="37" t="s">
        <v>232</v>
      </c>
      <c r="P568" s="37" t="str">
        <f t="shared" si="15"/>
        <v>Marne blanc ind</v>
      </c>
      <c r="Q568" s="39">
        <v>1980</v>
      </c>
    </row>
    <row r="569" spans="1:17">
      <c r="A569" s="37">
        <v>2009</v>
      </c>
      <c r="B569" s="37">
        <f t="shared" si="16"/>
        <v>20</v>
      </c>
      <c r="C569" s="37">
        <v>24.3</v>
      </c>
      <c r="E569" s="37">
        <v>10</v>
      </c>
      <c r="K569" s="37" t="s">
        <v>237</v>
      </c>
      <c r="L569" s="37" t="s">
        <v>232</v>
      </c>
      <c r="M569" s="37" t="s">
        <v>233</v>
      </c>
      <c r="N569" s="37" t="s">
        <v>232</v>
      </c>
      <c r="O569" s="37" t="s">
        <v>232</v>
      </c>
      <c r="P569" s="37" t="str">
        <f t="shared" si="15"/>
        <v>argile   ind</v>
      </c>
      <c r="Q569" s="39">
        <v>1980</v>
      </c>
    </row>
    <row r="570" spans="1:17">
      <c r="A570" s="37">
        <v>2009</v>
      </c>
      <c r="B570" s="37">
        <f t="shared" si="16"/>
        <v>24.3</v>
      </c>
      <c r="C570" s="37">
        <v>24.5</v>
      </c>
      <c r="E570" s="37">
        <v>50</v>
      </c>
      <c r="H570" s="37">
        <v>24</v>
      </c>
      <c r="K570" s="37" t="s">
        <v>234</v>
      </c>
      <c r="L570" s="37" t="s">
        <v>232</v>
      </c>
      <c r="M570" s="37" t="s">
        <v>233</v>
      </c>
      <c r="N570" s="37" t="s">
        <v>245</v>
      </c>
      <c r="O570" s="37" t="s">
        <v>232</v>
      </c>
      <c r="P570" s="37" t="str">
        <f t="shared" si="15"/>
        <v>Sable   ind</v>
      </c>
      <c r="Q570" s="39">
        <v>1980</v>
      </c>
    </row>
    <row r="571" spans="1:17">
      <c r="A571" s="37">
        <v>2010</v>
      </c>
      <c r="B571" s="37">
        <f t="shared" si="16"/>
        <v>0</v>
      </c>
      <c r="C571" s="37">
        <v>7</v>
      </c>
      <c r="E571" s="37">
        <v>31</v>
      </c>
      <c r="K571" s="37" t="s">
        <v>246</v>
      </c>
      <c r="L571" s="37" t="s">
        <v>232</v>
      </c>
      <c r="M571" s="37" t="s">
        <v>233</v>
      </c>
      <c r="N571" s="37" t="s">
        <v>232</v>
      </c>
      <c r="O571" s="37" t="s">
        <v>232</v>
      </c>
      <c r="P571" s="37" t="str">
        <f t="shared" si="15"/>
        <v>Limon   ind</v>
      </c>
      <c r="Q571" s="39">
        <v>1980</v>
      </c>
    </row>
    <row r="572" spans="1:17">
      <c r="A572" s="37">
        <v>2010</v>
      </c>
      <c r="B572" s="37">
        <f t="shared" si="16"/>
        <v>7</v>
      </c>
      <c r="C572" s="37">
        <v>11</v>
      </c>
      <c r="E572" s="37">
        <v>41</v>
      </c>
      <c r="K572" s="37" t="s">
        <v>240</v>
      </c>
      <c r="L572" s="37" t="s">
        <v>232</v>
      </c>
      <c r="M572" s="37" t="s">
        <v>233</v>
      </c>
      <c r="N572" s="37" t="s">
        <v>232</v>
      </c>
      <c r="O572" s="37" t="s">
        <v>232</v>
      </c>
      <c r="P572" s="37" t="str">
        <f t="shared" si="15"/>
        <v>Calcaire tendre   ind</v>
      </c>
      <c r="Q572" s="39">
        <v>1980</v>
      </c>
    </row>
    <row r="573" spans="1:17">
      <c r="A573" s="37">
        <v>2010</v>
      </c>
      <c r="B573" s="37">
        <f t="shared" si="16"/>
        <v>11</v>
      </c>
      <c r="C573" s="37">
        <v>17.5</v>
      </c>
      <c r="E573" s="37">
        <v>40</v>
      </c>
      <c r="K573" s="37" t="s">
        <v>235</v>
      </c>
      <c r="L573" s="37" t="s">
        <v>232</v>
      </c>
      <c r="M573" s="37" t="s">
        <v>233</v>
      </c>
      <c r="N573" s="37" t="s">
        <v>232</v>
      </c>
      <c r="O573" s="37" t="s">
        <v>232</v>
      </c>
      <c r="P573" s="37" t="str">
        <f t="shared" si="15"/>
        <v>Calcaire massif (dur)   ind</v>
      </c>
      <c r="Q573" s="39">
        <v>1980</v>
      </c>
    </row>
    <row r="574" spans="1:17">
      <c r="A574" s="37">
        <v>2010</v>
      </c>
      <c r="B574" s="37">
        <f t="shared" si="16"/>
        <v>17.5</v>
      </c>
      <c r="C574" s="37">
        <v>19</v>
      </c>
      <c r="E574" s="37">
        <v>42</v>
      </c>
      <c r="F574" s="37">
        <v>1</v>
      </c>
      <c r="K574" s="37" t="s">
        <v>236</v>
      </c>
      <c r="L574" s="37" t="s">
        <v>239</v>
      </c>
      <c r="M574" s="37" t="s">
        <v>233</v>
      </c>
      <c r="N574" s="37" t="s">
        <v>232</v>
      </c>
      <c r="O574" s="37" t="s">
        <v>232</v>
      </c>
      <c r="P574" s="37" t="str">
        <f t="shared" si="15"/>
        <v>Marne blanc ind</v>
      </c>
      <c r="Q574" s="39">
        <v>1980</v>
      </c>
    </row>
    <row r="575" spans="1:17">
      <c r="A575" s="37">
        <v>2010</v>
      </c>
      <c r="B575" s="37">
        <f t="shared" si="16"/>
        <v>19</v>
      </c>
      <c r="C575" s="37">
        <v>23</v>
      </c>
      <c r="E575" s="37">
        <v>10</v>
      </c>
      <c r="K575" s="37" t="s">
        <v>237</v>
      </c>
      <c r="L575" s="37" t="s">
        <v>232</v>
      </c>
      <c r="M575" s="37" t="s">
        <v>233</v>
      </c>
      <c r="N575" s="37" t="s">
        <v>232</v>
      </c>
      <c r="O575" s="37" t="s">
        <v>232</v>
      </c>
      <c r="P575" s="37" t="str">
        <f t="shared" si="15"/>
        <v>argile   ind</v>
      </c>
      <c r="Q575" s="39">
        <v>1980</v>
      </c>
    </row>
    <row r="576" spans="1:17">
      <c r="A576" s="37">
        <v>2010</v>
      </c>
      <c r="B576" s="37">
        <f t="shared" si="16"/>
        <v>23</v>
      </c>
      <c r="C576" s="37">
        <v>24.5</v>
      </c>
      <c r="E576" s="37">
        <v>50</v>
      </c>
      <c r="K576" s="37" t="s">
        <v>234</v>
      </c>
      <c r="L576" s="37" t="s">
        <v>232</v>
      </c>
      <c r="M576" s="37" t="s">
        <v>233</v>
      </c>
      <c r="N576" s="37" t="s">
        <v>232</v>
      </c>
      <c r="O576" s="37" t="s">
        <v>232</v>
      </c>
      <c r="P576" s="37" t="str">
        <f t="shared" si="15"/>
        <v>Sable   ind</v>
      </c>
      <c r="Q576" s="39">
        <v>1980</v>
      </c>
    </row>
    <row r="577" spans="1:17">
      <c r="A577" s="37">
        <v>2011</v>
      </c>
      <c r="B577" s="37">
        <f t="shared" si="16"/>
        <v>0</v>
      </c>
      <c r="C577" s="37">
        <v>3</v>
      </c>
      <c r="E577" s="37">
        <v>31</v>
      </c>
      <c r="K577" s="37" t="s">
        <v>246</v>
      </c>
      <c r="L577" s="37" t="s">
        <v>232</v>
      </c>
      <c r="M577" s="37" t="s">
        <v>233</v>
      </c>
      <c r="N577" s="37" t="s">
        <v>232</v>
      </c>
      <c r="O577" s="37" t="s">
        <v>232</v>
      </c>
      <c r="P577" s="37" t="str">
        <f t="shared" si="15"/>
        <v>Limon   ind</v>
      </c>
      <c r="Q577" s="39">
        <v>1980</v>
      </c>
    </row>
    <row r="578" spans="1:17">
      <c r="A578" s="37">
        <v>2011</v>
      </c>
      <c r="B578" s="37">
        <f t="shared" si="16"/>
        <v>3</v>
      </c>
      <c r="C578" s="37">
        <v>4</v>
      </c>
      <c r="E578" s="37">
        <v>31</v>
      </c>
      <c r="K578" s="37" t="s">
        <v>246</v>
      </c>
      <c r="L578" s="37" t="s">
        <v>232</v>
      </c>
      <c r="M578" s="37" t="s">
        <v>233</v>
      </c>
      <c r="N578" s="37" t="s">
        <v>232</v>
      </c>
      <c r="O578" s="37" t="s">
        <v>232</v>
      </c>
      <c r="P578" s="37" t="str">
        <f t="shared" ref="P578:P641" si="17">CONCATENATE(K578," ",L578," ",M578)</f>
        <v>Limon   ind</v>
      </c>
      <c r="Q578" s="39">
        <v>1980</v>
      </c>
    </row>
    <row r="579" spans="1:17">
      <c r="A579" s="37">
        <v>2011</v>
      </c>
      <c r="B579" s="37">
        <f t="shared" si="16"/>
        <v>4</v>
      </c>
      <c r="C579" s="37">
        <v>8</v>
      </c>
      <c r="E579" s="37">
        <v>50</v>
      </c>
      <c r="K579" s="37" t="s">
        <v>234</v>
      </c>
      <c r="L579" s="37" t="s">
        <v>232</v>
      </c>
      <c r="M579" s="37" t="s">
        <v>233</v>
      </c>
      <c r="N579" s="37" t="s">
        <v>232</v>
      </c>
      <c r="O579" s="37" t="s">
        <v>232</v>
      </c>
      <c r="P579" s="37" t="str">
        <f t="shared" si="17"/>
        <v>Sable   ind</v>
      </c>
      <c r="Q579" s="39">
        <v>1980</v>
      </c>
    </row>
    <row r="580" spans="1:17">
      <c r="A580" s="37">
        <v>2011</v>
      </c>
      <c r="B580" s="37">
        <f t="shared" si="16"/>
        <v>8</v>
      </c>
      <c r="C580" s="37">
        <v>14.5</v>
      </c>
      <c r="E580" s="37">
        <v>40</v>
      </c>
      <c r="K580" s="37" t="s">
        <v>235</v>
      </c>
      <c r="L580" s="37" t="s">
        <v>232</v>
      </c>
      <c r="M580" s="37" t="s">
        <v>233</v>
      </c>
      <c r="N580" s="37" t="s">
        <v>232</v>
      </c>
      <c r="O580" s="37" t="s">
        <v>232</v>
      </c>
      <c r="P580" s="37" t="str">
        <f t="shared" si="17"/>
        <v>Calcaire massif (dur)   ind</v>
      </c>
      <c r="Q580" s="39">
        <v>1980</v>
      </c>
    </row>
    <row r="581" spans="1:17">
      <c r="A581" s="37">
        <v>2011</v>
      </c>
      <c r="B581" s="37">
        <f t="shared" si="16"/>
        <v>14.5</v>
      </c>
      <c r="C581" s="37">
        <v>15.5</v>
      </c>
      <c r="E581" s="37">
        <v>40</v>
      </c>
      <c r="K581" s="37" t="s">
        <v>235</v>
      </c>
      <c r="L581" s="37" t="s">
        <v>232</v>
      </c>
      <c r="M581" s="37" t="s">
        <v>233</v>
      </c>
      <c r="N581" s="37" t="s">
        <v>232</v>
      </c>
      <c r="O581" s="37" t="s">
        <v>232</v>
      </c>
      <c r="P581" s="37" t="str">
        <f t="shared" si="17"/>
        <v>Calcaire massif (dur)   ind</v>
      </c>
      <c r="Q581" s="39">
        <v>1980</v>
      </c>
    </row>
    <row r="582" spans="1:17">
      <c r="A582" s="37">
        <v>2011</v>
      </c>
      <c r="B582" s="37">
        <f t="shared" si="16"/>
        <v>15.5</v>
      </c>
      <c r="C582" s="37">
        <v>17</v>
      </c>
      <c r="E582" s="37">
        <v>41</v>
      </c>
      <c r="K582" s="37" t="s">
        <v>240</v>
      </c>
      <c r="L582" s="37" t="s">
        <v>232</v>
      </c>
      <c r="M582" s="37" t="s">
        <v>233</v>
      </c>
      <c r="N582" s="37" t="s">
        <v>232</v>
      </c>
      <c r="O582" s="37" t="s">
        <v>232</v>
      </c>
      <c r="P582" s="37" t="str">
        <f t="shared" si="17"/>
        <v>Calcaire tendre   ind</v>
      </c>
      <c r="Q582" s="39">
        <v>1980</v>
      </c>
    </row>
    <row r="583" spans="1:17">
      <c r="A583" s="37">
        <v>2011</v>
      </c>
      <c r="B583" s="37">
        <f t="shared" si="16"/>
        <v>17</v>
      </c>
      <c r="C583" s="37">
        <v>18.8</v>
      </c>
      <c r="E583" s="37">
        <v>42</v>
      </c>
      <c r="F583" s="37">
        <v>1</v>
      </c>
      <c r="K583" s="37" t="s">
        <v>236</v>
      </c>
      <c r="L583" s="37" t="s">
        <v>239</v>
      </c>
      <c r="M583" s="37" t="s">
        <v>233</v>
      </c>
      <c r="N583" s="37" t="s">
        <v>232</v>
      </c>
      <c r="O583" s="37" t="s">
        <v>232</v>
      </c>
      <c r="P583" s="37" t="str">
        <f t="shared" si="17"/>
        <v>Marne blanc ind</v>
      </c>
      <c r="Q583" s="39">
        <v>1980</v>
      </c>
    </row>
    <row r="584" spans="1:17">
      <c r="A584" s="37">
        <v>2011</v>
      </c>
      <c r="B584" s="37">
        <f t="shared" si="16"/>
        <v>18.8</v>
      </c>
      <c r="C584" s="37">
        <v>23</v>
      </c>
      <c r="E584" s="37">
        <v>10</v>
      </c>
      <c r="K584" s="37" t="s">
        <v>237</v>
      </c>
      <c r="L584" s="37" t="s">
        <v>232</v>
      </c>
      <c r="M584" s="37" t="s">
        <v>233</v>
      </c>
      <c r="N584" s="37" t="s">
        <v>232</v>
      </c>
      <c r="O584" s="37" t="s">
        <v>232</v>
      </c>
      <c r="P584" s="37" t="str">
        <f t="shared" si="17"/>
        <v>argile   ind</v>
      </c>
      <c r="Q584" s="39">
        <v>1980</v>
      </c>
    </row>
    <row r="585" spans="1:17">
      <c r="A585" s="37">
        <v>2011</v>
      </c>
      <c r="B585" s="37">
        <f t="shared" si="16"/>
        <v>23</v>
      </c>
      <c r="C585" s="37">
        <v>24.5</v>
      </c>
      <c r="E585" s="37">
        <v>51</v>
      </c>
      <c r="K585" s="37" t="s">
        <v>241</v>
      </c>
      <c r="L585" s="37" t="s">
        <v>232</v>
      </c>
      <c r="M585" s="37" t="s">
        <v>233</v>
      </c>
      <c r="N585" s="37" t="s">
        <v>232</v>
      </c>
      <c r="O585" s="37" t="s">
        <v>232</v>
      </c>
      <c r="P585" s="37" t="str">
        <f t="shared" si="17"/>
        <v>Sable argileux   ind</v>
      </c>
      <c r="Q585" s="39">
        <v>1980</v>
      </c>
    </row>
    <row r="586" spans="1:17">
      <c r="A586" s="37">
        <v>2012</v>
      </c>
      <c r="B586" s="37">
        <f t="shared" si="16"/>
        <v>0</v>
      </c>
      <c r="C586" s="37">
        <v>10</v>
      </c>
      <c r="E586" s="37">
        <v>31</v>
      </c>
      <c r="K586" s="37" t="s">
        <v>246</v>
      </c>
      <c r="L586" s="37" t="s">
        <v>232</v>
      </c>
      <c r="M586" s="37" t="s">
        <v>233</v>
      </c>
      <c r="N586" s="37" t="s">
        <v>232</v>
      </c>
      <c r="O586" s="37" t="s">
        <v>232</v>
      </c>
      <c r="P586" s="37" t="str">
        <f t="shared" si="17"/>
        <v>Limon   ind</v>
      </c>
      <c r="Q586" s="39">
        <v>1980</v>
      </c>
    </row>
    <row r="587" spans="1:17">
      <c r="A587" s="37">
        <v>2012</v>
      </c>
      <c r="B587" s="37">
        <f t="shared" si="16"/>
        <v>10</v>
      </c>
      <c r="C587" s="37">
        <v>16.5</v>
      </c>
      <c r="E587" s="37">
        <v>40</v>
      </c>
      <c r="K587" s="37" t="s">
        <v>235</v>
      </c>
      <c r="L587" s="37" t="s">
        <v>232</v>
      </c>
      <c r="M587" s="37" t="s">
        <v>233</v>
      </c>
      <c r="N587" s="37" t="s">
        <v>232</v>
      </c>
      <c r="O587" s="37" t="s">
        <v>232</v>
      </c>
      <c r="P587" s="37" t="str">
        <f t="shared" si="17"/>
        <v>Calcaire massif (dur)   ind</v>
      </c>
      <c r="Q587" s="39">
        <v>1980</v>
      </c>
    </row>
    <row r="588" spans="1:17">
      <c r="A588" s="37">
        <v>2012</v>
      </c>
      <c r="B588" s="37">
        <f t="shared" si="16"/>
        <v>16.5</v>
      </c>
      <c r="C588" s="37">
        <v>18.5</v>
      </c>
      <c r="E588" s="37">
        <v>42</v>
      </c>
      <c r="F588" s="37">
        <v>1</v>
      </c>
      <c r="K588" s="37" t="s">
        <v>236</v>
      </c>
      <c r="L588" s="37" t="s">
        <v>239</v>
      </c>
      <c r="M588" s="37" t="s">
        <v>233</v>
      </c>
      <c r="N588" s="37" t="s">
        <v>232</v>
      </c>
      <c r="O588" s="37" t="s">
        <v>232</v>
      </c>
      <c r="P588" s="37" t="str">
        <f t="shared" si="17"/>
        <v>Marne blanc ind</v>
      </c>
      <c r="Q588" s="39">
        <v>1980</v>
      </c>
    </row>
    <row r="589" spans="1:17">
      <c r="A589" s="37">
        <v>2012</v>
      </c>
      <c r="B589" s="37">
        <f t="shared" si="16"/>
        <v>18.5</v>
      </c>
      <c r="C589" s="37">
        <v>23</v>
      </c>
      <c r="E589" s="37">
        <v>10</v>
      </c>
      <c r="K589" s="37" t="s">
        <v>237</v>
      </c>
      <c r="L589" s="37" t="s">
        <v>232</v>
      </c>
      <c r="M589" s="37" t="s">
        <v>233</v>
      </c>
      <c r="N589" s="37" t="s">
        <v>232</v>
      </c>
      <c r="O589" s="37" t="s">
        <v>232</v>
      </c>
      <c r="P589" s="37" t="str">
        <f t="shared" si="17"/>
        <v>argile   ind</v>
      </c>
      <c r="Q589" s="39">
        <v>1980</v>
      </c>
    </row>
    <row r="590" spans="1:17">
      <c r="A590" s="37">
        <v>2012</v>
      </c>
      <c r="B590" s="37">
        <f t="shared" si="16"/>
        <v>23</v>
      </c>
      <c r="C590" s="37">
        <v>24.5</v>
      </c>
      <c r="E590" s="37">
        <v>50</v>
      </c>
      <c r="K590" s="37" t="s">
        <v>234</v>
      </c>
      <c r="L590" s="37" t="s">
        <v>232</v>
      </c>
      <c r="M590" s="37" t="s">
        <v>233</v>
      </c>
      <c r="N590" s="37" t="s">
        <v>232</v>
      </c>
      <c r="O590" s="37" t="s">
        <v>232</v>
      </c>
      <c r="P590" s="37" t="str">
        <f t="shared" si="17"/>
        <v>Sable   ind</v>
      </c>
      <c r="Q590" s="39">
        <v>1980</v>
      </c>
    </row>
    <row r="591" spans="1:17">
      <c r="A591" s="37">
        <v>2013</v>
      </c>
      <c r="B591" s="37">
        <f t="shared" si="16"/>
        <v>0</v>
      </c>
      <c r="C591" s="37">
        <v>8</v>
      </c>
      <c r="E591" s="37">
        <v>31</v>
      </c>
      <c r="K591" s="37" t="s">
        <v>246</v>
      </c>
      <c r="L591" s="37" t="s">
        <v>232</v>
      </c>
      <c r="M591" s="37" t="s">
        <v>233</v>
      </c>
      <c r="N591" s="37" t="s">
        <v>232</v>
      </c>
      <c r="O591" s="37" t="s">
        <v>232</v>
      </c>
      <c r="P591" s="37" t="str">
        <f t="shared" si="17"/>
        <v>Limon   ind</v>
      </c>
      <c r="Q591" s="39">
        <v>1980</v>
      </c>
    </row>
    <row r="592" spans="1:17">
      <c r="A592" s="37">
        <v>2013</v>
      </c>
      <c r="B592" s="37">
        <f t="shared" si="16"/>
        <v>8</v>
      </c>
      <c r="C592" s="37">
        <v>17</v>
      </c>
      <c r="E592" s="37">
        <v>40</v>
      </c>
      <c r="K592" s="37" t="s">
        <v>235</v>
      </c>
      <c r="L592" s="37" t="s">
        <v>232</v>
      </c>
      <c r="M592" s="37" t="s">
        <v>233</v>
      </c>
      <c r="N592" s="37" t="s">
        <v>232</v>
      </c>
      <c r="O592" s="37" t="s">
        <v>232</v>
      </c>
      <c r="P592" s="37" t="str">
        <f t="shared" si="17"/>
        <v>Calcaire massif (dur)   ind</v>
      </c>
      <c r="Q592" s="39">
        <v>1980</v>
      </c>
    </row>
    <row r="593" spans="1:17">
      <c r="A593" s="37">
        <v>2013</v>
      </c>
      <c r="B593" s="37">
        <f t="shared" si="16"/>
        <v>17</v>
      </c>
      <c r="C593" s="37">
        <v>18.8</v>
      </c>
      <c r="E593" s="37">
        <v>42</v>
      </c>
      <c r="F593" s="37">
        <v>1</v>
      </c>
      <c r="K593" s="37" t="s">
        <v>236</v>
      </c>
      <c r="L593" s="37" t="s">
        <v>239</v>
      </c>
      <c r="M593" s="37" t="s">
        <v>233</v>
      </c>
      <c r="N593" s="37" t="s">
        <v>232</v>
      </c>
      <c r="O593" s="37" t="s">
        <v>232</v>
      </c>
      <c r="P593" s="37" t="str">
        <f t="shared" si="17"/>
        <v>Marne blanc ind</v>
      </c>
      <c r="Q593" s="39">
        <v>1980</v>
      </c>
    </row>
    <row r="594" spans="1:17">
      <c r="A594" s="37">
        <v>2013</v>
      </c>
      <c r="B594" s="37">
        <f t="shared" si="16"/>
        <v>18.8</v>
      </c>
      <c r="C594" s="37">
        <v>23</v>
      </c>
      <c r="E594" s="37">
        <v>10</v>
      </c>
      <c r="K594" s="37" t="s">
        <v>237</v>
      </c>
      <c r="L594" s="37" t="s">
        <v>232</v>
      </c>
      <c r="M594" s="37" t="s">
        <v>233</v>
      </c>
      <c r="N594" s="37" t="s">
        <v>232</v>
      </c>
      <c r="O594" s="37" t="s">
        <v>232</v>
      </c>
      <c r="P594" s="37" t="str">
        <f t="shared" si="17"/>
        <v>argile   ind</v>
      </c>
      <c r="Q594" s="39">
        <v>1980</v>
      </c>
    </row>
    <row r="595" spans="1:17">
      <c r="A595" s="37">
        <v>2013</v>
      </c>
      <c r="B595" s="37">
        <f t="shared" si="16"/>
        <v>23</v>
      </c>
      <c r="C595" s="37">
        <v>24.5</v>
      </c>
      <c r="E595" s="37">
        <v>51</v>
      </c>
      <c r="K595" s="37" t="s">
        <v>241</v>
      </c>
      <c r="L595" s="37" t="s">
        <v>232</v>
      </c>
      <c r="M595" s="37" t="s">
        <v>233</v>
      </c>
      <c r="N595" s="37" t="s">
        <v>232</v>
      </c>
      <c r="O595" s="37" t="s">
        <v>232</v>
      </c>
      <c r="P595" s="37" t="str">
        <f t="shared" si="17"/>
        <v>Sable argileux   ind</v>
      </c>
      <c r="Q595" s="39">
        <v>1980</v>
      </c>
    </row>
    <row r="596" spans="1:17">
      <c r="A596" s="37">
        <v>2014</v>
      </c>
      <c r="B596" s="37">
        <f t="shared" si="16"/>
        <v>0</v>
      </c>
      <c r="C596" s="37">
        <v>8</v>
      </c>
      <c r="E596" s="37">
        <v>31</v>
      </c>
      <c r="K596" s="37" t="s">
        <v>246</v>
      </c>
      <c r="L596" s="37" t="s">
        <v>232</v>
      </c>
      <c r="M596" s="37" t="s">
        <v>233</v>
      </c>
      <c r="N596" s="37" t="s">
        <v>232</v>
      </c>
      <c r="O596" s="37" t="s">
        <v>232</v>
      </c>
      <c r="P596" s="37" t="str">
        <f t="shared" si="17"/>
        <v>Limon   ind</v>
      </c>
      <c r="Q596" s="39">
        <v>1980</v>
      </c>
    </row>
    <row r="597" spans="1:17">
      <c r="A597" s="37">
        <v>2014</v>
      </c>
      <c r="B597" s="37">
        <f t="shared" si="16"/>
        <v>8</v>
      </c>
      <c r="C597" s="37">
        <v>17.5</v>
      </c>
      <c r="E597" s="37">
        <v>40</v>
      </c>
      <c r="K597" s="37" t="s">
        <v>235</v>
      </c>
      <c r="L597" s="37" t="s">
        <v>232</v>
      </c>
      <c r="M597" s="37" t="s">
        <v>233</v>
      </c>
      <c r="N597" s="37" t="s">
        <v>232</v>
      </c>
      <c r="O597" s="37" t="s">
        <v>232</v>
      </c>
      <c r="P597" s="37" t="str">
        <f t="shared" si="17"/>
        <v>Calcaire massif (dur)   ind</v>
      </c>
      <c r="Q597" s="39">
        <v>1980</v>
      </c>
    </row>
    <row r="598" spans="1:17">
      <c r="A598" s="37">
        <v>2014</v>
      </c>
      <c r="B598" s="37">
        <f t="shared" si="16"/>
        <v>17.5</v>
      </c>
      <c r="C598" s="37">
        <v>20</v>
      </c>
      <c r="E598" s="37">
        <v>42</v>
      </c>
      <c r="F598" s="37">
        <v>1</v>
      </c>
      <c r="K598" s="37" t="s">
        <v>236</v>
      </c>
      <c r="L598" s="37" t="s">
        <v>239</v>
      </c>
      <c r="M598" s="37" t="s">
        <v>233</v>
      </c>
      <c r="N598" s="37" t="s">
        <v>232</v>
      </c>
      <c r="O598" s="37" t="s">
        <v>232</v>
      </c>
      <c r="P598" s="37" t="str">
        <f t="shared" si="17"/>
        <v>Marne blanc ind</v>
      </c>
      <c r="Q598" s="39">
        <v>1980</v>
      </c>
    </row>
    <row r="599" spans="1:17">
      <c r="A599" s="37">
        <v>2014</v>
      </c>
      <c r="B599" s="37">
        <f t="shared" si="16"/>
        <v>20</v>
      </c>
      <c r="C599" s="37">
        <v>24.2</v>
      </c>
      <c r="E599" s="37">
        <v>10</v>
      </c>
      <c r="K599" s="37" t="s">
        <v>237</v>
      </c>
      <c r="L599" s="37" t="s">
        <v>232</v>
      </c>
      <c r="M599" s="37" t="s">
        <v>233</v>
      </c>
      <c r="N599" s="37" t="s">
        <v>232</v>
      </c>
      <c r="O599" s="37" t="s">
        <v>232</v>
      </c>
      <c r="P599" s="37" t="str">
        <f t="shared" si="17"/>
        <v>argile   ind</v>
      </c>
      <c r="Q599" s="39">
        <v>1980</v>
      </c>
    </row>
    <row r="600" spans="1:17">
      <c r="A600" s="37">
        <v>2014</v>
      </c>
      <c r="B600" s="37">
        <f t="shared" si="16"/>
        <v>24.2</v>
      </c>
      <c r="C600" s="37">
        <v>26</v>
      </c>
      <c r="E600" s="37">
        <v>50</v>
      </c>
      <c r="K600" s="37" t="s">
        <v>234</v>
      </c>
      <c r="L600" s="37" t="s">
        <v>232</v>
      </c>
      <c r="M600" s="37" t="s">
        <v>233</v>
      </c>
      <c r="N600" s="37" t="s">
        <v>232</v>
      </c>
      <c r="O600" s="37" t="s">
        <v>232</v>
      </c>
      <c r="P600" s="37" t="str">
        <f t="shared" si="17"/>
        <v>Sable   ind</v>
      </c>
      <c r="Q600" s="39">
        <v>1980</v>
      </c>
    </row>
    <row r="601" spans="1:17">
      <c r="A601" s="37">
        <v>2015</v>
      </c>
      <c r="B601" s="37">
        <f t="shared" si="16"/>
        <v>0</v>
      </c>
      <c r="C601" s="37">
        <v>8</v>
      </c>
      <c r="E601" s="37">
        <v>31</v>
      </c>
      <c r="K601" s="37" t="s">
        <v>246</v>
      </c>
      <c r="L601" s="37" t="s">
        <v>232</v>
      </c>
      <c r="M601" s="37" t="s">
        <v>233</v>
      </c>
      <c r="N601" s="37" t="s">
        <v>232</v>
      </c>
      <c r="O601" s="37" t="s">
        <v>232</v>
      </c>
      <c r="P601" s="37" t="str">
        <f t="shared" si="17"/>
        <v>Limon   ind</v>
      </c>
      <c r="Q601" s="39">
        <v>1980</v>
      </c>
    </row>
    <row r="602" spans="1:17">
      <c r="A602" s="37">
        <v>2015</v>
      </c>
      <c r="B602" s="37">
        <f t="shared" si="16"/>
        <v>8</v>
      </c>
      <c r="C602" s="37">
        <v>18</v>
      </c>
      <c r="E602" s="37">
        <v>40</v>
      </c>
      <c r="K602" s="37" t="s">
        <v>235</v>
      </c>
      <c r="L602" s="37" t="s">
        <v>232</v>
      </c>
      <c r="M602" s="37" t="s">
        <v>233</v>
      </c>
      <c r="N602" s="37" t="s">
        <v>232</v>
      </c>
      <c r="O602" s="37" t="s">
        <v>232</v>
      </c>
      <c r="P602" s="37" t="str">
        <f t="shared" si="17"/>
        <v>Calcaire massif (dur)   ind</v>
      </c>
      <c r="Q602" s="39">
        <v>1980</v>
      </c>
    </row>
    <row r="603" spans="1:17">
      <c r="A603" s="37">
        <v>2015</v>
      </c>
      <c r="B603" s="37">
        <f t="shared" si="16"/>
        <v>18</v>
      </c>
      <c r="C603" s="37">
        <v>20</v>
      </c>
      <c r="E603" s="37">
        <v>42</v>
      </c>
      <c r="F603" s="37">
        <v>1</v>
      </c>
      <c r="K603" s="37" t="s">
        <v>236</v>
      </c>
      <c r="L603" s="37" t="s">
        <v>239</v>
      </c>
      <c r="M603" s="37" t="s">
        <v>233</v>
      </c>
      <c r="N603" s="37" t="s">
        <v>232</v>
      </c>
      <c r="O603" s="37" t="s">
        <v>232</v>
      </c>
      <c r="P603" s="37" t="str">
        <f t="shared" si="17"/>
        <v>Marne blanc ind</v>
      </c>
      <c r="Q603" s="39">
        <v>1980</v>
      </c>
    </row>
    <row r="604" spans="1:17">
      <c r="A604" s="37">
        <v>2015</v>
      </c>
      <c r="B604" s="37">
        <f t="shared" si="16"/>
        <v>20</v>
      </c>
      <c r="C604" s="37">
        <v>26</v>
      </c>
      <c r="E604" s="37">
        <v>10</v>
      </c>
      <c r="K604" s="37" t="s">
        <v>237</v>
      </c>
      <c r="L604" s="37" t="s">
        <v>232</v>
      </c>
      <c r="M604" s="37" t="s">
        <v>233</v>
      </c>
      <c r="N604" s="37" t="s">
        <v>232</v>
      </c>
      <c r="O604" s="37" t="s">
        <v>232</v>
      </c>
      <c r="P604" s="37" t="str">
        <f t="shared" si="17"/>
        <v>argile   ind</v>
      </c>
      <c r="Q604" s="39">
        <v>1980</v>
      </c>
    </row>
    <row r="605" spans="1:17">
      <c r="A605" s="37">
        <v>2015</v>
      </c>
      <c r="B605" s="37">
        <f t="shared" si="16"/>
        <v>26</v>
      </c>
      <c r="C605" s="37">
        <v>27.5</v>
      </c>
      <c r="E605" s="37">
        <v>51</v>
      </c>
      <c r="K605" s="37" t="s">
        <v>241</v>
      </c>
      <c r="L605" s="37" t="s">
        <v>232</v>
      </c>
      <c r="M605" s="37" t="s">
        <v>233</v>
      </c>
      <c r="N605" s="37" t="s">
        <v>232</v>
      </c>
      <c r="O605" s="37" t="s">
        <v>232</v>
      </c>
      <c r="P605" s="37" t="str">
        <f t="shared" si="17"/>
        <v>Sable argileux   ind</v>
      </c>
      <c r="Q605" s="39">
        <v>1980</v>
      </c>
    </row>
    <row r="606" spans="1:17">
      <c r="A606" s="37">
        <v>2016</v>
      </c>
      <c r="B606" s="37">
        <f t="shared" si="16"/>
        <v>0</v>
      </c>
      <c r="C606" s="37">
        <v>8</v>
      </c>
      <c r="E606" s="37">
        <v>31</v>
      </c>
      <c r="K606" s="37" t="s">
        <v>246</v>
      </c>
      <c r="L606" s="37" t="s">
        <v>232</v>
      </c>
      <c r="M606" s="37" t="s">
        <v>233</v>
      </c>
      <c r="N606" s="37" t="s">
        <v>232</v>
      </c>
      <c r="O606" s="37" t="s">
        <v>232</v>
      </c>
      <c r="P606" s="37" t="str">
        <f t="shared" si="17"/>
        <v>Limon   ind</v>
      </c>
      <c r="Q606" s="39">
        <v>1980</v>
      </c>
    </row>
    <row r="607" spans="1:17">
      <c r="A607" s="37">
        <v>2016</v>
      </c>
      <c r="B607" s="37">
        <f t="shared" si="16"/>
        <v>8</v>
      </c>
      <c r="C607" s="37">
        <v>17</v>
      </c>
      <c r="E607" s="37">
        <v>40</v>
      </c>
      <c r="K607" s="37" t="s">
        <v>235</v>
      </c>
      <c r="L607" s="37" t="s">
        <v>232</v>
      </c>
      <c r="M607" s="37" t="s">
        <v>233</v>
      </c>
      <c r="N607" s="37" t="s">
        <v>232</v>
      </c>
      <c r="O607" s="37" t="s">
        <v>232</v>
      </c>
      <c r="P607" s="37" t="str">
        <f t="shared" si="17"/>
        <v>Calcaire massif (dur)   ind</v>
      </c>
      <c r="Q607" s="39">
        <v>1980</v>
      </c>
    </row>
    <row r="608" spans="1:17">
      <c r="A608" s="37">
        <v>2016</v>
      </c>
      <c r="B608" s="37">
        <f t="shared" si="16"/>
        <v>17</v>
      </c>
      <c r="C608" s="37">
        <v>18</v>
      </c>
      <c r="E608" s="37">
        <v>41</v>
      </c>
      <c r="K608" s="37" t="s">
        <v>240</v>
      </c>
      <c r="L608" s="37" t="s">
        <v>232</v>
      </c>
      <c r="M608" s="37" t="s">
        <v>233</v>
      </c>
      <c r="N608" s="37" t="s">
        <v>232</v>
      </c>
      <c r="O608" s="37" t="s">
        <v>232</v>
      </c>
      <c r="P608" s="37" t="str">
        <f t="shared" si="17"/>
        <v>Calcaire tendre   ind</v>
      </c>
      <c r="Q608" s="39">
        <v>1980</v>
      </c>
    </row>
    <row r="609" spans="1:17">
      <c r="A609" s="37">
        <v>2016</v>
      </c>
      <c r="B609" s="37">
        <f t="shared" si="16"/>
        <v>18</v>
      </c>
      <c r="C609" s="37">
        <v>21.5</v>
      </c>
      <c r="E609" s="37">
        <v>42</v>
      </c>
      <c r="F609" s="37">
        <v>1</v>
      </c>
      <c r="K609" s="37" t="s">
        <v>236</v>
      </c>
      <c r="L609" s="37" t="s">
        <v>239</v>
      </c>
      <c r="M609" s="37" t="s">
        <v>233</v>
      </c>
      <c r="N609" s="37" t="s">
        <v>232</v>
      </c>
      <c r="O609" s="37" t="s">
        <v>232</v>
      </c>
      <c r="P609" s="37" t="str">
        <f t="shared" si="17"/>
        <v>Marne blanc ind</v>
      </c>
      <c r="Q609" s="39">
        <v>1980</v>
      </c>
    </row>
    <row r="610" spans="1:17">
      <c r="A610" s="37">
        <v>2016</v>
      </c>
      <c r="B610" s="37">
        <f t="shared" si="16"/>
        <v>21.5</v>
      </c>
      <c r="C610" s="37">
        <v>24.5</v>
      </c>
      <c r="E610" s="37">
        <v>10</v>
      </c>
      <c r="K610" s="37" t="s">
        <v>237</v>
      </c>
      <c r="L610" s="37" t="s">
        <v>232</v>
      </c>
      <c r="M610" s="37" t="s">
        <v>233</v>
      </c>
      <c r="N610" s="37" t="s">
        <v>232</v>
      </c>
      <c r="O610" s="37" t="s">
        <v>232</v>
      </c>
      <c r="P610" s="37" t="str">
        <f t="shared" si="17"/>
        <v>argile   ind</v>
      </c>
      <c r="Q610" s="39">
        <v>1980</v>
      </c>
    </row>
    <row r="611" spans="1:17">
      <c r="A611" s="37">
        <v>2016</v>
      </c>
      <c r="B611" s="37">
        <f t="shared" si="16"/>
        <v>24.5</v>
      </c>
      <c r="C611" s="37">
        <v>26</v>
      </c>
      <c r="E611" s="37">
        <v>51</v>
      </c>
      <c r="H611" s="37">
        <v>24</v>
      </c>
      <c r="K611" s="37" t="s">
        <v>241</v>
      </c>
      <c r="L611" s="37" t="s">
        <v>232</v>
      </c>
      <c r="M611" s="37" t="s">
        <v>233</v>
      </c>
      <c r="N611" s="37" t="s">
        <v>245</v>
      </c>
      <c r="O611" s="37" t="s">
        <v>232</v>
      </c>
      <c r="P611" s="37" t="str">
        <f t="shared" si="17"/>
        <v>Sable argileux   ind</v>
      </c>
      <c r="Q611" s="39">
        <v>1980</v>
      </c>
    </row>
    <row r="612" spans="1:17">
      <c r="A612" s="37">
        <v>2017</v>
      </c>
      <c r="B612" s="37">
        <f t="shared" si="16"/>
        <v>0</v>
      </c>
      <c r="C612" s="37">
        <v>5</v>
      </c>
      <c r="E612" s="37">
        <v>31</v>
      </c>
      <c r="K612" s="37" t="s">
        <v>246</v>
      </c>
      <c r="L612" s="37" t="s">
        <v>232</v>
      </c>
      <c r="M612" s="37" t="s">
        <v>233</v>
      </c>
      <c r="N612" s="37" t="s">
        <v>232</v>
      </c>
      <c r="O612" s="37" t="s">
        <v>232</v>
      </c>
      <c r="P612" s="37" t="str">
        <f t="shared" si="17"/>
        <v>Limon   ind</v>
      </c>
      <c r="Q612" s="39">
        <v>1980</v>
      </c>
    </row>
    <row r="613" spans="1:17">
      <c r="A613" s="37">
        <v>2017</v>
      </c>
      <c r="B613" s="37">
        <f t="shared" si="16"/>
        <v>5</v>
      </c>
      <c r="C613" s="37">
        <v>19</v>
      </c>
      <c r="E613" s="37">
        <v>40</v>
      </c>
      <c r="K613" s="37" t="s">
        <v>235</v>
      </c>
      <c r="L613" s="37" t="s">
        <v>232</v>
      </c>
      <c r="M613" s="37" t="s">
        <v>233</v>
      </c>
      <c r="N613" s="37" t="s">
        <v>232</v>
      </c>
      <c r="O613" s="37" t="s">
        <v>232</v>
      </c>
      <c r="P613" s="37" t="str">
        <f t="shared" si="17"/>
        <v>Calcaire massif (dur)   ind</v>
      </c>
      <c r="Q613" s="39">
        <v>1980</v>
      </c>
    </row>
    <row r="614" spans="1:17">
      <c r="A614" s="37">
        <v>2017</v>
      </c>
      <c r="B614" s="37">
        <f t="shared" si="16"/>
        <v>19</v>
      </c>
      <c r="C614" s="37">
        <v>21.5</v>
      </c>
      <c r="E614" s="37">
        <v>42</v>
      </c>
      <c r="F614" s="37">
        <v>1</v>
      </c>
      <c r="K614" s="37" t="s">
        <v>236</v>
      </c>
      <c r="L614" s="37" t="s">
        <v>239</v>
      </c>
      <c r="M614" s="37" t="s">
        <v>233</v>
      </c>
      <c r="N614" s="37" t="s">
        <v>232</v>
      </c>
      <c r="O614" s="37" t="s">
        <v>232</v>
      </c>
      <c r="P614" s="37" t="str">
        <f t="shared" si="17"/>
        <v>Marne blanc ind</v>
      </c>
      <c r="Q614" s="39">
        <v>1980</v>
      </c>
    </row>
    <row r="615" spans="1:17">
      <c r="A615" s="37">
        <v>2017</v>
      </c>
      <c r="B615" s="37">
        <f t="shared" si="16"/>
        <v>21.5</v>
      </c>
      <c r="C615" s="37">
        <v>26</v>
      </c>
      <c r="E615" s="37">
        <v>10</v>
      </c>
      <c r="K615" s="37" t="s">
        <v>237</v>
      </c>
      <c r="L615" s="37" t="s">
        <v>232</v>
      </c>
      <c r="M615" s="37" t="s">
        <v>233</v>
      </c>
      <c r="N615" s="37" t="s">
        <v>232</v>
      </c>
      <c r="O615" s="37" t="s">
        <v>232</v>
      </c>
      <c r="P615" s="37" t="str">
        <f t="shared" si="17"/>
        <v>argile   ind</v>
      </c>
      <c r="Q615" s="39">
        <v>1980</v>
      </c>
    </row>
    <row r="616" spans="1:17">
      <c r="A616" s="37">
        <v>2017</v>
      </c>
      <c r="B616" s="37">
        <f t="shared" si="16"/>
        <v>26</v>
      </c>
      <c r="C616" s="37">
        <v>27.5</v>
      </c>
      <c r="E616" s="37">
        <v>51</v>
      </c>
      <c r="H616" s="37">
        <v>24</v>
      </c>
      <c r="K616" s="37" t="s">
        <v>241</v>
      </c>
      <c r="L616" s="37" t="s">
        <v>232</v>
      </c>
      <c r="M616" s="37" t="s">
        <v>233</v>
      </c>
      <c r="N616" s="37" t="s">
        <v>245</v>
      </c>
      <c r="O616" s="37" t="s">
        <v>232</v>
      </c>
      <c r="P616" s="37" t="str">
        <f t="shared" si="17"/>
        <v>Sable argileux   ind</v>
      </c>
      <c r="Q616" s="39">
        <v>1980</v>
      </c>
    </row>
    <row r="617" spans="1:17">
      <c r="A617" s="37">
        <v>2018</v>
      </c>
      <c r="B617" s="37">
        <f t="shared" si="16"/>
        <v>0</v>
      </c>
      <c r="C617" s="37">
        <v>6</v>
      </c>
      <c r="E617" s="37">
        <v>31</v>
      </c>
      <c r="K617" s="37" t="s">
        <v>246</v>
      </c>
      <c r="L617" s="37" t="s">
        <v>232</v>
      </c>
      <c r="M617" s="37" t="s">
        <v>233</v>
      </c>
      <c r="N617" s="37" t="s">
        <v>232</v>
      </c>
      <c r="O617" s="37" t="s">
        <v>232</v>
      </c>
      <c r="P617" s="37" t="str">
        <f t="shared" si="17"/>
        <v>Limon   ind</v>
      </c>
      <c r="Q617" s="39">
        <v>1980</v>
      </c>
    </row>
    <row r="618" spans="1:17">
      <c r="A618" s="37">
        <v>2018</v>
      </c>
      <c r="B618" s="37">
        <f t="shared" si="16"/>
        <v>6</v>
      </c>
      <c r="C618" s="37">
        <v>16.5</v>
      </c>
      <c r="E618" s="37">
        <v>40</v>
      </c>
      <c r="K618" s="37" t="s">
        <v>235</v>
      </c>
      <c r="L618" s="37" t="s">
        <v>232</v>
      </c>
      <c r="M618" s="37" t="s">
        <v>233</v>
      </c>
      <c r="N618" s="37" t="s">
        <v>232</v>
      </c>
      <c r="O618" s="37" t="s">
        <v>232</v>
      </c>
      <c r="P618" s="37" t="str">
        <f t="shared" si="17"/>
        <v>Calcaire massif (dur)   ind</v>
      </c>
      <c r="Q618" s="39">
        <v>1980</v>
      </c>
    </row>
    <row r="619" spans="1:17">
      <c r="A619" s="37">
        <v>2018</v>
      </c>
      <c r="B619" s="37">
        <f t="shared" si="16"/>
        <v>16.5</v>
      </c>
      <c r="C619" s="37">
        <v>18.5</v>
      </c>
      <c r="E619" s="37">
        <v>42</v>
      </c>
      <c r="F619" s="37">
        <v>1</v>
      </c>
      <c r="K619" s="37" t="s">
        <v>236</v>
      </c>
      <c r="L619" s="37" t="s">
        <v>239</v>
      </c>
      <c r="M619" s="37" t="s">
        <v>233</v>
      </c>
      <c r="N619" s="37" t="s">
        <v>232</v>
      </c>
      <c r="O619" s="37" t="s">
        <v>232</v>
      </c>
      <c r="P619" s="37" t="str">
        <f t="shared" si="17"/>
        <v>Marne blanc ind</v>
      </c>
      <c r="Q619" s="39">
        <v>1980</v>
      </c>
    </row>
    <row r="620" spans="1:17">
      <c r="A620" s="37">
        <v>2018</v>
      </c>
      <c r="B620" s="37">
        <f t="shared" ref="B620:B682" si="18">IF(A620=A619,C619,0)</f>
        <v>18.5</v>
      </c>
      <c r="C620" s="37">
        <v>23</v>
      </c>
      <c r="E620" s="37">
        <v>10</v>
      </c>
      <c r="K620" s="37" t="s">
        <v>237</v>
      </c>
      <c r="L620" s="37" t="s">
        <v>232</v>
      </c>
      <c r="M620" s="37" t="s">
        <v>233</v>
      </c>
      <c r="N620" s="37" t="s">
        <v>232</v>
      </c>
      <c r="O620" s="37" t="s">
        <v>232</v>
      </c>
      <c r="P620" s="37" t="str">
        <f t="shared" si="17"/>
        <v>argile   ind</v>
      </c>
      <c r="Q620" s="39">
        <v>1980</v>
      </c>
    </row>
    <row r="621" spans="1:17">
      <c r="A621" s="37">
        <v>2018</v>
      </c>
      <c r="B621" s="37">
        <f t="shared" si="18"/>
        <v>23</v>
      </c>
      <c r="C621" s="37">
        <v>24</v>
      </c>
      <c r="E621" s="37">
        <v>50</v>
      </c>
      <c r="K621" s="37" t="s">
        <v>234</v>
      </c>
      <c r="L621" s="37" t="s">
        <v>232</v>
      </c>
      <c r="M621" s="37" t="s">
        <v>233</v>
      </c>
      <c r="N621" s="37" t="s">
        <v>232</v>
      </c>
      <c r="O621" s="37" t="s">
        <v>232</v>
      </c>
      <c r="P621" s="37" t="str">
        <f t="shared" si="17"/>
        <v>Sable   ind</v>
      </c>
      <c r="Q621" s="39">
        <v>1980</v>
      </c>
    </row>
    <row r="622" spans="1:17">
      <c r="A622" s="37">
        <v>2019</v>
      </c>
      <c r="B622" s="37">
        <f t="shared" si="18"/>
        <v>0</v>
      </c>
      <c r="C622" s="37">
        <v>8</v>
      </c>
      <c r="E622" s="37">
        <v>31</v>
      </c>
      <c r="K622" s="37" t="s">
        <v>246</v>
      </c>
      <c r="L622" s="37" t="s">
        <v>232</v>
      </c>
      <c r="M622" s="37" t="s">
        <v>233</v>
      </c>
      <c r="N622" s="37" t="s">
        <v>232</v>
      </c>
      <c r="O622" s="37" t="s">
        <v>232</v>
      </c>
      <c r="P622" s="37" t="str">
        <f t="shared" si="17"/>
        <v>Limon   ind</v>
      </c>
      <c r="Q622" s="39">
        <v>1980</v>
      </c>
    </row>
    <row r="623" spans="1:17">
      <c r="A623" s="37">
        <v>2019</v>
      </c>
      <c r="B623" s="37">
        <f t="shared" si="18"/>
        <v>8</v>
      </c>
      <c r="C623" s="37">
        <v>15</v>
      </c>
      <c r="E623" s="37">
        <v>40</v>
      </c>
      <c r="K623" s="37" t="s">
        <v>235</v>
      </c>
      <c r="L623" s="37" t="s">
        <v>232</v>
      </c>
      <c r="M623" s="37" t="s">
        <v>233</v>
      </c>
      <c r="N623" s="37" t="s">
        <v>232</v>
      </c>
      <c r="O623" s="37" t="s">
        <v>232</v>
      </c>
      <c r="P623" s="37" t="str">
        <f t="shared" si="17"/>
        <v>Calcaire massif (dur)   ind</v>
      </c>
      <c r="Q623" s="39">
        <v>1980</v>
      </c>
    </row>
    <row r="624" spans="1:17">
      <c r="A624" s="37">
        <v>2019</v>
      </c>
      <c r="B624" s="37">
        <f t="shared" si="18"/>
        <v>15</v>
      </c>
      <c r="C624" s="37">
        <v>15.5</v>
      </c>
      <c r="E624" s="37">
        <v>40</v>
      </c>
      <c r="K624" s="37" t="s">
        <v>235</v>
      </c>
      <c r="L624" s="37" t="s">
        <v>232</v>
      </c>
      <c r="M624" s="37" t="s">
        <v>233</v>
      </c>
      <c r="N624" s="37" t="s">
        <v>232</v>
      </c>
      <c r="O624" s="37" t="s">
        <v>232</v>
      </c>
      <c r="P624" s="37" t="str">
        <f t="shared" si="17"/>
        <v>Calcaire massif (dur)   ind</v>
      </c>
      <c r="Q624" s="39">
        <v>1980</v>
      </c>
    </row>
    <row r="625" spans="1:17">
      <c r="A625" s="37">
        <v>2019</v>
      </c>
      <c r="B625" s="37">
        <f t="shared" si="18"/>
        <v>15.5</v>
      </c>
      <c r="C625" s="37">
        <v>18.5</v>
      </c>
      <c r="E625" s="37">
        <v>41</v>
      </c>
      <c r="K625" s="37" t="s">
        <v>240</v>
      </c>
      <c r="L625" s="37" t="s">
        <v>232</v>
      </c>
      <c r="M625" s="37" t="s">
        <v>233</v>
      </c>
      <c r="N625" s="37" t="s">
        <v>232</v>
      </c>
      <c r="O625" s="37" t="s">
        <v>232</v>
      </c>
      <c r="P625" s="37" t="str">
        <f t="shared" si="17"/>
        <v>Calcaire tendre   ind</v>
      </c>
      <c r="Q625" s="39">
        <v>1980</v>
      </c>
    </row>
    <row r="626" spans="1:17">
      <c r="A626" s="37">
        <v>2019</v>
      </c>
      <c r="B626" s="37">
        <f t="shared" si="18"/>
        <v>18.5</v>
      </c>
      <c r="C626" s="37">
        <v>20</v>
      </c>
      <c r="E626" s="37">
        <v>42</v>
      </c>
      <c r="F626" s="37">
        <v>1</v>
      </c>
      <c r="K626" s="37" t="s">
        <v>236</v>
      </c>
      <c r="L626" s="37" t="s">
        <v>239</v>
      </c>
      <c r="M626" s="37" t="s">
        <v>233</v>
      </c>
      <c r="N626" s="37" t="s">
        <v>232</v>
      </c>
      <c r="O626" s="37" t="s">
        <v>232</v>
      </c>
      <c r="P626" s="37" t="str">
        <f t="shared" si="17"/>
        <v>Marne blanc ind</v>
      </c>
      <c r="Q626" s="39">
        <v>1980</v>
      </c>
    </row>
    <row r="627" spans="1:17">
      <c r="A627" s="37">
        <v>2019</v>
      </c>
      <c r="B627" s="37">
        <f t="shared" si="18"/>
        <v>20</v>
      </c>
      <c r="C627" s="37">
        <v>22.5</v>
      </c>
      <c r="E627" s="37">
        <v>10</v>
      </c>
      <c r="K627" s="37" t="s">
        <v>237</v>
      </c>
      <c r="L627" s="37" t="s">
        <v>232</v>
      </c>
      <c r="M627" s="37" t="s">
        <v>233</v>
      </c>
      <c r="N627" s="37" t="s">
        <v>232</v>
      </c>
      <c r="O627" s="37" t="s">
        <v>232</v>
      </c>
      <c r="P627" s="37" t="str">
        <f t="shared" si="17"/>
        <v>argile   ind</v>
      </c>
      <c r="Q627" s="39">
        <v>1980</v>
      </c>
    </row>
    <row r="628" spans="1:17">
      <c r="A628" s="37">
        <v>2019</v>
      </c>
      <c r="B628" s="37">
        <f t="shared" si="18"/>
        <v>22.5</v>
      </c>
      <c r="C628" s="37">
        <v>25</v>
      </c>
      <c r="E628" s="37">
        <v>50</v>
      </c>
      <c r="H628" s="37">
        <v>23</v>
      </c>
      <c r="K628" s="37" t="s">
        <v>234</v>
      </c>
      <c r="L628" s="37" t="s">
        <v>232</v>
      </c>
      <c r="M628" s="37" t="s">
        <v>233</v>
      </c>
      <c r="N628" s="37" t="s">
        <v>242</v>
      </c>
      <c r="O628" s="37" t="s">
        <v>232</v>
      </c>
      <c r="P628" s="37" t="str">
        <f t="shared" si="17"/>
        <v>Sable   ind</v>
      </c>
      <c r="Q628" s="39">
        <v>1980</v>
      </c>
    </row>
    <row r="629" spans="1:17">
      <c r="A629" s="37">
        <v>2020</v>
      </c>
      <c r="B629" s="37">
        <f t="shared" si="18"/>
        <v>0</v>
      </c>
      <c r="C629" s="37">
        <v>1.6</v>
      </c>
      <c r="E629" s="37">
        <v>31</v>
      </c>
      <c r="K629" s="37" t="s">
        <v>246</v>
      </c>
      <c r="L629" s="37" t="s">
        <v>232</v>
      </c>
      <c r="M629" s="37" t="s">
        <v>233</v>
      </c>
      <c r="N629" s="37" t="s">
        <v>232</v>
      </c>
      <c r="O629" s="37" t="s">
        <v>232</v>
      </c>
      <c r="P629" s="37" t="str">
        <f t="shared" si="17"/>
        <v>Limon   ind</v>
      </c>
      <c r="Q629" s="39">
        <v>1980</v>
      </c>
    </row>
    <row r="630" spans="1:17">
      <c r="A630" s="37">
        <v>2020</v>
      </c>
      <c r="B630" s="37">
        <f t="shared" si="18"/>
        <v>1.6</v>
      </c>
      <c r="C630" s="37">
        <v>6</v>
      </c>
      <c r="E630" s="37">
        <v>31</v>
      </c>
      <c r="K630" s="37" t="s">
        <v>246</v>
      </c>
      <c r="L630" s="37" t="s">
        <v>232</v>
      </c>
      <c r="M630" s="37" t="s">
        <v>233</v>
      </c>
      <c r="N630" s="37" t="s">
        <v>232</v>
      </c>
      <c r="O630" s="37" t="s">
        <v>232</v>
      </c>
      <c r="P630" s="37" t="str">
        <f t="shared" si="17"/>
        <v>Limon   ind</v>
      </c>
      <c r="Q630" s="39">
        <v>1980</v>
      </c>
    </row>
    <row r="631" spans="1:17">
      <c r="A631" s="37">
        <v>2020</v>
      </c>
      <c r="B631" s="37">
        <f t="shared" si="18"/>
        <v>6</v>
      </c>
      <c r="C631" s="37">
        <v>17</v>
      </c>
      <c r="E631" s="37">
        <v>40</v>
      </c>
      <c r="K631" s="37" t="s">
        <v>235</v>
      </c>
      <c r="L631" s="37" t="s">
        <v>232</v>
      </c>
      <c r="M631" s="37" t="s">
        <v>233</v>
      </c>
      <c r="N631" s="37" t="s">
        <v>232</v>
      </c>
      <c r="O631" s="37" t="s">
        <v>232</v>
      </c>
      <c r="P631" s="37" t="str">
        <f t="shared" si="17"/>
        <v>Calcaire massif (dur)   ind</v>
      </c>
      <c r="Q631" s="39">
        <v>1980</v>
      </c>
    </row>
    <row r="632" spans="1:17">
      <c r="A632" s="37">
        <v>2020</v>
      </c>
      <c r="B632" s="37">
        <f t="shared" si="18"/>
        <v>17</v>
      </c>
      <c r="C632" s="37">
        <v>20</v>
      </c>
      <c r="E632" s="37">
        <v>42</v>
      </c>
      <c r="F632" s="37">
        <v>1</v>
      </c>
      <c r="K632" s="37" t="s">
        <v>236</v>
      </c>
      <c r="L632" s="37" t="s">
        <v>239</v>
      </c>
      <c r="M632" s="37" t="s">
        <v>233</v>
      </c>
      <c r="N632" s="37" t="s">
        <v>232</v>
      </c>
      <c r="O632" s="37" t="s">
        <v>232</v>
      </c>
      <c r="P632" s="37" t="str">
        <f t="shared" si="17"/>
        <v>Marne blanc ind</v>
      </c>
      <c r="Q632" s="39">
        <v>1980</v>
      </c>
    </row>
    <row r="633" spans="1:17">
      <c r="A633" s="37">
        <v>2020</v>
      </c>
      <c r="B633" s="37">
        <f t="shared" si="18"/>
        <v>20</v>
      </c>
      <c r="C633" s="37">
        <v>26</v>
      </c>
      <c r="E633" s="37">
        <v>10</v>
      </c>
      <c r="K633" s="37" t="s">
        <v>237</v>
      </c>
      <c r="L633" s="37" t="s">
        <v>232</v>
      </c>
      <c r="M633" s="37" t="s">
        <v>233</v>
      </c>
      <c r="N633" s="37" t="s">
        <v>232</v>
      </c>
      <c r="O633" s="37" t="s">
        <v>232</v>
      </c>
      <c r="P633" s="37" t="str">
        <f t="shared" si="17"/>
        <v>argile   ind</v>
      </c>
      <c r="Q633" s="39">
        <v>1980</v>
      </c>
    </row>
    <row r="634" spans="1:17">
      <c r="A634" s="37">
        <v>2020</v>
      </c>
      <c r="B634" s="37">
        <f t="shared" si="18"/>
        <v>26</v>
      </c>
      <c r="C634" s="37">
        <v>27</v>
      </c>
      <c r="E634" s="37">
        <v>50</v>
      </c>
      <c r="H634" s="37">
        <v>23</v>
      </c>
      <c r="K634" s="37" t="s">
        <v>234</v>
      </c>
      <c r="L634" s="37" t="s">
        <v>232</v>
      </c>
      <c r="M634" s="37" t="s">
        <v>233</v>
      </c>
      <c r="N634" s="37" t="s">
        <v>242</v>
      </c>
      <c r="O634" s="37" t="s">
        <v>232</v>
      </c>
      <c r="P634" s="37" t="str">
        <f t="shared" si="17"/>
        <v>Sable   ind</v>
      </c>
      <c r="Q634" s="39">
        <v>1980</v>
      </c>
    </row>
    <row r="635" spans="1:17">
      <c r="A635" s="37">
        <v>2021</v>
      </c>
      <c r="B635" s="37">
        <f t="shared" si="18"/>
        <v>0</v>
      </c>
      <c r="C635" s="37">
        <v>6.5</v>
      </c>
      <c r="E635" s="37">
        <v>31</v>
      </c>
      <c r="K635" s="37" t="s">
        <v>246</v>
      </c>
      <c r="L635" s="37" t="s">
        <v>232</v>
      </c>
      <c r="M635" s="37" t="s">
        <v>233</v>
      </c>
      <c r="N635" s="37" t="s">
        <v>232</v>
      </c>
      <c r="O635" s="37" t="s">
        <v>232</v>
      </c>
      <c r="P635" s="37" t="str">
        <f t="shared" si="17"/>
        <v>Limon   ind</v>
      </c>
      <c r="Q635" s="39">
        <v>1980</v>
      </c>
    </row>
    <row r="636" spans="1:17">
      <c r="A636" s="37">
        <v>2021</v>
      </c>
      <c r="B636" s="37">
        <f t="shared" si="18"/>
        <v>6.5</v>
      </c>
      <c r="C636" s="37">
        <v>11</v>
      </c>
      <c r="E636" s="37">
        <v>40</v>
      </c>
      <c r="K636" s="37" t="s">
        <v>235</v>
      </c>
      <c r="L636" s="37" t="s">
        <v>232</v>
      </c>
      <c r="M636" s="37" t="s">
        <v>233</v>
      </c>
      <c r="N636" s="37" t="s">
        <v>232</v>
      </c>
      <c r="O636" s="37" t="s">
        <v>232</v>
      </c>
      <c r="P636" s="37" t="str">
        <f t="shared" si="17"/>
        <v>Calcaire massif (dur)   ind</v>
      </c>
      <c r="Q636" s="39">
        <v>1980</v>
      </c>
    </row>
    <row r="637" spans="1:17">
      <c r="A637" s="37">
        <v>2021</v>
      </c>
      <c r="B637" s="37">
        <f t="shared" si="18"/>
        <v>11</v>
      </c>
      <c r="C637" s="37">
        <v>16.5</v>
      </c>
      <c r="E637" s="37">
        <v>40</v>
      </c>
      <c r="K637" s="37" t="s">
        <v>235</v>
      </c>
      <c r="L637" s="37" t="s">
        <v>232</v>
      </c>
      <c r="M637" s="37" t="s">
        <v>233</v>
      </c>
      <c r="N637" s="37" t="s">
        <v>232</v>
      </c>
      <c r="O637" s="37" t="s">
        <v>232</v>
      </c>
      <c r="P637" s="37" t="str">
        <f t="shared" si="17"/>
        <v>Calcaire massif (dur)   ind</v>
      </c>
      <c r="Q637" s="39">
        <v>1980</v>
      </c>
    </row>
    <row r="638" spans="1:17">
      <c r="A638" s="37">
        <v>2021</v>
      </c>
      <c r="B638" s="37">
        <f t="shared" si="18"/>
        <v>16.5</v>
      </c>
      <c r="C638" s="37">
        <v>18</v>
      </c>
      <c r="E638" s="37">
        <v>40</v>
      </c>
      <c r="K638" s="37" t="s">
        <v>235</v>
      </c>
      <c r="L638" s="37" t="s">
        <v>232</v>
      </c>
      <c r="M638" s="37" t="s">
        <v>233</v>
      </c>
      <c r="N638" s="37" t="s">
        <v>232</v>
      </c>
      <c r="O638" s="37" t="s">
        <v>232</v>
      </c>
      <c r="P638" s="37" t="str">
        <f t="shared" si="17"/>
        <v>Calcaire massif (dur)   ind</v>
      </c>
      <c r="Q638" s="39">
        <v>1980</v>
      </c>
    </row>
    <row r="639" spans="1:17">
      <c r="A639" s="37">
        <v>2021</v>
      </c>
      <c r="B639" s="37">
        <f t="shared" si="18"/>
        <v>18</v>
      </c>
      <c r="C639" s="37">
        <v>21</v>
      </c>
      <c r="E639" s="37">
        <v>42</v>
      </c>
      <c r="F639" s="37">
        <v>1</v>
      </c>
      <c r="K639" s="37" t="s">
        <v>236</v>
      </c>
      <c r="L639" s="37" t="s">
        <v>239</v>
      </c>
      <c r="M639" s="37" t="s">
        <v>233</v>
      </c>
      <c r="N639" s="37" t="s">
        <v>232</v>
      </c>
      <c r="O639" s="37" t="s">
        <v>232</v>
      </c>
      <c r="P639" s="37" t="str">
        <f t="shared" si="17"/>
        <v>Marne blanc ind</v>
      </c>
      <c r="Q639" s="39">
        <v>1980</v>
      </c>
    </row>
    <row r="640" spans="1:17">
      <c r="A640" s="37">
        <v>2021</v>
      </c>
      <c r="B640" s="37">
        <f t="shared" si="18"/>
        <v>21</v>
      </c>
      <c r="C640" s="37">
        <v>24.5</v>
      </c>
      <c r="E640" s="37">
        <v>10</v>
      </c>
      <c r="K640" s="37" t="s">
        <v>237</v>
      </c>
      <c r="L640" s="37" t="s">
        <v>232</v>
      </c>
      <c r="M640" s="37" t="s">
        <v>233</v>
      </c>
      <c r="N640" s="37" t="s">
        <v>232</v>
      </c>
      <c r="O640" s="37" t="s">
        <v>232</v>
      </c>
      <c r="P640" s="37" t="str">
        <f t="shared" si="17"/>
        <v>argile   ind</v>
      </c>
      <c r="Q640" s="39">
        <v>1980</v>
      </c>
    </row>
    <row r="641" spans="1:17">
      <c r="A641" s="37">
        <v>2021</v>
      </c>
      <c r="B641" s="37">
        <f t="shared" si="18"/>
        <v>24.5</v>
      </c>
      <c r="C641" s="37">
        <v>26</v>
      </c>
      <c r="E641" s="37">
        <v>51</v>
      </c>
      <c r="K641" s="37" t="s">
        <v>241</v>
      </c>
      <c r="L641" s="37" t="s">
        <v>232</v>
      </c>
      <c r="M641" s="37" t="s">
        <v>233</v>
      </c>
      <c r="N641" s="37" t="s">
        <v>232</v>
      </c>
      <c r="O641" s="37" t="s">
        <v>232</v>
      </c>
      <c r="P641" s="37" t="str">
        <f t="shared" si="17"/>
        <v>Sable argileux   ind</v>
      </c>
      <c r="Q641" s="39">
        <v>1980</v>
      </c>
    </row>
    <row r="642" spans="1:17">
      <c r="A642" s="37">
        <v>2022</v>
      </c>
      <c r="B642" s="37">
        <f t="shared" si="18"/>
        <v>0</v>
      </c>
      <c r="C642" s="37">
        <v>7</v>
      </c>
      <c r="E642" s="37">
        <v>31</v>
      </c>
      <c r="K642" s="37" t="s">
        <v>246</v>
      </c>
      <c r="L642" s="37" t="s">
        <v>232</v>
      </c>
      <c r="M642" s="37" t="s">
        <v>233</v>
      </c>
      <c r="N642" s="37" t="s">
        <v>232</v>
      </c>
      <c r="O642" s="37" t="s">
        <v>232</v>
      </c>
      <c r="P642" s="37" t="str">
        <f t="shared" ref="P642:P682" si="19">CONCATENATE(K642," ",L642," ",M642)</f>
        <v>Limon   ind</v>
      </c>
      <c r="Q642" s="39">
        <v>1980</v>
      </c>
    </row>
    <row r="643" spans="1:17">
      <c r="A643" s="37">
        <v>2022</v>
      </c>
      <c r="B643" s="37">
        <f t="shared" si="18"/>
        <v>7</v>
      </c>
      <c r="C643" s="37">
        <v>17</v>
      </c>
      <c r="E643" s="37">
        <v>40</v>
      </c>
      <c r="K643" s="37" t="s">
        <v>235</v>
      </c>
      <c r="L643" s="37" t="s">
        <v>232</v>
      </c>
      <c r="M643" s="37" t="s">
        <v>233</v>
      </c>
      <c r="N643" s="37" t="s">
        <v>232</v>
      </c>
      <c r="O643" s="37" t="s">
        <v>232</v>
      </c>
      <c r="P643" s="37" t="str">
        <f t="shared" si="19"/>
        <v>Calcaire massif (dur)   ind</v>
      </c>
      <c r="Q643" s="39">
        <v>1980</v>
      </c>
    </row>
    <row r="644" spans="1:17">
      <c r="A644" s="37">
        <v>2022</v>
      </c>
      <c r="B644" s="37">
        <f t="shared" si="18"/>
        <v>17</v>
      </c>
      <c r="C644" s="37">
        <v>18</v>
      </c>
      <c r="E644" s="37">
        <v>40</v>
      </c>
      <c r="K644" s="37" t="s">
        <v>235</v>
      </c>
      <c r="L644" s="37" t="s">
        <v>232</v>
      </c>
      <c r="M644" s="37" t="s">
        <v>233</v>
      </c>
      <c r="N644" s="37" t="s">
        <v>232</v>
      </c>
      <c r="O644" s="37" t="s">
        <v>232</v>
      </c>
      <c r="P644" s="37" t="str">
        <f t="shared" si="19"/>
        <v>Calcaire massif (dur)   ind</v>
      </c>
      <c r="Q644" s="39">
        <v>1980</v>
      </c>
    </row>
    <row r="645" spans="1:17">
      <c r="A645" s="37">
        <v>2022</v>
      </c>
      <c r="B645" s="37">
        <f t="shared" si="18"/>
        <v>18</v>
      </c>
      <c r="C645" s="37">
        <v>19</v>
      </c>
      <c r="E645" s="37">
        <v>41</v>
      </c>
      <c r="K645" s="37" t="s">
        <v>240</v>
      </c>
      <c r="L645" s="37" t="s">
        <v>232</v>
      </c>
      <c r="M645" s="37" t="s">
        <v>233</v>
      </c>
      <c r="N645" s="37" t="s">
        <v>232</v>
      </c>
      <c r="O645" s="37" t="s">
        <v>232</v>
      </c>
      <c r="P645" s="37" t="str">
        <f t="shared" si="19"/>
        <v>Calcaire tendre   ind</v>
      </c>
      <c r="Q645" s="39">
        <v>1980</v>
      </c>
    </row>
    <row r="646" spans="1:17">
      <c r="A646" s="37">
        <v>2022</v>
      </c>
      <c r="B646" s="37">
        <f t="shared" si="18"/>
        <v>19</v>
      </c>
      <c r="C646" s="37">
        <v>22</v>
      </c>
      <c r="E646" s="37">
        <v>42</v>
      </c>
      <c r="F646" s="37">
        <v>1</v>
      </c>
      <c r="K646" s="37" t="s">
        <v>236</v>
      </c>
      <c r="L646" s="37" t="s">
        <v>239</v>
      </c>
      <c r="M646" s="37" t="s">
        <v>233</v>
      </c>
      <c r="N646" s="37" t="s">
        <v>232</v>
      </c>
      <c r="O646" s="37" t="s">
        <v>232</v>
      </c>
      <c r="P646" s="37" t="str">
        <f t="shared" si="19"/>
        <v>Marne blanc ind</v>
      </c>
      <c r="Q646" s="39">
        <v>1980</v>
      </c>
    </row>
    <row r="647" spans="1:17">
      <c r="A647" s="37">
        <v>2022</v>
      </c>
      <c r="B647" s="37">
        <f t="shared" si="18"/>
        <v>22</v>
      </c>
      <c r="C647" s="37">
        <v>26</v>
      </c>
      <c r="E647" s="37">
        <v>10</v>
      </c>
      <c r="K647" s="37" t="s">
        <v>237</v>
      </c>
      <c r="L647" s="37" t="s">
        <v>232</v>
      </c>
      <c r="M647" s="37" t="s">
        <v>233</v>
      </c>
      <c r="N647" s="37" t="s">
        <v>232</v>
      </c>
      <c r="O647" s="37" t="s">
        <v>232</v>
      </c>
      <c r="P647" s="37" t="str">
        <f t="shared" si="19"/>
        <v>argile   ind</v>
      </c>
      <c r="Q647" s="39">
        <v>1980</v>
      </c>
    </row>
    <row r="648" spans="1:17">
      <c r="A648" s="37">
        <v>2022</v>
      </c>
      <c r="B648" s="37">
        <f t="shared" si="18"/>
        <v>26</v>
      </c>
      <c r="C648" s="37">
        <v>27.5</v>
      </c>
      <c r="E648" s="37">
        <v>51</v>
      </c>
      <c r="K648" s="37" t="s">
        <v>241</v>
      </c>
      <c r="L648" s="37" t="s">
        <v>232</v>
      </c>
      <c r="M648" s="37" t="s">
        <v>233</v>
      </c>
      <c r="N648" s="37" t="s">
        <v>232</v>
      </c>
      <c r="O648" s="37" t="s">
        <v>232</v>
      </c>
      <c r="P648" s="37" t="str">
        <f t="shared" si="19"/>
        <v>Sable argileux   ind</v>
      </c>
      <c r="Q648" s="39">
        <v>1980</v>
      </c>
    </row>
    <row r="649" spans="1:17">
      <c r="A649" s="37">
        <v>2023</v>
      </c>
      <c r="B649" s="37">
        <f t="shared" si="18"/>
        <v>0</v>
      </c>
      <c r="C649" s="37">
        <v>3</v>
      </c>
      <c r="E649" s="37">
        <v>31</v>
      </c>
      <c r="K649" s="37" t="s">
        <v>246</v>
      </c>
      <c r="L649" s="37" t="s">
        <v>232</v>
      </c>
      <c r="M649" s="37" t="s">
        <v>233</v>
      </c>
      <c r="N649" s="37" t="s">
        <v>232</v>
      </c>
      <c r="O649" s="37" t="s">
        <v>232</v>
      </c>
      <c r="P649" s="37" t="str">
        <f t="shared" si="19"/>
        <v>Limon   ind</v>
      </c>
      <c r="Q649" s="39">
        <v>1980</v>
      </c>
    </row>
    <row r="650" spans="1:17">
      <c r="A650" s="37">
        <v>2023</v>
      </c>
      <c r="B650" s="37">
        <f t="shared" si="18"/>
        <v>3</v>
      </c>
      <c r="C650" s="37">
        <v>4.5</v>
      </c>
      <c r="E650" s="37">
        <v>31</v>
      </c>
      <c r="K650" s="37" t="s">
        <v>246</v>
      </c>
      <c r="L650" s="37" t="s">
        <v>232</v>
      </c>
      <c r="M650" s="37" t="s">
        <v>233</v>
      </c>
      <c r="N650" s="37" t="s">
        <v>232</v>
      </c>
      <c r="O650" s="37" t="s">
        <v>232</v>
      </c>
      <c r="P650" s="37" t="str">
        <f t="shared" si="19"/>
        <v>Limon   ind</v>
      </c>
      <c r="Q650" s="39">
        <v>1980</v>
      </c>
    </row>
    <row r="651" spans="1:17">
      <c r="A651" s="37">
        <v>2023</v>
      </c>
      <c r="B651" s="37">
        <f t="shared" si="18"/>
        <v>4.5</v>
      </c>
      <c r="C651" s="37">
        <v>7</v>
      </c>
      <c r="E651" s="37">
        <v>31</v>
      </c>
      <c r="K651" s="37" t="s">
        <v>246</v>
      </c>
      <c r="L651" s="37" t="s">
        <v>232</v>
      </c>
      <c r="M651" s="37" t="s">
        <v>233</v>
      </c>
      <c r="N651" s="37" t="s">
        <v>232</v>
      </c>
      <c r="O651" s="37" t="s">
        <v>232</v>
      </c>
      <c r="P651" s="37" t="str">
        <f t="shared" si="19"/>
        <v>Limon   ind</v>
      </c>
      <c r="Q651" s="39">
        <v>1980</v>
      </c>
    </row>
    <row r="652" spans="1:17">
      <c r="A652" s="37">
        <v>2023</v>
      </c>
      <c r="B652" s="37">
        <f t="shared" si="18"/>
        <v>7</v>
      </c>
      <c r="C652" s="37">
        <v>18</v>
      </c>
      <c r="E652" s="37">
        <v>40</v>
      </c>
      <c r="K652" s="37" t="s">
        <v>235</v>
      </c>
      <c r="L652" s="37" t="s">
        <v>232</v>
      </c>
      <c r="M652" s="37" t="s">
        <v>233</v>
      </c>
      <c r="N652" s="37" t="s">
        <v>232</v>
      </c>
      <c r="O652" s="37" t="s">
        <v>232</v>
      </c>
      <c r="P652" s="37" t="str">
        <f t="shared" si="19"/>
        <v>Calcaire massif (dur)   ind</v>
      </c>
      <c r="Q652" s="39">
        <v>1980</v>
      </c>
    </row>
    <row r="653" spans="1:17">
      <c r="A653" s="37">
        <v>2023</v>
      </c>
      <c r="B653" s="37">
        <f t="shared" si="18"/>
        <v>18</v>
      </c>
      <c r="C653" s="37">
        <v>18.2</v>
      </c>
      <c r="E653" s="37">
        <v>40</v>
      </c>
      <c r="K653" s="37" t="s">
        <v>235</v>
      </c>
      <c r="L653" s="37" t="s">
        <v>232</v>
      </c>
      <c r="M653" s="37" t="s">
        <v>233</v>
      </c>
      <c r="N653" s="37" t="s">
        <v>232</v>
      </c>
      <c r="O653" s="37" t="s">
        <v>232</v>
      </c>
      <c r="P653" s="37" t="str">
        <f t="shared" si="19"/>
        <v>Calcaire massif (dur)   ind</v>
      </c>
      <c r="Q653" s="39">
        <v>1980</v>
      </c>
    </row>
    <row r="654" spans="1:17">
      <c r="A654" s="37">
        <v>2023</v>
      </c>
      <c r="B654" s="37">
        <f t="shared" si="18"/>
        <v>18.2</v>
      </c>
      <c r="C654" s="37">
        <v>20</v>
      </c>
      <c r="E654" s="37">
        <v>41</v>
      </c>
      <c r="K654" s="37" t="s">
        <v>240</v>
      </c>
      <c r="L654" s="37" t="s">
        <v>232</v>
      </c>
      <c r="M654" s="37" t="s">
        <v>233</v>
      </c>
      <c r="N654" s="37" t="s">
        <v>232</v>
      </c>
      <c r="O654" s="37" t="s">
        <v>232</v>
      </c>
      <c r="P654" s="37" t="str">
        <f t="shared" si="19"/>
        <v>Calcaire tendre   ind</v>
      </c>
      <c r="Q654" s="39">
        <v>1980</v>
      </c>
    </row>
    <row r="655" spans="1:17">
      <c r="A655" s="37">
        <v>2023</v>
      </c>
      <c r="B655" s="37">
        <f t="shared" si="18"/>
        <v>20</v>
      </c>
      <c r="C655" s="37">
        <v>22</v>
      </c>
      <c r="E655" s="37">
        <v>42</v>
      </c>
      <c r="F655" s="37">
        <v>1</v>
      </c>
      <c r="K655" s="37" t="s">
        <v>236</v>
      </c>
      <c r="L655" s="37" t="s">
        <v>239</v>
      </c>
      <c r="M655" s="37" t="s">
        <v>233</v>
      </c>
      <c r="N655" s="37" t="s">
        <v>232</v>
      </c>
      <c r="O655" s="37" t="s">
        <v>232</v>
      </c>
      <c r="P655" s="37" t="str">
        <f t="shared" si="19"/>
        <v>Marne blanc ind</v>
      </c>
      <c r="Q655" s="39">
        <v>1980</v>
      </c>
    </row>
    <row r="656" spans="1:17">
      <c r="A656" s="37">
        <v>2023</v>
      </c>
      <c r="B656" s="37">
        <f t="shared" si="18"/>
        <v>22</v>
      </c>
      <c r="C656" s="37">
        <v>27.5</v>
      </c>
      <c r="E656" s="37">
        <v>51</v>
      </c>
      <c r="K656" s="37" t="s">
        <v>241</v>
      </c>
      <c r="L656" s="37" t="s">
        <v>232</v>
      </c>
      <c r="M656" s="37" t="s">
        <v>233</v>
      </c>
      <c r="N656" s="37" t="s">
        <v>232</v>
      </c>
      <c r="O656" s="37" t="s">
        <v>232</v>
      </c>
      <c r="P656" s="37" t="str">
        <f t="shared" si="19"/>
        <v>Sable argileux   ind</v>
      </c>
      <c r="Q656" s="39">
        <v>1980</v>
      </c>
    </row>
    <row r="657" spans="1:17">
      <c r="A657" s="37">
        <v>2024</v>
      </c>
      <c r="B657" s="37">
        <f t="shared" si="18"/>
        <v>0</v>
      </c>
      <c r="C657" s="37">
        <v>9</v>
      </c>
      <c r="E657" s="37">
        <v>31</v>
      </c>
      <c r="K657" s="37" t="s">
        <v>246</v>
      </c>
      <c r="L657" s="37" t="s">
        <v>232</v>
      </c>
      <c r="M657" s="37" t="s">
        <v>233</v>
      </c>
      <c r="N657" s="37" t="s">
        <v>232</v>
      </c>
      <c r="O657" s="37" t="s">
        <v>232</v>
      </c>
      <c r="P657" s="37" t="str">
        <f t="shared" si="19"/>
        <v>Limon   ind</v>
      </c>
      <c r="Q657" s="39">
        <v>1980</v>
      </c>
    </row>
    <row r="658" spans="1:17">
      <c r="A658" s="37">
        <v>2024</v>
      </c>
      <c r="B658" s="37">
        <f t="shared" si="18"/>
        <v>9</v>
      </c>
      <c r="C658" s="37">
        <v>14.5</v>
      </c>
      <c r="E658" s="37">
        <v>40</v>
      </c>
      <c r="K658" s="37" t="s">
        <v>235</v>
      </c>
      <c r="L658" s="37" t="s">
        <v>232</v>
      </c>
      <c r="M658" s="37" t="s">
        <v>233</v>
      </c>
      <c r="N658" s="37" t="s">
        <v>232</v>
      </c>
      <c r="O658" s="37" t="s">
        <v>232</v>
      </c>
      <c r="P658" s="37" t="str">
        <f t="shared" si="19"/>
        <v>Calcaire massif (dur)   ind</v>
      </c>
      <c r="Q658" s="39">
        <v>1980</v>
      </c>
    </row>
    <row r="659" spans="1:17">
      <c r="A659" s="37">
        <v>2024</v>
      </c>
      <c r="B659" s="37">
        <f t="shared" si="18"/>
        <v>14.5</v>
      </c>
      <c r="C659" s="37">
        <v>17</v>
      </c>
      <c r="E659" s="37">
        <v>42</v>
      </c>
      <c r="F659" s="37">
        <v>1</v>
      </c>
      <c r="K659" s="37" t="s">
        <v>236</v>
      </c>
      <c r="L659" s="37" t="s">
        <v>239</v>
      </c>
      <c r="M659" s="37" t="s">
        <v>233</v>
      </c>
      <c r="N659" s="37" t="s">
        <v>232</v>
      </c>
      <c r="O659" s="37" t="s">
        <v>232</v>
      </c>
      <c r="P659" s="37" t="str">
        <f t="shared" si="19"/>
        <v>Marne blanc ind</v>
      </c>
      <c r="Q659" s="39">
        <v>1980</v>
      </c>
    </row>
    <row r="660" spans="1:17">
      <c r="A660" s="37">
        <v>2024</v>
      </c>
      <c r="B660" s="37">
        <f t="shared" si="18"/>
        <v>17</v>
      </c>
      <c r="C660" s="37">
        <v>20</v>
      </c>
      <c r="E660" s="37">
        <v>10</v>
      </c>
      <c r="K660" s="37" t="s">
        <v>237</v>
      </c>
      <c r="L660" s="37" t="s">
        <v>232</v>
      </c>
      <c r="M660" s="37" t="s">
        <v>233</v>
      </c>
      <c r="N660" s="37" t="s">
        <v>232</v>
      </c>
      <c r="O660" s="37" t="s">
        <v>232</v>
      </c>
      <c r="P660" s="37" t="str">
        <f t="shared" si="19"/>
        <v>argile   ind</v>
      </c>
      <c r="Q660" s="39">
        <v>1980</v>
      </c>
    </row>
    <row r="661" spans="1:17">
      <c r="A661" s="37">
        <v>2024</v>
      </c>
      <c r="B661" s="37">
        <f t="shared" si="18"/>
        <v>20</v>
      </c>
      <c r="C661" s="37">
        <v>23</v>
      </c>
      <c r="E661" s="37">
        <v>12</v>
      </c>
      <c r="K661" s="37" t="s">
        <v>238</v>
      </c>
      <c r="L661" s="37" t="s">
        <v>232</v>
      </c>
      <c r="M661" s="37" t="s">
        <v>233</v>
      </c>
      <c r="N661" s="37" t="s">
        <v>232</v>
      </c>
      <c r="O661" s="37" t="s">
        <v>232</v>
      </c>
      <c r="P661" s="37" t="str">
        <f t="shared" si="19"/>
        <v>argile sableuse   ind</v>
      </c>
      <c r="Q661" s="39">
        <v>1980</v>
      </c>
    </row>
    <row r="662" spans="1:17">
      <c r="A662" s="37">
        <v>2025</v>
      </c>
      <c r="B662" s="37">
        <f t="shared" si="18"/>
        <v>0</v>
      </c>
      <c r="C662" s="37">
        <v>8</v>
      </c>
      <c r="E662" s="37">
        <v>31</v>
      </c>
      <c r="K662" s="37" t="s">
        <v>246</v>
      </c>
      <c r="L662" s="37" t="s">
        <v>232</v>
      </c>
      <c r="M662" s="37" t="s">
        <v>233</v>
      </c>
      <c r="N662" s="37" t="s">
        <v>232</v>
      </c>
      <c r="O662" s="37" t="s">
        <v>232</v>
      </c>
      <c r="P662" s="37" t="str">
        <f t="shared" si="19"/>
        <v>Limon   ind</v>
      </c>
      <c r="Q662" s="39">
        <v>1980</v>
      </c>
    </row>
    <row r="663" spans="1:17">
      <c r="A663" s="37">
        <v>2025</v>
      </c>
      <c r="B663" s="37">
        <f t="shared" si="18"/>
        <v>8</v>
      </c>
      <c r="C663" s="37">
        <v>15.5</v>
      </c>
      <c r="E663" s="37">
        <v>40</v>
      </c>
      <c r="K663" s="37" t="s">
        <v>235</v>
      </c>
      <c r="L663" s="37" t="s">
        <v>232</v>
      </c>
      <c r="M663" s="37" t="s">
        <v>233</v>
      </c>
      <c r="N663" s="37" t="s">
        <v>232</v>
      </c>
      <c r="O663" s="37" t="s">
        <v>232</v>
      </c>
      <c r="P663" s="37" t="str">
        <f t="shared" si="19"/>
        <v>Calcaire massif (dur)   ind</v>
      </c>
      <c r="Q663" s="39">
        <v>1980</v>
      </c>
    </row>
    <row r="664" spans="1:17">
      <c r="A664" s="37">
        <v>2025</v>
      </c>
      <c r="B664" s="37">
        <f t="shared" si="18"/>
        <v>15.5</v>
      </c>
      <c r="C664" s="37">
        <v>17</v>
      </c>
      <c r="E664" s="37">
        <v>42</v>
      </c>
      <c r="F664" s="37">
        <v>1</v>
      </c>
      <c r="K664" s="37" t="s">
        <v>236</v>
      </c>
      <c r="L664" s="37" t="s">
        <v>239</v>
      </c>
      <c r="M664" s="37" t="s">
        <v>233</v>
      </c>
      <c r="N664" s="37" t="s">
        <v>232</v>
      </c>
      <c r="O664" s="37" t="s">
        <v>232</v>
      </c>
      <c r="P664" s="37" t="str">
        <f t="shared" si="19"/>
        <v>Marne blanc ind</v>
      </c>
      <c r="Q664" s="39">
        <v>1980</v>
      </c>
    </row>
    <row r="665" spans="1:17">
      <c r="A665" s="37">
        <v>2025</v>
      </c>
      <c r="B665" s="37">
        <f t="shared" si="18"/>
        <v>17</v>
      </c>
      <c r="C665" s="37">
        <v>22.3</v>
      </c>
      <c r="E665" s="37">
        <v>10</v>
      </c>
      <c r="K665" s="37" t="s">
        <v>237</v>
      </c>
      <c r="L665" s="37" t="s">
        <v>232</v>
      </c>
      <c r="M665" s="37" t="s">
        <v>233</v>
      </c>
      <c r="N665" s="37" t="s">
        <v>232</v>
      </c>
      <c r="O665" s="37" t="s">
        <v>232</v>
      </c>
      <c r="P665" s="37" t="str">
        <f t="shared" si="19"/>
        <v>argile   ind</v>
      </c>
      <c r="Q665" s="39">
        <v>1980</v>
      </c>
    </row>
    <row r="666" spans="1:17">
      <c r="A666" s="37">
        <v>2025</v>
      </c>
      <c r="B666" s="37">
        <f t="shared" si="18"/>
        <v>22.3</v>
      </c>
      <c r="C666" s="37">
        <v>23</v>
      </c>
      <c r="E666" s="37">
        <v>50</v>
      </c>
      <c r="H666" s="37">
        <v>24</v>
      </c>
      <c r="K666" s="37" t="s">
        <v>234</v>
      </c>
      <c r="L666" s="37" t="s">
        <v>232</v>
      </c>
      <c r="M666" s="37" t="s">
        <v>233</v>
      </c>
      <c r="N666" s="37" t="s">
        <v>245</v>
      </c>
      <c r="O666" s="37" t="s">
        <v>232</v>
      </c>
      <c r="P666" s="37" t="str">
        <f t="shared" si="19"/>
        <v>Sable   ind</v>
      </c>
      <c r="Q666" s="39">
        <v>1980</v>
      </c>
    </row>
    <row r="667" spans="1:17">
      <c r="A667" s="37">
        <v>99004</v>
      </c>
      <c r="B667" s="37">
        <f t="shared" si="18"/>
        <v>0</v>
      </c>
      <c r="C667" s="37">
        <v>0.5</v>
      </c>
      <c r="E667" s="37">
        <v>30</v>
      </c>
      <c r="K667" s="37" t="s">
        <v>231</v>
      </c>
      <c r="L667" s="37" t="s">
        <v>232</v>
      </c>
      <c r="M667" s="37" t="s">
        <v>233</v>
      </c>
      <c r="N667" s="37" t="s">
        <v>232</v>
      </c>
      <c r="O667" s="37" t="s">
        <v>232</v>
      </c>
      <c r="P667" s="37" t="str">
        <f t="shared" si="19"/>
        <v>Terre Végétale   ind</v>
      </c>
      <c r="Q667" s="39">
        <v>1999</v>
      </c>
    </row>
    <row r="668" spans="1:17">
      <c r="A668" s="37">
        <v>99004</v>
      </c>
      <c r="B668" s="37">
        <f t="shared" si="18"/>
        <v>0.5</v>
      </c>
      <c r="C668" s="37">
        <v>2.5</v>
      </c>
      <c r="E668" s="37">
        <v>31</v>
      </c>
      <c r="K668" s="37" t="s">
        <v>246</v>
      </c>
      <c r="L668" s="37" t="s">
        <v>232</v>
      </c>
      <c r="M668" s="37" t="s">
        <v>233</v>
      </c>
      <c r="N668" s="37" t="s">
        <v>232</v>
      </c>
      <c r="O668" s="37" t="s">
        <v>232</v>
      </c>
      <c r="P668" s="37" t="str">
        <f t="shared" si="19"/>
        <v>Limon   ind</v>
      </c>
      <c r="Q668" s="39">
        <v>1999</v>
      </c>
    </row>
    <row r="669" spans="1:17">
      <c r="A669" s="37">
        <v>99004</v>
      </c>
      <c r="B669" s="37">
        <f t="shared" si="18"/>
        <v>2.5</v>
      </c>
      <c r="C669" s="37">
        <v>11</v>
      </c>
      <c r="E669" s="37">
        <v>43</v>
      </c>
      <c r="K669" s="37" t="s">
        <v>243</v>
      </c>
      <c r="L669" s="37" t="s">
        <v>232</v>
      </c>
      <c r="M669" s="37" t="s">
        <v>233</v>
      </c>
      <c r="N669" s="37" t="s">
        <v>232</v>
      </c>
      <c r="O669" s="37" t="s">
        <v>232</v>
      </c>
      <c r="P669" s="37" t="str">
        <f t="shared" si="19"/>
        <v>Alternance marne-calcaire   ind</v>
      </c>
      <c r="Q669" s="39">
        <v>1999</v>
      </c>
    </row>
    <row r="670" spans="1:17">
      <c r="A670" s="37">
        <v>99004</v>
      </c>
      <c r="B670" s="37">
        <f t="shared" si="18"/>
        <v>11</v>
      </c>
      <c r="C670" s="37">
        <v>20.5</v>
      </c>
      <c r="E670" s="37">
        <v>41</v>
      </c>
      <c r="K670" s="37" t="s">
        <v>240</v>
      </c>
      <c r="L670" s="37" t="s">
        <v>232</v>
      </c>
      <c r="M670" s="37" t="s">
        <v>233</v>
      </c>
      <c r="N670" s="37" t="s">
        <v>232</v>
      </c>
      <c r="O670" s="37" t="s">
        <v>232</v>
      </c>
      <c r="P670" s="37" t="str">
        <f t="shared" si="19"/>
        <v>Calcaire tendre   ind</v>
      </c>
      <c r="Q670" s="39">
        <v>1999</v>
      </c>
    </row>
    <row r="671" spans="1:17">
      <c r="A671" s="37">
        <v>99004</v>
      </c>
      <c r="B671" s="37">
        <f t="shared" si="18"/>
        <v>20.5</v>
      </c>
      <c r="C671" s="37">
        <v>22.5</v>
      </c>
      <c r="E671" s="37">
        <v>51</v>
      </c>
      <c r="F671" s="37">
        <v>4</v>
      </c>
      <c r="G671" s="37">
        <v>1</v>
      </c>
      <c r="K671" s="37" t="s">
        <v>241</v>
      </c>
      <c r="L671" s="37" t="s">
        <v>250</v>
      </c>
      <c r="M671" s="37" t="s">
        <v>251</v>
      </c>
      <c r="N671" s="37" t="s">
        <v>232</v>
      </c>
      <c r="O671" s="37" t="s">
        <v>232</v>
      </c>
      <c r="P671" s="37" t="str">
        <f t="shared" si="19"/>
        <v>Sable argileux gris claire</v>
      </c>
      <c r="Q671" s="39">
        <v>1999</v>
      </c>
    </row>
    <row r="672" spans="1:17">
      <c r="A672" s="37">
        <v>99004</v>
      </c>
      <c r="B672" s="37">
        <f t="shared" si="18"/>
        <v>22.5</v>
      </c>
      <c r="C672" s="37">
        <v>28.5</v>
      </c>
      <c r="E672" s="37">
        <v>51</v>
      </c>
      <c r="F672" s="37">
        <v>5</v>
      </c>
      <c r="K672" s="37" t="s">
        <v>241</v>
      </c>
      <c r="L672" s="37" t="s">
        <v>253</v>
      </c>
      <c r="M672" s="37" t="s">
        <v>233</v>
      </c>
      <c r="N672" s="37" t="s">
        <v>232</v>
      </c>
      <c r="O672" s="37" t="s">
        <v>232</v>
      </c>
      <c r="P672" s="37" t="str">
        <f t="shared" si="19"/>
        <v>Sable argileux brun ind</v>
      </c>
      <c r="Q672" s="39">
        <v>1999</v>
      </c>
    </row>
    <row r="673" spans="1:17">
      <c r="A673" s="37">
        <v>99004</v>
      </c>
      <c r="B673" s="37">
        <f t="shared" si="18"/>
        <v>28.5</v>
      </c>
      <c r="C673" s="37">
        <v>30</v>
      </c>
      <c r="E673" s="37">
        <v>12</v>
      </c>
      <c r="F673" s="37">
        <v>8</v>
      </c>
      <c r="H673" s="37">
        <v>24</v>
      </c>
      <c r="K673" s="37" t="s">
        <v>238</v>
      </c>
      <c r="L673" s="37" t="s">
        <v>244</v>
      </c>
      <c r="M673" s="37" t="s">
        <v>233</v>
      </c>
      <c r="N673" s="37" t="s">
        <v>245</v>
      </c>
      <c r="O673" s="37" t="s">
        <v>232</v>
      </c>
      <c r="P673" s="37" t="str">
        <f t="shared" si="19"/>
        <v>argile sableuse noir ind</v>
      </c>
      <c r="Q673" s="39">
        <v>1999</v>
      </c>
    </row>
    <row r="674" spans="1:17">
      <c r="A674" s="37">
        <v>99005</v>
      </c>
      <c r="B674" s="37">
        <f t="shared" si="18"/>
        <v>0</v>
      </c>
      <c r="C674" s="37">
        <v>0.5</v>
      </c>
      <c r="E674" s="37">
        <v>30</v>
      </c>
      <c r="K674" s="37" t="s">
        <v>231</v>
      </c>
      <c r="L674" s="37" t="s">
        <v>232</v>
      </c>
      <c r="M674" s="37" t="s">
        <v>233</v>
      </c>
      <c r="N674" s="37" t="s">
        <v>232</v>
      </c>
      <c r="O674" s="37" t="s">
        <v>232</v>
      </c>
      <c r="P674" s="37" t="str">
        <f t="shared" si="19"/>
        <v>Terre Végétale   ind</v>
      </c>
      <c r="Q674" s="39">
        <v>1999</v>
      </c>
    </row>
    <row r="675" spans="1:17">
      <c r="A675" s="37">
        <v>99005</v>
      </c>
      <c r="B675" s="37">
        <f t="shared" si="18"/>
        <v>0.5</v>
      </c>
      <c r="C675" s="37">
        <v>1.5</v>
      </c>
      <c r="E675" s="37">
        <v>31</v>
      </c>
      <c r="K675" s="37" t="s">
        <v>246</v>
      </c>
      <c r="L675" s="37" t="s">
        <v>232</v>
      </c>
      <c r="M675" s="37" t="s">
        <v>233</v>
      </c>
      <c r="N675" s="37" t="s">
        <v>232</v>
      </c>
      <c r="O675" s="37" t="s">
        <v>232</v>
      </c>
      <c r="P675" s="37" t="str">
        <f t="shared" si="19"/>
        <v>Limon   ind</v>
      </c>
      <c r="Q675" s="39">
        <v>1999</v>
      </c>
    </row>
    <row r="676" spans="1:17">
      <c r="A676" s="37">
        <v>99005</v>
      </c>
      <c r="B676" s="37">
        <f t="shared" si="18"/>
        <v>1.5</v>
      </c>
      <c r="C676" s="37">
        <v>8</v>
      </c>
      <c r="E676" s="37">
        <v>43</v>
      </c>
      <c r="K676" s="37" t="s">
        <v>243</v>
      </c>
      <c r="L676" s="37" t="s">
        <v>232</v>
      </c>
      <c r="M676" s="37" t="s">
        <v>233</v>
      </c>
      <c r="N676" s="37" t="s">
        <v>232</v>
      </c>
      <c r="O676" s="37" t="s">
        <v>232</v>
      </c>
      <c r="P676" s="37" t="str">
        <f t="shared" si="19"/>
        <v>Alternance marne-calcaire   ind</v>
      </c>
      <c r="Q676" s="39">
        <v>1999</v>
      </c>
    </row>
    <row r="677" spans="1:17">
      <c r="A677" s="37">
        <v>99005</v>
      </c>
      <c r="B677" s="37">
        <f t="shared" si="18"/>
        <v>8</v>
      </c>
      <c r="C677" s="37">
        <v>17</v>
      </c>
      <c r="E677" s="37">
        <v>41</v>
      </c>
      <c r="K677" s="37" t="s">
        <v>240</v>
      </c>
      <c r="L677" s="37" t="s">
        <v>232</v>
      </c>
      <c r="M677" s="37" t="s">
        <v>233</v>
      </c>
      <c r="N677" s="37" t="s">
        <v>232</v>
      </c>
      <c r="O677" s="37" t="s">
        <v>232</v>
      </c>
      <c r="P677" s="37" t="str">
        <f t="shared" si="19"/>
        <v>Calcaire tendre   ind</v>
      </c>
      <c r="Q677" s="39">
        <v>1999</v>
      </c>
    </row>
    <row r="678" spans="1:17">
      <c r="A678" s="37">
        <v>99005</v>
      </c>
      <c r="B678" s="37">
        <f t="shared" si="18"/>
        <v>17</v>
      </c>
      <c r="C678" s="37">
        <v>18</v>
      </c>
      <c r="E678" s="37">
        <v>51</v>
      </c>
      <c r="F678" s="37">
        <v>4</v>
      </c>
      <c r="G678" s="37">
        <v>1</v>
      </c>
      <c r="K678" s="37" t="s">
        <v>241</v>
      </c>
      <c r="L678" s="37" t="s">
        <v>250</v>
      </c>
      <c r="M678" s="37" t="s">
        <v>251</v>
      </c>
      <c r="N678" s="37" t="s">
        <v>232</v>
      </c>
      <c r="O678" s="37" t="s">
        <v>232</v>
      </c>
      <c r="P678" s="37" t="str">
        <f t="shared" si="19"/>
        <v>Sable argileux gris claire</v>
      </c>
      <c r="Q678" s="39">
        <v>1999</v>
      </c>
    </row>
    <row r="679" spans="1:17">
      <c r="A679" s="37">
        <v>99005</v>
      </c>
      <c r="B679" s="37">
        <f t="shared" si="18"/>
        <v>18</v>
      </c>
      <c r="C679" s="37">
        <v>21</v>
      </c>
      <c r="D679" s="37" t="s">
        <v>230</v>
      </c>
      <c r="E679" s="37">
        <v>51</v>
      </c>
      <c r="K679" s="37" t="s">
        <v>241</v>
      </c>
      <c r="L679" s="37" t="s">
        <v>232</v>
      </c>
      <c r="M679" s="37" t="s">
        <v>233</v>
      </c>
      <c r="N679" s="37" t="s">
        <v>232</v>
      </c>
      <c r="O679" s="37" t="s">
        <v>232</v>
      </c>
      <c r="P679" s="37" t="str">
        <f t="shared" si="19"/>
        <v>Sable argileux   ind</v>
      </c>
      <c r="Q679" s="39">
        <v>1999</v>
      </c>
    </row>
    <row r="680" spans="1:17">
      <c r="A680" s="37">
        <v>99005</v>
      </c>
      <c r="B680" s="37">
        <f t="shared" si="18"/>
        <v>21</v>
      </c>
      <c r="C680" s="37">
        <v>21.5</v>
      </c>
      <c r="E680" s="37">
        <v>10</v>
      </c>
      <c r="F680" s="37">
        <v>4</v>
      </c>
      <c r="K680" s="37" t="s">
        <v>237</v>
      </c>
      <c r="L680" s="37" t="s">
        <v>250</v>
      </c>
      <c r="M680" s="37" t="s">
        <v>233</v>
      </c>
      <c r="N680" s="37" t="s">
        <v>232</v>
      </c>
      <c r="O680" s="37" t="s">
        <v>232</v>
      </c>
      <c r="P680" s="37" t="str">
        <f t="shared" si="19"/>
        <v>argile gris ind</v>
      </c>
      <c r="Q680" s="39">
        <v>1999</v>
      </c>
    </row>
    <row r="681" spans="1:17">
      <c r="A681" s="37">
        <v>99005</v>
      </c>
      <c r="B681" s="37">
        <f t="shared" si="18"/>
        <v>21.5</v>
      </c>
      <c r="C681" s="37">
        <v>26</v>
      </c>
      <c r="E681" s="37">
        <v>10</v>
      </c>
      <c r="F681" s="37">
        <v>5</v>
      </c>
      <c r="K681" s="37" t="s">
        <v>237</v>
      </c>
      <c r="L681" s="37" t="s">
        <v>253</v>
      </c>
      <c r="M681" s="37" t="s">
        <v>233</v>
      </c>
      <c r="N681" s="37" t="s">
        <v>232</v>
      </c>
      <c r="O681" s="37" t="s">
        <v>232</v>
      </c>
      <c r="P681" s="37" t="str">
        <f t="shared" si="19"/>
        <v>argile brun ind</v>
      </c>
      <c r="Q681" s="39">
        <v>1999</v>
      </c>
    </row>
    <row r="682" spans="1:17">
      <c r="A682" s="37">
        <v>99005</v>
      </c>
      <c r="B682" s="37">
        <f t="shared" si="18"/>
        <v>26</v>
      </c>
      <c r="C682" s="37">
        <v>27</v>
      </c>
      <c r="E682" s="37">
        <v>50</v>
      </c>
      <c r="H682" s="37">
        <v>24</v>
      </c>
      <c r="K682" s="37" t="s">
        <v>234</v>
      </c>
      <c r="L682" s="37" t="s">
        <v>232</v>
      </c>
      <c r="M682" s="37" t="s">
        <v>233</v>
      </c>
      <c r="N682" s="37" t="s">
        <v>245</v>
      </c>
      <c r="O682" s="37" t="s">
        <v>232</v>
      </c>
      <c r="P682" s="37" t="str">
        <f t="shared" si="19"/>
        <v>Sable   ind</v>
      </c>
      <c r="Q682" s="39">
        <v>1999</v>
      </c>
    </row>
    <row r="683" spans="1:17">
      <c r="Q683" s="39" t="e">
        <v>#N/A</v>
      </c>
    </row>
    <row r="684" spans="1:17">
      <c r="Q684" s="39" t="e">
        <v>#N/A</v>
      </c>
    </row>
    <row r="685" spans="1:17">
      <c r="Q685" s="39" t="e">
        <v>#N/A</v>
      </c>
    </row>
    <row r="686" spans="1:17">
      <c r="Q686" s="39" t="e">
        <v>#N/A</v>
      </c>
    </row>
    <row r="687" spans="1:17">
      <c r="Q687" s="39" t="e">
        <v>#N/A</v>
      </c>
    </row>
    <row r="688" spans="1:17">
      <c r="Q688" s="39" t="e">
        <v>#N/A</v>
      </c>
    </row>
    <row r="689" spans="17:17">
      <c r="Q689" s="39" t="e">
        <v>#N/A</v>
      </c>
    </row>
    <row r="690" spans="17:17">
      <c r="Q690" s="39" t="e">
        <v>#N/A</v>
      </c>
    </row>
    <row r="691" spans="17:17">
      <c r="Q691" s="39" t="e">
        <v>#N/A</v>
      </c>
    </row>
    <row r="692" spans="17:17">
      <c r="Q692" s="39" t="e">
        <v>#N/A</v>
      </c>
    </row>
    <row r="693" spans="17:17">
      <c r="Q693" s="39" t="e">
        <v>#N/A</v>
      </c>
    </row>
    <row r="694" spans="17:17">
      <c r="Q694" s="39" t="e">
        <v>#N/A</v>
      </c>
    </row>
    <row r="695" spans="17:17">
      <c r="Q695" s="39" t="e">
        <v>#N/A</v>
      </c>
    </row>
    <row r="696" spans="17:17">
      <c r="Q696" s="39" t="e">
        <v>#N/A</v>
      </c>
    </row>
    <row r="697" spans="17:17">
      <c r="Q697" s="39" t="e">
        <v>#N/A</v>
      </c>
    </row>
    <row r="698" spans="17:17">
      <c r="Q698" s="39" t="e">
        <v>#N/A</v>
      </c>
    </row>
    <row r="699" spans="17:17">
      <c r="Q699" s="39" t="e">
        <v>#N/A</v>
      </c>
    </row>
    <row r="700" spans="17:17">
      <c r="Q700" s="39" t="e">
        <v>#N/A</v>
      </c>
    </row>
    <row r="701" spans="17:17">
      <c r="Q701" s="39" t="e">
        <v>#N/A</v>
      </c>
    </row>
    <row r="702" spans="17:17">
      <c r="Q702" s="39" t="e">
        <v>#N/A</v>
      </c>
    </row>
    <row r="703" spans="17:17">
      <c r="Q703" s="39" t="e">
        <v>#N/A</v>
      </c>
    </row>
    <row r="704" spans="17:17">
      <c r="Q704" s="39" t="e">
        <v>#N/A</v>
      </c>
    </row>
    <row r="705" spans="17:17">
      <c r="Q705" s="39" t="e">
        <v>#N/A</v>
      </c>
    </row>
    <row r="706" spans="17:17">
      <c r="Q706" s="39" t="e">
        <v>#N/A</v>
      </c>
    </row>
    <row r="707" spans="17:17">
      <c r="Q707" s="39" t="e">
        <v>#N/A</v>
      </c>
    </row>
    <row r="708" spans="17:17">
      <c r="Q708" s="39" t="e">
        <v>#N/A</v>
      </c>
    </row>
    <row r="709" spans="17:17">
      <c r="Q709" s="39" t="e">
        <v>#N/A</v>
      </c>
    </row>
    <row r="710" spans="17:17">
      <c r="Q710" s="39" t="e">
        <v>#N/A</v>
      </c>
    </row>
    <row r="711" spans="17:17">
      <c r="Q711" s="39" t="e">
        <v>#N/A</v>
      </c>
    </row>
    <row r="712" spans="17:17">
      <c r="Q712" s="39" t="e">
        <v>#N/A</v>
      </c>
    </row>
    <row r="713" spans="17:17">
      <c r="Q713" s="39" t="e">
        <v>#N/A</v>
      </c>
    </row>
    <row r="714" spans="17:17">
      <c r="Q714" s="39" t="e">
        <v>#N/A</v>
      </c>
    </row>
    <row r="715" spans="17:17">
      <c r="Q715" s="39" t="e">
        <v>#N/A</v>
      </c>
    </row>
    <row r="716" spans="17:17">
      <c r="Q716" s="39" t="e">
        <v>#N/A</v>
      </c>
    </row>
    <row r="717" spans="17:17">
      <c r="Q717" s="39" t="e">
        <v>#N/A</v>
      </c>
    </row>
    <row r="718" spans="17:17">
      <c r="Q718" s="39" t="e">
        <v>#N/A</v>
      </c>
    </row>
    <row r="719" spans="17:17">
      <c r="Q719" s="39" t="e">
        <v>#N/A</v>
      </c>
    </row>
    <row r="720" spans="17:17">
      <c r="Q720" s="39" t="e">
        <v>#N/A</v>
      </c>
    </row>
    <row r="721" spans="17:17">
      <c r="Q721" s="39" t="e">
        <v>#N/A</v>
      </c>
    </row>
    <row r="722" spans="17:17">
      <c r="Q722" s="39" t="e">
        <v>#N/A</v>
      </c>
    </row>
    <row r="723" spans="17:17">
      <c r="Q723" s="39" t="e">
        <v>#N/A</v>
      </c>
    </row>
    <row r="724" spans="17:17">
      <c r="Q724" s="39" t="e">
        <v>#N/A</v>
      </c>
    </row>
    <row r="725" spans="17:17">
      <c r="Q725" s="39" t="e">
        <v>#N/A</v>
      </c>
    </row>
    <row r="726" spans="17:17">
      <c r="Q726" s="39" t="e">
        <v>#N/A</v>
      </c>
    </row>
    <row r="727" spans="17:17">
      <c r="Q727" s="39" t="e">
        <v>#N/A</v>
      </c>
    </row>
    <row r="728" spans="17:17">
      <c r="Q728" s="39" t="e">
        <v>#N/A</v>
      </c>
    </row>
    <row r="729" spans="17:17">
      <c r="Q729" s="39" t="e">
        <v>#N/A</v>
      </c>
    </row>
    <row r="730" spans="17:17">
      <c r="Q730" s="39" t="e">
        <v>#N/A</v>
      </c>
    </row>
    <row r="731" spans="17:17">
      <c r="Q731" s="39" t="e">
        <v>#N/A</v>
      </c>
    </row>
    <row r="732" spans="17:17">
      <c r="Q732" s="39" t="e">
        <v>#N/A</v>
      </c>
    </row>
    <row r="733" spans="17:17">
      <c r="Q733" s="39" t="e">
        <v>#N/A</v>
      </c>
    </row>
    <row r="734" spans="17:17">
      <c r="Q734" s="39" t="e">
        <v>#N/A</v>
      </c>
    </row>
    <row r="735" spans="17:17">
      <c r="Q735" s="39" t="e">
        <v>#N/A</v>
      </c>
    </row>
    <row r="736" spans="17:17">
      <c r="Q736" s="39" t="e">
        <v>#N/A</v>
      </c>
    </row>
    <row r="737" spans="17:17">
      <c r="Q737" s="39" t="e">
        <v>#N/A</v>
      </c>
    </row>
    <row r="738" spans="17:17">
      <c r="Q738" s="39" t="e">
        <v>#N/A</v>
      </c>
    </row>
    <row r="739" spans="17:17">
      <c r="Q739" s="39" t="e">
        <v>#N/A</v>
      </c>
    </row>
    <row r="740" spans="17:17">
      <c r="Q740" s="39" t="e">
        <v>#N/A</v>
      </c>
    </row>
    <row r="741" spans="17:17">
      <c r="Q741" s="39" t="e">
        <v>#N/A</v>
      </c>
    </row>
    <row r="742" spans="17:17">
      <c r="Q742" s="39" t="e">
        <v>#N/A</v>
      </c>
    </row>
    <row r="743" spans="17:17">
      <c r="Q743" s="39" t="e">
        <v>#N/A</v>
      </c>
    </row>
    <row r="744" spans="17:17">
      <c r="Q744" s="39" t="e">
        <v>#N/A</v>
      </c>
    </row>
    <row r="745" spans="17:17">
      <c r="Q745" s="39" t="e">
        <v>#N/A</v>
      </c>
    </row>
  </sheetData>
  <autoFilter ref="A1:Q745">
    <sortState ref="A2:Q362">
      <sortCondition ref="A2:A362"/>
      <sortCondition ref="B2:B362"/>
    </sortState>
  </autoFilter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K2"/>
  <sheetViews>
    <sheetView workbookViewId="0">
      <selection activeCell="J2" sqref="J2"/>
    </sheetView>
  </sheetViews>
  <sheetFormatPr baseColWidth="10" defaultColWidth="9.140625" defaultRowHeight="12.75"/>
  <sheetData>
    <row r="1" spans="1:11">
      <c r="A1" s="37" t="s">
        <v>95</v>
      </c>
      <c r="B1" s="37" t="s">
        <v>96</v>
      </c>
      <c r="C1" s="37" t="s">
        <v>97</v>
      </c>
      <c r="D1" s="37" t="s">
        <v>98</v>
      </c>
      <c r="E1" s="37" t="s">
        <v>99</v>
      </c>
      <c r="F1" s="37" t="s">
        <v>100</v>
      </c>
      <c r="G1" s="37" t="s">
        <v>101</v>
      </c>
      <c r="H1" s="37" t="s">
        <v>102</v>
      </c>
      <c r="I1" s="37" t="s">
        <v>103</v>
      </c>
      <c r="J1" s="37" t="s">
        <v>104</v>
      </c>
      <c r="K1" s="37" t="s">
        <v>110</v>
      </c>
    </row>
    <row r="2" spans="1:11">
      <c r="A2" t="str">
        <f>CONCATENATE("MTR_R17",'33'!E5)</f>
        <v>MTR_R1733</v>
      </c>
      <c r="B2">
        <f>'33'!B25</f>
        <v>0</v>
      </c>
      <c r="C2">
        <f>'33'!C25</f>
        <v>2</v>
      </c>
      <c r="E2" t="str">
        <f>'33'!G25</f>
        <v>11</v>
      </c>
      <c r="F2" t="str">
        <f>'33'!H25</f>
        <v xml:space="preserve">2 </v>
      </c>
      <c r="G2" t="str">
        <f>'33'!I25</f>
        <v xml:space="preserve">1 </v>
      </c>
      <c r="H2">
        <f>'33'!J25</f>
        <v>0</v>
      </c>
      <c r="I2">
        <f>'33'!K25</f>
        <v>0</v>
      </c>
      <c r="J2">
        <f>'33'!L25</f>
        <v>0</v>
      </c>
      <c r="K2" s="134">
        <f>'33'!L2</f>
        <v>41516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1:Y43"/>
  <sheetViews>
    <sheetView showGridLines="0" zoomScaleNormal="100" workbookViewId="0">
      <selection activeCell="E5" sqref="E5:G5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0" t="s">
        <v>1</v>
      </c>
      <c r="K2" s="41"/>
      <c r="L2" s="42">
        <v>41516</v>
      </c>
      <c r="M2" s="43"/>
      <c r="N2" s="44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45"/>
    </row>
    <row r="5" spans="2:25" ht="19.899999999999999" customHeight="1" thickBot="1">
      <c r="B5" s="46" t="s">
        <v>78</v>
      </c>
      <c r="C5" s="47"/>
      <c r="D5" s="48"/>
      <c r="E5" s="135">
        <v>33</v>
      </c>
      <c r="F5" s="136"/>
      <c r="G5" s="137"/>
      <c r="H5" s="46" t="s">
        <v>2</v>
      </c>
      <c r="I5" s="48"/>
      <c r="J5" s="46" t="s">
        <v>3</v>
      </c>
      <c r="K5" s="47"/>
      <c r="L5" s="48"/>
      <c r="M5" s="46" t="s">
        <v>4</v>
      </c>
      <c r="N5" s="48"/>
    </row>
    <row r="6" spans="2:25" ht="19.899999999999999" customHeight="1" thickBot="1">
      <c r="B6" s="51" t="s">
        <v>62</v>
      </c>
      <c r="C6" s="51"/>
      <c r="D6" s="51"/>
      <c r="E6" s="52" t="s">
        <v>66</v>
      </c>
      <c r="F6" s="52"/>
      <c r="G6" s="53"/>
      <c r="H6" s="49"/>
      <c r="I6" s="54"/>
      <c r="J6" s="49"/>
      <c r="K6" s="50"/>
      <c r="L6" s="54"/>
      <c r="M6" s="55"/>
      <c r="N6" s="56"/>
    </row>
    <row r="7" spans="2:25" ht="14.45" customHeight="1" thickBot="1">
      <c r="B7" s="46" t="s">
        <v>57</v>
      </c>
      <c r="C7" s="47"/>
      <c r="D7" s="48"/>
      <c r="E7" s="57" t="s">
        <v>56</v>
      </c>
      <c r="F7" s="58"/>
      <c r="G7" s="46" t="s">
        <v>5</v>
      </c>
      <c r="H7" s="47"/>
      <c r="I7" s="47"/>
      <c r="J7" s="47"/>
      <c r="K7" s="47"/>
      <c r="L7" s="47"/>
      <c r="M7" s="47"/>
      <c r="N7" s="48"/>
      <c r="O7" s="5"/>
      <c r="P7" s="5"/>
    </row>
    <row r="8" spans="2:25" ht="14.45" customHeight="1">
      <c r="B8" s="53" t="s">
        <v>13</v>
      </c>
      <c r="C8" s="59"/>
      <c r="D8" s="59"/>
      <c r="E8" s="60" t="s">
        <v>74</v>
      </c>
      <c r="F8" s="61"/>
      <c r="G8" s="62" t="s">
        <v>90</v>
      </c>
      <c r="H8" s="63"/>
      <c r="I8" s="63"/>
      <c r="J8" s="63"/>
      <c r="K8" s="63"/>
      <c r="L8" s="63"/>
      <c r="M8" s="63"/>
      <c r="N8" s="64"/>
      <c r="O8" s="5"/>
      <c r="P8" s="29"/>
    </row>
    <row r="9" spans="2:25" ht="16.149999999999999" customHeight="1" thickBot="1">
      <c r="B9" s="65" t="s">
        <v>14</v>
      </c>
      <c r="C9" s="66"/>
      <c r="D9" s="66"/>
      <c r="E9" s="67"/>
      <c r="F9" s="68"/>
      <c r="G9" s="69"/>
      <c r="H9" s="70"/>
      <c r="I9" s="70"/>
      <c r="J9" s="70"/>
      <c r="K9" s="70"/>
      <c r="L9" s="70"/>
      <c r="M9" s="70"/>
      <c r="N9" s="71"/>
      <c r="O9" s="5"/>
      <c r="P9" s="36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2" t="s">
        <v>48</v>
      </c>
      <c r="C11" s="73"/>
      <c r="D11" s="73"/>
      <c r="E11" s="73"/>
      <c r="F11" s="73"/>
      <c r="G11" s="73"/>
      <c r="H11" s="74"/>
      <c r="I11" s="75" t="s">
        <v>59</v>
      </c>
      <c r="J11" s="43"/>
      <c r="K11" s="44"/>
    </row>
    <row r="12" spans="2:25" ht="16.149999999999999" customHeight="1" thickBot="1">
      <c r="B12" s="76" t="s">
        <v>27</v>
      </c>
      <c r="C12" s="77"/>
      <c r="D12" s="77"/>
      <c r="E12" s="78"/>
      <c r="F12" s="21" t="s">
        <v>28</v>
      </c>
      <c r="G12" s="21"/>
      <c r="H12" s="22"/>
      <c r="I12" s="23" t="s">
        <v>6</v>
      </c>
      <c r="J12" s="79" t="s">
        <v>7</v>
      </c>
      <c r="K12" s="80"/>
      <c r="L12" s="81" t="s">
        <v>49</v>
      </c>
      <c r="M12" s="82"/>
      <c r="N12" s="82"/>
      <c r="O12" s="83"/>
    </row>
    <row r="13" spans="2:25" ht="16.149999999999999" customHeight="1">
      <c r="B13" s="84" t="s">
        <v>32</v>
      </c>
      <c r="C13" s="85"/>
      <c r="D13" s="85"/>
      <c r="E13" s="86"/>
      <c r="F13" s="17" t="s">
        <v>21</v>
      </c>
      <c r="G13" s="17"/>
      <c r="H13" s="17"/>
      <c r="I13" s="26" t="s">
        <v>8</v>
      </c>
      <c r="J13" s="87" t="s">
        <v>9</v>
      </c>
      <c r="K13" s="88"/>
      <c r="L13" s="89" t="s">
        <v>41</v>
      </c>
      <c r="M13" s="90"/>
      <c r="N13" s="90"/>
      <c r="O13" s="91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2" t="s">
        <v>33</v>
      </c>
      <c r="C14" s="93"/>
      <c r="D14" s="93"/>
      <c r="E14" s="94"/>
      <c r="F14" s="18" t="s">
        <v>22</v>
      </c>
      <c r="G14" s="18"/>
      <c r="H14" s="18"/>
      <c r="I14" s="27" t="s">
        <v>36</v>
      </c>
      <c r="J14" s="95" t="s">
        <v>10</v>
      </c>
      <c r="K14" s="96"/>
      <c r="L14" s="97" t="s">
        <v>42</v>
      </c>
      <c r="M14" s="98"/>
      <c r="N14" s="98"/>
      <c r="O14" s="99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0" t="s">
        <v>50</v>
      </c>
      <c r="C15" s="101"/>
      <c r="D15" s="101"/>
      <c r="E15" s="102"/>
      <c r="F15" s="19" t="s">
        <v>23</v>
      </c>
      <c r="G15" s="19"/>
      <c r="H15" s="19"/>
      <c r="I15" s="27" t="s">
        <v>37</v>
      </c>
      <c r="J15" s="103" t="s">
        <v>34</v>
      </c>
      <c r="K15" s="104"/>
      <c r="L15" s="97" t="s">
        <v>43</v>
      </c>
      <c r="M15" s="98"/>
      <c r="N15" s="98"/>
      <c r="O15" s="99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6" t="s">
        <v>29</v>
      </c>
      <c r="C16" s="77"/>
      <c r="D16" s="77"/>
      <c r="E16" s="78"/>
      <c r="F16" s="15" t="s">
        <v>24</v>
      </c>
      <c r="G16" s="15"/>
      <c r="H16" s="15"/>
      <c r="I16" s="24" t="s">
        <v>39</v>
      </c>
      <c r="J16" s="6"/>
      <c r="K16" s="6"/>
      <c r="L16" s="97" t="s">
        <v>44</v>
      </c>
      <c r="M16" s="98"/>
      <c r="N16" s="98"/>
      <c r="O16" s="99"/>
      <c r="X16" t="str">
        <f t="shared" si="0"/>
        <v/>
      </c>
      <c r="Y16" t="str">
        <f t="shared" si="0"/>
        <v/>
      </c>
    </row>
    <row r="17" spans="2:25" ht="16.149999999999999" customHeight="1">
      <c r="B17" s="105" t="s">
        <v>53</v>
      </c>
      <c r="C17" s="106"/>
      <c r="D17" s="106"/>
      <c r="E17" s="107"/>
      <c r="F17" s="15" t="s">
        <v>25</v>
      </c>
      <c r="G17" s="15"/>
      <c r="H17" s="15"/>
      <c r="I17" s="24" t="s">
        <v>40</v>
      </c>
      <c r="J17" s="6"/>
      <c r="K17" s="6"/>
      <c r="L17" s="97" t="s">
        <v>45</v>
      </c>
      <c r="M17" s="98"/>
      <c r="N17" s="98"/>
      <c r="O17" s="99"/>
      <c r="X17" t="str">
        <f t="shared" si="0"/>
        <v/>
      </c>
      <c r="Y17" t="str">
        <f t="shared" si="0"/>
        <v/>
      </c>
    </row>
    <row r="18" spans="2:25" ht="16.149999999999999" customHeight="1">
      <c r="B18" s="108" t="s">
        <v>52</v>
      </c>
      <c r="C18" s="109"/>
      <c r="D18" s="109"/>
      <c r="E18" s="110"/>
      <c r="F18" s="111" t="s">
        <v>51</v>
      </c>
      <c r="G18" s="15"/>
      <c r="H18" s="112"/>
      <c r="I18" s="24" t="s">
        <v>38</v>
      </c>
      <c r="J18" s="6"/>
      <c r="K18" s="6"/>
      <c r="L18" s="97" t="s">
        <v>46</v>
      </c>
      <c r="M18" s="98"/>
      <c r="N18" s="98"/>
      <c r="O18" s="99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8" t="s">
        <v>31</v>
      </c>
      <c r="C19" s="109"/>
      <c r="D19" s="109"/>
      <c r="E19" s="110"/>
      <c r="F19" s="16" t="s">
        <v>26</v>
      </c>
      <c r="G19" s="16"/>
      <c r="H19" s="16"/>
      <c r="I19" s="24" t="s">
        <v>11</v>
      </c>
      <c r="J19" s="6"/>
      <c r="K19" s="6"/>
      <c r="L19" s="97" t="s">
        <v>47</v>
      </c>
      <c r="M19" s="98"/>
      <c r="N19" s="98"/>
      <c r="O19" s="99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3" t="s">
        <v>30</v>
      </c>
      <c r="C20" s="114"/>
      <c r="D20" s="114"/>
      <c r="E20" s="115"/>
      <c r="F20" s="10"/>
      <c r="G20" s="10"/>
      <c r="H20" s="10"/>
      <c r="I20" s="24" t="s">
        <v>12</v>
      </c>
      <c r="J20" s="6"/>
      <c r="K20" s="6"/>
      <c r="L20" s="116" t="s">
        <v>60</v>
      </c>
      <c r="M20" s="117"/>
      <c r="N20" s="117"/>
      <c r="O20" s="118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19"/>
      <c r="M21" s="120"/>
      <c r="N21" s="120"/>
      <c r="O21" s="121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6"/>
      <c r="K22" s="36"/>
      <c r="L22" s="6"/>
      <c r="P22" s="20"/>
    </row>
    <row r="23" spans="2:25" ht="16.899999999999999" customHeight="1" thickBot="1">
      <c r="B23" s="75" t="s">
        <v>58</v>
      </c>
      <c r="C23" s="44"/>
      <c r="D23" s="75" t="s">
        <v>55</v>
      </c>
      <c r="E23" s="44"/>
      <c r="F23" s="122" t="s">
        <v>63</v>
      </c>
      <c r="G23" s="122" t="s">
        <v>61</v>
      </c>
      <c r="H23" s="75" t="s">
        <v>17</v>
      </c>
      <c r="I23" s="44"/>
      <c r="J23" s="123" t="s">
        <v>75</v>
      </c>
      <c r="K23" s="124"/>
      <c r="L23" s="125" t="s">
        <v>5</v>
      </c>
      <c r="M23" s="126"/>
      <c r="N23" s="126"/>
      <c r="O23" s="127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8"/>
      <c r="G24" s="128"/>
      <c r="H24" s="8" t="s">
        <v>18</v>
      </c>
      <c r="I24" s="8" t="s">
        <v>54</v>
      </c>
      <c r="J24" s="31" t="s">
        <v>76</v>
      </c>
      <c r="K24" s="35" t="s">
        <v>77</v>
      </c>
      <c r="L24" s="129"/>
      <c r="M24" s="130"/>
      <c r="N24" s="130"/>
      <c r="O24" s="131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86</v>
      </c>
      <c r="H25" s="7" t="s">
        <v>83</v>
      </c>
      <c r="I25" s="7" t="s">
        <v>81</v>
      </c>
      <c r="J25" s="7"/>
      <c r="K25" s="7"/>
      <c r="L25" s="132"/>
      <c r="M25" s="132"/>
      <c r="N25" s="132"/>
      <c r="O25" s="132"/>
      <c r="P25" s="20"/>
    </row>
    <row r="26" spans="2:25" ht="22.9" customHeight="1">
      <c r="B26" s="33">
        <f>C25</f>
        <v>2</v>
      </c>
      <c r="C26" s="4">
        <v>5</v>
      </c>
      <c r="D26" s="4"/>
      <c r="E26" s="4"/>
      <c r="F26" s="4"/>
      <c r="G26" s="4" t="s">
        <v>84</v>
      </c>
      <c r="H26" s="4" t="s">
        <v>82</v>
      </c>
      <c r="I26" s="4" t="s">
        <v>83</v>
      </c>
      <c r="J26" s="4"/>
      <c r="K26" s="4"/>
      <c r="L26" s="133"/>
      <c r="M26" s="133"/>
      <c r="N26" s="133"/>
      <c r="O26" s="133"/>
    </row>
    <row r="27" spans="2:25" ht="22.9" customHeight="1">
      <c r="B27" s="33">
        <f t="shared" ref="B27:B43" si="2">C26</f>
        <v>5</v>
      </c>
      <c r="C27" s="4">
        <v>8</v>
      </c>
      <c r="D27" s="4"/>
      <c r="E27" s="4"/>
      <c r="F27" s="4"/>
      <c r="G27" s="4" t="s">
        <v>84</v>
      </c>
      <c r="H27" s="4" t="s">
        <v>82</v>
      </c>
      <c r="I27" s="4" t="s">
        <v>81</v>
      </c>
      <c r="J27" s="4" t="s">
        <v>85</v>
      </c>
      <c r="K27" s="4"/>
      <c r="L27" s="133" t="s">
        <v>94</v>
      </c>
      <c r="M27" s="133"/>
      <c r="N27" s="133"/>
      <c r="O27" s="133"/>
    </row>
    <row r="28" spans="2:25" ht="22.9" customHeight="1">
      <c r="B28" s="33">
        <f t="shared" si="2"/>
        <v>8</v>
      </c>
      <c r="C28" s="4">
        <v>9</v>
      </c>
      <c r="D28" s="4"/>
      <c r="E28" s="4"/>
      <c r="F28" s="4"/>
      <c r="G28" s="4" t="s">
        <v>79</v>
      </c>
      <c r="H28" s="4" t="s">
        <v>82</v>
      </c>
      <c r="I28" s="4" t="s">
        <v>81</v>
      </c>
      <c r="J28" s="4" t="s">
        <v>88</v>
      </c>
      <c r="K28" s="4"/>
      <c r="L28" s="133" t="s">
        <v>93</v>
      </c>
      <c r="M28" s="133"/>
      <c r="N28" s="133"/>
      <c r="O28" s="133"/>
    </row>
    <row r="29" spans="2:25" ht="22.9" customHeight="1">
      <c r="B29" s="33">
        <f t="shared" si="2"/>
        <v>9</v>
      </c>
      <c r="C29" s="4"/>
      <c r="D29" s="4"/>
      <c r="E29" s="4"/>
      <c r="F29" s="4"/>
      <c r="G29" s="4"/>
      <c r="H29" s="4"/>
      <c r="I29" s="4"/>
      <c r="J29" s="4"/>
      <c r="K29" s="4"/>
      <c r="L29" s="133"/>
      <c r="M29" s="133"/>
      <c r="N29" s="133"/>
      <c r="O29" s="133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33"/>
      <c r="M30" s="133"/>
      <c r="N30" s="133"/>
      <c r="O30" s="133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33"/>
      <c r="M31" s="133"/>
      <c r="N31" s="133"/>
      <c r="O31" s="133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33"/>
      <c r="M32" s="133"/>
      <c r="N32" s="133"/>
      <c r="O32" s="133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33"/>
      <c r="M33" s="133"/>
      <c r="N33" s="133"/>
      <c r="O33" s="133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33"/>
      <c r="M34" s="133"/>
      <c r="N34" s="133"/>
      <c r="O34" s="133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33"/>
      <c r="M35" s="133"/>
      <c r="N35" s="133"/>
      <c r="O35" s="133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33"/>
      <c r="M36" s="133"/>
      <c r="N36" s="133"/>
      <c r="O36" s="133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33"/>
      <c r="M37" s="133"/>
      <c r="N37" s="133"/>
      <c r="O37" s="133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33"/>
      <c r="M38" s="133"/>
      <c r="N38" s="133"/>
      <c r="O38" s="133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33"/>
      <c r="M39" s="133"/>
      <c r="N39" s="133"/>
      <c r="O39" s="133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33"/>
      <c r="M40" s="133"/>
      <c r="N40" s="133"/>
      <c r="O40" s="133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33"/>
      <c r="M41" s="133"/>
      <c r="N41" s="133"/>
      <c r="O41" s="133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33"/>
      <c r="M42" s="133"/>
      <c r="N42" s="133"/>
      <c r="O42" s="133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33"/>
      <c r="M43" s="133"/>
      <c r="N43" s="133"/>
      <c r="O43" s="133"/>
    </row>
  </sheetData>
  <mergeCells count="1">
    <mergeCell ref="E5:G5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B1:Y43"/>
  <sheetViews>
    <sheetView showGridLines="0" topLeftCell="B4" zoomScaleNormal="100" workbookViewId="0">
      <selection activeCell="L25" sqref="L25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0" t="s">
        <v>1</v>
      </c>
      <c r="K2" s="41"/>
      <c r="L2" s="42">
        <v>41516</v>
      </c>
      <c r="M2" s="43"/>
      <c r="N2" s="44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45"/>
    </row>
    <row r="5" spans="2:25" ht="19.899999999999999" customHeight="1" thickBot="1">
      <c r="B5" s="46" t="s">
        <v>78</v>
      </c>
      <c r="C5" s="47"/>
      <c r="D5" s="48"/>
      <c r="E5" s="49">
        <v>32</v>
      </c>
      <c r="F5" s="50"/>
      <c r="G5" s="50"/>
      <c r="H5" s="46" t="s">
        <v>2</v>
      </c>
      <c r="I5" s="48"/>
      <c r="J5" s="46" t="s">
        <v>3</v>
      </c>
      <c r="K5" s="47"/>
      <c r="L5" s="48"/>
      <c r="M5" s="46" t="s">
        <v>4</v>
      </c>
      <c r="N5" s="48"/>
    </row>
    <row r="6" spans="2:25" ht="19.899999999999999" customHeight="1" thickBot="1">
      <c r="B6" s="51" t="s">
        <v>62</v>
      </c>
      <c r="C6" s="51"/>
      <c r="D6" s="51"/>
      <c r="E6" s="52" t="s">
        <v>66</v>
      </c>
      <c r="F6" s="52"/>
      <c r="G6" s="53"/>
      <c r="H6" s="49"/>
      <c r="I6" s="54"/>
      <c r="J6" s="49"/>
      <c r="K6" s="50"/>
      <c r="L6" s="54"/>
      <c r="M6" s="55"/>
      <c r="N6" s="56"/>
    </row>
    <row r="7" spans="2:25" ht="14.45" customHeight="1" thickBot="1">
      <c r="B7" s="46" t="s">
        <v>57</v>
      </c>
      <c r="C7" s="47"/>
      <c r="D7" s="48"/>
      <c r="E7" s="57" t="s">
        <v>56</v>
      </c>
      <c r="F7" s="58"/>
      <c r="G7" s="46" t="s">
        <v>5</v>
      </c>
      <c r="H7" s="47"/>
      <c r="I7" s="47"/>
      <c r="J7" s="47"/>
      <c r="K7" s="47"/>
      <c r="L7" s="47"/>
      <c r="M7" s="47"/>
      <c r="N7" s="48"/>
      <c r="O7" s="5"/>
      <c r="P7" s="5"/>
    </row>
    <row r="8" spans="2:25" ht="14.45" customHeight="1">
      <c r="B8" s="53" t="s">
        <v>13</v>
      </c>
      <c r="C8" s="59"/>
      <c r="D8" s="59"/>
      <c r="E8" s="60" t="s">
        <v>74</v>
      </c>
      <c r="F8" s="61"/>
      <c r="G8" s="62" t="s">
        <v>90</v>
      </c>
      <c r="H8" s="63"/>
      <c r="I8" s="63"/>
      <c r="J8" s="63"/>
      <c r="K8" s="63"/>
      <c r="L8" s="63"/>
      <c r="M8" s="63"/>
      <c r="N8" s="64"/>
      <c r="O8" s="5"/>
      <c r="P8" s="29"/>
    </row>
    <row r="9" spans="2:25" ht="16.149999999999999" customHeight="1" thickBot="1">
      <c r="B9" s="65" t="s">
        <v>14</v>
      </c>
      <c r="C9" s="66"/>
      <c r="D9" s="66"/>
      <c r="E9" s="67"/>
      <c r="F9" s="68"/>
      <c r="G9" s="69"/>
      <c r="H9" s="70"/>
      <c r="I9" s="70"/>
      <c r="J9" s="70"/>
      <c r="K9" s="70"/>
      <c r="L9" s="70"/>
      <c r="M9" s="70"/>
      <c r="N9" s="71"/>
      <c r="O9" s="5"/>
      <c r="P9" s="36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2" t="s">
        <v>48</v>
      </c>
      <c r="C11" s="73"/>
      <c r="D11" s="73"/>
      <c r="E11" s="73"/>
      <c r="F11" s="73"/>
      <c r="G11" s="73"/>
      <c r="H11" s="74"/>
      <c r="I11" s="75" t="s">
        <v>59</v>
      </c>
      <c r="J11" s="43"/>
      <c r="K11" s="44"/>
    </row>
    <row r="12" spans="2:25" ht="16.149999999999999" customHeight="1" thickBot="1">
      <c r="B12" s="76" t="s">
        <v>27</v>
      </c>
      <c r="C12" s="77"/>
      <c r="D12" s="77"/>
      <c r="E12" s="78"/>
      <c r="F12" s="21" t="s">
        <v>28</v>
      </c>
      <c r="G12" s="21"/>
      <c r="H12" s="22"/>
      <c r="I12" s="23" t="s">
        <v>6</v>
      </c>
      <c r="J12" s="79" t="s">
        <v>7</v>
      </c>
      <c r="K12" s="80"/>
      <c r="L12" s="81" t="s">
        <v>49</v>
      </c>
      <c r="M12" s="82"/>
      <c r="N12" s="82"/>
      <c r="O12" s="83"/>
    </row>
    <row r="13" spans="2:25" ht="16.149999999999999" customHeight="1">
      <c r="B13" s="84" t="s">
        <v>32</v>
      </c>
      <c r="C13" s="85"/>
      <c r="D13" s="85"/>
      <c r="E13" s="86"/>
      <c r="F13" s="17" t="s">
        <v>21</v>
      </c>
      <c r="G13" s="17"/>
      <c r="H13" s="17"/>
      <c r="I13" s="26" t="s">
        <v>8</v>
      </c>
      <c r="J13" s="87" t="s">
        <v>9</v>
      </c>
      <c r="K13" s="88"/>
      <c r="L13" s="89" t="s">
        <v>41</v>
      </c>
      <c r="M13" s="90"/>
      <c r="N13" s="90"/>
      <c r="O13" s="91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2" t="s">
        <v>33</v>
      </c>
      <c r="C14" s="93"/>
      <c r="D14" s="93"/>
      <c r="E14" s="94"/>
      <c r="F14" s="18" t="s">
        <v>22</v>
      </c>
      <c r="G14" s="18"/>
      <c r="H14" s="18"/>
      <c r="I14" s="27" t="s">
        <v>36</v>
      </c>
      <c r="J14" s="95" t="s">
        <v>10</v>
      </c>
      <c r="K14" s="96"/>
      <c r="L14" s="97" t="s">
        <v>42</v>
      </c>
      <c r="M14" s="98"/>
      <c r="N14" s="98"/>
      <c r="O14" s="99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0" t="s">
        <v>50</v>
      </c>
      <c r="C15" s="101"/>
      <c r="D15" s="101"/>
      <c r="E15" s="102"/>
      <c r="F15" s="19" t="s">
        <v>23</v>
      </c>
      <c r="G15" s="19"/>
      <c r="H15" s="19"/>
      <c r="I15" s="27" t="s">
        <v>37</v>
      </c>
      <c r="J15" s="103" t="s">
        <v>34</v>
      </c>
      <c r="K15" s="104"/>
      <c r="L15" s="97" t="s">
        <v>43</v>
      </c>
      <c r="M15" s="98"/>
      <c r="N15" s="98"/>
      <c r="O15" s="99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6" t="s">
        <v>29</v>
      </c>
      <c r="C16" s="77"/>
      <c r="D16" s="77"/>
      <c r="E16" s="78"/>
      <c r="F16" s="15" t="s">
        <v>24</v>
      </c>
      <c r="G16" s="15"/>
      <c r="H16" s="15"/>
      <c r="I16" s="24" t="s">
        <v>39</v>
      </c>
      <c r="J16" s="6"/>
      <c r="K16" s="6"/>
      <c r="L16" s="97" t="s">
        <v>44</v>
      </c>
      <c r="M16" s="98"/>
      <c r="N16" s="98"/>
      <c r="O16" s="99"/>
      <c r="X16" t="str">
        <f t="shared" si="0"/>
        <v/>
      </c>
      <c r="Y16" t="str">
        <f t="shared" si="0"/>
        <v/>
      </c>
    </row>
    <row r="17" spans="2:25" ht="16.149999999999999" customHeight="1">
      <c r="B17" s="105" t="s">
        <v>53</v>
      </c>
      <c r="C17" s="106"/>
      <c r="D17" s="106"/>
      <c r="E17" s="107"/>
      <c r="F17" s="15" t="s">
        <v>25</v>
      </c>
      <c r="G17" s="15"/>
      <c r="H17" s="15"/>
      <c r="I17" s="24" t="s">
        <v>40</v>
      </c>
      <c r="J17" s="6"/>
      <c r="K17" s="6"/>
      <c r="L17" s="97" t="s">
        <v>45</v>
      </c>
      <c r="M17" s="98"/>
      <c r="N17" s="98"/>
      <c r="O17" s="99"/>
      <c r="X17" t="str">
        <f t="shared" si="0"/>
        <v/>
      </c>
      <c r="Y17" t="str">
        <f t="shared" si="0"/>
        <v/>
      </c>
    </row>
    <row r="18" spans="2:25" ht="16.149999999999999" customHeight="1">
      <c r="B18" s="108" t="s">
        <v>52</v>
      </c>
      <c r="C18" s="109"/>
      <c r="D18" s="109"/>
      <c r="E18" s="110"/>
      <c r="F18" s="111" t="s">
        <v>51</v>
      </c>
      <c r="G18" s="15"/>
      <c r="H18" s="112"/>
      <c r="I18" s="24" t="s">
        <v>38</v>
      </c>
      <c r="J18" s="6"/>
      <c r="K18" s="6"/>
      <c r="L18" s="97" t="s">
        <v>46</v>
      </c>
      <c r="M18" s="98"/>
      <c r="N18" s="98"/>
      <c r="O18" s="99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8" t="s">
        <v>31</v>
      </c>
      <c r="C19" s="109"/>
      <c r="D19" s="109"/>
      <c r="E19" s="110"/>
      <c r="F19" s="16" t="s">
        <v>26</v>
      </c>
      <c r="G19" s="16"/>
      <c r="H19" s="16"/>
      <c r="I19" s="24" t="s">
        <v>11</v>
      </c>
      <c r="J19" s="6"/>
      <c r="K19" s="6"/>
      <c r="L19" s="97" t="s">
        <v>47</v>
      </c>
      <c r="M19" s="98"/>
      <c r="N19" s="98"/>
      <c r="O19" s="99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3" t="s">
        <v>30</v>
      </c>
      <c r="C20" s="114"/>
      <c r="D20" s="114"/>
      <c r="E20" s="115"/>
      <c r="F20" s="10"/>
      <c r="G20" s="10"/>
      <c r="H20" s="10"/>
      <c r="I20" s="24" t="s">
        <v>12</v>
      </c>
      <c r="J20" s="6"/>
      <c r="K20" s="6"/>
      <c r="L20" s="116" t="s">
        <v>60</v>
      </c>
      <c r="M20" s="117"/>
      <c r="N20" s="117"/>
      <c r="O20" s="118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19"/>
      <c r="M21" s="120"/>
      <c r="N21" s="120"/>
      <c r="O21" s="121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6"/>
      <c r="K22" s="36"/>
      <c r="L22" s="6"/>
      <c r="P22" s="20"/>
    </row>
    <row r="23" spans="2:25" ht="16.899999999999999" customHeight="1" thickBot="1">
      <c r="B23" s="75" t="s">
        <v>58</v>
      </c>
      <c r="C23" s="44"/>
      <c r="D23" s="75" t="s">
        <v>55</v>
      </c>
      <c r="E23" s="44"/>
      <c r="F23" s="122" t="s">
        <v>63</v>
      </c>
      <c r="G23" s="122" t="s">
        <v>61</v>
      </c>
      <c r="H23" s="75" t="s">
        <v>17</v>
      </c>
      <c r="I23" s="44"/>
      <c r="J23" s="123" t="s">
        <v>75</v>
      </c>
      <c r="K23" s="124"/>
      <c r="L23" s="125" t="s">
        <v>5</v>
      </c>
      <c r="M23" s="126"/>
      <c r="N23" s="126"/>
      <c r="O23" s="127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8"/>
      <c r="G24" s="128"/>
      <c r="H24" s="8" t="s">
        <v>18</v>
      </c>
      <c r="I24" s="8" t="s">
        <v>54</v>
      </c>
      <c r="J24" s="31" t="s">
        <v>76</v>
      </c>
      <c r="K24" s="35" t="s">
        <v>77</v>
      </c>
      <c r="L24" s="129"/>
      <c r="M24" s="130"/>
      <c r="N24" s="130"/>
      <c r="O24" s="131"/>
      <c r="P24" s="28"/>
    </row>
    <row r="25" spans="2:25" ht="22.9" customHeight="1">
      <c r="B25" s="32">
        <v>0</v>
      </c>
      <c r="C25" s="7">
        <v>1</v>
      </c>
      <c r="D25" s="7"/>
      <c r="E25" s="7"/>
      <c r="F25" s="7"/>
      <c r="G25" s="7" t="s">
        <v>79</v>
      </c>
      <c r="H25" s="7" t="s">
        <v>83</v>
      </c>
      <c r="I25" s="7" t="s">
        <v>81</v>
      </c>
      <c r="J25" s="7"/>
      <c r="K25" s="7"/>
      <c r="L25" s="132"/>
      <c r="M25" s="132"/>
      <c r="N25" s="132"/>
      <c r="O25" s="132"/>
      <c r="P25" s="20"/>
    </row>
    <row r="26" spans="2:25" ht="22.9" customHeight="1">
      <c r="B26" s="33">
        <f>C25</f>
        <v>1</v>
      </c>
      <c r="C26" s="4">
        <v>4</v>
      </c>
      <c r="D26" s="4"/>
      <c r="E26" s="4"/>
      <c r="F26" s="4"/>
      <c r="G26" s="4" t="s">
        <v>84</v>
      </c>
      <c r="H26" s="4" t="s">
        <v>82</v>
      </c>
      <c r="I26" s="4" t="s">
        <v>83</v>
      </c>
      <c r="J26" s="4"/>
      <c r="K26" s="4"/>
      <c r="L26" s="133"/>
      <c r="M26" s="133"/>
      <c r="N26" s="133"/>
      <c r="O26" s="133"/>
    </row>
    <row r="27" spans="2:25" ht="22.9" customHeight="1">
      <c r="B27" s="33">
        <f t="shared" ref="B27:B43" si="2">C26</f>
        <v>4</v>
      </c>
      <c r="C27" s="4">
        <v>5.5</v>
      </c>
      <c r="D27" s="4"/>
      <c r="E27" s="4"/>
      <c r="F27" s="4"/>
      <c r="G27" s="4" t="s">
        <v>84</v>
      </c>
      <c r="H27" s="4" t="s">
        <v>82</v>
      </c>
      <c r="I27" s="4" t="s">
        <v>81</v>
      </c>
      <c r="J27" s="4" t="s">
        <v>92</v>
      </c>
      <c r="K27" s="4"/>
      <c r="L27" s="133">
        <v>279</v>
      </c>
      <c r="M27" s="133"/>
      <c r="N27" s="133"/>
      <c r="O27" s="133"/>
    </row>
    <row r="28" spans="2:25" ht="22.9" customHeight="1">
      <c r="B28" s="33">
        <f t="shared" si="2"/>
        <v>5.5</v>
      </c>
      <c r="C28" s="4">
        <v>7</v>
      </c>
      <c r="D28" s="4"/>
      <c r="E28" s="4"/>
      <c r="F28" s="4"/>
      <c r="G28" s="4" t="s">
        <v>84</v>
      </c>
      <c r="H28" s="4" t="s">
        <v>87</v>
      </c>
      <c r="I28" s="4"/>
      <c r="J28" s="4"/>
      <c r="K28" s="4"/>
      <c r="L28" s="133" t="s">
        <v>91</v>
      </c>
      <c r="M28" s="133"/>
      <c r="N28" s="133"/>
      <c r="O28" s="133"/>
    </row>
    <row r="29" spans="2:25" ht="22.9" customHeight="1">
      <c r="B29" s="33">
        <f t="shared" si="2"/>
        <v>7</v>
      </c>
      <c r="C29" s="4">
        <v>8</v>
      </c>
      <c r="D29" s="4"/>
      <c r="E29" s="4"/>
      <c r="F29" s="4"/>
      <c r="G29" s="4" t="s">
        <v>79</v>
      </c>
      <c r="H29" s="4" t="s">
        <v>80</v>
      </c>
      <c r="I29" s="4" t="s">
        <v>81</v>
      </c>
      <c r="J29" s="4" t="s">
        <v>88</v>
      </c>
      <c r="K29" s="4"/>
      <c r="L29" s="133" t="s">
        <v>93</v>
      </c>
      <c r="M29" s="133"/>
      <c r="N29" s="133"/>
      <c r="O29" s="133"/>
    </row>
    <row r="30" spans="2:25" ht="22.9" customHeight="1">
      <c r="B30" s="33">
        <f t="shared" si="2"/>
        <v>8</v>
      </c>
      <c r="C30" s="4"/>
      <c r="D30" s="4"/>
      <c r="E30" s="4"/>
      <c r="F30" s="4"/>
      <c r="G30" s="4"/>
      <c r="H30" s="4"/>
      <c r="I30" s="4"/>
      <c r="J30" s="4"/>
      <c r="K30" s="4"/>
      <c r="L30" s="133"/>
      <c r="M30" s="133"/>
      <c r="N30" s="133"/>
      <c r="O30" s="133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33"/>
      <c r="M31" s="133"/>
      <c r="N31" s="133"/>
      <c r="O31" s="133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33"/>
      <c r="M32" s="133"/>
      <c r="N32" s="133"/>
      <c r="O32" s="133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33"/>
      <c r="M33" s="133"/>
      <c r="N33" s="133"/>
      <c r="O33" s="133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33"/>
      <c r="M34" s="133"/>
      <c r="N34" s="133"/>
      <c r="O34" s="133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33"/>
      <c r="M35" s="133"/>
      <c r="N35" s="133"/>
      <c r="O35" s="133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33"/>
      <c r="M36" s="133"/>
      <c r="N36" s="133"/>
      <c r="O36" s="133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33"/>
      <c r="M37" s="133"/>
      <c r="N37" s="133"/>
      <c r="O37" s="133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33"/>
      <c r="M38" s="133"/>
      <c r="N38" s="133"/>
      <c r="O38" s="133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33"/>
      <c r="M39" s="133"/>
      <c r="N39" s="133"/>
      <c r="O39" s="133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33"/>
      <c r="M40" s="133"/>
      <c r="N40" s="133"/>
      <c r="O40" s="133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33"/>
      <c r="M41" s="133"/>
      <c r="N41" s="133"/>
      <c r="O41" s="133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33"/>
      <c r="M42" s="133"/>
      <c r="N42" s="133"/>
      <c r="O42" s="133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33"/>
      <c r="M43" s="133"/>
      <c r="N43" s="133"/>
      <c r="O43" s="133"/>
    </row>
  </sheetData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B1:Y43"/>
  <sheetViews>
    <sheetView showGridLines="0" topLeftCell="B4" zoomScaleNormal="100" workbookViewId="0">
      <selection activeCell="E5" sqref="E5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0" t="s">
        <v>1</v>
      </c>
      <c r="K2" s="41"/>
      <c r="L2" s="42">
        <v>41516</v>
      </c>
      <c r="M2" s="43"/>
      <c r="N2" s="44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45"/>
    </row>
    <row r="5" spans="2:25" ht="19.899999999999999" customHeight="1" thickBot="1">
      <c r="B5" s="46" t="s">
        <v>78</v>
      </c>
      <c r="C5" s="47"/>
      <c r="D5" s="48"/>
      <c r="E5" s="49">
        <v>31</v>
      </c>
      <c r="F5" s="50"/>
      <c r="G5" s="50"/>
      <c r="H5" s="46" t="s">
        <v>2</v>
      </c>
      <c r="I5" s="48"/>
      <c r="J5" s="46" t="s">
        <v>3</v>
      </c>
      <c r="K5" s="47"/>
      <c r="L5" s="48"/>
      <c r="M5" s="46" t="s">
        <v>4</v>
      </c>
      <c r="N5" s="48"/>
    </row>
    <row r="6" spans="2:25" ht="19.899999999999999" customHeight="1" thickBot="1">
      <c r="B6" s="51" t="s">
        <v>62</v>
      </c>
      <c r="C6" s="51"/>
      <c r="D6" s="51"/>
      <c r="E6" s="52" t="s">
        <v>66</v>
      </c>
      <c r="F6" s="52"/>
      <c r="G6" s="53"/>
      <c r="H6" s="49"/>
      <c r="I6" s="54"/>
      <c r="J6" s="49"/>
      <c r="K6" s="50"/>
      <c r="L6" s="54"/>
      <c r="M6" s="55"/>
      <c r="N6" s="56"/>
    </row>
    <row r="7" spans="2:25" ht="14.45" customHeight="1" thickBot="1">
      <c r="B7" s="46" t="s">
        <v>57</v>
      </c>
      <c r="C7" s="47"/>
      <c r="D7" s="48"/>
      <c r="E7" s="57" t="s">
        <v>56</v>
      </c>
      <c r="F7" s="58"/>
      <c r="G7" s="46" t="s">
        <v>5</v>
      </c>
      <c r="H7" s="47"/>
      <c r="I7" s="47"/>
      <c r="J7" s="47"/>
      <c r="K7" s="47"/>
      <c r="L7" s="47"/>
      <c r="M7" s="47"/>
      <c r="N7" s="48"/>
      <c r="O7" s="5"/>
      <c r="P7" s="5"/>
    </row>
    <row r="8" spans="2:25" ht="14.45" customHeight="1">
      <c r="B8" s="53" t="s">
        <v>13</v>
      </c>
      <c r="C8" s="59"/>
      <c r="D8" s="59"/>
      <c r="E8" s="60" t="s">
        <v>74</v>
      </c>
      <c r="F8" s="61"/>
      <c r="G8" s="62" t="s">
        <v>90</v>
      </c>
      <c r="H8" s="63"/>
      <c r="I8" s="63"/>
      <c r="J8" s="63"/>
      <c r="K8" s="63"/>
      <c r="L8" s="63"/>
      <c r="M8" s="63"/>
      <c r="N8" s="64"/>
      <c r="O8" s="5"/>
      <c r="P8" s="29"/>
    </row>
    <row r="9" spans="2:25" ht="16.149999999999999" customHeight="1" thickBot="1">
      <c r="B9" s="65" t="s">
        <v>14</v>
      </c>
      <c r="C9" s="66"/>
      <c r="D9" s="66"/>
      <c r="E9" s="67"/>
      <c r="F9" s="68"/>
      <c r="G9" s="69"/>
      <c r="H9" s="70"/>
      <c r="I9" s="70"/>
      <c r="J9" s="70"/>
      <c r="K9" s="70"/>
      <c r="L9" s="70"/>
      <c r="M9" s="70"/>
      <c r="N9" s="71"/>
      <c r="O9" s="5"/>
      <c r="P9" s="36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2" t="s">
        <v>48</v>
      </c>
      <c r="C11" s="73"/>
      <c r="D11" s="73"/>
      <c r="E11" s="73"/>
      <c r="F11" s="73"/>
      <c r="G11" s="73"/>
      <c r="H11" s="74"/>
      <c r="I11" s="75" t="s">
        <v>59</v>
      </c>
      <c r="J11" s="43"/>
      <c r="K11" s="44"/>
    </row>
    <row r="12" spans="2:25" ht="16.149999999999999" customHeight="1" thickBot="1">
      <c r="B12" s="76" t="s">
        <v>27</v>
      </c>
      <c r="C12" s="77"/>
      <c r="D12" s="77"/>
      <c r="E12" s="78"/>
      <c r="F12" s="21" t="s">
        <v>28</v>
      </c>
      <c r="G12" s="21"/>
      <c r="H12" s="22"/>
      <c r="I12" s="23" t="s">
        <v>6</v>
      </c>
      <c r="J12" s="79" t="s">
        <v>7</v>
      </c>
      <c r="K12" s="80"/>
      <c r="L12" s="81" t="s">
        <v>49</v>
      </c>
      <c r="M12" s="82"/>
      <c r="N12" s="82"/>
      <c r="O12" s="83"/>
    </row>
    <row r="13" spans="2:25" ht="16.149999999999999" customHeight="1">
      <c r="B13" s="84" t="s">
        <v>32</v>
      </c>
      <c r="C13" s="85"/>
      <c r="D13" s="85"/>
      <c r="E13" s="86"/>
      <c r="F13" s="17" t="s">
        <v>21</v>
      </c>
      <c r="G13" s="17"/>
      <c r="H13" s="17"/>
      <c r="I13" s="26" t="s">
        <v>8</v>
      </c>
      <c r="J13" s="87" t="s">
        <v>9</v>
      </c>
      <c r="K13" s="88"/>
      <c r="L13" s="89" t="s">
        <v>41</v>
      </c>
      <c r="M13" s="90"/>
      <c r="N13" s="90"/>
      <c r="O13" s="91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2" t="s">
        <v>33</v>
      </c>
      <c r="C14" s="93"/>
      <c r="D14" s="93"/>
      <c r="E14" s="94"/>
      <c r="F14" s="18" t="s">
        <v>22</v>
      </c>
      <c r="G14" s="18"/>
      <c r="H14" s="18"/>
      <c r="I14" s="27" t="s">
        <v>36</v>
      </c>
      <c r="J14" s="95" t="s">
        <v>10</v>
      </c>
      <c r="K14" s="96"/>
      <c r="L14" s="97" t="s">
        <v>42</v>
      </c>
      <c r="M14" s="98"/>
      <c r="N14" s="98"/>
      <c r="O14" s="99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0" t="s">
        <v>50</v>
      </c>
      <c r="C15" s="101"/>
      <c r="D15" s="101"/>
      <c r="E15" s="102"/>
      <c r="F15" s="19" t="s">
        <v>23</v>
      </c>
      <c r="G15" s="19"/>
      <c r="H15" s="19"/>
      <c r="I15" s="27" t="s">
        <v>37</v>
      </c>
      <c r="J15" s="103" t="s">
        <v>34</v>
      </c>
      <c r="K15" s="104"/>
      <c r="L15" s="97" t="s">
        <v>43</v>
      </c>
      <c r="M15" s="98"/>
      <c r="N15" s="98"/>
      <c r="O15" s="99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6" t="s">
        <v>29</v>
      </c>
      <c r="C16" s="77"/>
      <c r="D16" s="77"/>
      <c r="E16" s="78"/>
      <c r="F16" s="15" t="s">
        <v>24</v>
      </c>
      <c r="G16" s="15"/>
      <c r="H16" s="15"/>
      <c r="I16" s="24" t="s">
        <v>39</v>
      </c>
      <c r="J16" s="6"/>
      <c r="K16" s="6"/>
      <c r="L16" s="97" t="s">
        <v>44</v>
      </c>
      <c r="M16" s="98"/>
      <c r="N16" s="98"/>
      <c r="O16" s="99"/>
      <c r="X16" t="str">
        <f t="shared" si="0"/>
        <v/>
      </c>
      <c r="Y16" t="str">
        <f t="shared" si="0"/>
        <v/>
      </c>
    </row>
    <row r="17" spans="2:25" ht="16.149999999999999" customHeight="1">
      <c r="B17" s="105" t="s">
        <v>53</v>
      </c>
      <c r="C17" s="106"/>
      <c r="D17" s="106"/>
      <c r="E17" s="107"/>
      <c r="F17" s="15" t="s">
        <v>25</v>
      </c>
      <c r="G17" s="15"/>
      <c r="H17" s="15"/>
      <c r="I17" s="24" t="s">
        <v>40</v>
      </c>
      <c r="J17" s="6"/>
      <c r="K17" s="6"/>
      <c r="L17" s="97" t="s">
        <v>45</v>
      </c>
      <c r="M17" s="98"/>
      <c r="N17" s="98"/>
      <c r="O17" s="99"/>
      <c r="X17" t="str">
        <f t="shared" si="0"/>
        <v/>
      </c>
      <c r="Y17" t="str">
        <f t="shared" si="0"/>
        <v/>
      </c>
    </row>
    <row r="18" spans="2:25" ht="16.149999999999999" customHeight="1">
      <c r="B18" s="108" t="s">
        <v>52</v>
      </c>
      <c r="C18" s="109"/>
      <c r="D18" s="109"/>
      <c r="E18" s="110"/>
      <c r="F18" s="111" t="s">
        <v>51</v>
      </c>
      <c r="G18" s="15"/>
      <c r="H18" s="112"/>
      <c r="I18" s="24" t="s">
        <v>38</v>
      </c>
      <c r="J18" s="6"/>
      <c r="K18" s="6"/>
      <c r="L18" s="97" t="s">
        <v>46</v>
      </c>
      <c r="M18" s="98"/>
      <c r="N18" s="98"/>
      <c r="O18" s="99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8" t="s">
        <v>31</v>
      </c>
      <c r="C19" s="109"/>
      <c r="D19" s="109"/>
      <c r="E19" s="110"/>
      <c r="F19" s="16" t="s">
        <v>26</v>
      </c>
      <c r="G19" s="16"/>
      <c r="H19" s="16"/>
      <c r="I19" s="24" t="s">
        <v>11</v>
      </c>
      <c r="J19" s="6"/>
      <c r="K19" s="6"/>
      <c r="L19" s="97" t="s">
        <v>47</v>
      </c>
      <c r="M19" s="98"/>
      <c r="N19" s="98"/>
      <c r="O19" s="99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3" t="s">
        <v>30</v>
      </c>
      <c r="C20" s="114"/>
      <c r="D20" s="114"/>
      <c r="E20" s="115"/>
      <c r="F20" s="10"/>
      <c r="G20" s="10"/>
      <c r="H20" s="10"/>
      <c r="I20" s="24" t="s">
        <v>12</v>
      </c>
      <c r="J20" s="6"/>
      <c r="K20" s="6"/>
      <c r="L20" s="116" t="s">
        <v>60</v>
      </c>
      <c r="M20" s="117"/>
      <c r="N20" s="117"/>
      <c r="O20" s="118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19"/>
      <c r="M21" s="120"/>
      <c r="N21" s="120"/>
      <c r="O21" s="121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6"/>
      <c r="K22" s="36"/>
      <c r="L22" s="6"/>
      <c r="P22" s="20"/>
    </row>
    <row r="23" spans="2:25" ht="16.899999999999999" customHeight="1" thickBot="1">
      <c r="B23" s="75" t="s">
        <v>58</v>
      </c>
      <c r="C23" s="44"/>
      <c r="D23" s="75" t="s">
        <v>55</v>
      </c>
      <c r="E23" s="44"/>
      <c r="F23" s="122" t="s">
        <v>63</v>
      </c>
      <c r="G23" s="122" t="s">
        <v>61</v>
      </c>
      <c r="H23" s="75" t="s">
        <v>17</v>
      </c>
      <c r="I23" s="44"/>
      <c r="J23" s="123" t="s">
        <v>75</v>
      </c>
      <c r="K23" s="124"/>
      <c r="L23" s="125" t="s">
        <v>5</v>
      </c>
      <c r="M23" s="126"/>
      <c r="N23" s="126"/>
      <c r="O23" s="127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8"/>
      <c r="G24" s="128"/>
      <c r="H24" s="8" t="s">
        <v>18</v>
      </c>
      <c r="I24" s="8" t="s">
        <v>54</v>
      </c>
      <c r="J24" s="31" t="s">
        <v>76</v>
      </c>
      <c r="K24" s="35" t="s">
        <v>77</v>
      </c>
      <c r="L24" s="129"/>
      <c r="M24" s="130"/>
      <c r="N24" s="130"/>
      <c r="O24" s="131"/>
      <c r="P24" s="28"/>
    </row>
    <row r="25" spans="2:25" ht="22.9" customHeight="1">
      <c r="B25" s="32">
        <v>0</v>
      </c>
      <c r="C25" s="7">
        <v>1.3</v>
      </c>
      <c r="D25" s="7"/>
      <c r="E25" s="7"/>
      <c r="F25" s="7"/>
      <c r="G25" s="7" t="s">
        <v>86</v>
      </c>
      <c r="H25" s="7" t="s">
        <v>83</v>
      </c>
      <c r="I25" s="7" t="s">
        <v>81</v>
      </c>
      <c r="J25" s="7">
        <v>28</v>
      </c>
      <c r="K25" s="7"/>
      <c r="L25" s="132" t="s">
        <v>89</v>
      </c>
      <c r="M25" s="132"/>
      <c r="N25" s="132"/>
      <c r="O25" s="132"/>
      <c r="P25" s="20"/>
    </row>
    <row r="26" spans="2:25" ht="22.9" customHeight="1">
      <c r="B26" s="33">
        <f>C25</f>
        <v>1.3</v>
      </c>
      <c r="C26" s="4">
        <v>5</v>
      </c>
      <c r="D26" s="4"/>
      <c r="E26" s="4"/>
      <c r="F26" s="4"/>
      <c r="G26" s="4" t="s">
        <v>84</v>
      </c>
      <c r="H26" s="4" t="s">
        <v>82</v>
      </c>
      <c r="I26" s="4" t="s">
        <v>83</v>
      </c>
      <c r="J26" s="4"/>
      <c r="K26" s="4"/>
      <c r="L26" s="133"/>
      <c r="M26" s="133"/>
      <c r="N26" s="133"/>
      <c r="O26" s="133"/>
    </row>
    <row r="27" spans="2:25" ht="22.9" customHeight="1">
      <c r="B27" s="33">
        <f t="shared" ref="B27:B43" si="2">C26</f>
        <v>5</v>
      </c>
      <c r="C27" s="4">
        <v>7</v>
      </c>
      <c r="D27" s="4"/>
      <c r="E27" s="4"/>
      <c r="F27" s="4"/>
      <c r="G27" s="4" t="s">
        <v>86</v>
      </c>
      <c r="H27" s="4" t="s">
        <v>82</v>
      </c>
      <c r="I27" s="4" t="s">
        <v>83</v>
      </c>
      <c r="J27" s="4"/>
      <c r="K27" s="4"/>
      <c r="L27" s="133"/>
      <c r="M27" s="133"/>
      <c r="N27" s="133"/>
      <c r="O27" s="133"/>
    </row>
    <row r="28" spans="2:25" ht="22.9" customHeight="1">
      <c r="B28" s="33">
        <f t="shared" si="2"/>
        <v>7</v>
      </c>
      <c r="C28" s="4">
        <v>8</v>
      </c>
      <c r="D28" s="4"/>
      <c r="E28" s="4"/>
      <c r="F28" s="4"/>
      <c r="G28" s="4" t="s">
        <v>86</v>
      </c>
      <c r="H28" s="4" t="s">
        <v>87</v>
      </c>
      <c r="I28" s="4"/>
      <c r="J28" s="4">
        <v>28</v>
      </c>
      <c r="K28" s="4"/>
      <c r="L28" s="133" t="s">
        <v>91</v>
      </c>
      <c r="M28" s="133"/>
      <c r="N28" s="133"/>
      <c r="O28" s="133"/>
    </row>
    <row r="29" spans="2:25" ht="22.9" customHeight="1">
      <c r="B29" s="33">
        <f t="shared" si="2"/>
        <v>8</v>
      </c>
      <c r="C29" s="4"/>
      <c r="D29" s="4"/>
      <c r="E29" s="4"/>
      <c r="F29" s="4"/>
      <c r="G29" s="4"/>
      <c r="H29" s="4"/>
      <c r="I29" s="4"/>
      <c r="J29" s="4"/>
      <c r="K29" s="4"/>
      <c r="L29" s="133"/>
      <c r="M29" s="133"/>
      <c r="N29" s="133"/>
      <c r="O29" s="133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33"/>
      <c r="M30" s="133"/>
      <c r="N30" s="133"/>
      <c r="O30" s="133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33"/>
      <c r="M31" s="133"/>
      <c r="N31" s="133"/>
      <c r="O31" s="133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33"/>
      <c r="M32" s="133"/>
      <c r="N32" s="133"/>
      <c r="O32" s="133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33"/>
      <c r="M33" s="133"/>
      <c r="N33" s="133"/>
      <c r="O33" s="133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33"/>
      <c r="M34" s="133"/>
      <c r="N34" s="133"/>
      <c r="O34" s="133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33"/>
      <c r="M35" s="133"/>
      <c r="N35" s="133"/>
      <c r="O35" s="133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33"/>
      <c r="M36" s="133"/>
      <c r="N36" s="133"/>
      <c r="O36" s="133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33"/>
      <c r="M37" s="133"/>
      <c r="N37" s="133"/>
      <c r="O37" s="133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33"/>
      <c r="M38" s="133"/>
      <c r="N38" s="133"/>
      <c r="O38" s="133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33"/>
      <c r="M39" s="133"/>
      <c r="N39" s="133"/>
      <c r="O39" s="133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33"/>
      <c r="M40" s="133"/>
      <c r="N40" s="133"/>
      <c r="O40" s="133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33"/>
      <c r="M41" s="133"/>
      <c r="N41" s="133"/>
      <c r="O41" s="133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33"/>
      <c r="M42" s="133"/>
      <c r="N42" s="133"/>
      <c r="O42" s="133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33"/>
      <c r="M43" s="133"/>
      <c r="N43" s="133"/>
      <c r="O43" s="133"/>
    </row>
  </sheetData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B1:Y43"/>
  <sheetViews>
    <sheetView showGridLines="0" topLeftCell="B1" zoomScaleNormal="100" workbookViewId="0">
      <selection activeCell="S21" sqref="S21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227" t="s">
        <v>1</v>
      </c>
      <c r="K2" s="228"/>
      <c r="L2" s="226">
        <v>41373</v>
      </c>
      <c r="M2" s="180"/>
      <c r="N2" s="18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148" t="s">
        <v>78</v>
      </c>
      <c r="C5" s="149"/>
      <c r="D5" s="150"/>
      <c r="E5" s="135"/>
      <c r="F5" s="136"/>
      <c r="G5" s="136"/>
      <c r="H5" s="148" t="s">
        <v>2</v>
      </c>
      <c r="I5" s="150"/>
      <c r="J5" s="148" t="s">
        <v>3</v>
      </c>
      <c r="K5" s="149"/>
      <c r="L5" s="150"/>
      <c r="M5" s="148" t="s">
        <v>4</v>
      </c>
      <c r="N5" s="150"/>
    </row>
    <row r="6" spans="2:25" ht="19.899999999999999" customHeight="1" thickBot="1">
      <c r="B6" s="169" t="s">
        <v>62</v>
      </c>
      <c r="C6" s="169"/>
      <c r="D6" s="169"/>
      <c r="E6" s="146"/>
      <c r="F6" s="146"/>
      <c r="G6" s="147"/>
      <c r="H6" s="135"/>
      <c r="I6" s="137"/>
      <c r="J6" s="135"/>
      <c r="K6" s="136"/>
      <c r="L6" s="137"/>
      <c r="M6" s="182"/>
      <c r="N6" s="183"/>
    </row>
    <row r="7" spans="2:25" ht="14.45" customHeight="1" thickBot="1">
      <c r="B7" s="148" t="s">
        <v>57</v>
      </c>
      <c r="C7" s="149"/>
      <c r="D7" s="150"/>
      <c r="E7" s="151" t="s">
        <v>56</v>
      </c>
      <c r="F7" s="152"/>
      <c r="G7" s="148" t="s">
        <v>5</v>
      </c>
      <c r="H7" s="149"/>
      <c r="I7" s="149"/>
      <c r="J7" s="149"/>
      <c r="K7" s="149"/>
      <c r="L7" s="149"/>
      <c r="M7" s="149"/>
      <c r="N7" s="150"/>
      <c r="O7" s="5"/>
      <c r="P7" s="5"/>
    </row>
    <row r="8" spans="2:25" ht="14.45" customHeight="1">
      <c r="B8" s="147" t="s">
        <v>13</v>
      </c>
      <c r="C8" s="170"/>
      <c r="D8" s="170"/>
      <c r="E8" s="153"/>
      <c r="F8" s="154"/>
      <c r="G8" s="163"/>
      <c r="H8" s="164"/>
      <c r="I8" s="164"/>
      <c r="J8" s="164"/>
      <c r="K8" s="164"/>
      <c r="L8" s="164"/>
      <c r="M8" s="164"/>
      <c r="N8" s="165"/>
      <c r="O8" s="5"/>
      <c r="P8" s="29"/>
    </row>
    <row r="9" spans="2:25" ht="16.149999999999999" customHeight="1" thickBot="1">
      <c r="B9" s="144" t="s">
        <v>14</v>
      </c>
      <c r="C9" s="145"/>
      <c r="D9" s="145"/>
      <c r="E9" s="155"/>
      <c r="F9" s="156"/>
      <c r="G9" s="166"/>
      <c r="H9" s="167"/>
      <c r="I9" s="167"/>
      <c r="J9" s="167"/>
      <c r="K9" s="167"/>
      <c r="L9" s="167"/>
      <c r="M9" s="167"/>
      <c r="N9" s="168"/>
      <c r="O9" s="5"/>
      <c r="P9" s="14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184" t="s">
        <v>48</v>
      </c>
      <c r="C11" s="185"/>
      <c r="D11" s="185"/>
      <c r="E11" s="185"/>
      <c r="F11" s="185"/>
      <c r="G11" s="185"/>
      <c r="H11" s="186"/>
      <c r="I11" s="179" t="s">
        <v>59</v>
      </c>
      <c r="J11" s="180"/>
      <c r="K11" s="181"/>
    </row>
    <row r="12" spans="2:25" ht="16.149999999999999" customHeight="1" thickBot="1">
      <c r="B12" s="191" t="s">
        <v>27</v>
      </c>
      <c r="C12" s="192"/>
      <c r="D12" s="192"/>
      <c r="E12" s="193"/>
      <c r="F12" s="21" t="s">
        <v>28</v>
      </c>
      <c r="G12" s="21"/>
      <c r="H12" s="22"/>
      <c r="I12" s="23" t="s">
        <v>6</v>
      </c>
      <c r="J12" s="177" t="s">
        <v>7</v>
      </c>
      <c r="K12" s="178"/>
      <c r="L12" s="194" t="s">
        <v>49</v>
      </c>
      <c r="M12" s="195"/>
      <c r="N12" s="195"/>
      <c r="O12" s="196"/>
    </row>
    <row r="13" spans="2:25" ht="16.149999999999999" customHeight="1">
      <c r="B13" s="141" t="s">
        <v>32</v>
      </c>
      <c r="C13" s="142"/>
      <c r="D13" s="142"/>
      <c r="E13" s="143"/>
      <c r="F13" s="17" t="s">
        <v>21</v>
      </c>
      <c r="G13" s="17"/>
      <c r="H13" s="17"/>
      <c r="I13" s="26" t="s">
        <v>8</v>
      </c>
      <c r="J13" s="175" t="s">
        <v>9</v>
      </c>
      <c r="K13" s="176"/>
      <c r="L13" s="160" t="s">
        <v>41</v>
      </c>
      <c r="M13" s="161"/>
      <c r="N13" s="161"/>
      <c r="O13" s="16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138" t="s">
        <v>33</v>
      </c>
      <c r="C14" s="139"/>
      <c r="D14" s="139"/>
      <c r="E14" s="140"/>
      <c r="F14" s="18" t="s">
        <v>22</v>
      </c>
      <c r="G14" s="18"/>
      <c r="H14" s="18"/>
      <c r="I14" s="27" t="s">
        <v>36</v>
      </c>
      <c r="J14" s="173" t="s">
        <v>10</v>
      </c>
      <c r="K14" s="174"/>
      <c r="L14" s="157" t="s">
        <v>42</v>
      </c>
      <c r="M14" s="158"/>
      <c r="N14" s="158"/>
      <c r="O14" s="159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87" t="s">
        <v>50</v>
      </c>
      <c r="C15" s="188"/>
      <c r="D15" s="188"/>
      <c r="E15" s="189"/>
      <c r="F15" s="19" t="s">
        <v>23</v>
      </c>
      <c r="G15" s="19"/>
      <c r="H15" s="19"/>
      <c r="I15" s="27" t="s">
        <v>37</v>
      </c>
      <c r="J15" s="171" t="s">
        <v>34</v>
      </c>
      <c r="K15" s="172"/>
      <c r="L15" s="157" t="s">
        <v>43</v>
      </c>
      <c r="M15" s="158"/>
      <c r="N15" s="158"/>
      <c r="O15" s="159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191" t="s">
        <v>29</v>
      </c>
      <c r="C16" s="192"/>
      <c r="D16" s="192"/>
      <c r="E16" s="193"/>
      <c r="F16" s="15" t="s">
        <v>24</v>
      </c>
      <c r="G16" s="15"/>
      <c r="H16" s="15"/>
      <c r="I16" s="24" t="s">
        <v>39</v>
      </c>
      <c r="J16" s="6"/>
      <c r="K16" s="6"/>
      <c r="L16" s="157" t="s">
        <v>44</v>
      </c>
      <c r="M16" s="158"/>
      <c r="N16" s="158"/>
      <c r="O16" s="159"/>
      <c r="X16" t="str">
        <f t="shared" si="0"/>
        <v/>
      </c>
      <c r="Y16" t="str">
        <f t="shared" si="0"/>
        <v/>
      </c>
    </row>
    <row r="17" spans="2:25" ht="16.149999999999999" customHeight="1">
      <c r="B17" s="205" t="s">
        <v>53</v>
      </c>
      <c r="C17" s="206"/>
      <c r="D17" s="206"/>
      <c r="E17" s="207"/>
      <c r="F17" s="15" t="s">
        <v>25</v>
      </c>
      <c r="G17" s="15"/>
      <c r="H17" s="15"/>
      <c r="I17" s="24" t="s">
        <v>40</v>
      </c>
      <c r="J17" s="6"/>
      <c r="K17" s="6"/>
      <c r="L17" s="157" t="s">
        <v>45</v>
      </c>
      <c r="M17" s="158"/>
      <c r="N17" s="158"/>
      <c r="O17" s="159"/>
      <c r="X17" t="str">
        <f t="shared" si="0"/>
        <v/>
      </c>
      <c r="Y17" t="str">
        <f t="shared" si="0"/>
        <v/>
      </c>
    </row>
    <row r="18" spans="2:25" ht="16.149999999999999" customHeight="1">
      <c r="B18" s="202" t="s">
        <v>52</v>
      </c>
      <c r="C18" s="203"/>
      <c r="D18" s="203"/>
      <c r="E18" s="204"/>
      <c r="F18" s="208" t="s">
        <v>51</v>
      </c>
      <c r="G18" s="209"/>
      <c r="H18" s="210"/>
      <c r="I18" s="24" t="s">
        <v>38</v>
      </c>
      <c r="J18" s="6"/>
      <c r="K18" s="6"/>
      <c r="L18" s="157" t="s">
        <v>46</v>
      </c>
      <c r="M18" s="158"/>
      <c r="N18" s="158"/>
      <c r="O18" s="159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202" t="s">
        <v>31</v>
      </c>
      <c r="C19" s="203"/>
      <c r="D19" s="203"/>
      <c r="E19" s="204"/>
      <c r="F19" s="16" t="s">
        <v>26</v>
      </c>
      <c r="G19" s="16"/>
      <c r="H19" s="16"/>
      <c r="I19" s="24" t="s">
        <v>11</v>
      </c>
      <c r="J19" s="6"/>
      <c r="K19" s="6"/>
      <c r="L19" s="157" t="s">
        <v>47</v>
      </c>
      <c r="M19" s="158"/>
      <c r="N19" s="158"/>
      <c r="O19" s="159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99" t="s">
        <v>30</v>
      </c>
      <c r="C20" s="200"/>
      <c r="D20" s="200"/>
      <c r="E20" s="201"/>
      <c r="F20" s="10"/>
      <c r="G20" s="10"/>
      <c r="H20" s="10"/>
      <c r="I20" s="24" t="s">
        <v>12</v>
      </c>
      <c r="J20" s="6"/>
      <c r="K20" s="6"/>
      <c r="L20" s="212" t="s">
        <v>60</v>
      </c>
      <c r="M20" s="213"/>
      <c r="N20" s="213"/>
      <c r="O20" s="214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215"/>
      <c r="M21" s="216"/>
      <c r="N21" s="216"/>
      <c r="O21" s="217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14"/>
      <c r="K22" s="34"/>
      <c r="L22" s="6"/>
      <c r="P22" s="20"/>
    </row>
    <row r="23" spans="2:25" ht="16.899999999999999" customHeight="1" thickBot="1">
      <c r="B23" s="179" t="s">
        <v>58</v>
      </c>
      <c r="C23" s="181"/>
      <c r="D23" s="179" t="s">
        <v>55</v>
      </c>
      <c r="E23" s="181"/>
      <c r="F23" s="197" t="s">
        <v>63</v>
      </c>
      <c r="G23" s="197" t="s">
        <v>61</v>
      </c>
      <c r="H23" s="179" t="s">
        <v>17</v>
      </c>
      <c r="I23" s="181"/>
      <c r="J23" s="218" t="s">
        <v>75</v>
      </c>
      <c r="K23" s="219"/>
      <c r="L23" s="220" t="s">
        <v>5</v>
      </c>
      <c r="M23" s="221"/>
      <c r="N23" s="221"/>
      <c r="O23" s="222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98"/>
      <c r="G24" s="198"/>
      <c r="H24" s="8" t="s">
        <v>18</v>
      </c>
      <c r="I24" s="8" t="s">
        <v>54</v>
      </c>
      <c r="J24" s="31" t="s">
        <v>76</v>
      </c>
      <c r="K24" s="30" t="s">
        <v>77</v>
      </c>
      <c r="L24" s="223"/>
      <c r="M24" s="224"/>
      <c r="N24" s="224"/>
      <c r="O24" s="225"/>
      <c r="P24" s="28"/>
    </row>
    <row r="25" spans="2:25" ht="22.9" customHeight="1">
      <c r="B25" s="32">
        <v>0</v>
      </c>
      <c r="C25" s="7"/>
      <c r="D25" s="7"/>
      <c r="E25" s="7"/>
      <c r="F25" s="7"/>
      <c r="G25" s="7"/>
      <c r="H25" s="7"/>
      <c r="I25" s="7"/>
      <c r="J25" s="7"/>
      <c r="K25" s="7"/>
      <c r="L25" s="190"/>
      <c r="M25" s="190"/>
      <c r="N25" s="190"/>
      <c r="O25" s="190"/>
      <c r="P25" s="20"/>
    </row>
    <row r="26" spans="2:25" ht="22.9" customHeight="1">
      <c r="B26" s="33">
        <f>C25</f>
        <v>0</v>
      </c>
      <c r="C26" s="4"/>
      <c r="D26" s="4"/>
      <c r="E26" s="4"/>
      <c r="F26" s="4"/>
      <c r="G26" s="4"/>
      <c r="H26" s="4"/>
      <c r="I26" s="4"/>
      <c r="J26" s="4"/>
      <c r="K26" s="4"/>
      <c r="L26" s="211"/>
      <c r="M26" s="211"/>
      <c r="N26" s="211"/>
      <c r="O26" s="211"/>
    </row>
    <row r="27" spans="2:25" ht="22.9" customHeight="1">
      <c r="B27" s="33">
        <f t="shared" ref="B27:B43" si="2">C26</f>
        <v>0</v>
      </c>
      <c r="C27" s="4"/>
      <c r="D27" s="4"/>
      <c r="E27" s="4"/>
      <c r="F27" s="4"/>
      <c r="G27" s="4"/>
      <c r="H27" s="4"/>
      <c r="I27" s="4"/>
      <c r="J27" s="4"/>
      <c r="K27" s="4"/>
      <c r="L27" s="211"/>
      <c r="M27" s="211"/>
      <c r="N27" s="211"/>
      <c r="O27" s="211"/>
    </row>
    <row r="28" spans="2:25" ht="22.9" customHeight="1">
      <c r="B28" s="33">
        <f t="shared" si="2"/>
        <v>0</v>
      </c>
      <c r="C28" s="4"/>
      <c r="D28" s="4"/>
      <c r="E28" s="4"/>
      <c r="F28" s="4"/>
      <c r="G28" s="4"/>
      <c r="H28" s="4"/>
      <c r="I28" s="4"/>
      <c r="J28" s="4"/>
      <c r="K28" s="4"/>
      <c r="L28" s="211"/>
      <c r="M28" s="211"/>
      <c r="N28" s="211"/>
      <c r="O28" s="211"/>
    </row>
    <row r="29" spans="2:25" ht="22.9" customHeight="1">
      <c r="B29" s="33">
        <f t="shared" si="2"/>
        <v>0</v>
      </c>
      <c r="C29" s="4"/>
      <c r="D29" s="4"/>
      <c r="E29" s="4"/>
      <c r="F29" s="4"/>
      <c r="G29" s="4"/>
      <c r="H29" s="4"/>
      <c r="I29" s="4"/>
      <c r="J29" s="4"/>
      <c r="K29" s="4"/>
      <c r="L29" s="211"/>
      <c r="M29" s="211"/>
      <c r="N29" s="211"/>
      <c r="O29" s="211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211"/>
      <c r="M30" s="211"/>
      <c r="N30" s="211"/>
      <c r="O30" s="211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211"/>
      <c r="M31" s="211"/>
      <c r="N31" s="211"/>
      <c r="O31" s="211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211"/>
      <c r="M32" s="211"/>
      <c r="N32" s="211"/>
      <c r="O32" s="211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211"/>
      <c r="M33" s="211"/>
      <c r="N33" s="211"/>
      <c r="O33" s="211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211"/>
      <c r="M34" s="211"/>
      <c r="N34" s="211"/>
      <c r="O34" s="211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211"/>
      <c r="M35" s="211"/>
      <c r="N35" s="211"/>
      <c r="O35" s="211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211"/>
      <c r="M36" s="211"/>
      <c r="N36" s="211"/>
      <c r="O36" s="211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211"/>
      <c r="M37" s="211"/>
      <c r="N37" s="211"/>
      <c r="O37" s="211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211"/>
      <c r="M38" s="211"/>
      <c r="N38" s="211"/>
      <c r="O38" s="211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211"/>
      <c r="M39" s="211"/>
      <c r="N39" s="211"/>
      <c r="O39" s="211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211"/>
      <c r="M40" s="211"/>
      <c r="N40" s="211"/>
      <c r="O40" s="211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211"/>
      <c r="M41" s="211"/>
      <c r="N41" s="211"/>
      <c r="O41" s="211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211"/>
      <c r="M42" s="211"/>
      <c r="N42" s="211"/>
      <c r="O42" s="211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211"/>
      <c r="M43" s="211"/>
      <c r="N43" s="211"/>
      <c r="O43" s="211"/>
    </row>
  </sheetData>
  <mergeCells count="70">
    <mergeCell ref="L2:N2"/>
    <mergeCell ref="M5:N5"/>
    <mergeCell ref="J2:K2"/>
    <mergeCell ref="J5:L5"/>
    <mergeCell ref="H5:I5"/>
    <mergeCell ref="L39:O39"/>
    <mergeCell ref="L38:O38"/>
    <mergeCell ref="L37:O37"/>
    <mergeCell ref="L36:O36"/>
    <mergeCell ref="L43:O43"/>
    <mergeCell ref="L42:O42"/>
    <mergeCell ref="L41:O41"/>
    <mergeCell ref="L40:O40"/>
    <mergeCell ref="L17:O17"/>
    <mergeCell ref="L16:O16"/>
    <mergeCell ref="L23:O24"/>
    <mergeCell ref="L35:O35"/>
    <mergeCell ref="L34:O34"/>
    <mergeCell ref="L33:O33"/>
    <mergeCell ref="L32:O32"/>
    <mergeCell ref="L31:O31"/>
    <mergeCell ref="L18:O18"/>
    <mergeCell ref="F18:H18"/>
    <mergeCell ref="L30:O30"/>
    <mergeCell ref="L29:O29"/>
    <mergeCell ref="L28:O28"/>
    <mergeCell ref="L27:O27"/>
    <mergeCell ref="L26:O26"/>
    <mergeCell ref="L20:O21"/>
    <mergeCell ref="J23:K23"/>
    <mergeCell ref="E5:G5"/>
    <mergeCell ref="B5:D5"/>
    <mergeCell ref="L25:O25"/>
    <mergeCell ref="B12:E12"/>
    <mergeCell ref="L12:O12"/>
    <mergeCell ref="H23:I23"/>
    <mergeCell ref="B23:C23"/>
    <mergeCell ref="D23:E23"/>
    <mergeCell ref="F23:F24"/>
    <mergeCell ref="G23:G24"/>
    <mergeCell ref="B20:E20"/>
    <mergeCell ref="B19:E19"/>
    <mergeCell ref="B18:E18"/>
    <mergeCell ref="B17:E17"/>
    <mergeCell ref="B16:E16"/>
    <mergeCell ref="L19:O19"/>
    <mergeCell ref="L15:O15"/>
    <mergeCell ref="L14:O14"/>
    <mergeCell ref="L13:O13"/>
    <mergeCell ref="G8:N9"/>
    <mergeCell ref="B6:D6"/>
    <mergeCell ref="B8:D8"/>
    <mergeCell ref="J15:K15"/>
    <mergeCell ref="J14:K14"/>
    <mergeCell ref="J13:K13"/>
    <mergeCell ref="J12:K12"/>
    <mergeCell ref="I11:K11"/>
    <mergeCell ref="M6:N6"/>
    <mergeCell ref="J6:L6"/>
    <mergeCell ref="H6:I6"/>
    <mergeCell ref="B11:H11"/>
    <mergeCell ref="B15:E15"/>
    <mergeCell ref="B14:E14"/>
    <mergeCell ref="B13:E13"/>
    <mergeCell ref="B9:D9"/>
    <mergeCell ref="E6:G6"/>
    <mergeCell ref="G7:N7"/>
    <mergeCell ref="B7:D7"/>
    <mergeCell ref="E7:F7"/>
    <mergeCell ref="E8:F9"/>
  </mergeCells>
  <phoneticPr fontId="0" type="noConversion"/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C3:L17"/>
  <sheetViews>
    <sheetView workbookViewId="0">
      <selection activeCell="I21" sqref="I21"/>
    </sheetView>
  </sheetViews>
  <sheetFormatPr baseColWidth="10" defaultColWidth="11.42578125" defaultRowHeight="12.75"/>
  <sheetData>
    <row r="3" spans="3:12">
      <c r="C3" t="s">
        <v>72</v>
      </c>
      <c r="E3" t="s">
        <v>73</v>
      </c>
    </row>
    <row r="4" spans="3:12">
      <c r="C4" t="s">
        <v>69</v>
      </c>
      <c r="E4" t="s">
        <v>74</v>
      </c>
      <c r="G4" t="str">
        <f>LEFT(Log_Sondage_vierge!B13,2)</f>
        <v>10</v>
      </c>
      <c r="I4" t="str">
        <f>LEFT(Log_Sondage_vierge!I13,2)</f>
        <v xml:space="preserve">1 </v>
      </c>
      <c r="J4" t="str">
        <f>LEFT(Log_Sondage_vierge!J13,2)</f>
        <v xml:space="preserve">0 </v>
      </c>
      <c r="K4" t="str">
        <f>LEFT(Log_Sondage_vierge!L13,2)</f>
        <v>20</v>
      </c>
      <c r="L4" t="str">
        <f>LEFT(Log_Sondage_vierge!M13,2)</f>
        <v/>
      </c>
    </row>
    <row r="5" spans="3:12">
      <c r="C5" t="s">
        <v>67</v>
      </c>
      <c r="G5" t="str">
        <f>LEFT(Log_Sondage_vierge!B14,2)</f>
        <v>11</v>
      </c>
      <c r="I5" t="str">
        <f>LEFT(Log_Sondage_vierge!I14,2)</f>
        <v xml:space="preserve">2 </v>
      </c>
      <c r="J5" t="str">
        <f>LEFT(Log_Sondage_vierge!J14,2)</f>
        <v xml:space="preserve">1 </v>
      </c>
      <c r="K5" t="str">
        <f>LEFT(Log_Sondage_vierge!L14,2)</f>
        <v>21</v>
      </c>
      <c r="L5" t="str">
        <f>LEFT(Log_Sondage_vierge!M14,2)</f>
        <v/>
      </c>
    </row>
    <row r="6" spans="3:12">
      <c r="C6" t="s">
        <v>64</v>
      </c>
      <c r="G6" t="str">
        <f>LEFT(Log_Sondage_vierge!B15,2)</f>
        <v>12</v>
      </c>
      <c r="I6" t="str">
        <f>LEFT(Log_Sondage_vierge!I15,2)</f>
        <v xml:space="preserve">3 </v>
      </c>
      <c r="J6" t="str">
        <f>LEFT(Log_Sondage_vierge!J15,2)</f>
        <v xml:space="preserve">2 </v>
      </c>
      <c r="K6" t="str">
        <f>LEFT(Log_Sondage_vierge!L15,2)</f>
        <v>22</v>
      </c>
      <c r="L6" t="str">
        <f>LEFT(Log_Sondage_vierge!M15,2)</f>
        <v/>
      </c>
    </row>
    <row r="7" spans="3:12">
      <c r="C7" t="s">
        <v>68</v>
      </c>
      <c r="G7" t="str">
        <f>LEFT(Log_Sondage_vierge!B17,2)</f>
        <v>50</v>
      </c>
      <c r="I7" t="str">
        <f>LEFT(Log_Sondage_vierge!I16,2)</f>
        <v xml:space="preserve">4 </v>
      </c>
      <c r="J7" t="str">
        <f>LEFT(Log_Sondage_vierge!J16,2)</f>
        <v/>
      </c>
      <c r="K7" t="str">
        <f>LEFT(Log_Sondage_vierge!L16,2)</f>
        <v>23</v>
      </c>
      <c r="L7" t="str">
        <f>LEFT(Log_Sondage_vierge!M16,2)</f>
        <v/>
      </c>
    </row>
    <row r="8" spans="3:12">
      <c r="C8" t="s">
        <v>70</v>
      </c>
      <c r="G8" t="str">
        <f>LEFT(Log_Sondage_vierge!B18,2)</f>
        <v>51</v>
      </c>
      <c r="I8" t="str">
        <f>LEFT(Log_Sondage_vierge!I17,2)</f>
        <v xml:space="preserve">5 </v>
      </c>
      <c r="J8" t="str">
        <f>LEFT(Log_Sondage_vierge!J17,2)</f>
        <v/>
      </c>
      <c r="K8" t="str">
        <f>LEFT(Log_Sondage_vierge!L17,2)</f>
        <v>24</v>
      </c>
      <c r="L8" t="str">
        <f>LEFT(Log_Sondage_vierge!M17,2)</f>
        <v/>
      </c>
    </row>
    <row r="9" spans="3:12">
      <c r="C9" t="s">
        <v>65</v>
      </c>
      <c r="G9" t="str">
        <f>LEFT(Log_Sondage_vierge!B19,2)</f>
        <v>52</v>
      </c>
      <c r="I9" t="str">
        <f>LEFT(Log_Sondage_vierge!I18,2)</f>
        <v xml:space="preserve">6 </v>
      </c>
      <c r="J9" t="str">
        <f>LEFT(Log_Sondage_vierge!J18,2)</f>
        <v/>
      </c>
      <c r="K9" t="str">
        <f>LEFT(Log_Sondage_vierge!L18,2)</f>
        <v>25</v>
      </c>
      <c r="L9" t="str">
        <f>LEFT(Log_Sondage_vierge!M18,2)</f>
        <v/>
      </c>
    </row>
    <row r="10" spans="3:12">
      <c r="C10" t="s">
        <v>66</v>
      </c>
      <c r="G10" t="str">
        <f>LEFT(Log_Sondage_vierge!B20,2)</f>
        <v>53</v>
      </c>
      <c r="I10" t="str">
        <f>LEFT(Log_Sondage_vierge!I19,2)</f>
        <v xml:space="preserve">7 </v>
      </c>
      <c r="J10" t="str">
        <f>LEFT(Log_Sondage_vierge!J19,2)</f>
        <v/>
      </c>
      <c r="K10" t="str">
        <f>LEFT(Log_Sondage_vierge!L19,2)</f>
        <v>26</v>
      </c>
      <c r="L10" t="str">
        <f>LEFT(Log_Sondage_vierge!M19,2)</f>
        <v/>
      </c>
    </row>
    <row r="11" spans="3:12">
      <c r="C11" t="s">
        <v>71</v>
      </c>
      <c r="G11" t="str">
        <f>LEFT(Log_Sondage_vierge!F13,2)</f>
        <v>30</v>
      </c>
      <c r="H11" t="str">
        <f>LEFT(Log_Sondage_vierge!C20,2)</f>
        <v/>
      </c>
      <c r="I11" t="str">
        <f>LEFT(Log_Sondage_vierge!I20,2)</f>
        <v xml:space="preserve">8 </v>
      </c>
      <c r="J11" t="str">
        <f>LEFT(Log_Sondage_vierge!E20,2)</f>
        <v/>
      </c>
      <c r="K11" t="str">
        <f>LEFT(Log_Sondage_vierge!L20,2)</f>
        <v>27</v>
      </c>
      <c r="L11" t="str">
        <f>LEFT(Log_Sondage_vierge!M20,2)</f>
        <v/>
      </c>
    </row>
    <row r="12" spans="3:12">
      <c r="G12" t="str">
        <f>LEFT(Log_Sondage_vierge!F14,2)</f>
        <v>31</v>
      </c>
      <c r="H12" t="str">
        <f>LEFT(Log_Sondage_vierge!C21,2)</f>
        <v/>
      </c>
      <c r="I12" t="str">
        <f>LEFT(Log_Sondage_vierge!I21,2)</f>
        <v xml:space="preserve">9 </v>
      </c>
      <c r="J12" t="str">
        <f>LEFT(Log_Sondage_vierge!E21,2)</f>
        <v/>
      </c>
      <c r="K12">
        <v>28</v>
      </c>
      <c r="L12" t="str">
        <f>LEFT(Log_Sondage_vierge!G21,2)</f>
        <v/>
      </c>
    </row>
    <row r="13" spans="3:12">
      <c r="G13" t="str">
        <f>LEFT(Log_Sondage_vierge!F15,2)</f>
        <v>40</v>
      </c>
    </row>
    <row r="14" spans="3:12">
      <c r="G14" t="str">
        <f>LEFT(Log_Sondage_vierge!F16,2)</f>
        <v>41</v>
      </c>
    </row>
    <row r="15" spans="3:12">
      <c r="G15" t="str">
        <f>LEFT(Log_Sondage_vierge!F17,2)</f>
        <v>42</v>
      </c>
    </row>
    <row r="16" spans="3:12">
      <c r="G16" t="str">
        <f>LEFT(Log_Sondage_vierge!F18,2)</f>
        <v>43</v>
      </c>
    </row>
    <row r="17" spans="7:7">
      <c r="G17" t="str">
        <f>LEFT(Log_Sondage_vierge!F19,2)</f>
        <v>44</v>
      </c>
    </row>
  </sheetData>
  <sortState ref="C4:C10">
    <sortCondition ref="C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geology</vt:lpstr>
      <vt:lpstr>Sheet3</vt:lpstr>
      <vt:lpstr>33</vt:lpstr>
      <vt:lpstr>32</vt:lpstr>
      <vt:lpstr>31</vt:lpstr>
      <vt:lpstr>Log_Sondage_vierge</vt:lpstr>
      <vt:lpstr>Feuil1</vt:lpstr>
      <vt:lpstr>'31'!Zone_d_impression</vt:lpstr>
      <vt:lpstr>'32'!Zone_d_impression</vt:lpstr>
      <vt:lpstr>'33'!Zone_d_impression</vt:lpstr>
      <vt:lpstr>Log_Sondage_vierge!Zone_d_impression</vt:lpstr>
    </vt:vector>
  </TitlesOfParts>
  <Company>ags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jlmenaud</dc:creator>
  <cp:lastModifiedBy>Fred</cp:lastModifiedBy>
  <cp:lastPrinted>2017-05-10T13:24:38Z</cp:lastPrinted>
  <dcterms:created xsi:type="dcterms:W3CDTF">2000-10-25T14:55:56Z</dcterms:created>
  <dcterms:modified xsi:type="dcterms:W3CDTF">2017-09-04T12:32:38Z</dcterms:modified>
</cp:coreProperties>
</file>