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drawings/drawing19.xml" ContentType="application/vnd.openxmlformats-officedocument.drawing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drawings/drawing4.xml" ContentType="application/vnd.openxmlformats-officedocument.drawing+xml"/>
  <Override PartName="/xl/drawings/drawing17.xml" ContentType="application/vnd.openxmlformats-officedocument.drawing+xml"/>
  <Override PartName="/xl/drawings/drawing28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15.xml" ContentType="application/vnd.openxmlformats-officedocument.drawing+xml"/>
  <Override PartName="/xl/drawings/drawing26.xml" ContentType="application/vnd.openxmlformats-officedocument.drawing+xml"/>
  <Override PartName="/xl/worksheets/sheet3.xml" ContentType="application/vnd.openxmlformats-officedocument.spreadsheetml.worksheet+xml"/>
  <Override PartName="/xl/drawings/drawing13.xml" ContentType="application/vnd.openxmlformats-officedocument.drawing+xml"/>
  <Override PartName="/xl/drawings/drawing22.xml" ContentType="application/vnd.openxmlformats-officedocument.drawing+xml"/>
  <Override PartName="/xl/drawings/drawing24.xml" ContentType="application/vnd.openxmlformats-officedocument.drawing+xml"/>
  <Override PartName="/xl/drawings/drawing33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20.xml" ContentType="application/vnd.openxmlformats-officedocument.drawing+xml"/>
  <Override PartName="/xl/drawings/drawing31.xml" ContentType="application/vnd.openxmlformats-officedocument.drawing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drawings/drawing7.xml" ContentType="application/vnd.openxmlformats-officedocument.drawing+xml"/>
  <Override PartName="/xl/drawings/drawing29.xml" ContentType="application/vnd.openxmlformats-officedocument.drawing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Default Extension="jpeg" ContentType="image/jpeg"/>
  <Override PartName="/xl/drawings/drawing5.xml" ContentType="application/vnd.openxmlformats-officedocument.drawing+xml"/>
  <Override PartName="/xl/drawings/drawing18.xml" ContentType="application/vnd.openxmlformats-officedocument.drawing+xml"/>
  <Override PartName="/xl/drawings/drawing27.xml" ContentType="application/vnd.openxmlformats-officedocument.drawing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drawings/drawing3.xml" ContentType="application/vnd.openxmlformats-officedocument.drawing+xml"/>
  <Override PartName="/xl/drawings/drawing16.xml" ContentType="application/vnd.openxmlformats-officedocument.drawing+xml"/>
  <Override PartName="/xl/drawings/drawing25.xml" ContentType="application/vnd.openxmlformats-officedocument.drawing+xml"/>
  <Override PartName="/xl/drawings/drawing34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drawings/drawing14.xml" ContentType="application/vnd.openxmlformats-officedocument.drawing+xml"/>
  <Override PartName="/xl/drawings/drawing23.xml" ContentType="application/vnd.openxmlformats-officedocument.drawing+xml"/>
  <Override PartName="/xl/drawings/drawing32.xml" ContentType="application/vnd.openxmlformats-officedocument.drawing+xml"/>
  <Override PartName="/xl/drawings/drawing12.xml" ContentType="application/vnd.openxmlformats-officedocument.drawing+xml"/>
  <Override PartName="/xl/drawings/drawing21.xml" ContentType="application/vnd.openxmlformats-officedocument.drawing+xml"/>
  <Override PartName="/xl/drawings/drawing30.xml" ContentType="application/vnd.openxmlformats-officedocument.drawing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date1904="1" codeName="ThisWorkbook"/>
  <bookViews>
    <workbookView xWindow="195" yWindow="225" windowWidth="15045" windowHeight="9420" firstSheet="11" activeTab="35"/>
  </bookViews>
  <sheets>
    <sheet name="33" sheetId="37" r:id="rId1"/>
    <sheet name="32" sheetId="36" r:id="rId2"/>
    <sheet name="31" sheetId="35" r:id="rId3"/>
    <sheet name="30" sheetId="34" r:id="rId4"/>
    <sheet name="29" sheetId="33" r:id="rId5"/>
    <sheet name="28" sheetId="45" r:id="rId6"/>
    <sheet name="27" sheetId="42" r:id="rId7"/>
    <sheet name="26" sheetId="24" r:id="rId8"/>
    <sheet name="25" sheetId="23" r:id="rId9"/>
    <sheet name="24" sheetId="22" r:id="rId10"/>
    <sheet name="23" sheetId="21" r:id="rId11"/>
    <sheet name="22" sheetId="20" r:id="rId12"/>
    <sheet name="21" sheetId="19" r:id="rId13"/>
    <sheet name="20" sheetId="44" r:id="rId14"/>
    <sheet name="19" sheetId="17" r:id="rId15"/>
    <sheet name="18" sheetId="27" r:id="rId16"/>
    <sheet name="17" sheetId="26" r:id="rId17"/>
    <sheet name="16" sheetId="15" r:id="rId18"/>
    <sheet name="15" sheetId="25" r:id="rId19"/>
    <sheet name="14" sheetId="43" r:id="rId20"/>
    <sheet name="13" sheetId="40" r:id="rId21"/>
    <sheet name="12" sheetId="13" r:id="rId22"/>
    <sheet name="11" sheetId="38" r:id="rId23"/>
    <sheet name="10" sheetId="39" r:id="rId24"/>
    <sheet name="9" sheetId="41" r:id="rId25"/>
    <sheet name="8" sheetId="11" r:id="rId26"/>
    <sheet name="7" sheetId="10" r:id="rId27"/>
    <sheet name="6" sheetId="9" r:id="rId28"/>
    <sheet name="5" sheetId="8" r:id="rId29"/>
    <sheet name="4" sheetId="7" r:id="rId30"/>
    <sheet name="3" sheetId="6" r:id="rId31"/>
    <sheet name="2" sheetId="5" r:id="rId32"/>
    <sheet name="1" sheetId="4" r:id="rId33"/>
    <sheet name="Log_Sondage_vierge" sheetId="1" r:id="rId34"/>
    <sheet name="Feuil1" sheetId="2" r:id="rId35"/>
    <sheet name="resultat" sheetId="12" r:id="rId36"/>
  </sheets>
  <definedNames>
    <definedName name="_xlnm.Print_Area" localSheetId="32">'1'!$A$1:$P$44</definedName>
    <definedName name="_xlnm.Print_Area" localSheetId="23">'10'!$A$1:$P$44</definedName>
    <definedName name="_xlnm.Print_Area" localSheetId="22">'11'!$A$1:$P$44</definedName>
    <definedName name="_xlnm.Print_Area" localSheetId="21">'12'!$A$1:$P$44</definedName>
    <definedName name="_xlnm.Print_Area" localSheetId="20">'13'!$A$1:$P$44</definedName>
    <definedName name="_xlnm.Print_Area" localSheetId="19">'14'!$A$1:$P$44</definedName>
    <definedName name="_xlnm.Print_Area" localSheetId="18">'15'!$A$1:$P$44</definedName>
    <definedName name="_xlnm.Print_Area" localSheetId="17">'16'!$A$1:$P$44</definedName>
    <definedName name="_xlnm.Print_Area" localSheetId="16">'17'!$A$1:$P$44</definedName>
    <definedName name="_xlnm.Print_Area" localSheetId="15">'18'!$A$1:$P$44</definedName>
    <definedName name="_xlnm.Print_Area" localSheetId="14">'19'!$A$1:$P$44</definedName>
    <definedName name="_xlnm.Print_Area" localSheetId="31">'2'!$A$1:$P$44</definedName>
    <definedName name="_xlnm.Print_Area" localSheetId="13">'20'!$A$1:$P$44</definedName>
    <definedName name="_xlnm.Print_Area" localSheetId="12">'21'!$A$1:$P$44</definedName>
    <definedName name="_xlnm.Print_Area" localSheetId="11">'22'!$A$1:$P$44</definedName>
    <definedName name="_xlnm.Print_Area" localSheetId="10">'23'!$A$1:$P$44</definedName>
    <definedName name="_xlnm.Print_Area" localSheetId="9">'24'!$A$1:$P$44</definedName>
    <definedName name="_xlnm.Print_Area" localSheetId="8">'25'!$A$1:$P$44</definedName>
    <definedName name="_xlnm.Print_Area" localSheetId="7">'26'!$A$1:$P$44</definedName>
    <definedName name="_xlnm.Print_Area" localSheetId="6">'27'!$A$1:$P$44</definedName>
    <definedName name="_xlnm.Print_Area" localSheetId="5">'28'!$A$1:$P$44</definedName>
    <definedName name="_xlnm.Print_Area" localSheetId="4">'29'!$A$1:$P$45</definedName>
    <definedName name="_xlnm.Print_Area" localSheetId="30">'3'!$A$1:$P$44</definedName>
    <definedName name="_xlnm.Print_Area" localSheetId="3">'30'!$A$1:$P$44</definedName>
    <definedName name="_xlnm.Print_Area" localSheetId="2">'31'!$A$1:$P$44</definedName>
    <definedName name="_xlnm.Print_Area" localSheetId="1">'32'!$A$1:$P$44</definedName>
    <definedName name="_xlnm.Print_Area" localSheetId="0">'33'!$A$1:$P$44</definedName>
    <definedName name="_xlnm.Print_Area" localSheetId="29">'4'!$A$1:$P$44</definedName>
    <definedName name="_xlnm.Print_Area" localSheetId="28">'5'!$A$1:$P$44</definedName>
    <definedName name="_xlnm.Print_Area" localSheetId="27">'6'!$A$1:$P$44</definedName>
    <definedName name="_xlnm.Print_Area" localSheetId="26">'7'!$A$1:$P$44</definedName>
    <definedName name="_xlnm.Print_Area" localSheetId="25">'8'!$A$1:$P$44</definedName>
    <definedName name="_xlnm.Print_Area" localSheetId="24">'9'!$A$1:$P$44</definedName>
    <definedName name="_xlnm.Print_Area" localSheetId="33">Log_Sondage_vierge!$A$1:$P$44</definedName>
  </definedNames>
  <calcPr calcId="125725"/>
</workbook>
</file>

<file path=xl/calcChain.xml><?xml version="1.0" encoding="utf-8"?>
<calcChain xmlns="http://schemas.openxmlformats.org/spreadsheetml/2006/main">
  <c r="B43" i="45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44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43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42" l="1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41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40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39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38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37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36" l="1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35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34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4" i="33" l="1"/>
  <c r="B43"/>
  <c r="B42"/>
  <c r="B41"/>
  <c r="B40"/>
  <c r="B39"/>
  <c r="B38"/>
  <c r="B37"/>
  <c r="B36"/>
  <c r="B35"/>
  <c r="B34"/>
  <c r="B33"/>
  <c r="B32"/>
  <c r="B31"/>
  <c r="B30"/>
  <c r="B29"/>
  <c r="B28"/>
  <c r="B27"/>
  <c r="X21"/>
  <c r="Y20"/>
  <c r="X20"/>
  <c r="Y19"/>
  <c r="X19"/>
  <c r="Y18"/>
  <c r="X18"/>
  <c r="Y17"/>
  <c r="X17"/>
  <c r="Y16"/>
  <c r="X16"/>
  <c r="Y15"/>
  <c r="X15"/>
  <c r="Y14"/>
  <c r="X14"/>
  <c r="Y13"/>
  <c r="X13"/>
  <c r="B43" i="27" l="1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26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25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24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23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22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21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20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19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17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15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13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11" l="1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10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9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8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7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6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5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B43" i="4"/>
  <c r="B42"/>
  <c r="B41"/>
  <c r="B40"/>
  <c r="B39"/>
  <c r="B38"/>
  <c r="B37"/>
  <c r="B36"/>
  <c r="B35"/>
  <c r="B34"/>
  <c r="B33"/>
  <c r="B32"/>
  <c r="B31"/>
  <c r="B30"/>
  <c r="B29"/>
  <c r="B28"/>
  <c r="B27"/>
  <c r="B26"/>
  <c r="X21"/>
  <c r="Y20"/>
  <c r="X20"/>
  <c r="Y19"/>
  <c r="X19"/>
  <c r="Y18"/>
  <c r="X18"/>
  <c r="Y17"/>
  <c r="X17"/>
  <c r="Y16"/>
  <c r="X16"/>
  <c r="Y15"/>
  <c r="X15"/>
  <c r="Y14"/>
  <c r="X14"/>
  <c r="Y13"/>
  <c r="X13"/>
  <c r="G17" i="2" l="1"/>
  <c r="G16"/>
  <c r="G15"/>
  <c r="G14"/>
  <c r="G13"/>
  <c r="L12"/>
  <c r="J12"/>
  <c r="I12"/>
  <c r="H12"/>
  <c r="G12"/>
  <c r="L11"/>
  <c r="K11"/>
  <c r="J11"/>
  <c r="I11"/>
  <c r="H11"/>
  <c r="G11"/>
  <c r="L10"/>
  <c r="K10"/>
  <c r="J10"/>
  <c r="I10"/>
  <c r="G10"/>
  <c r="L9"/>
  <c r="K9"/>
  <c r="J9"/>
  <c r="I9"/>
  <c r="G9"/>
  <c r="L8"/>
  <c r="K8"/>
  <c r="J8"/>
  <c r="I8"/>
  <c r="G8"/>
  <c r="L7"/>
  <c r="K7"/>
  <c r="J7"/>
  <c r="I7"/>
  <c r="G7"/>
  <c r="L6"/>
  <c r="K6"/>
  <c r="J6"/>
  <c r="I6"/>
  <c r="G6"/>
  <c r="L5"/>
  <c r="K5"/>
  <c r="J5"/>
  <c r="I5"/>
  <c r="G5"/>
  <c r="L4"/>
  <c r="K4"/>
  <c r="J4"/>
  <c r="I4"/>
  <c r="G4"/>
  <c r="X13" i="1"/>
  <c r="Y13"/>
  <c r="X14"/>
  <c r="Y14"/>
  <c r="X15"/>
  <c r="Y15"/>
  <c r="X16"/>
  <c r="Y16"/>
  <c r="X17"/>
  <c r="Y17"/>
  <c r="X18"/>
  <c r="Y18"/>
  <c r="X19"/>
  <c r="Y19"/>
  <c r="X20"/>
  <c r="Y20"/>
  <c r="X21"/>
  <c r="B27"/>
  <c r="B28"/>
  <c r="B29"/>
  <c r="B30"/>
  <c r="B31"/>
  <c r="B32"/>
  <c r="B33"/>
  <c r="B34"/>
  <c r="B35"/>
  <c r="B36"/>
  <c r="B37"/>
  <c r="B38"/>
  <c r="B39"/>
  <c r="B40"/>
  <c r="B41"/>
  <c r="B42"/>
  <c r="B43"/>
  <c r="B26"/>
</calcChain>
</file>

<file path=xl/sharedStrings.xml><?xml version="1.0" encoding="utf-8"?>
<sst xmlns="http://schemas.openxmlformats.org/spreadsheetml/2006/main" count="3040" uniqueCount="162">
  <si>
    <t>FICHE DESCRIPTIVE SONDAGE</t>
  </si>
  <si>
    <t>DATE :</t>
  </si>
  <si>
    <t>X</t>
  </si>
  <si>
    <t>Y</t>
  </si>
  <si>
    <t>Z</t>
  </si>
  <si>
    <t>REMARQUES</t>
  </si>
  <si>
    <t>TEINTE</t>
  </si>
  <si>
    <t>INTENSITE</t>
  </si>
  <si>
    <t>1 - blanc</t>
  </si>
  <si>
    <t>0 - indéfinie</t>
  </si>
  <si>
    <t>1 - claire</t>
  </si>
  <si>
    <t>7 - marron</t>
  </si>
  <si>
    <t>8 - noir</t>
  </si>
  <si>
    <t>DURAND M.</t>
  </si>
  <si>
    <t>FERNANDES L.</t>
  </si>
  <si>
    <t xml:space="preserve">De </t>
  </si>
  <si>
    <t>à</t>
  </si>
  <si>
    <t>COULEUR</t>
  </si>
  <si>
    <t>Teinte</t>
  </si>
  <si>
    <t>Destr</t>
  </si>
  <si>
    <t>Car</t>
  </si>
  <si>
    <t>30 - Terre Végétale</t>
  </si>
  <si>
    <t>31 - Limon</t>
  </si>
  <si>
    <t>40 - Calcaire massif (dur)</t>
  </si>
  <si>
    <t>41 - Calcaire tendre</t>
  </si>
  <si>
    <t>42 - Marne</t>
  </si>
  <si>
    <t>44 - Induration (quartz)</t>
  </si>
  <si>
    <t>ARGILES</t>
  </si>
  <si>
    <t>DECOUVERTURE</t>
  </si>
  <si>
    <t>SABLES</t>
  </si>
  <si>
    <t>53 - Sable argileux grossier</t>
  </si>
  <si>
    <t>52 - Sable argileux fin</t>
  </si>
  <si>
    <t>10 - argile</t>
  </si>
  <si>
    <t>11 - argile peu sableuse</t>
  </si>
  <si>
    <t>2 - foncée</t>
  </si>
  <si>
    <t>9 - kaki</t>
  </si>
  <si>
    <t>2 - beige</t>
  </si>
  <si>
    <t>3 - jaune</t>
  </si>
  <si>
    <t>6 - roux</t>
  </si>
  <si>
    <t>4 - gris</t>
  </si>
  <si>
    <t>5 - brun</t>
  </si>
  <si>
    <t>20 - Silex</t>
  </si>
  <si>
    <t>21 - Galet</t>
  </si>
  <si>
    <t>22 - Gravier</t>
  </si>
  <si>
    <t>23 - Carbonaté (chaux)</t>
  </si>
  <si>
    <t>24 - Lignite (charbon)</t>
  </si>
  <si>
    <t>25 - Pyrite</t>
  </si>
  <si>
    <t>26 - Bois flotté</t>
  </si>
  <si>
    <t>TYPE MATERIAU</t>
  </si>
  <si>
    <t>POLLUTION</t>
  </si>
  <si>
    <t>12 - argile sableuse</t>
  </si>
  <si>
    <t>43 - Alternance marne-calcaire</t>
  </si>
  <si>
    <t>51 - Sable argileux</t>
  </si>
  <si>
    <t>50 - Sable</t>
  </si>
  <si>
    <t>Intens</t>
  </si>
  <si>
    <t>TYPE SOND</t>
  </si>
  <si>
    <t>NATURE R/T)</t>
  </si>
  <si>
    <t>EQUIPE</t>
  </si>
  <si>
    <t>PROF</t>
  </si>
  <si>
    <t>COULEUR MATERIAU</t>
  </si>
  <si>
    <t>27 -Tâché (+ code coul)</t>
  </si>
  <si>
    <t xml:space="preserve"> TYPE MATER</t>
  </si>
  <si>
    <t>LIEU-DIT/ CARRIERE</t>
  </si>
  <si>
    <t>RECUP. en m</t>
  </si>
  <si>
    <t>CORMERON</t>
  </si>
  <si>
    <t>MONTBRON</t>
  </si>
  <si>
    <t>MONTRE</t>
  </si>
  <si>
    <t>CHALAUTRE</t>
  </si>
  <si>
    <t>CROIX-GERARD</t>
  </si>
  <si>
    <t>BARONNIE</t>
  </si>
  <si>
    <t>MARIVAL</t>
  </si>
  <si>
    <t>AUTRES</t>
  </si>
  <si>
    <t>CARRIERES</t>
  </si>
  <si>
    <t>R</t>
  </si>
  <si>
    <t>T</t>
  </si>
  <si>
    <t xml:space="preserve">POLLUTION </t>
  </si>
  <si>
    <t>I</t>
  </si>
  <si>
    <t>II</t>
  </si>
  <si>
    <t>NOM SONDAGE</t>
  </si>
  <si>
    <t>0.50</t>
  </si>
  <si>
    <t>12</t>
  </si>
  <si>
    <t xml:space="preserve">4 </t>
  </si>
  <si>
    <t xml:space="preserve">1 </t>
  </si>
  <si>
    <t xml:space="preserve">5 </t>
  </si>
  <si>
    <t xml:space="preserve">2 </t>
  </si>
  <si>
    <t>10.30</t>
  </si>
  <si>
    <t>10</t>
  </si>
  <si>
    <t>11.50</t>
  </si>
  <si>
    <t>24</t>
  </si>
  <si>
    <t>1.30</t>
  </si>
  <si>
    <t>2.50</t>
  </si>
  <si>
    <t>6.50</t>
  </si>
  <si>
    <t>Polluer par du sables</t>
  </si>
  <si>
    <t>0.80</t>
  </si>
  <si>
    <t>11</t>
  </si>
  <si>
    <t>1.50</t>
  </si>
  <si>
    <t>25</t>
  </si>
  <si>
    <t>0.90</t>
  </si>
  <si>
    <t>3.20</t>
  </si>
  <si>
    <t>6.70</t>
  </si>
  <si>
    <t>3.50</t>
  </si>
  <si>
    <t>7.60</t>
  </si>
  <si>
    <t>8.50</t>
  </si>
  <si>
    <t>1.60</t>
  </si>
  <si>
    <t>1.10</t>
  </si>
  <si>
    <t>5.5</t>
  </si>
  <si>
    <t>52</t>
  </si>
  <si>
    <t>1.40</t>
  </si>
  <si>
    <t>petite pollution sable</t>
  </si>
  <si>
    <t>1.70</t>
  </si>
  <si>
    <t>2.70</t>
  </si>
  <si>
    <t>4.50</t>
  </si>
  <si>
    <t>5.80</t>
  </si>
  <si>
    <t>0.40</t>
  </si>
  <si>
    <t>petite pollution au sable</t>
  </si>
  <si>
    <t>1.80</t>
  </si>
  <si>
    <t>2.30</t>
  </si>
  <si>
    <t>2.60</t>
  </si>
  <si>
    <t>7.20</t>
  </si>
  <si>
    <t>8.40</t>
  </si>
  <si>
    <t>passage de sable</t>
  </si>
  <si>
    <t xml:space="preserve">6 </t>
  </si>
  <si>
    <t>SABLE</t>
  </si>
  <si>
    <t>5.20</t>
  </si>
  <si>
    <t>7.50</t>
  </si>
  <si>
    <t xml:space="preserve">9 </t>
  </si>
  <si>
    <t>23</t>
  </si>
  <si>
    <t>21</t>
  </si>
  <si>
    <t>8.10</t>
  </si>
  <si>
    <t>22</t>
  </si>
  <si>
    <t>pollution au sable</t>
  </si>
  <si>
    <t>1.20</t>
  </si>
  <si>
    <t>pollution sable</t>
  </si>
  <si>
    <t>2.5</t>
  </si>
  <si>
    <t>8.5</t>
  </si>
  <si>
    <t>2.40</t>
  </si>
  <si>
    <t>pollution minime</t>
  </si>
  <si>
    <t>7.40</t>
  </si>
  <si>
    <t>7.5</t>
  </si>
  <si>
    <t>0.30</t>
  </si>
  <si>
    <t>1.90</t>
  </si>
  <si>
    <t>pollution sable minime</t>
  </si>
  <si>
    <t>6.80</t>
  </si>
  <si>
    <t>7.10</t>
  </si>
  <si>
    <t>pollution sable minine</t>
  </si>
  <si>
    <t>sableuse sur le depart et pollution sable minime</t>
  </si>
  <si>
    <t>2.20</t>
  </si>
  <si>
    <t>2.80</t>
  </si>
  <si>
    <t>polluer sable</t>
  </si>
  <si>
    <t>Althéa géo</t>
  </si>
  <si>
    <t>28 - Passage de sables</t>
  </si>
  <si>
    <t>sable marron</t>
  </si>
  <si>
    <t>Althea geo</t>
  </si>
  <si>
    <t>bileuse</t>
  </si>
  <si>
    <t>27</t>
  </si>
  <si>
    <t>parpaing</t>
  </si>
  <si>
    <t>très peu charbon</t>
  </si>
  <si>
    <t>par endroits</t>
  </si>
  <si>
    <t>minime</t>
  </si>
  <si>
    <t xml:space="preserve">Date </t>
  </si>
  <si>
    <t>nom sondage</t>
  </si>
  <si>
    <t xml:space="preserve">lieu </t>
  </si>
</sst>
</file>

<file path=xl/styles.xml><?xml version="1.0" encoding="utf-8"?>
<styleSheet xmlns="http://schemas.openxmlformats.org/spreadsheetml/2006/main">
  <fonts count="7">
    <font>
      <sz val="10"/>
      <name val="Geneva"/>
    </font>
    <font>
      <b/>
      <sz val="10"/>
      <name val="Geneva"/>
    </font>
    <font>
      <b/>
      <sz val="9"/>
      <name val="Geneva"/>
    </font>
    <font>
      <b/>
      <sz val="10"/>
      <name val="Geneva"/>
    </font>
    <font>
      <b/>
      <sz val="12"/>
      <name val="Geneva"/>
    </font>
    <font>
      <b/>
      <sz val="11"/>
      <name val="Geneva"/>
    </font>
    <font>
      <sz val="11"/>
      <name val="Geneva"/>
    </font>
  </fonts>
  <fills count="10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40"/>
        <bgColor indexed="35"/>
      </patternFill>
    </fill>
    <fill>
      <patternFill patternType="solid">
        <fgColor theme="5"/>
        <bgColor indexed="35"/>
      </patternFill>
    </fill>
    <fill>
      <patternFill patternType="solid">
        <fgColor indexed="50"/>
        <bgColor indexed="35"/>
      </patternFill>
    </fill>
    <fill>
      <patternFill patternType="solid">
        <fgColor indexed="41"/>
        <bgColor indexed="35"/>
      </patternFill>
    </fill>
    <fill>
      <patternFill patternType="solid">
        <fgColor theme="7"/>
        <bgColor indexed="35"/>
      </patternFill>
    </fill>
    <fill>
      <patternFill patternType="solid">
        <fgColor theme="0" tint="-0.14999847407452621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0" fillId="3" borderId="0" xfId="0" applyFill="1"/>
    <xf numFmtId="0" fontId="4" fillId="3" borderId="0" xfId="0" applyFont="1" applyFill="1" applyBorder="1"/>
    <xf numFmtId="0" fontId="1" fillId="3" borderId="0" xfId="0" applyFont="1" applyFill="1" applyBorder="1" applyAlignment="1">
      <alignment horizontal="centerContinuous" vertical="center"/>
    </xf>
    <xf numFmtId="0" fontId="0" fillId="3" borderId="9" xfId="0" applyFill="1" applyBorder="1"/>
    <xf numFmtId="0" fontId="0" fillId="0" borderId="0" xfId="0" applyFill="1" applyBorder="1"/>
    <xf numFmtId="0" fontId="6" fillId="0" borderId="0" xfId="0" applyFont="1" applyFill="1" applyBorder="1"/>
    <xf numFmtId="0" fontId="0" fillId="3" borderId="8" xfId="0" applyFill="1" applyBorder="1"/>
    <xf numFmtId="0" fontId="1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Fill="1" applyBorder="1" applyAlignment="1"/>
    <xf numFmtId="0" fontId="0" fillId="0" borderId="0" xfId="0" applyFill="1" applyBorder="1" applyAlignment="1">
      <alignment horizontal="center" vertical="top"/>
    </xf>
    <xf numFmtId="0" fontId="3" fillId="0" borderId="0" xfId="0" applyFont="1" applyFill="1" applyBorder="1" applyAlignment="1">
      <alignment horizontal="center" vertical="top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8" borderId="13" xfId="0" applyFont="1" applyFill="1" applyBorder="1" applyAlignment="1"/>
    <xf numFmtId="0" fontId="6" fillId="8" borderId="14" xfId="0" applyFont="1" applyFill="1" applyBorder="1" applyAlignment="1"/>
    <xf numFmtId="0" fontId="6" fillId="5" borderId="23" xfId="0" applyFont="1" applyFill="1" applyBorder="1" applyAlignment="1"/>
    <xf numFmtId="0" fontId="6" fillId="5" borderId="14" xfId="0" applyFont="1" applyFill="1" applyBorder="1" applyAlignment="1"/>
    <xf numFmtId="0" fontId="6" fillId="8" borderId="23" xfId="0" applyFont="1" applyFill="1" applyBorder="1" applyAlignment="1"/>
    <xf numFmtId="0" fontId="0" fillId="0" borderId="0" xfId="0" applyBorder="1"/>
    <xf numFmtId="0" fontId="5" fillId="3" borderId="18" xfId="0" applyFont="1" applyFill="1" applyBorder="1" applyAlignment="1">
      <alignment vertical="top"/>
    </xf>
    <xf numFmtId="0" fontId="5" fillId="3" borderId="21" xfId="0" applyFont="1" applyFill="1" applyBorder="1" applyAlignment="1">
      <alignment vertical="top"/>
    </xf>
    <xf numFmtId="0" fontId="5" fillId="3" borderId="20" xfId="0" applyFont="1" applyFill="1" applyBorder="1" applyAlignment="1">
      <alignment horizontal="center" vertical="center"/>
    </xf>
    <xf numFmtId="0" fontId="6" fillId="7" borderId="33" xfId="0" applyFont="1" applyFill="1" applyBorder="1"/>
    <xf numFmtId="0" fontId="6" fillId="7" borderId="34" xfId="0" applyFont="1" applyFill="1" applyBorder="1"/>
    <xf numFmtId="0" fontId="6" fillId="7" borderId="7" xfId="0" applyFont="1" applyFill="1" applyBorder="1"/>
    <xf numFmtId="0" fontId="6" fillId="7" borderId="12" xfId="0" applyFont="1" applyFill="1" applyBorder="1"/>
    <xf numFmtId="0" fontId="1" fillId="0" borderId="0" xfId="0" applyFont="1" applyBorder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0" fillId="9" borderId="8" xfId="0" applyFill="1" applyBorder="1"/>
    <xf numFmtId="0" fontId="0" fillId="9" borderId="9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6" fillId="7" borderId="0" xfId="0" applyFont="1" applyFill="1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3" borderId="16" xfId="0" applyFill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top"/>
    </xf>
    <xf numFmtId="0" fontId="1" fillId="3" borderId="25" xfId="0" applyFont="1" applyFill="1" applyBorder="1" applyAlignment="1">
      <alignment horizontal="center" vertical="top"/>
    </xf>
    <xf numFmtId="0" fontId="1" fillId="3" borderId="26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left" vertical="top"/>
    </xf>
    <xf numFmtId="0" fontId="5" fillId="3" borderId="25" xfId="0" applyFont="1" applyFill="1" applyBorder="1" applyAlignment="1">
      <alignment horizontal="left" vertical="top"/>
    </xf>
    <xf numFmtId="0" fontId="5" fillId="3" borderId="26" xfId="0" applyFont="1" applyFill="1" applyBorder="1" applyAlignment="1">
      <alignment horizontal="left" vertical="top"/>
    </xf>
    <xf numFmtId="0" fontId="5" fillId="3" borderId="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6" fillId="4" borderId="27" xfId="0" applyFont="1" applyFill="1" applyBorder="1" applyAlignment="1">
      <alignment horizontal="left"/>
    </xf>
    <xf numFmtId="0" fontId="6" fillId="4" borderId="28" xfId="0" applyFont="1" applyFill="1" applyBorder="1" applyAlignment="1">
      <alignment horizontal="left"/>
    </xf>
    <xf numFmtId="0" fontId="6" fillId="4" borderId="29" xfId="0" applyFont="1" applyFill="1" applyBorder="1" applyAlignment="1">
      <alignment horizontal="left"/>
    </xf>
    <xf numFmtId="0" fontId="6" fillId="7" borderId="7" xfId="0" applyFont="1" applyFill="1" applyBorder="1" applyAlignment="1">
      <alignment horizontal="left"/>
    </xf>
    <xf numFmtId="0" fontId="6" fillId="7" borderId="23" xfId="0" applyFont="1" applyFill="1" applyBorder="1" applyAlignment="1">
      <alignment horizontal="left"/>
    </xf>
    <xf numFmtId="0" fontId="6" fillId="7" borderId="27" xfId="0" applyFont="1" applyFill="1" applyBorder="1" applyAlignment="1">
      <alignment horizontal="left"/>
    </xf>
    <xf numFmtId="0" fontId="6" fillId="7" borderId="28" xfId="0" applyFont="1" applyFill="1" applyBorder="1" applyAlignment="1">
      <alignment horizontal="left"/>
    </xf>
    <xf numFmtId="0" fontId="6" fillId="7" borderId="29" xfId="0" applyFont="1" applyFill="1" applyBorder="1" applyAlignment="1">
      <alignment horizontal="left"/>
    </xf>
    <xf numFmtId="0" fontId="6" fillId="4" borderId="30" xfId="0" applyFont="1" applyFill="1" applyBorder="1" applyAlignment="1">
      <alignment horizontal="left"/>
    </xf>
    <xf numFmtId="0" fontId="6" fillId="4" borderId="9" xfId="0" applyFont="1" applyFill="1" applyBorder="1" applyAlignment="1">
      <alignment horizontal="left"/>
    </xf>
    <xf numFmtId="0" fontId="6" fillId="4" borderId="11" xfId="0" applyFont="1" applyFill="1" applyBorder="1" applyAlignment="1">
      <alignment horizontal="left"/>
    </xf>
    <xf numFmtId="0" fontId="6" fillId="7" borderId="35" xfId="0" applyFont="1" applyFill="1" applyBorder="1" applyAlignment="1">
      <alignment horizontal="left"/>
    </xf>
    <xf numFmtId="0" fontId="6" fillId="7" borderId="37" xfId="0" applyFont="1" applyFill="1" applyBorder="1" applyAlignment="1">
      <alignment horizontal="left"/>
    </xf>
    <xf numFmtId="0" fontId="6" fillId="7" borderId="30" xfId="0" applyFont="1" applyFill="1" applyBorder="1" applyAlignment="1">
      <alignment horizontal="left"/>
    </xf>
    <xf numFmtId="0" fontId="6" fillId="7" borderId="9" xfId="0" applyFont="1" applyFill="1" applyBorder="1" applyAlignment="1">
      <alignment horizontal="left"/>
    </xf>
    <xf numFmtId="0" fontId="6" fillId="7" borderId="11" xfId="0" applyFont="1" applyFill="1" applyBorder="1" applyAlignment="1">
      <alignment horizontal="left"/>
    </xf>
    <xf numFmtId="0" fontId="6" fillId="4" borderId="31" xfId="0" applyFont="1" applyFill="1" applyBorder="1" applyAlignment="1">
      <alignment horizontal="left"/>
    </xf>
    <xf numFmtId="0" fontId="6" fillId="4" borderId="6" xfId="0" applyFont="1" applyFill="1" applyBorder="1" applyAlignment="1">
      <alignment horizontal="left"/>
    </xf>
    <xf numFmtId="0" fontId="6" fillId="4" borderId="32" xfId="0" applyFont="1" applyFill="1" applyBorder="1" applyAlignment="1">
      <alignment horizontal="left"/>
    </xf>
    <xf numFmtId="0" fontId="6" fillId="7" borderId="31" xfId="0" applyFont="1" applyFill="1" applyBorder="1" applyAlignment="1">
      <alignment horizontal="left"/>
    </xf>
    <xf numFmtId="0" fontId="6" fillId="7" borderId="38" xfId="0" applyFont="1" applyFill="1" applyBorder="1" applyAlignment="1">
      <alignment horizontal="left"/>
    </xf>
    <xf numFmtId="0" fontId="6" fillId="6" borderId="27" xfId="0" applyFont="1" applyFill="1" applyBorder="1" applyAlignment="1">
      <alignment horizontal="left"/>
    </xf>
    <xf numFmtId="0" fontId="6" fillId="6" borderId="28" xfId="0" applyFont="1" applyFill="1" applyBorder="1" applyAlignment="1">
      <alignment horizontal="left"/>
    </xf>
    <xf numFmtId="0" fontId="6" fillId="6" borderId="29" xfId="0" applyFont="1" applyFill="1" applyBorder="1" applyAlignment="1">
      <alignment horizontal="left"/>
    </xf>
    <xf numFmtId="0" fontId="6" fillId="6" borderId="30" xfId="0" applyFont="1" applyFill="1" applyBorder="1" applyAlignment="1">
      <alignment horizontal="left"/>
    </xf>
    <xf numFmtId="0" fontId="6" fillId="6" borderId="9" xfId="0" applyFont="1" applyFill="1" applyBorder="1" applyAlignment="1">
      <alignment horizontal="left"/>
    </xf>
    <xf numFmtId="0" fontId="6" fillId="6" borderId="11" xfId="0" applyFont="1" applyFill="1" applyBorder="1" applyAlignment="1">
      <alignment horizontal="left"/>
    </xf>
    <xf numFmtId="0" fontId="6" fillId="8" borderId="12" xfId="0" applyFont="1" applyFill="1" applyBorder="1" applyAlignment="1">
      <alignment horizontal="center"/>
    </xf>
    <xf numFmtId="0" fontId="6" fillId="8" borderId="13" xfId="0" applyFont="1" applyFill="1" applyBorder="1" applyAlignment="1">
      <alignment horizontal="center"/>
    </xf>
    <xf numFmtId="0" fontId="6" fillId="8" borderId="36" xfId="0" applyFont="1" applyFill="1" applyBorder="1" applyAlignment="1">
      <alignment horizontal="center"/>
    </xf>
    <xf numFmtId="0" fontId="6" fillId="6" borderId="31" xfId="0" applyFont="1" applyFill="1" applyBorder="1" applyAlignment="1">
      <alignment horizontal="left"/>
    </xf>
    <xf numFmtId="0" fontId="6" fillId="6" borderId="6" xfId="0" applyFont="1" applyFill="1" applyBorder="1" applyAlignment="1">
      <alignment horizontal="left"/>
    </xf>
    <xf numFmtId="0" fontId="6" fillId="6" borderId="32" xfId="0" applyFont="1" applyFill="1" applyBorder="1" applyAlignment="1">
      <alignment horizontal="left"/>
    </xf>
    <xf numFmtId="0" fontId="6" fillId="7" borderId="30" xfId="0" applyFont="1" applyFill="1" applyBorder="1" applyAlignment="1">
      <alignment horizontal="left" wrapText="1"/>
    </xf>
    <xf numFmtId="0" fontId="6" fillId="7" borderId="9" xfId="0" applyFont="1" applyFill="1" applyBorder="1" applyAlignment="1">
      <alignment horizontal="left" wrapText="1"/>
    </xf>
    <xf numFmtId="0" fontId="6" fillId="7" borderId="11" xfId="0" applyFont="1" applyFill="1" applyBorder="1" applyAlignment="1">
      <alignment horizontal="left" wrapText="1"/>
    </xf>
    <xf numFmtId="0" fontId="6" fillId="7" borderId="31" xfId="0" applyFont="1" applyFill="1" applyBorder="1" applyAlignment="1">
      <alignment horizontal="left" wrapText="1"/>
    </xf>
    <xf numFmtId="0" fontId="6" fillId="7" borderId="6" xfId="0" applyFont="1" applyFill="1" applyBorder="1" applyAlignment="1">
      <alignment horizontal="left" wrapText="1"/>
    </xf>
    <xf numFmtId="0" fontId="6" fillId="7" borderId="32" xfId="0" applyFont="1" applyFill="1" applyBorder="1" applyAlignment="1">
      <alignment horizontal="left" wrapText="1"/>
    </xf>
    <xf numFmtId="0" fontId="1" fillId="3" borderId="20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1" fillId="0" borderId="19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E5FFFF"/>
      <rgbColor rgb="00CCFFCC"/>
      <rgbColor rgb="00FFFF99"/>
      <rgbColor rgb="00CDF5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40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44</xdr:row>
      <xdr:rowOff>0</xdr:rowOff>
    </xdr:from>
    <xdr:to>
      <xdr:col>2</xdr:col>
      <xdr:colOff>449580</xdr:colOff>
      <xdr:row>44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44</xdr:row>
      <xdr:rowOff>0</xdr:rowOff>
    </xdr:from>
    <xdr:to>
      <xdr:col>2</xdr:col>
      <xdr:colOff>472440</xdr:colOff>
      <xdr:row>44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44</xdr:row>
      <xdr:rowOff>0</xdr:rowOff>
    </xdr:from>
    <xdr:to>
      <xdr:col>2</xdr:col>
      <xdr:colOff>495300</xdr:colOff>
      <xdr:row>44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44</xdr:row>
      <xdr:rowOff>0</xdr:rowOff>
    </xdr:from>
    <xdr:to>
      <xdr:col>2</xdr:col>
      <xdr:colOff>510540</xdr:colOff>
      <xdr:row>44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44</xdr:row>
      <xdr:rowOff>0</xdr:rowOff>
    </xdr:from>
    <xdr:to>
      <xdr:col>2</xdr:col>
      <xdr:colOff>518160</xdr:colOff>
      <xdr:row>44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2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3365" y="10267950"/>
          <a:ext cx="76771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3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" y="10267950"/>
          <a:ext cx="77533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4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465" y="10267950"/>
          <a:ext cx="76581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5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" y="10267950"/>
          <a:ext cx="7467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6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1945" y="10267950"/>
          <a:ext cx="73914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4146" y="110900"/>
          <a:ext cx="1400265" cy="467218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129540</xdr:colOff>
      <xdr:row>43</xdr:row>
      <xdr:rowOff>0</xdr:rowOff>
    </xdr:from>
    <xdr:to>
      <xdr:col>2</xdr:col>
      <xdr:colOff>449580</xdr:colOff>
      <xdr:row>43</xdr:row>
      <xdr:rowOff>0</xdr:rowOff>
    </xdr:to>
    <xdr:pic>
      <xdr:nvPicPr>
        <xdr:cNvPr id="1035" name="Image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080" y="11140440"/>
          <a:ext cx="9372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144780</xdr:colOff>
      <xdr:row>43</xdr:row>
      <xdr:rowOff>0</xdr:rowOff>
    </xdr:from>
    <xdr:to>
      <xdr:col>2</xdr:col>
      <xdr:colOff>472440</xdr:colOff>
      <xdr:row>43</xdr:row>
      <xdr:rowOff>0</xdr:rowOff>
    </xdr:to>
    <xdr:pic>
      <xdr:nvPicPr>
        <xdr:cNvPr id="1036" name="Image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4320" y="11140440"/>
          <a:ext cx="94488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167640</xdr:colOff>
      <xdr:row>43</xdr:row>
      <xdr:rowOff>0</xdr:rowOff>
    </xdr:from>
    <xdr:to>
      <xdr:col>2</xdr:col>
      <xdr:colOff>495300</xdr:colOff>
      <xdr:row>43</xdr:row>
      <xdr:rowOff>0</xdr:rowOff>
    </xdr:to>
    <xdr:pic>
      <xdr:nvPicPr>
        <xdr:cNvPr id="1037" name="Image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180" y="11140440"/>
          <a:ext cx="94488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182880</xdr:colOff>
      <xdr:row>43</xdr:row>
      <xdr:rowOff>0</xdr:rowOff>
    </xdr:from>
    <xdr:to>
      <xdr:col>2</xdr:col>
      <xdr:colOff>510540</xdr:colOff>
      <xdr:row>43</xdr:row>
      <xdr:rowOff>0</xdr:rowOff>
    </xdr:to>
    <xdr:pic>
      <xdr:nvPicPr>
        <xdr:cNvPr id="1038" name="Image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" y="11140440"/>
          <a:ext cx="94488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198120</xdr:colOff>
      <xdr:row>43</xdr:row>
      <xdr:rowOff>0</xdr:rowOff>
    </xdr:from>
    <xdr:to>
      <xdr:col>2</xdr:col>
      <xdr:colOff>518160</xdr:colOff>
      <xdr:row>43</xdr:row>
      <xdr:rowOff>0</xdr:rowOff>
    </xdr:to>
    <xdr:pic>
      <xdr:nvPicPr>
        <xdr:cNvPr id="1039" name="Image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660" y="11140440"/>
          <a:ext cx="93726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FFFFFF" mc:Ignorable="a14" a14:legacySpreadsheetColorIndex="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xmlns:mc="http://schemas.openxmlformats.org/markup-compatibility/2006" val="000000" mc:Ignorable="a14" a14:legacySpreadsheetColorIndex="8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20321</xdr:colOff>
      <xdr:row>0</xdr:row>
      <xdr:rowOff>110900</xdr:rowOff>
    </xdr:from>
    <xdr:to>
      <xdr:col>4</xdr:col>
      <xdr:colOff>87086</xdr:colOff>
      <xdr:row>2</xdr:row>
      <xdr:rowOff>149493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50950" y="110900"/>
          <a:ext cx="1449250" cy="47402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B1:Y43"/>
  <sheetViews>
    <sheetView showGridLines="0" topLeftCell="B1" zoomScaleNormal="100" workbookViewId="0">
      <selection activeCell="L29" sqref="L29:O29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33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2</v>
      </c>
      <c r="D25" s="7"/>
      <c r="E25" s="7"/>
      <c r="F25" s="7"/>
      <c r="G25" s="7" t="s">
        <v>94</v>
      </c>
      <c r="H25" s="7" t="s">
        <v>84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2</v>
      </c>
      <c r="C26" s="4">
        <v>5</v>
      </c>
      <c r="D26" s="4"/>
      <c r="E26" s="4"/>
      <c r="F26" s="4"/>
      <c r="G26" s="4" t="s">
        <v>86</v>
      </c>
      <c r="H26" s="4" t="s">
        <v>83</v>
      </c>
      <c r="I26" s="4" t="s">
        <v>84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5</v>
      </c>
      <c r="C27" s="4">
        <v>8</v>
      </c>
      <c r="D27" s="4"/>
      <c r="E27" s="4"/>
      <c r="F27" s="4"/>
      <c r="G27" s="4" t="s">
        <v>86</v>
      </c>
      <c r="H27" s="4" t="s">
        <v>83</v>
      </c>
      <c r="I27" s="4" t="s">
        <v>82</v>
      </c>
      <c r="J27" s="4" t="s">
        <v>88</v>
      </c>
      <c r="K27" s="4"/>
      <c r="L27" s="128" t="s">
        <v>156</v>
      </c>
      <c r="M27" s="128"/>
      <c r="N27" s="128"/>
      <c r="O27" s="128"/>
    </row>
    <row r="28" spans="2:25" ht="22.9" customHeight="1">
      <c r="B28" s="33">
        <f t="shared" si="2"/>
        <v>8</v>
      </c>
      <c r="C28" s="4">
        <v>9</v>
      </c>
      <c r="D28" s="4"/>
      <c r="E28" s="4"/>
      <c r="F28" s="4"/>
      <c r="G28" s="4" t="s">
        <v>80</v>
      </c>
      <c r="H28" s="4" t="s">
        <v>83</v>
      </c>
      <c r="I28" s="4" t="s">
        <v>82</v>
      </c>
      <c r="J28" s="4" t="s">
        <v>126</v>
      </c>
      <c r="K28" s="4"/>
      <c r="L28" s="128" t="s">
        <v>155</v>
      </c>
      <c r="M28" s="128"/>
      <c r="N28" s="128"/>
      <c r="O28" s="128"/>
    </row>
    <row r="29" spans="2:25" ht="22.9" customHeight="1">
      <c r="B29" s="33">
        <f t="shared" si="2"/>
        <v>9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Feuil1!$K$4:$K$12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B1:Y43"/>
  <sheetViews>
    <sheetView showGridLines="0" topLeftCell="B1" zoomScaleNormal="100" workbookViewId="0">
      <selection activeCell="J29" sqref="J29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32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1</v>
      </c>
      <c r="D25" s="7"/>
      <c r="E25" s="7"/>
      <c r="F25" s="7"/>
      <c r="G25" s="7" t="s">
        <v>80</v>
      </c>
      <c r="H25" s="7" t="s">
        <v>84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1</v>
      </c>
      <c r="C26" s="4">
        <v>4</v>
      </c>
      <c r="D26" s="4"/>
      <c r="E26" s="4"/>
      <c r="F26" s="4"/>
      <c r="G26" s="4" t="s">
        <v>86</v>
      </c>
      <c r="H26" s="4" t="s">
        <v>83</v>
      </c>
      <c r="I26" s="4" t="s">
        <v>84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4</v>
      </c>
      <c r="C27" s="4">
        <v>5.5</v>
      </c>
      <c r="D27" s="4"/>
      <c r="E27" s="4"/>
      <c r="F27" s="4"/>
      <c r="G27" s="4" t="s">
        <v>86</v>
      </c>
      <c r="H27" s="4" t="s">
        <v>83</v>
      </c>
      <c r="I27" s="4" t="s">
        <v>82</v>
      </c>
      <c r="J27" s="4" t="s">
        <v>154</v>
      </c>
      <c r="K27" s="4"/>
      <c r="L27" s="128">
        <v>279</v>
      </c>
      <c r="M27" s="128"/>
      <c r="N27" s="128"/>
      <c r="O27" s="128"/>
    </row>
    <row r="28" spans="2:25" ht="22.9" customHeight="1">
      <c r="B28" s="33">
        <f t="shared" si="2"/>
        <v>5.5</v>
      </c>
      <c r="C28" s="4">
        <v>7</v>
      </c>
      <c r="D28" s="4"/>
      <c r="E28" s="4"/>
      <c r="F28" s="4"/>
      <c r="G28" s="4" t="s">
        <v>86</v>
      </c>
      <c r="H28" s="4" t="s">
        <v>125</v>
      </c>
      <c r="I28" s="4"/>
      <c r="J28" s="4"/>
      <c r="K28" s="4"/>
      <c r="L28" s="128" t="s">
        <v>153</v>
      </c>
      <c r="M28" s="128"/>
      <c r="N28" s="128"/>
      <c r="O28" s="128"/>
    </row>
    <row r="29" spans="2:25" ht="22.9" customHeight="1">
      <c r="B29" s="33">
        <f t="shared" si="2"/>
        <v>7</v>
      </c>
      <c r="C29" s="4">
        <v>8</v>
      </c>
      <c r="D29" s="4"/>
      <c r="E29" s="4"/>
      <c r="F29" s="4"/>
      <c r="G29" s="4" t="s">
        <v>80</v>
      </c>
      <c r="H29" s="4" t="s">
        <v>81</v>
      </c>
      <c r="I29" s="4" t="s">
        <v>82</v>
      </c>
      <c r="J29" s="4" t="s">
        <v>126</v>
      </c>
      <c r="K29" s="4"/>
      <c r="L29" s="128" t="s">
        <v>155</v>
      </c>
      <c r="M29" s="128"/>
      <c r="N29" s="128"/>
      <c r="O29" s="128"/>
    </row>
    <row r="30" spans="2:25" ht="22.9" customHeight="1">
      <c r="B30" s="33">
        <f t="shared" si="2"/>
        <v>8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B1:Y43"/>
  <sheetViews>
    <sheetView showGridLines="0" topLeftCell="B1" zoomScaleNormal="100" workbookViewId="0">
      <selection activeCell="K29" sqref="K29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31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1.3</v>
      </c>
      <c r="D25" s="7"/>
      <c r="E25" s="7"/>
      <c r="F25" s="7"/>
      <c r="G25" s="7" t="s">
        <v>94</v>
      </c>
      <c r="H25" s="7" t="s">
        <v>84</v>
      </c>
      <c r="I25" s="7" t="s">
        <v>82</v>
      </c>
      <c r="J25" s="7">
        <v>28</v>
      </c>
      <c r="K25" s="7"/>
      <c r="L25" s="135" t="s">
        <v>151</v>
      </c>
      <c r="M25" s="135"/>
      <c r="N25" s="135"/>
      <c r="O25" s="135"/>
      <c r="P25" s="20"/>
    </row>
    <row r="26" spans="2:25" ht="22.9" customHeight="1">
      <c r="B26" s="33">
        <f>C25</f>
        <v>1.3</v>
      </c>
      <c r="C26" s="4">
        <v>5</v>
      </c>
      <c r="D26" s="4"/>
      <c r="E26" s="4"/>
      <c r="F26" s="4"/>
      <c r="G26" s="4" t="s">
        <v>86</v>
      </c>
      <c r="H26" s="4" t="s">
        <v>83</v>
      </c>
      <c r="I26" s="4" t="s">
        <v>84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5</v>
      </c>
      <c r="C27" s="4">
        <v>7</v>
      </c>
      <c r="D27" s="4"/>
      <c r="E27" s="4"/>
      <c r="F27" s="4"/>
      <c r="G27" s="4" t="s">
        <v>94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7</v>
      </c>
      <c r="C28" s="4">
        <v>8</v>
      </c>
      <c r="D28" s="4"/>
      <c r="E28" s="4"/>
      <c r="F28" s="4"/>
      <c r="G28" s="4" t="s">
        <v>94</v>
      </c>
      <c r="H28" s="4" t="s">
        <v>125</v>
      </c>
      <c r="I28" s="4"/>
      <c r="J28" s="4">
        <v>28</v>
      </c>
      <c r="K28" s="4"/>
      <c r="L28" s="128" t="s">
        <v>153</v>
      </c>
      <c r="M28" s="128"/>
      <c r="N28" s="128"/>
      <c r="O28" s="128"/>
    </row>
    <row r="29" spans="2:25" ht="22.9" customHeight="1">
      <c r="B29" s="33">
        <f t="shared" si="2"/>
        <v>8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Feuil1!$K$4:$K$12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B1:Y43"/>
  <sheetViews>
    <sheetView showGridLines="0" topLeftCell="B1" zoomScaleNormal="100" workbookViewId="0">
      <selection activeCell="L3" sqref="L3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30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149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1.5</v>
      </c>
      <c r="D25" s="7"/>
      <c r="E25" s="7"/>
      <c r="F25" s="7"/>
      <c r="G25" s="7" t="s">
        <v>94</v>
      </c>
      <c r="H25" s="7" t="s">
        <v>84</v>
      </c>
      <c r="I25" s="7" t="s">
        <v>82</v>
      </c>
      <c r="J25" s="7">
        <v>28</v>
      </c>
      <c r="K25" s="7"/>
      <c r="L25" s="135" t="s">
        <v>151</v>
      </c>
      <c r="M25" s="135"/>
      <c r="N25" s="135"/>
      <c r="O25" s="135"/>
      <c r="P25" s="20"/>
    </row>
    <row r="26" spans="2:25" ht="22.9" customHeight="1">
      <c r="B26" s="33">
        <f>C25</f>
        <v>1.5</v>
      </c>
      <c r="C26" s="4">
        <v>6</v>
      </c>
      <c r="D26" s="4"/>
      <c r="E26" s="4"/>
      <c r="F26" s="4"/>
      <c r="G26" s="4" t="s">
        <v>86</v>
      </c>
      <c r="H26" s="4" t="s">
        <v>83</v>
      </c>
      <c r="I26" s="4" t="s">
        <v>84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6</v>
      </c>
      <c r="C27" s="4">
        <v>7</v>
      </c>
      <c r="D27" s="4"/>
      <c r="E27" s="4"/>
      <c r="F27" s="4"/>
      <c r="G27" s="4" t="s">
        <v>86</v>
      </c>
      <c r="H27" s="4" t="s">
        <v>83</v>
      </c>
      <c r="I27" s="4" t="s">
        <v>82</v>
      </c>
      <c r="J27" s="4" t="s">
        <v>96</v>
      </c>
      <c r="K27" s="4"/>
      <c r="L27" s="128"/>
      <c r="M27" s="128"/>
      <c r="N27" s="128"/>
      <c r="O27" s="128"/>
    </row>
    <row r="28" spans="2:25" ht="22.9" customHeight="1">
      <c r="B28" s="33">
        <f t="shared" si="2"/>
        <v>7</v>
      </c>
      <c r="C28" s="4">
        <v>8</v>
      </c>
      <c r="D28" s="4"/>
      <c r="E28" s="4"/>
      <c r="F28" s="4"/>
      <c r="G28" s="4" t="s">
        <v>86</v>
      </c>
      <c r="H28" s="4" t="s">
        <v>83</v>
      </c>
      <c r="I28" s="4" t="s">
        <v>82</v>
      </c>
      <c r="J28" s="4" t="s">
        <v>96</v>
      </c>
      <c r="K28" s="4" t="s">
        <v>126</v>
      </c>
      <c r="L28" s="128"/>
      <c r="M28" s="128"/>
      <c r="N28" s="128"/>
      <c r="O28" s="128"/>
    </row>
    <row r="29" spans="2:25" ht="22.9" customHeight="1">
      <c r="B29" s="33">
        <f t="shared" si="2"/>
        <v>8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Feuil1!$K$4:$K$12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7"/>
  <dimension ref="B1:Y44"/>
  <sheetViews>
    <sheetView showGridLines="0" topLeftCell="B4" zoomScaleNormal="100" workbookViewId="0">
      <selection activeCell="E8" sqref="E8:F9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41520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29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149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18"/>
      <c r="M21" s="119"/>
      <c r="N21" s="119"/>
      <c r="O21" s="120"/>
      <c r="X21" t="str">
        <f t="shared" ref="X21" si="1">LEFT(H21,2)</f>
        <v/>
      </c>
    </row>
    <row r="22" spans="2:25" ht="30" customHeight="1" thickBot="1">
      <c r="F22" s="6"/>
      <c r="G22" s="6"/>
      <c r="H22" s="6"/>
      <c r="I22" s="41"/>
      <c r="J22" s="6"/>
      <c r="K22" s="6"/>
      <c r="L22" s="121" t="s">
        <v>150</v>
      </c>
      <c r="M22" s="122"/>
      <c r="N22" s="122"/>
      <c r="O22" s="123"/>
    </row>
    <row r="23" spans="2:25" ht="11.45" customHeight="1" thickBot="1">
      <c r="B23" s="5"/>
      <c r="C23" s="5"/>
      <c r="D23" s="11"/>
      <c r="E23" s="11"/>
      <c r="F23" s="12"/>
      <c r="G23" s="11"/>
      <c r="H23" s="11"/>
      <c r="I23" s="13"/>
      <c r="J23" s="39"/>
      <c r="K23" s="39"/>
      <c r="L23" s="6"/>
      <c r="P23" s="20"/>
    </row>
    <row r="24" spans="2:25" ht="16.899999999999999" customHeight="1" thickBot="1">
      <c r="B24" s="76" t="s">
        <v>58</v>
      </c>
      <c r="C24" s="51"/>
      <c r="D24" s="76" t="s">
        <v>55</v>
      </c>
      <c r="E24" s="51"/>
      <c r="F24" s="124" t="s">
        <v>63</v>
      </c>
      <c r="G24" s="124" t="s">
        <v>61</v>
      </c>
      <c r="H24" s="76" t="s">
        <v>17</v>
      </c>
      <c r="I24" s="51"/>
      <c r="J24" s="126" t="s">
        <v>75</v>
      </c>
      <c r="K24" s="127"/>
      <c r="L24" s="129" t="s">
        <v>5</v>
      </c>
      <c r="M24" s="130"/>
      <c r="N24" s="130"/>
      <c r="O24" s="131"/>
      <c r="P24" s="28"/>
    </row>
    <row r="25" spans="2:25" ht="16.899999999999999" customHeight="1" thickBot="1">
      <c r="B25" s="8" t="s">
        <v>15</v>
      </c>
      <c r="C25" s="8" t="s">
        <v>16</v>
      </c>
      <c r="D25" s="8" t="s">
        <v>19</v>
      </c>
      <c r="E25" s="8" t="s">
        <v>20</v>
      </c>
      <c r="F25" s="125"/>
      <c r="G25" s="125"/>
      <c r="H25" s="8" t="s">
        <v>18</v>
      </c>
      <c r="I25" s="8" t="s">
        <v>54</v>
      </c>
      <c r="J25" s="31" t="s">
        <v>76</v>
      </c>
      <c r="K25" s="40" t="s">
        <v>77</v>
      </c>
      <c r="L25" s="132"/>
      <c r="M25" s="133"/>
      <c r="N25" s="133"/>
      <c r="O25" s="134"/>
      <c r="P25" s="28"/>
    </row>
    <row r="26" spans="2:25" ht="22.9" customHeight="1">
      <c r="B26" s="32">
        <v>0</v>
      </c>
      <c r="C26" s="7">
        <v>1.8</v>
      </c>
      <c r="D26" s="7"/>
      <c r="E26" s="7"/>
      <c r="F26" s="7"/>
      <c r="G26" s="7" t="s">
        <v>80</v>
      </c>
      <c r="H26" s="7" t="s">
        <v>84</v>
      </c>
      <c r="I26" s="7" t="s">
        <v>82</v>
      </c>
      <c r="J26" s="7">
        <v>28</v>
      </c>
      <c r="K26" s="7" t="s">
        <v>126</v>
      </c>
      <c r="L26" s="135" t="s">
        <v>151</v>
      </c>
      <c r="M26" s="135"/>
      <c r="N26" s="135"/>
      <c r="O26" s="135"/>
      <c r="P26" s="20"/>
    </row>
    <row r="27" spans="2:25" ht="22.9" customHeight="1">
      <c r="B27" s="33">
        <f>C26</f>
        <v>1.8</v>
      </c>
      <c r="C27" s="4">
        <v>5</v>
      </c>
      <c r="D27" s="4"/>
      <c r="E27" s="4"/>
      <c r="F27" s="4"/>
      <c r="G27" s="4" t="s">
        <v>86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>
        <f t="shared" ref="B28:B44" si="2">C27</f>
        <v>5</v>
      </c>
      <c r="C28" s="4">
        <v>7.5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 t="s">
        <v>96</v>
      </c>
      <c r="K28" s="4"/>
      <c r="L28" s="128"/>
      <c r="M28" s="128"/>
      <c r="N28" s="128"/>
      <c r="O28" s="128"/>
    </row>
    <row r="29" spans="2:25" ht="22.9" customHeight="1">
      <c r="B29" s="33">
        <f t="shared" si="2"/>
        <v>7.5</v>
      </c>
      <c r="C29" s="4">
        <v>8.5</v>
      </c>
      <c r="D29" s="4"/>
      <c r="E29" s="4"/>
      <c r="F29" s="4"/>
      <c r="G29" s="4" t="s">
        <v>86</v>
      </c>
      <c r="H29" s="4" t="s">
        <v>125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8.5</v>
      </c>
      <c r="C30" s="4">
        <v>9</v>
      </c>
      <c r="D30" s="4"/>
      <c r="E30" s="4"/>
      <c r="F30" s="4"/>
      <c r="G30" s="4" t="s">
        <v>94</v>
      </c>
      <c r="H30" s="4" t="s">
        <v>81</v>
      </c>
      <c r="I30" s="4" t="s">
        <v>84</v>
      </c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9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  <row r="44" spans="2:15" ht="22.9" customHeight="1">
      <c r="B44" s="33">
        <f t="shared" si="2"/>
        <v>0</v>
      </c>
      <c r="C44" s="4"/>
      <c r="D44" s="4"/>
      <c r="E44" s="4"/>
      <c r="F44" s="4"/>
      <c r="G44" s="4"/>
      <c r="H44" s="4"/>
      <c r="I44" s="4"/>
      <c r="J44" s="4"/>
      <c r="K44" s="4"/>
      <c r="L44" s="128"/>
      <c r="M44" s="128"/>
      <c r="N44" s="128"/>
      <c r="O44" s="128"/>
    </row>
  </sheetData>
  <mergeCells count="71">
    <mergeCell ref="L43:O43"/>
    <mergeCell ref="L44:O44"/>
    <mergeCell ref="L22:O22"/>
    <mergeCell ref="L37:O37"/>
    <mergeCell ref="L38:O38"/>
    <mergeCell ref="L39:O39"/>
    <mergeCell ref="L40:O40"/>
    <mergeCell ref="L41:O41"/>
    <mergeCell ref="L42:O42"/>
    <mergeCell ref="L31:O31"/>
    <mergeCell ref="L32:O32"/>
    <mergeCell ref="L33:O33"/>
    <mergeCell ref="L34:O34"/>
    <mergeCell ref="L35:O35"/>
    <mergeCell ref="L36:O36"/>
    <mergeCell ref="L24:O25"/>
    <mergeCell ref="L26:O26"/>
    <mergeCell ref="L27:O27"/>
    <mergeCell ref="L28:O28"/>
    <mergeCell ref="L29:O29"/>
    <mergeCell ref="L30:O30"/>
    <mergeCell ref="B19:E19"/>
    <mergeCell ref="L19:O19"/>
    <mergeCell ref="B20:E20"/>
    <mergeCell ref="L20:O21"/>
    <mergeCell ref="B24:C24"/>
    <mergeCell ref="D24:E24"/>
    <mergeCell ref="F24:F25"/>
    <mergeCell ref="G24:G25"/>
    <mergeCell ref="H24:I24"/>
    <mergeCell ref="J24:K24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Feuil1!$K$4:$K$12</xm:f>
          </x14:formula1>
          <xm:sqref>J26:K44</xm:sqref>
        </x14:dataValidation>
        <x14:dataValidation type="list" allowBlank="1" showInputMessage="1" showErrorMessage="1">
          <x14:formula1>
            <xm:f>Feuil1!$J$4:$J$6</xm:f>
          </x14:formula1>
          <xm:sqref>I26:I44</xm:sqref>
        </x14:dataValidation>
        <x14:dataValidation type="list" allowBlank="1" showInputMessage="1" showErrorMessage="1">
          <x14:formula1>
            <xm:f>Feuil1!$I$4:$I$12</xm:f>
          </x14:formula1>
          <xm:sqref>H26:H44</xm:sqref>
        </x14:dataValidation>
        <x14:dataValidation type="list" allowBlank="1" showInputMessage="1" showErrorMessage="1">
          <x14:formula1>
            <xm:f>Feuil1!$G$4:$G$17</xm:f>
          </x14:formula1>
          <xm:sqref>G26:G44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"/>
  <dimension ref="B1:Y43"/>
  <sheetViews>
    <sheetView showGridLines="0" topLeftCell="B1" zoomScaleNormal="100" workbookViewId="0">
      <selection activeCell="L26" sqref="L26:O26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28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1.8</v>
      </c>
      <c r="D25" s="7"/>
      <c r="E25" s="7"/>
      <c r="F25" s="7"/>
      <c r="G25" s="7" t="s">
        <v>80</v>
      </c>
      <c r="H25" s="7" t="s">
        <v>84</v>
      </c>
      <c r="I25" s="7"/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1.8</v>
      </c>
      <c r="C26" s="4">
        <v>5</v>
      </c>
      <c r="D26" s="4"/>
      <c r="E26" s="4"/>
      <c r="F26" s="4"/>
      <c r="G26" s="4" t="s">
        <v>86</v>
      </c>
      <c r="H26" s="4" t="s">
        <v>83</v>
      </c>
      <c r="I26" s="4" t="s">
        <v>84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5</v>
      </c>
      <c r="C27" s="4">
        <v>7.6</v>
      </c>
      <c r="D27" s="4"/>
      <c r="E27" s="4"/>
      <c r="F27" s="4"/>
      <c r="G27" s="4" t="s">
        <v>86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7.6</v>
      </c>
      <c r="C28" s="4">
        <v>9</v>
      </c>
      <c r="D28" s="4"/>
      <c r="E28" s="4"/>
      <c r="F28" s="4"/>
      <c r="G28" s="4" t="s">
        <v>86</v>
      </c>
      <c r="H28" s="4" t="s">
        <v>83</v>
      </c>
      <c r="I28" s="4"/>
      <c r="J28" s="4" t="s">
        <v>126</v>
      </c>
      <c r="K28" s="4"/>
      <c r="L28" s="128"/>
      <c r="M28" s="128"/>
      <c r="N28" s="128"/>
      <c r="O28" s="128"/>
    </row>
    <row r="29" spans="2:25" ht="22.9" customHeight="1">
      <c r="B29" s="33">
        <f t="shared" si="2"/>
        <v>9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B1:Y43"/>
  <sheetViews>
    <sheetView showGridLines="0" topLeftCell="B1" zoomScaleNormal="100" workbookViewId="0">
      <selection activeCell="J26" sqref="J26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27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2</v>
      </c>
      <c r="D25" s="7"/>
      <c r="E25" s="7"/>
      <c r="F25" s="7"/>
      <c r="G25" s="7" t="s">
        <v>80</v>
      </c>
      <c r="H25" s="7" t="s">
        <v>81</v>
      </c>
      <c r="I25" s="7"/>
      <c r="J25" s="7">
        <v>28</v>
      </c>
      <c r="K25" s="7"/>
      <c r="L25" s="135" t="s">
        <v>157</v>
      </c>
      <c r="M25" s="135"/>
      <c r="N25" s="135"/>
      <c r="O25" s="135"/>
      <c r="P25" s="20"/>
    </row>
    <row r="26" spans="2:25" ht="22.9" customHeight="1">
      <c r="B26" s="33">
        <f>C25</f>
        <v>2</v>
      </c>
      <c r="C26" s="4">
        <v>6</v>
      </c>
      <c r="D26" s="4"/>
      <c r="E26" s="4"/>
      <c r="F26" s="4"/>
      <c r="G26" s="4" t="s">
        <v>86</v>
      </c>
      <c r="H26" s="4" t="s">
        <v>83</v>
      </c>
      <c r="I26" s="4" t="s">
        <v>84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6</v>
      </c>
      <c r="C27" s="4">
        <v>7</v>
      </c>
      <c r="D27" s="4"/>
      <c r="E27" s="4"/>
      <c r="F27" s="4"/>
      <c r="G27" s="4" t="s">
        <v>86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7</v>
      </c>
      <c r="C28" s="4">
        <v>9</v>
      </c>
      <c r="D28" s="4"/>
      <c r="E28" s="4"/>
      <c r="F28" s="4"/>
      <c r="G28" s="4" t="s">
        <v>86</v>
      </c>
      <c r="H28" s="4" t="s">
        <v>83</v>
      </c>
      <c r="I28" s="4" t="s">
        <v>82</v>
      </c>
      <c r="J28" s="4" t="s">
        <v>126</v>
      </c>
      <c r="K28" s="4"/>
      <c r="L28" s="128"/>
      <c r="M28" s="128"/>
      <c r="N28" s="128"/>
      <c r="O28" s="128"/>
    </row>
    <row r="29" spans="2:25" ht="22.9" customHeight="1">
      <c r="B29" s="33">
        <f t="shared" si="2"/>
        <v>9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B1:Y43"/>
  <sheetViews>
    <sheetView showGridLines="0" topLeftCell="B1" zoomScaleNormal="100" workbookViewId="0">
      <selection activeCell="K32" sqref="K32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41444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26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139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0.30</v>
      </c>
      <c r="C26" s="4" t="s">
        <v>140</v>
      </c>
      <c r="D26" s="4"/>
      <c r="E26" s="4"/>
      <c r="F26" s="4"/>
      <c r="G26" s="4" t="s">
        <v>94</v>
      </c>
      <c r="H26" s="4" t="s">
        <v>81</v>
      </c>
      <c r="I26" s="4" t="s">
        <v>82</v>
      </c>
      <c r="J26" s="4"/>
      <c r="K26" s="4"/>
      <c r="L26" s="128" t="s">
        <v>141</v>
      </c>
      <c r="M26" s="128"/>
      <c r="N26" s="128"/>
      <c r="O26" s="128"/>
    </row>
    <row r="27" spans="2:25" ht="22.9" customHeight="1">
      <c r="B27" s="33" t="str">
        <f t="shared" ref="B27:B43" si="2">C26</f>
        <v>1.90</v>
      </c>
      <c r="C27" s="4" t="s">
        <v>90</v>
      </c>
      <c r="D27" s="4"/>
      <c r="E27" s="4"/>
      <c r="F27" s="4"/>
      <c r="G27" s="4" t="s">
        <v>94</v>
      </c>
      <c r="H27" s="4" t="s">
        <v>81</v>
      </c>
      <c r="I27" s="4"/>
      <c r="J27" s="4"/>
      <c r="K27" s="4"/>
      <c r="L27" s="128" t="s">
        <v>141</v>
      </c>
      <c r="M27" s="128"/>
      <c r="N27" s="128"/>
      <c r="O27" s="128"/>
    </row>
    <row r="28" spans="2:25" ht="22.9" customHeight="1">
      <c r="B28" s="33" t="str">
        <f t="shared" si="2"/>
        <v>2.50</v>
      </c>
      <c r="C28" s="4">
        <v>6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6</v>
      </c>
      <c r="C29" s="4" t="s">
        <v>142</v>
      </c>
      <c r="D29" s="4"/>
      <c r="E29" s="4"/>
      <c r="F29" s="4"/>
      <c r="G29" s="4" t="s">
        <v>86</v>
      </c>
      <c r="H29" s="4" t="s">
        <v>83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 t="str">
        <f t="shared" si="2"/>
        <v>6.80</v>
      </c>
      <c r="C30" s="4" t="s">
        <v>143</v>
      </c>
      <c r="D30" s="4"/>
      <c r="E30" s="4"/>
      <c r="F30" s="4"/>
      <c r="G30" s="4" t="s">
        <v>86</v>
      </c>
      <c r="H30" s="4" t="s">
        <v>83</v>
      </c>
      <c r="I30" s="4"/>
      <c r="J30" s="4" t="s">
        <v>96</v>
      </c>
      <c r="K30" s="4"/>
      <c r="L30" s="128"/>
      <c r="M30" s="128"/>
      <c r="N30" s="128"/>
      <c r="O30" s="128"/>
    </row>
    <row r="31" spans="2:25" ht="22.9" customHeight="1">
      <c r="B31" s="33" t="str">
        <f t="shared" si="2"/>
        <v>7.10</v>
      </c>
      <c r="C31" s="4">
        <v>8</v>
      </c>
      <c r="D31" s="4"/>
      <c r="E31" s="4"/>
      <c r="F31" s="4"/>
      <c r="G31" s="4" t="s">
        <v>86</v>
      </c>
      <c r="H31" s="4" t="s">
        <v>125</v>
      </c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8</v>
      </c>
      <c r="C32" s="4" t="s">
        <v>134</v>
      </c>
      <c r="D32" s="4"/>
      <c r="E32" s="4"/>
      <c r="F32" s="4"/>
      <c r="G32" s="4" t="s">
        <v>86</v>
      </c>
      <c r="H32" s="4" t="s">
        <v>83</v>
      </c>
      <c r="I32" s="4"/>
      <c r="J32" s="4" t="s">
        <v>126</v>
      </c>
      <c r="K32" s="4" t="s">
        <v>127</v>
      </c>
      <c r="L32" s="128"/>
      <c r="M32" s="128"/>
      <c r="N32" s="128"/>
      <c r="O32" s="128"/>
    </row>
    <row r="33" spans="2:15" ht="22.9" customHeight="1">
      <c r="B33" s="33" t="str">
        <f t="shared" si="2"/>
        <v>8.5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1"/>
  <dimension ref="B1:Y43"/>
  <sheetViews>
    <sheetView showGridLines="0" topLeftCell="B1" zoomScaleNormal="100" workbookViewId="0">
      <selection activeCell="K30" sqref="K30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41444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25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2</v>
      </c>
      <c r="D25" s="7"/>
      <c r="E25" s="7"/>
      <c r="F25" s="7"/>
      <c r="G25" s="7" t="s">
        <v>86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2</v>
      </c>
      <c r="C26" s="4" t="s">
        <v>133</v>
      </c>
      <c r="D26" s="4"/>
      <c r="E26" s="4"/>
      <c r="F26" s="4"/>
      <c r="G26" s="4" t="s">
        <v>86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2.5</v>
      </c>
      <c r="C27" s="4">
        <v>6</v>
      </c>
      <c r="D27" s="4"/>
      <c r="E27" s="4"/>
      <c r="F27" s="4"/>
      <c r="G27" s="4" t="s">
        <v>86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6</v>
      </c>
      <c r="C28" s="4" t="s">
        <v>138</v>
      </c>
      <c r="D28" s="4"/>
      <c r="E28" s="4"/>
      <c r="F28" s="4"/>
      <c r="G28" s="4" t="s">
        <v>86</v>
      </c>
      <c r="H28" s="4" t="s">
        <v>83</v>
      </c>
      <c r="I28" s="4"/>
      <c r="J28" s="4"/>
      <c r="K28" s="4"/>
      <c r="L28" s="128"/>
      <c r="M28" s="128"/>
      <c r="N28" s="128"/>
      <c r="O28" s="128"/>
    </row>
    <row r="29" spans="2:25" ht="22.9" customHeight="1">
      <c r="B29" s="33" t="str">
        <f t="shared" si="2"/>
        <v>7.5</v>
      </c>
      <c r="C29" s="4">
        <v>8</v>
      </c>
      <c r="D29" s="4"/>
      <c r="E29" s="4"/>
      <c r="F29" s="4"/>
      <c r="G29" s="4" t="s">
        <v>86</v>
      </c>
      <c r="H29" s="4" t="s">
        <v>125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8</v>
      </c>
      <c r="C30" s="4" t="s">
        <v>134</v>
      </c>
      <c r="D30" s="4"/>
      <c r="E30" s="4"/>
      <c r="F30" s="4"/>
      <c r="G30" s="4" t="s">
        <v>86</v>
      </c>
      <c r="H30" s="4" t="s">
        <v>83</v>
      </c>
      <c r="I30" s="4"/>
      <c r="J30" s="4" t="s">
        <v>126</v>
      </c>
      <c r="K30" s="4" t="s">
        <v>129</v>
      </c>
      <c r="L30" s="128"/>
      <c r="M30" s="128"/>
      <c r="N30" s="128"/>
      <c r="O30" s="128"/>
    </row>
    <row r="31" spans="2:25" ht="22.9" customHeight="1">
      <c r="B31" s="33" t="str">
        <f t="shared" si="2"/>
        <v>8.5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2"/>
  <dimension ref="B1:Y43"/>
  <sheetViews>
    <sheetView showGridLines="0" topLeftCell="B1" zoomScaleNormal="100" workbookViewId="0">
      <selection activeCell="K30" sqref="K30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41443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24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95</v>
      </c>
      <c r="D25" s="7"/>
      <c r="E25" s="7"/>
      <c r="F25" s="7"/>
      <c r="G25" s="7" t="s">
        <v>94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1.50</v>
      </c>
      <c r="C26" s="4" t="s">
        <v>135</v>
      </c>
      <c r="D26" s="4"/>
      <c r="E26" s="4"/>
      <c r="F26" s="4"/>
      <c r="G26" s="4" t="s">
        <v>94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2.40</v>
      </c>
      <c r="C27" s="4" t="s">
        <v>105</v>
      </c>
      <c r="D27" s="4"/>
      <c r="E27" s="4"/>
      <c r="F27" s="4"/>
      <c r="G27" s="4" t="s">
        <v>86</v>
      </c>
      <c r="H27" s="4" t="s">
        <v>83</v>
      </c>
      <c r="I27" s="4" t="s">
        <v>84</v>
      </c>
      <c r="J27" s="4" t="s">
        <v>88</v>
      </c>
      <c r="K27" s="4"/>
      <c r="L27" s="128" t="s">
        <v>136</v>
      </c>
      <c r="M27" s="128"/>
      <c r="N27" s="128"/>
      <c r="O27" s="128"/>
    </row>
    <row r="28" spans="2:25" ht="22.9" customHeight="1">
      <c r="B28" s="33" t="str">
        <f t="shared" si="2"/>
        <v>5.5</v>
      </c>
      <c r="C28" s="4" t="s">
        <v>137</v>
      </c>
      <c r="D28" s="4"/>
      <c r="E28" s="4"/>
      <c r="F28" s="4"/>
      <c r="G28" s="4" t="s">
        <v>86</v>
      </c>
      <c r="H28" s="4" t="s">
        <v>83</v>
      </c>
      <c r="I28" s="4"/>
      <c r="J28" s="4"/>
      <c r="K28" s="4"/>
      <c r="L28" s="128"/>
      <c r="M28" s="128"/>
      <c r="N28" s="128"/>
      <c r="O28" s="128"/>
    </row>
    <row r="29" spans="2:25" ht="22.9" customHeight="1">
      <c r="B29" s="33" t="str">
        <f t="shared" si="2"/>
        <v>7.40</v>
      </c>
      <c r="C29" s="4">
        <v>8</v>
      </c>
      <c r="D29" s="4"/>
      <c r="E29" s="4"/>
      <c r="F29" s="4"/>
      <c r="G29" s="4" t="s">
        <v>86</v>
      </c>
      <c r="H29" s="4" t="s">
        <v>125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8</v>
      </c>
      <c r="C30" s="4" t="s">
        <v>134</v>
      </c>
      <c r="D30" s="4"/>
      <c r="E30" s="4"/>
      <c r="F30" s="4"/>
      <c r="G30" s="4" t="s">
        <v>86</v>
      </c>
      <c r="H30" s="4" t="s">
        <v>83</v>
      </c>
      <c r="I30" s="4"/>
      <c r="J30" s="4" t="s">
        <v>126</v>
      </c>
      <c r="K30" s="4" t="s">
        <v>129</v>
      </c>
      <c r="L30" s="128"/>
      <c r="M30" s="128"/>
      <c r="N30" s="128"/>
      <c r="O30" s="128"/>
    </row>
    <row r="31" spans="2:25" ht="22.9" customHeight="1">
      <c r="B31" s="33" t="str">
        <f t="shared" si="2"/>
        <v>8.5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3"/>
  <dimension ref="B1:Y43"/>
  <sheetViews>
    <sheetView showGridLines="0" topLeftCell="B1" zoomScaleNormal="100" workbookViewId="0">
      <selection activeCell="E5" sqref="E5:G5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41445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23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131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 t="s">
        <v>132</v>
      </c>
      <c r="M25" s="135"/>
      <c r="N25" s="135"/>
      <c r="O25" s="135"/>
      <c r="P25" s="20"/>
    </row>
    <row r="26" spans="2:25" ht="22.9" customHeight="1">
      <c r="B26" s="33" t="str">
        <f>C25</f>
        <v>1.20</v>
      </c>
      <c r="C26" s="4" t="s">
        <v>115</v>
      </c>
      <c r="D26" s="4"/>
      <c r="E26" s="4"/>
      <c r="F26" s="4"/>
      <c r="G26" s="4" t="s">
        <v>80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1.80</v>
      </c>
      <c r="C27" s="4" t="s">
        <v>133</v>
      </c>
      <c r="D27" s="4"/>
      <c r="E27" s="4"/>
      <c r="F27" s="4"/>
      <c r="G27" s="4" t="s">
        <v>94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2.5</v>
      </c>
      <c r="C28" s="4">
        <v>6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6</v>
      </c>
      <c r="C29" s="4">
        <v>7</v>
      </c>
      <c r="D29" s="4"/>
      <c r="E29" s="4"/>
      <c r="F29" s="4"/>
      <c r="G29" s="4" t="s">
        <v>86</v>
      </c>
      <c r="H29" s="4" t="s">
        <v>83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7</v>
      </c>
      <c r="C30" s="4" t="s">
        <v>134</v>
      </c>
      <c r="D30" s="4"/>
      <c r="E30" s="4"/>
      <c r="F30" s="4"/>
      <c r="G30" s="4" t="s">
        <v>86</v>
      </c>
      <c r="H30" s="4" t="s">
        <v>83</v>
      </c>
      <c r="I30" s="4"/>
      <c r="J30" s="4" t="s">
        <v>126</v>
      </c>
      <c r="K30" s="4" t="s">
        <v>129</v>
      </c>
      <c r="L30" s="128"/>
      <c r="M30" s="128"/>
      <c r="N30" s="128"/>
      <c r="O30" s="128"/>
    </row>
    <row r="31" spans="2:25" ht="22.9" customHeight="1">
      <c r="B31" s="33" t="str">
        <f t="shared" si="2"/>
        <v>8.5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/>
  <dimension ref="B1:Y43"/>
  <sheetViews>
    <sheetView showGridLines="0" topLeftCell="B1" zoomScaleNormal="100" workbookViewId="0">
      <selection activeCell="L31" sqref="L31:O31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41444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22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2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2</v>
      </c>
      <c r="C26" s="4" t="s">
        <v>116</v>
      </c>
      <c r="D26" s="4"/>
      <c r="E26" s="4"/>
      <c r="F26" s="4"/>
      <c r="G26" s="4" t="s">
        <v>80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2.30</v>
      </c>
      <c r="C27" s="4" t="s">
        <v>105</v>
      </c>
      <c r="D27" s="4"/>
      <c r="E27" s="4"/>
      <c r="F27" s="4"/>
      <c r="G27" s="4" t="s">
        <v>86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5.5</v>
      </c>
      <c r="C28" s="4">
        <v>7</v>
      </c>
      <c r="D28" s="4"/>
      <c r="E28" s="4"/>
      <c r="F28" s="4"/>
      <c r="G28" s="4" t="s">
        <v>86</v>
      </c>
      <c r="H28" s="4" t="s">
        <v>83</v>
      </c>
      <c r="I28" s="4"/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7</v>
      </c>
      <c r="C29" s="4" t="s">
        <v>101</v>
      </c>
      <c r="D29" s="4"/>
      <c r="E29" s="4"/>
      <c r="F29" s="4"/>
      <c r="G29" s="4" t="s">
        <v>86</v>
      </c>
      <c r="H29" s="4" t="s">
        <v>125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 t="str">
        <f t="shared" si="2"/>
        <v>7.60</v>
      </c>
      <c r="C30" s="4" t="s">
        <v>128</v>
      </c>
      <c r="D30" s="4"/>
      <c r="E30" s="4"/>
      <c r="F30" s="4"/>
      <c r="G30" s="4" t="s">
        <v>86</v>
      </c>
      <c r="H30" s="4" t="s">
        <v>83</v>
      </c>
      <c r="I30" s="4"/>
      <c r="J30" s="4" t="s">
        <v>126</v>
      </c>
      <c r="K30" s="4" t="s">
        <v>129</v>
      </c>
      <c r="L30" s="128"/>
      <c r="M30" s="128"/>
      <c r="N30" s="128"/>
      <c r="O30" s="128"/>
    </row>
    <row r="31" spans="2:25" ht="22.9" customHeight="1">
      <c r="B31" s="33" t="str">
        <f t="shared" si="2"/>
        <v>8.10</v>
      </c>
      <c r="C31" s="4" t="s">
        <v>102</v>
      </c>
      <c r="D31" s="4"/>
      <c r="E31" s="4"/>
      <c r="F31" s="4"/>
      <c r="G31" s="4" t="s">
        <v>86</v>
      </c>
      <c r="H31" s="4" t="s">
        <v>125</v>
      </c>
      <c r="I31" s="4"/>
      <c r="J31" s="4"/>
      <c r="K31" s="4"/>
      <c r="L31" s="128" t="s">
        <v>130</v>
      </c>
      <c r="M31" s="128"/>
      <c r="N31" s="128"/>
      <c r="O31" s="128"/>
    </row>
    <row r="32" spans="2:25" ht="22.9" customHeight="1">
      <c r="B32" s="33" t="str">
        <f t="shared" si="2"/>
        <v>8.50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5"/>
  <dimension ref="B1:Y43"/>
  <sheetViews>
    <sheetView showGridLines="0" topLeftCell="B1" zoomScaleNormal="100" workbookViewId="0">
      <selection activeCell="K30" sqref="K30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41444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21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2</v>
      </c>
      <c r="D25" s="7"/>
      <c r="E25" s="7"/>
      <c r="F25" s="7"/>
      <c r="G25" s="7" t="s">
        <v>94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2</v>
      </c>
      <c r="C26" s="4" t="s">
        <v>90</v>
      </c>
      <c r="D26" s="4"/>
      <c r="E26" s="4"/>
      <c r="F26" s="4"/>
      <c r="G26" s="4" t="s">
        <v>94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2.50</v>
      </c>
      <c r="C27" s="4" t="s">
        <v>123</v>
      </c>
      <c r="D27" s="4"/>
      <c r="E27" s="4"/>
      <c r="F27" s="4"/>
      <c r="G27" s="4" t="s">
        <v>86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5.20</v>
      </c>
      <c r="C28" s="4">
        <v>7</v>
      </c>
      <c r="D28" s="4"/>
      <c r="E28" s="4"/>
      <c r="F28" s="4"/>
      <c r="G28" s="4" t="s">
        <v>86</v>
      </c>
      <c r="H28" s="4" t="s">
        <v>83</v>
      </c>
      <c r="I28" s="4"/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7</v>
      </c>
      <c r="C29" s="4" t="s">
        <v>124</v>
      </c>
      <c r="D29" s="4"/>
      <c r="E29" s="4"/>
      <c r="F29" s="4"/>
      <c r="G29" s="4" t="s">
        <v>86</v>
      </c>
      <c r="H29" s="4" t="s">
        <v>125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 t="str">
        <f t="shared" si="2"/>
        <v>7.50</v>
      </c>
      <c r="C30" s="4" t="s">
        <v>102</v>
      </c>
      <c r="D30" s="4"/>
      <c r="E30" s="4"/>
      <c r="F30" s="4"/>
      <c r="G30" s="4" t="s">
        <v>86</v>
      </c>
      <c r="H30" s="4" t="s">
        <v>83</v>
      </c>
      <c r="I30" s="4"/>
      <c r="J30" s="4" t="s">
        <v>126</v>
      </c>
      <c r="K30" s="4" t="s">
        <v>127</v>
      </c>
      <c r="L30" s="128"/>
      <c r="M30" s="128"/>
      <c r="N30" s="128"/>
      <c r="O30" s="128"/>
    </row>
    <row r="31" spans="2:25" ht="22.9" customHeight="1">
      <c r="B31" s="33" t="str">
        <f t="shared" si="2"/>
        <v>8.50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6"/>
  <dimension ref="B1:Y43"/>
  <sheetViews>
    <sheetView showGridLines="0" topLeftCell="B1" zoomScaleNormal="100" workbookViewId="0">
      <selection activeCell="L26" sqref="L26:O26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20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2.5</v>
      </c>
      <c r="D25" s="7"/>
      <c r="E25" s="7"/>
      <c r="F25" s="7"/>
      <c r="G25" s="7" t="s">
        <v>86</v>
      </c>
      <c r="H25" s="7" t="s">
        <v>84</v>
      </c>
      <c r="I25" s="7"/>
      <c r="J25" s="7">
        <v>28</v>
      </c>
      <c r="K25" s="7"/>
      <c r="L25" s="135" t="s">
        <v>158</v>
      </c>
      <c r="M25" s="135"/>
      <c r="N25" s="135"/>
      <c r="O25" s="135"/>
      <c r="P25" s="20"/>
    </row>
    <row r="26" spans="2:25" ht="22.9" customHeight="1">
      <c r="B26" s="33">
        <f>C25</f>
        <v>2.5</v>
      </c>
      <c r="C26" s="4">
        <v>5.7</v>
      </c>
      <c r="D26" s="4"/>
      <c r="E26" s="4"/>
      <c r="F26" s="4"/>
      <c r="G26" s="4" t="s">
        <v>86</v>
      </c>
      <c r="H26" s="4" t="s">
        <v>83</v>
      </c>
      <c r="I26" s="4" t="s">
        <v>84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5.7</v>
      </c>
      <c r="C27" s="4">
        <v>7</v>
      </c>
      <c r="D27" s="4"/>
      <c r="E27" s="4"/>
      <c r="F27" s="4"/>
      <c r="G27" s="4" t="s">
        <v>94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7</v>
      </c>
      <c r="C28" s="4">
        <v>8</v>
      </c>
      <c r="D28" s="4"/>
      <c r="E28" s="4"/>
      <c r="F28" s="4"/>
      <c r="G28" s="4" t="s">
        <v>80</v>
      </c>
      <c r="H28" s="4" t="s">
        <v>83</v>
      </c>
      <c r="I28" s="4"/>
      <c r="J28" s="4" t="s">
        <v>96</v>
      </c>
      <c r="K28" s="4"/>
      <c r="L28" s="128"/>
      <c r="M28" s="128"/>
      <c r="N28" s="128"/>
      <c r="O28" s="128"/>
    </row>
    <row r="29" spans="2:25" ht="22.9" customHeight="1">
      <c r="B29" s="33">
        <f t="shared" si="2"/>
        <v>8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7"/>
  <dimension ref="B1:Y43"/>
  <sheetViews>
    <sheetView showGridLines="0" topLeftCell="B1" zoomScaleNormal="100" workbookViewId="0">
      <selection activeCell="L32" sqref="L32:O32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41445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19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113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 t="s">
        <v>114</v>
      </c>
      <c r="M25" s="135"/>
      <c r="N25" s="135"/>
      <c r="O25" s="135"/>
      <c r="P25" s="20"/>
    </row>
    <row r="26" spans="2:25" ht="22.9" customHeight="1">
      <c r="B26" s="33" t="str">
        <f>C25</f>
        <v>0.40</v>
      </c>
      <c r="C26" s="4" t="s">
        <v>115</v>
      </c>
      <c r="D26" s="4"/>
      <c r="E26" s="4"/>
      <c r="F26" s="4"/>
      <c r="G26" s="4" t="s">
        <v>94</v>
      </c>
      <c r="H26" s="4" t="s">
        <v>81</v>
      </c>
      <c r="I26" s="4" t="s">
        <v>82</v>
      </c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1.80</v>
      </c>
      <c r="C27" s="4" t="s">
        <v>116</v>
      </c>
      <c r="D27" s="4"/>
      <c r="E27" s="4"/>
      <c r="F27" s="4"/>
      <c r="G27" s="4" t="s">
        <v>94</v>
      </c>
      <c r="H27" s="4" t="s">
        <v>81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2.30</v>
      </c>
      <c r="C28" s="4" t="s">
        <v>117</v>
      </c>
      <c r="D28" s="4"/>
      <c r="E28" s="4"/>
      <c r="F28" s="4"/>
      <c r="G28" s="4" t="s">
        <v>94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 t="str">
        <f t="shared" si="2"/>
        <v>2.60</v>
      </c>
      <c r="C29" s="4">
        <v>5</v>
      </c>
      <c r="D29" s="4"/>
      <c r="E29" s="4"/>
      <c r="F29" s="4"/>
      <c r="G29" s="4" t="s">
        <v>94</v>
      </c>
      <c r="H29" s="4" t="s">
        <v>83</v>
      </c>
      <c r="I29" s="4" t="s">
        <v>84</v>
      </c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5</v>
      </c>
      <c r="C30" s="4" t="s">
        <v>118</v>
      </c>
      <c r="D30" s="4"/>
      <c r="E30" s="4"/>
      <c r="F30" s="4"/>
      <c r="G30" s="4" t="s">
        <v>94</v>
      </c>
      <c r="H30" s="4" t="s">
        <v>83</v>
      </c>
      <c r="I30" s="4"/>
      <c r="J30" s="4"/>
      <c r="K30" s="4"/>
      <c r="L30" s="128"/>
      <c r="M30" s="128"/>
      <c r="N30" s="128"/>
      <c r="O30" s="128"/>
    </row>
    <row r="31" spans="2:25" ht="22.9" customHeight="1">
      <c r="B31" s="33" t="str">
        <f t="shared" si="2"/>
        <v>7.20</v>
      </c>
      <c r="C31" s="4" t="s">
        <v>119</v>
      </c>
      <c r="D31" s="4"/>
      <c r="E31" s="4"/>
      <c r="F31" s="4"/>
      <c r="G31" s="4" t="s">
        <v>94</v>
      </c>
      <c r="H31" s="4" t="s">
        <v>83</v>
      </c>
      <c r="I31" s="4"/>
      <c r="J31" s="4" t="s">
        <v>96</v>
      </c>
      <c r="K31" s="4"/>
      <c r="L31" s="128" t="s">
        <v>120</v>
      </c>
      <c r="M31" s="128"/>
      <c r="N31" s="128"/>
      <c r="O31" s="128"/>
    </row>
    <row r="32" spans="2:25" ht="22.9" customHeight="1">
      <c r="B32" s="33" t="str">
        <f t="shared" si="2"/>
        <v>8.40</v>
      </c>
      <c r="C32" s="4" t="s">
        <v>102</v>
      </c>
      <c r="D32" s="4"/>
      <c r="E32" s="4"/>
      <c r="F32" s="4"/>
      <c r="G32" s="4"/>
      <c r="H32" s="4" t="s">
        <v>121</v>
      </c>
      <c r="I32" s="4"/>
      <c r="J32" s="4"/>
      <c r="K32" s="4"/>
      <c r="L32" s="128" t="s">
        <v>122</v>
      </c>
      <c r="M32" s="128"/>
      <c r="N32" s="128"/>
      <c r="O32" s="128"/>
    </row>
    <row r="33" spans="2:15" ht="22.9" customHeight="1">
      <c r="B33" s="33" t="str">
        <f t="shared" si="2"/>
        <v>8.50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8"/>
  <dimension ref="B1:Y43"/>
  <sheetViews>
    <sheetView showGridLines="0" topLeftCell="B1" zoomScaleNormal="100" workbookViewId="0">
      <selection activeCell="L30" sqref="L30:O30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18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131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1.20</v>
      </c>
      <c r="C26" s="4" t="s">
        <v>146</v>
      </c>
      <c r="D26" s="4"/>
      <c r="E26" s="4"/>
      <c r="F26" s="4"/>
      <c r="G26" s="4" t="s">
        <v>94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2.20</v>
      </c>
      <c r="C27" s="4">
        <v>3</v>
      </c>
      <c r="D27" s="4"/>
      <c r="E27" s="4"/>
      <c r="F27" s="4"/>
      <c r="G27" s="4" t="s">
        <v>94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3</v>
      </c>
      <c r="C28" s="4">
        <v>5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5</v>
      </c>
      <c r="C29" s="4" t="s">
        <v>142</v>
      </c>
      <c r="D29" s="4"/>
      <c r="E29" s="4"/>
      <c r="F29" s="4"/>
      <c r="G29" s="4" t="s">
        <v>86</v>
      </c>
      <c r="H29" s="4" t="s">
        <v>83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 t="str">
        <f t="shared" si="2"/>
        <v>6.80</v>
      </c>
      <c r="C30" s="4" t="s">
        <v>102</v>
      </c>
      <c r="D30" s="4"/>
      <c r="E30" s="4"/>
      <c r="F30" s="4"/>
      <c r="G30" s="4" t="s">
        <v>80</v>
      </c>
      <c r="H30" s="4" t="s">
        <v>83</v>
      </c>
      <c r="I30" s="4"/>
      <c r="J30" s="4" t="s">
        <v>126</v>
      </c>
      <c r="K30" s="4"/>
      <c r="L30" s="128" t="s">
        <v>148</v>
      </c>
      <c r="M30" s="128"/>
      <c r="N30" s="128"/>
      <c r="O30" s="128"/>
    </row>
    <row r="31" spans="2:25" ht="22.9" customHeight="1">
      <c r="B31" s="33" t="str">
        <f t="shared" si="2"/>
        <v>8.50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9"/>
  <dimension ref="B1:Y43"/>
  <sheetViews>
    <sheetView showGridLines="0" topLeftCell="B1" zoomScaleNormal="100" workbookViewId="0">
      <selection activeCell="K30" sqref="K30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17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115</v>
      </c>
      <c r="D25" s="7"/>
      <c r="E25" s="7"/>
      <c r="F25" s="7"/>
      <c r="G25" s="7" t="s">
        <v>94</v>
      </c>
      <c r="H25" s="7" t="s">
        <v>81</v>
      </c>
      <c r="I25" s="7" t="s">
        <v>82</v>
      </c>
      <c r="J25" s="7"/>
      <c r="K25" s="7"/>
      <c r="L25" s="135" t="s">
        <v>145</v>
      </c>
      <c r="M25" s="135"/>
      <c r="N25" s="135"/>
      <c r="O25" s="135"/>
      <c r="P25" s="20"/>
    </row>
    <row r="26" spans="2:25" ht="22.9" customHeight="1">
      <c r="B26" s="33" t="str">
        <f>C25</f>
        <v>1.80</v>
      </c>
      <c r="C26" s="4" t="s">
        <v>146</v>
      </c>
      <c r="D26" s="4"/>
      <c r="E26" s="4"/>
      <c r="F26" s="4"/>
      <c r="G26" s="4" t="s">
        <v>94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2.20</v>
      </c>
      <c r="C27" s="4" t="s">
        <v>147</v>
      </c>
      <c r="D27" s="4"/>
      <c r="E27" s="4"/>
      <c r="F27" s="4"/>
      <c r="G27" s="4" t="s">
        <v>94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2.80</v>
      </c>
      <c r="C28" s="4">
        <v>5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5</v>
      </c>
      <c r="C29" s="4" t="s">
        <v>118</v>
      </c>
      <c r="D29" s="4"/>
      <c r="E29" s="4"/>
      <c r="F29" s="4"/>
      <c r="G29" s="4" t="s">
        <v>86</v>
      </c>
      <c r="H29" s="4" t="s">
        <v>83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 t="str">
        <f t="shared" si="2"/>
        <v>7.20</v>
      </c>
      <c r="C30" s="4" t="s">
        <v>102</v>
      </c>
      <c r="D30" s="4"/>
      <c r="E30" s="4"/>
      <c r="F30" s="4"/>
      <c r="G30" s="4" t="s">
        <v>86</v>
      </c>
      <c r="H30" s="4" t="s">
        <v>83</v>
      </c>
      <c r="I30" s="4"/>
      <c r="J30" s="4" t="s">
        <v>126</v>
      </c>
      <c r="K30" s="4" t="s">
        <v>96</v>
      </c>
      <c r="L30" s="128"/>
      <c r="M30" s="128"/>
      <c r="N30" s="128"/>
      <c r="O30" s="128"/>
    </row>
    <row r="31" spans="2:25" ht="22.9" customHeight="1">
      <c r="B31" s="33" t="str">
        <f t="shared" si="2"/>
        <v>8.50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20"/>
  <dimension ref="B1:Y43"/>
  <sheetViews>
    <sheetView showGridLines="0" topLeftCell="B1" zoomScaleNormal="100" workbookViewId="0">
      <selection activeCell="E5" sqref="E5:G5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41445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16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107</v>
      </c>
      <c r="D25" s="7"/>
      <c r="E25" s="7"/>
      <c r="F25" s="7"/>
      <c r="G25" s="7" t="s">
        <v>94</v>
      </c>
      <c r="H25" s="7" t="s">
        <v>81</v>
      </c>
      <c r="I25" s="7" t="s">
        <v>82</v>
      </c>
      <c r="J25" s="7"/>
      <c r="K25" s="7"/>
      <c r="L25" s="135" t="s">
        <v>108</v>
      </c>
      <c r="M25" s="135"/>
      <c r="N25" s="135"/>
      <c r="O25" s="135"/>
      <c r="P25" s="20"/>
    </row>
    <row r="26" spans="2:25" ht="22.9" customHeight="1">
      <c r="B26" s="33" t="str">
        <f>C25</f>
        <v>1.40</v>
      </c>
      <c r="C26" s="4" t="s">
        <v>109</v>
      </c>
      <c r="D26" s="4"/>
      <c r="E26" s="4"/>
      <c r="F26" s="4"/>
      <c r="G26" s="4" t="s">
        <v>94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1.70</v>
      </c>
      <c r="C27" s="4" t="s">
        <v>110</v>
      </c>
      <c r="D27" s="4"/>
      <c r="E27" s="4"/>
      <c r="F27" s="4"/>
      <c r="G27" s="4" t="s">
        <v>94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2.70</v>
      </c>
      <c r="C28" s="4" t="s">
        <v>111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 t="str">
        <f t="shared" si="2"/>
        <v>4.50</v>
      </c>
      <c r="C29" s="4" t="s">
        <v>112</v>
      </c>
      <c r="D29" s="4"/>
      <c r="E29" s="4"/>
      <c r="F29" s="4"/>
      <c r="G29" s="4" t="s">
        <v>80</v>
      </c>
      <c r="H29" s="4" t="s">
        <v>83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 t="str">
        <f t="shared" si="2"/>
        <v>5.80</v>
      </c>
      <c r="C30" s="4">
        <v>7</v>
      </c>
      <c r="D30" s="4"/>
      <c r="E30" s="4"/>
      <c r="F30" s="4"/>
      <c r="G30" s="4" t="s">
        <v>106</v>
      </c>
      <c r="H30" s="4" t="s">
        <v>83</v>
      </c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7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Feuil1!$K$4:$K$11</xm:f>
          </x14:formula1>
          <xm:sqref>J25:K43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21"/>
  <dimension ref="B1:Y43"/>
  <sheetViews>
    <sheetView showGridLines="0" topLeftCell="B1" zoomScaleNormal="100" workbookViewId="0">
      <selection activeCell="H30" sqref="H30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15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93</v>
      </c>
      <c r="D25" s="7"/>
      <c r="E25" s="7"/>
      <c r="F25" s="7"/>
      <c r="G25" s="7" t="s">
        <v>94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0.80</v>
      </c>
      <c r="C26" s="4" t="s">
        <v>115</v>
      </c>
      <c r="D26" s="4"/>
      <c r="E26" s="4"/>
      <c r="F26" s="4"/>
      <c r="G26" s="4" t="s">
        <v>94</v>
      </c>
      <c r="H26" s="4" t="s">
        <v>81</v>
      </c>
      <c r="I26" s="4"/>
      <c r="J26" s="4"/>
      <c r="K26" s="4"/>
      <c r="L26" s="128" t="s">
        <v>144</v>
      </c>
      <c r="M26" s="128"/>
      <c r="N26" s="128"/>
      <c r="O26" s="128"/>
    </row>
    <row r="27" spans="2:25" ht="22.9" customHeight="1">
      <c r="B27" s="33" t="str">
        <f t="shared" ref="B27:B43" si="2">C26</f>
        <v>1.80</v>
      </c>
      <c r="C27" s="4" t="s">
        <v>90</v>
      </c>
      <c r="D27" s="4"/>
      <c r="E27" s="4"/>
      <c r="F27" s="4"/>
      <c r="G27" s="4" t="s">
        <v>94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2.50</v>
      </c>
      <c r="C28" s="4">
        <v>5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5</v>
      </c>
      <c r="C29" s="4">
        <v>6</v>
      </c>
      <c r="D29" s="4"/>
      <c r="E29" s="4"/>
      <c r="F29" s="4"/>
      <c r="G29" s="4" t="s">
        <v>86</v>
      </c>
      <c r="H29" s="4" t="s">
        <v>83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6</v>
      </c>
      <c r="C30" s="4">
        <v>7</v>
      </c>
      <c r="D30" s="4"/>
      <c r="E30" s="4"/>
      <c r="F30" s="4"/>
      <c r="G30" s="4" t="s">
        <v>80</v>
      </c>
      <c r="H30" s="4" t="s">
        <v>83</v>
      </c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7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22"/>
  <dimension ref="B1:Y43"/>
  <sheetViews>
    <sheetView showGridLines="0" topLeftCell="B1" zoomScaleNormal="100" workbookViewId="0">
      <selection activeCell="H32" sqref="H32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14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0.3</v>
      </c>
      <c r="D25" s="7"/>
      <c r="E25" s="7"/>
      <c r="F25" s="7"/>
      <c r="G25" s="7" t="s">
        <v>94</v>
      </c>
      <c r="H25" s="7" t="s">
        <v>81</v>
      </c>
      <c r="I25" s="7"/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0.3</v>
      </c>
      <c r="C26" s="4">
        <v>1.5</v>
      </c>
      <c r="D26" s="4"/>
      <c r="E26" s="4"/>
      <c r="F26" s="4"/>
      <c r="G26" s="4" t="s">
        <v>94</v>
      </c>
      <c r="H26" s="4" t="s">
        <v>83</v>
      </c>
      <c r="I26" s="4" t="s">
        <v>82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1.5</v>
      </c>
      <c r="C27" s="4">
        <v>4</v>
      </c>
      <c r="D27" s="4"/>
      <c r="E27" s="4"/>
      <c r="F27" s="4"/>
      <c r="G27" s="4" t="s">
        <v>86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4</v>
      </c>
      <c r="C28" s="4">
        <v>6</v>
      </c>
      <c r="D28" s="4"/>
      <c r="E28" s="4"/>
      <c r="F28" s="4"/>
      <c r="G28" s="4" t="s">
        <v>80</v>
      </c>
      <c r="H28" s="4" t="s">
        <v>83</v>
      </c>
      <c r="I28" s="4"/>
      <c r="J28" s="4" t="s">
        <v>96</v>
      </c>
      <c r="K28" s="4"/>
      <c r="L28" s="128"/>
      <c r="M28" s="128"/>
      <c r="N28" s="128"/>
      <c r="O28" s="128"/>
    </row>
    <row r="29" spans="2:25" ht="22.9" customHeight="1">
      <c r="B29" s="33">
        <f t="shared" si="2"/>
        <v>6</v>
      </c>
      <c r="C29" s="4">
        <v>8</v>
      </c>
      <c r="D29" s="4"/>
      <c r="E29" s="4"/>
      <c r="F29" s="4"/>
      <c r="G29" s="4" t="s">
        <v>80</v>
      </c>
      <c r="H29" s="4" t="s">
        <v>83</v>
      </c>
      <c r="I29" s="4" t="s">
        <v>82</v>
      </c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8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Feuil1!$K$4:$K$12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23"/>
  <dimension ref="B1:Y43"/>
  <sheetViews>
    <sheetView showGridLines="0" topLeftCell="B1" zoomScaleNormal="100" workbookViewId="0">
      <selection activeCell="I29" sqref="I29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13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2</v>
      </c>
      <c r="D25" s="7"/>
      <c r="E25" s="7"/>
      <c r="F25" s="7"/>
      <c r="G25" s="7" t="s">
        <v>94</v>
      </c>
      <c r="H25" s="7" t="s">
        <v>81</v>
      </c>
      <c r="I25" s="7"/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2</v>
      </c>
      <c r="C26" s="4">
        <v>5</v>
      </c>
      <c r="D26" s="4"/>
      <c r="E26" s="4"/>
      <c r="F26" s="4"/>
      <c r="G26" s="4" t="s">
        <v>86</v>
      </c>
      <c r="H26" s="4" t="s">
        <v>83</v>
      </c>
      <c r="I26" s="4" t="s">
        <v>84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5</v>
      </c>
      <c r="C27" s="4">
        <v>7</v>
      </c>
      <c r="D27" s="4"/>
      <c r="E27" s="4"/>
      <c r="F27" s="4"/>
      <c r="G27" s="4" t="s">
        <v>80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7</v>
      </c>
      <c r="C28" s="4"/>
      <c r="D28" s="4"/>
      <c r="E28" s="4"/>
      <c r="F28" s="4"/>
      <c r="G28" s="4"/>
      <c r="H28" s="4"/>
      <c r="I28" s="4"/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0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24"/>
  <dimension ref="B1:Y43"/>
  <sheetViews>
    <sheetView showGridLines="0" topLeftCell="B4" zoomScaleNormal="100" workbookViewId="0">
      <selection activeCell="H30" sqref="H30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41445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12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8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8"/>
      <c r="K22" s="38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7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97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0.90</v>
      </c>
      <c r="C26" s="4" t="s">
        <v>104</v>
      </c>
      <c r="D26" s="4"/>
      <c r="E26" s="4"/>
      <c r="F26" s="4"/>
      <c r="G26" s="4" t="s">
        <v>94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1.10</v>
      </c>
      <c r="C27" s="4" t="s">
        <v>103</v>
      </c>
      <c r="D27" s="4"/>
      <c r="E27" s="4"/>
      <c r="F27" s="4"/>
      <c r="G27" s="4" t="s">
        <v>94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1.60</v>
      </c>
      <c r="C28" s="4">
        <v>4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4</v>
      </c>
      <c r="C29" s="4" t="s">
        <v>105</v>
      </c>
      <c r="D29" s="4"/>
      <c r="E29" s="4"/>
      <c r="F29" s="4"/>
      <c r="G29" s="4" t="s">
        <v>80</v>
      </c>
      <c r="H29" s="4" t="s">
        <v>83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 t="str">
        <f t="shared" si="2"/>
        <v>5.5</v>
      </c>
      <c r="C30" s="4">
        <v>7</v>
      </c>
      <c r="D30" s="4"/>
      <c r="E30" s="4"/>
      <c r="F30" s="4"/>
      <c r="G30" s="4" t="s">
        <v>106</v>
      </c>
      <c r="H30" s="4" t="s">
        <v>83</v>
      </c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7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25"/>
  <dimension ref="B1:Y43"/>
  <sheetViews>
    <sheetView showGridLines="0" topLeftCell="B1" zoomScaleNormal="100" workbookViewId="0">
      <selection activeCell="J29" sqref="J29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11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1.2</v>
      </c>
      <c r="D25" s="7"/>
      <c r="E25" s="7"/>
      <c r="F25" s="7"/>
      <c r="G25" s="7" t="s">
        <v>94</v>
      </c>
      <c r="H25" s="7" t="s">
        <v>81</v>
      </c>
      <c r="I25" s="7"/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1.2</v>
      </c>
      <c r="C26" s="4">
        <v>2.4</v>
      </c>
      <c r="D26" s="4"/>
      <c r="E26" s="4"/>
      <c r="F26" s="4"/>
      <c r="G26" s="4" t="s">
        <v>94</v>
      </c>
      <c r="H26" s="4" t="s">
        <v>83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2.4</v>
      </c>
      <c r="C27" s="4">
        <v>5</v>
      </c>
      <c r="D27" s="4"/>
      <c r="E27" s="4"/>
      <c r="F27" s="4"/>
      <c r="G27" s="4" t="s">
        <v>86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5</v>
      </c>
      <c r="C28" s="4">
        <v>8</v>
      </c>
      <c r="D28" s="4"/>
      <c r="E28" s="4"/>
      <c r="F28" s="4"/>
      <c r="G28" s="4" t="s">
        <v>80</v>
      </c>
      <c r="H28" s="4" t="s">
        <v>83</v>
      </c>
      <c r="I28" s="4"/>
      <c r="J28" s="4" t="s">
        <v>96</v>
      </c>
      <c r="K28" s="4"/>
      <c r="L28" s="128"/>
      <c r="M28" s="128"/>
      <c r="N28" s="128"/>
      <c r="O28" s="128"/>
    </row>
    <row r="29" spans="2:25" ht="22.9" customHeight="1">
      <c r="B29" s="33">
        <f t="shared" si="2"/>
        <v>8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26"/>
  <dimension ref="B1:Y43"/>
  <sheetViews>
    <sheetView showGridLines="0" topLeftCell="B1" zoomScaleNormal="100" workbookViewId="0">
      <selection activeCell="K30" sqref="K30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10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2</v>
      </c>
      <c r="D25" s="7"/>
      <c r="E25" s="7"/>
      <c r="F25" s="7"/>
      <c r="G25" s="7" t="s">
        <v>94</v>
      </c>
      <c r="H25" s="7" t="s">
        <v>81</v>
      </c>
      <c r="I25" s="7"/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2</v>
      </c>
      <c r="C26" s="4">
        <v>2.5</v>
      </c>
      <c r="D26" s="4"/>
      <c r="E26" s="4"/>
      <c r="F26" s="4"/>
      <c r="G26" s="4" t="s">
        <v>94</v>
      </c>
      <c r="H26" s="4" t="s">
        <v>83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2.5</v>
      </c>
      <c r="C27" s="4">
        <v>6.3</v>
      </c>
      <c r="D27" s="4"/>
      <c r="E27" s="4"/>
      <c r="F27" s="4"/>
      <c r="G27" s="4" t="s">
        <v>86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6.3</v>
      </c>
      <c r="C28" s="4">
        <v>8</v>
      </c>
      <c r="D28" s="4"/>
      <c r="E28" s="4"/>
      <c r="F28" s="4"/>
      <c r="G28" s="4" t="s">
        <v>80</v>
      </c>
      <c r="H28" s="4" t="s">
        <v>83</v>
      </c>
      <c r="I28" s="4"/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8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Feuil1!$K$4:$K$12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27"/>
  <dimension ref="B1:Y43"/>
  <sheetViews>
    <sheetView showGridLines="0" topLeftCell="B1" zoomScaleNormal="100" workbookViewId="0">
      <selection activeCell="H31" sqref="H31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41516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9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 t="s">
        <v>152</v>
      </c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9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9"/>
      <c r="K22" s="39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4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>
        <v>1</v>
      </c>
      <c r="D25" s="7"/>
      <c r="E25" s="7"/>
      <c r="F25" s="7"/>
      <c r="G25" s="7" t="s">
        <v>80</v>
      </c>
      <c r="H25" s="7" t="s">
        <v>81</v>
      </c>
      <c r="I25" s="7"/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1</v>
      </c>
      <c r="C26" s="4">
        <v>2</v>
      </c>
      <c r="D26" s="4"/>
      <c r="E26" s="4"/>
      <c r="F26" s="4"/>
      <c r="G26" s="4" t="s">
        <v>80</v>
      </c>
      <c r="H26" s="4" t="s">
        <v>83</v>
      </c>
      <c r="I26" s="4" t="s">
        <v>82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2</v>
      </c>
      <c r="C27" s="4">
        <v>4</v>
      </c>
      <c r="D27" s="4"/>
      <c r="E27" s="4"/>
      <c r="F27" s="4"/>
      <c r="G27" s="4" t="s">
        <v>86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4</v>
      </c>
      <c r="C28" s="4">
        <v>6.5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6.5</v>
      </c>
      <c r="C29" s="4">
        <v>8</v>
      </c>
      <c r="D29" s="4"/>
      <c r="E29" s="4"/>
      <c r="F29" s="4"/>
      <c r="G29" s="4" t="s">
        <v>80</v>
      </c>
      <c r="H29" s="4" t="s">
        <v>83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8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42:O42"/>
    <mergeCell ref="L43:O43"/>
    <mergeCell ref="L36:O36"/>
    <mergeCell ref="L37:O37"/>
    <mergeCell ref="L38:O38"/>
    <mergeCell ref="L39:O39"/>
    <mergeCell ref="L40:O40"/>
    <mergeCell ref="L41:O41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B16:E16"/>
    <mergeCell ref="L16:O16"/>
    <mergeCell ref="B17:E17"/>
    <mergeCell ref="L17:O17"/>
    <mergeCell ref="B18:E18"/>
    <mergeCell ref="F18:H18"/>
    <mergeCell ref="L18:O18"/>
    <mergeCell ref="B14:E14"/>
    <mergeCell ref="J14:K14"/>
    <mergeCell ref="L14:O14"/>
    <mergeCell ref="B15:E15"/>
    <mergeCell ref="J15:K15"/>
    <mergeCell ref="L15:O15"/>
    <mergeCell ref="B12:E12"/>
    <mergeCell ref="J12:K12"/>
    <mergeCell ref="L12:O12"/>
    <mergeCell ref="B13:E13"/>
    <mergeCell ref="J13:K13"/>
    <mergeCell ref="L13:O13"/>
    <mergeCell ref="B8:D8"/>
    <mergeCell ref="E8:F9"/>
    <mergeCell ref="G8:N9"/>
    <mergeCell ref="B9:D9"/>
    <mergeCell ref="B11:H11"/>
    <mergeCell ref="I11:K11"/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28"/>
  <dimension ref="B1:Y43"/>
  <sheetViews>
    <sheetView showGridLines="0" topLeftCell="B1" zoomScaleNormal="100" workbookViewId="0">
      <selection activeCell="R24" sqref="R24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41436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8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5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5"/>
      <c r="K22" s="35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6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93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0.80</v>
      </c>
      <c r="C26" s="4">
        <v>2</v>
      </c>
      <c r="D26" s="4"/>
      <c r="E26" s="4"/>
      <c r="F26" s="4"/>
      <c r="G26" s="4" t="s">
        <v>94</v>
      </c>
      <c r="H26" s="4" t="s">
        <v>83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2</v>
      </c>
      <c r="C27" s="4" t="s">
        <v>91</v>
      </c>
      <c r="D27" s="4"/>
      <c r="E27" s="4"/>
      <c r="F27" s="4"/>
      <c r="G27" s="4" t="s">
        <v>86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6.50</v>
      </c>
      <c r="C28" s="4">
        <v>7</v>
      </c>
      <c r="D28" s="4"/>
      <c r="E28" s="4"/>
      <c r="F28" s="4"/>
      <c r="G28" s="4" t="s">
        <v>86</v>
      </c>
      <c r="H28" s="4" t="s">
        <v>83</v>
      </c>
      <c r="I28" s="4"/>
      <c r="J28" s="4" t="s">
        <v>88</v>
      </c>
      <c r="K28" s="4"/>
      <c r="L28" s="128"/>
      <c r="M28" s="128"/>
      <c r="N28" s="128"/>
      <c r="O28" s="128"/>
    </row>
    <row r="29" spans="2:25" ht="22.9" customHeight="1">
      <c r="B29" s="33">
        <f t="shared" si="2"/>
        <v>7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29"/>
  <dimension ref="B1:Y43"/>
  <sheetViews>
    <sheetView showGridLines="0" topLeftCell="B13" zoomScaleNormal="100" workbookViewId="0">
      <selection activeCell="J29" sqref="J29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41432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7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5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5"/>
      <c r="K22" s="35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6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93</v>
      </c>
      <c r="D25" s="7"/>
      <c r="E25" s="7"/>
      <c r="F25" s="7"/>
      <c r="G25" s="7" t="s">
        <v>94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0.80</v>
      </c>
      <c r="C26" s="4" t="s">
        <v>103</v>
      </c>
      <c r="D26" s="4"/>
      <c r="E26" s="4"/>
      <c r="F26" s="4"/>
      <c r="G26" s="4" t="s">
        <v>94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1.60</v>
      </c>
      <c r="C27" s="4" t="s">
        <v>90</v>
      </c>
      <c r="D27" s="4"/>
      <c r="E27" s="4"/>
      <c r="F27" s="4"/>
      <c r="G27" s="4" t="s">
        <v>94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2.50</v>
      </c>
      <c r="C28" s="4" t="s">
        <v>91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 t="str">
        <f t="shared" si="2"/>
        <v>6.50</v>
      </c>
      <c r="C29" s="4">
        <v>7</v>
      </c>
      <c r="D29" s="4"/>
      <c r="E29" s="4"/>
      <c r="F29" s="4"/>
      <c r="G29" s="4" t="s">
        <v>86</v>
      </c>
      <c r="H29" s="4" t="s">
        <v>83</v>
      </c>
      <c r="I29" s="4"/>
      <c r="J29" s="4" t="s">
        <v>88</v>
      </c>
      <c r="K29" s="4"/>
      <c r="L29" s="128"/>
      <c r="M29" s="128"/>
      <c r="N29" s="128"/>
      <c r="O29" s="128"/>
    </row>
    <row r="30" spans="2:25" ht="22.9" customHeight="1">
      <c r="B30" s="33">
        <f t="shared" si="2"/>
        <v>7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30"/>
  <dimension ref="B1:Y43"/>
  <sheetViews>
    <sheetView showGridLines="0" topLeftCell="B1" zoomScaleNormal="100" workbookViewId="0">
      <selection activeCell="J31" sqref="J31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41433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6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5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5"/>
      <c r="K22" s="35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6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93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0.80</v>
      </c>
      <c r="C26" s="4">
        <v>2</v>
      </c>
      <c r="D26" s="4"/>
      <c r="E26" s="4"/>
      <c r="F26" s="4"/>
      <c r="G26" s="4" t="s">
        <v>80</v>
      </c>
      <c r="H26" s="4" t="s">
        <v>83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2</v>
      </c>
      <c r="C27" s="4" t="s">
        <v>90</v>
      </c>
      <c r="D27" s="4"/>
      <c r="E27" s="4"/>
      <c r="F27" s="4"/>
      <c r="G27" s="4" t="s">
        <v>80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2.50</v>
      </c>
      <c r="C28" s="4" t="s">
        <v>100</v>
      </c>
      <c r="D28" s="4"/>
      <c r="E28" s="4"/>
      <c r="F28" s="4"/>
      <c r="G28" s="4" t="s">
        <v>94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 t="str">
        <f t="shared" si="2"/>
        <v>3.50</v>
      </c>
      <c r="C29" s="4">
        <v>7</v>
      </c>
      <c r="D29" s="4"/>
      <c r="E29" s="4"/>
      <c r="F29" s="4"/>
      <c r="G29" s="4" t="s">
        <v>86</v>
      </c>
      <c r="H29" s="4" t="s">
        <v>83</v>
      </c>
      <c r="I29" s="4"/>
      <c r="J29" s="4" t="s">
        <v>88</v>
      </c>
      <c r="K29" s="4"/>
      <c r="L29" s="128"/>
      <c r="M29" s="128"/>
      <c r="N29" s="128"/>
      <c r="O29" s="128"/>
    </row>
    <row r="30" spans="2:25" ht="22.9" customHeight="1">
      <c r="B30" s="33">
        <f t="shared" si="2"/>
        <v>7</v>
      </c>
      <c r="C30" s="4" t="s">
        <v>101</v>
      </c>
      <c r="D30" s="4"/>
      <c r="E30" s="4"/>
      <c r="F30" s="4"/>
      <c r="G30" s="4" t="s">
        <v>86</v>
      </c>
      <c r="H30" s="4" t="s">
        <v>83</v>
      </c>
      <c r="I30" s="4"/>
      <c r="J30" s="4" t="s">
        <v>88</v>
      </c>
      <c r="K30" s="4"/>
      <c r="L30" s="128"/>
      <c r="M30" s="128"/>
      <c r="N30" s="128"/>
      <c r="O30" s="128"/>
    </row>
    <row r="31" spans="2:25" ht="22.9" customHeight="1">
      <c r="B31" s="33" t="str">
        <f t="shared" si="2"/>
        <v>7.60</v>
      </c>
      <c r="C31" s="4" t="s">
        <v>102</v>
      </c>
      <c r="D31" s="4"/>
      <c r="E31" s="4"/>
      <c r="F31" s="4"/>
      <c r="G31" s="4" t="s">
        <v>86</v>
      </c>
      <c r="H31" s="4" t="s">
        <v>83</v>
      </c>
      <c r="I31" s="4"/>
      <c r="J31" s="4" t="s">
        <v>96</v>
      </c>
      <c r="K31" s="4"/>
      <c r="L31" s="128"/>
      <c r="M31" s="128"/>
      <c r="N31" s="128"/>
      <c r="O31" s="128"/>
    </row>
    <row r="32" spans="2:25" ht="22.9" customHeight="1">
      <c r="B32" s="33" t="str">
        <f t="shared" si="2"/>
        <v>8.50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31"/>
  <dimension ref="B1:Y43"/>
  <sheetViews>
    <sheetView showGridLines="0" topLeftCell="B1" zoomScaleNormal="100" workbookViewId="0">
      <selection activeCell="J29" sqref="J29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41436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5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5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5"/>
      <c r="K22" s="35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6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97</v>
      </c>
      <c r="D25" s="7"/>
      <c r="E25" s="7"/>
      <c r="F25" s="7"/>
      <c r="G25" s="7" t="s">
        <v>94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0.90</v>
      </c>
      <c r="C26" s="4" t="s">
        <v>90</v>
      </c>
      <c r="D26" s="4"/>
      <c r="E26" s="4"/>
      <c r="F26" s="4"/>
      <c r="G26" s="4" t="s">
        <v>94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2.50</v>
      </c>
      <c r="C27" s="4" t="s">
        <v>98</v>
      </c>
      <c r="D27" s="4"/>
      <c r="E27" s="4"/>
      <c r="F27" s="4"/>
      <c r="G27" s="4" t="s">
        <v>86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3.20</v>
      </c>
      <c r="C28" s="4" t="s">
        <v>99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 t="str">
        <f t="shared" si="2"/>
        <v>6.70</v>
      </c>
      <c r="C29" s="4">
        <v>7</v>
      </c>
      <c r="D29" s="4"/>
      <c r="E29" s="4"/>
      <c r="F29" s="4"/>
      <c r="G29" s="4" t="s">
        <v>86</v>
      </c>
      <c r="H29" s="4" t="s">
        <v>83</v>
      </c>
      <c r="I29" s="4"/>
      <c r="J29" s="4" t="s">
        <v>88</v>
      </c>
      <c r="K29" s="4"/>
      <c r="L29" s="128"/>
      <c r="M29" s="128"/>
      <c r="N29" s="128"/>
      <c r="O29" s="128"/>
    </row>
    <row r="30" spans="2:25" ht="22.9" customHeight="1">
      <c r="B30" s="33">
        <f t="shared" si="2"/>
        <v>7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32"/>
  <dimension ref="B1:Y43"/>
  <sheetViews>
    <sheetView showGridLines="0" topLeftCell="B1" zoomScaleNormal="100" workbookViewId="0">
      <selection activeCell="K29" sqref="K29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41433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4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5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5"/>
      <c r="K22" s="35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6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93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0.80</v>
      </c>
      <c r="C26" s="4">
        <v>2</v>
      </c>
      <c r="D26" s="4"/>
      <c r="E26" s="4"/>
      <c r="F26" s="4"/>
      <c r="G26" s="4" t="s">
        <v>80</v>
      </c>
      <c r="H26" s="4" t="s">
        <v>83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2</v>
      </c>
      <c r="C27" s="4" t="s">
        <v>90</v>
      </c>
      <c r="D27" s="4"/>
      <c r="E27" s="4"/>
      <c r="F27" s="4"/>
      <c r="G27" s="4" t="s">
        <v>94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2.50</v>
      </c>
      <c r="C28" s="4" t="s">
        <v>91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 t="str">
        <f t="shared" si="2"/>
        <v>6.50</v>
      </c>
      <c r="C29" s="4">
        <v>7</v>
      </c>
      <c r="D29" s="4"/>
      <c r="E29" s="4"/>
      <c r="F29" s="4"/>
      <c r="G29" s="4" t="s">
        <v>86</v>
      </c>
      <c r="H29" s="4" t="s">
        <v>83</v>
      </c>
      <c r="I29" s="4"/>
      <c r="J29" s="4" t="s">
        <v>88</v>
      </c>
      <c r="K29" s="4" t="s">
        <v>96</v>
      </c>
      <c r="L29" s="128"/>
      <c r="M29" s="128"/>
      <c r="N29" s="128"/>
      <c r="O29" s="128"/>
    </row>
    <row r="30" spans="2:25" ht="22.9" customHeight="1">
      <c r="B30" s="33">
        <f t="shared" si="2"/>
        <v>7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33"/>
  <dimension ref="B1:Y43"/>
  <sheetViews>
    <sheetView showGridLines="0" topLeftCell="B10" zoomScaleNormal="100" workbookViewId="0">
      <selection activeCell="I30" sqref="I30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41436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3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5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5"/>
      <c r="K22" s="35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6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93</v>
      </c>
      <c r="D25" s="7"/>
      <c r="E25" s="7"/>
      <c r="F25" s="7"/>
      <c r="G25" s="7" t="s">
        <v>94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0.80</v>
      </c>
      <c r="C26" s="4" t="s">
        <v>95</v>
      </c>
      <c r="D26" s="4"/>
      <c r="E26" s="4"/>
      <c r="F26" s="4"/>
      <c r="G26" s="4" t="s">
        <v>86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1.50</v>
      </c>
      <c r="C27" s="4" t="s">
        <v>90</v>
      </c>
      <c r="D27" s="4"/>
      <c r="E27" s="4"/>
      <c r="F27" s="4"/>
      <c r="G27" s="4" t="s">
        <v>86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2.50</v>
      </c>
      <c r="C28" s="4">
        <v>6</v>
      </c>
      <c r="D28" s="4"/>
      <c r="E28" s="4"/>
      <c r="F28" s="4"/>
      <c r="G28" s="4" t="s">
        <v>86</v>
      </c>
      <c r="H28" s="4" t="s">
        <v>83</v>
      </c>
      <c r="I28" s="4" t="s">
        <v>84</v>
      </c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6</v>
      </c>
      <c r="C29" s="4" t="s">
        <v>91</v>
      </c>
      <c r="D29" s="4"/>
      <c r="E29" s="4"/>
      <c r="F29" s="4"/>
      <c r="G29" s="4" t="s">
        <v>86</v>
      </c>
      <c r="H29" s="4" t="s">
        <v>83</v>
      </c>
      <c r="I29" s="4"/>
      <c r="J29" s="4"/>
      <c r="K29" s="4"/>
      <c r="L29" s="128"/>
      <c r="M29" s="128"/>
      <c r="N29" s="128"/>
      <c r="O29" s="128"/>
    </row>
    <row r="30" spans="2:25" ht="22.9" customHeight="1">
      <c r="B30" s="33" t="str">
        <f t="shared" si="2"/>
        <v>6.50</v>
      </c>
      <c r="C30" s="4">
        <v>7</v>
      </c>
      <c r="D30" s="4"/>
      <c r="E30" s="4"/>
      <c r="F30" s="4"/>
      <c r="G30" s="4" t="s">
        <v>80</v>
      </c>
      <c r="H30" s="4" t="s">
        <v>83</v>
      </c>
      <c r="I30" s="4" t="s">
        <v>82</v>
      </c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7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Feuil1!$K$4:$K$11</xm:f>
          </x14:formula1>
          <xm:sqref>J25:K43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Feuil1!$C$4:$C$11</xm:f>
          </x14:formula1>
          <xm:sqref>E6:G6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34"/>
  <dimension ref="B1:Y43"/>
  <sheetViews>
    <sheetView showGridLines="0" topLeftCell="B1" zoomScaleNormal="100" workbookViewId="0">
      <selection activeCell="L28" sqref="L28:O28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41436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2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5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5"/>
      <c r="K22" s="35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6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89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1.30</v>
      </c>
      <c r="C26" s="4" t="s">
        <v>90</v>
      </c>
      <c r="D26" s="4"/>
      <c r="E26" s="4"/>
      <c r="F26" s="4"/>
      <c r="G26" s="4" t="s">
        <v>80</v>
      </c>
      <c r="H26" s="4" t="s">
        <v>81</v>
      </c>
      <c r="I26" s="4"/>
      <c r="J26" s="4"/>
      <c r="K26" s="4"/>
      <c r="L26" s="128"/>
      <c r="M26" s="128"/>
      <c r="N26" s="128"/>
      <c r="O26" s="128"/>
    </row>
    <row r="27" spans="2:25" ht="22.9" customHeight="1">
      <c r="B27" s="33" t="str">
        <f t="shared" ref="B27:B43" si="2">C26</f>
        <v>2.50</v>
      </c>
      <c r="C27" s="4" t="s">
        <v>91</v>
      </c>
      <c r="D27" s="4"/>
      <c r="E27" s="4"/>
      <c r="F27" s="4"/>
      <c r="G27" s="4" t="s">
        <v>86</v>
      </c>
      <c r="H27" s="4" t="s">
        <v>83</v>
      </c>
      <c r="I27" s="4" t="s">
        <v>84</v>
      </c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6.50</v>
      </c>
      <c r="C28" s="4">
        <v>7</v>
      </c>
      <c r="D28" s="4"/>
      <c r="E28" s="4"/>
      <c r="F28" s="4"/>
      <c r="G28" s="4" t="s">
        <v>86</v>
      </c>
      <c r="H28" s="4" t="s">
        <v>83</v>
      </c>
      <c r="I28" s="4"/>
      <c r="J28" s="4"/>
      <c r="K28" s="4"/>
      <c r="L28" s="128" t="s">
        <v>92</v>
      </c>
      <c r="M28" s="128"/>
      <c r="N28" s="128"/>
      <c r="O28" s="128"/>
    </row>
    <row r="29" spans="2:25" ht="22.9" customHeight="1">
      <c r="B29" s="33">
        <f t="shared" si="2"/>
        <v>7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Feuil1!$K$4:$K$11</xm:f>
          </x14:formula1>
          <xm:sqref>J25:K43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35"/>
  <dimension ref="B1:Y43"/>
  <sheetViews>
    <sheetView showGridLines="0" topLeftCell="B1" zoomScaleNormal="100" workbookViewId="0">
      <selection activeCell="L2" sqref="L2:N2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41436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>
        <v>1</v>
      </c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 t="s">
        <v>66</v>
      </c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 t="s">
        <v>74</v>
      </c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35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35"/>
      <c r="K22" s="35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6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 t="s">
        <v>79</v>
      </c>
      <c r="D25" s="7"/>
      <c r="E25" s="7"/>
      <c r="F25" s="7"/>
      <c r="G25" s="7" t="s">
        <v>80</v>
      </c>
      <c r="H25" s="7" t="s">
        <v>81</v>
      </c>
      <c r="I25" s="7" t="s">
        <v>82</v>
      </c>
      <c r="J25" s="7"/>
      <c r="K25" s="7"/>
      <c r="L25" s="135"/>
      <c r="M25" s="135"/>
      <c r="N25" s="135"/>
      <c r="O25" s="135"/>
      <c r="P25" s="20"/>
    </row>
    <row r="26" spans="2:25" ht="22.9" customHeight="1">
      <c r="B26" s="33" t="str">
        <f>C25</f>
        <v>0.50</v>
      </c>
      <c r="C26" s="4">
        <v>3</v>
      </c>
      <c r="D26" s="4"/>
      <c r="E26" s="4"/>
      <c r="F26" s="4"/>
      <c r="G26" s="4" t="s">
        <v>80</v>
      </c>
      <c r="H26" s="4" t="s">
        <v>83</v>
      </c>
      <c r="I26" s="4" t="s">
        <v>84</v>
      </c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3</v>
      </c>
      <c r="C27" s="4" t="s">
        <v>85</v>
      </c>
      <c r="D27" s="4"/>
      <c r="E27" s="4"/>
      <c r="F27" s="4"/>
      <c r="G27" s="4" t="s">
        <v>86</v>
      </c>
      <c r="H27" s="4" t="s">
        <v>83</v>
      </c>
      <c r="I27" s="4"/>
      <c r="J27" s="4"/>
      <c r="K27" s="4"/>
      <c r="L27" s="128"/>
      <c r="M27" s="128"/>
      <c r="N27" s="128"/>
      <c r="O27" s="128"/>
    </row>
    <row r="28" spans="2:25" ht="22.9" customHeight="1">
      <c r="B28" s="33" t="str">
        <f t="shared" si="2"/>
        <v>10.30</v>
      </c>
      <c r="C28" s="4" t="s">
        <v>87</v>
      </c>
      <c r="D28" s="4"/>
      <c r="E28" s="4"/>
      <c r="F28" s="4"/>
      <c r="G28" s="4" t="s">
        <v>86</v>
      </c>
      <c r="H28" s="4" t="s">
        <v>83</v>
      </c>
      <c r="I28" s="4"/>
      <c r="J28" s="4" t="s">
        <v>88</v>
      </c>
      <c r="K28" s="4"/>
      <c r="L28" s="128"/>
      <c r="M28" s="128"/>
      <c r="N28" s="128"/>
      <c r="O28" s="128"/>
    </row>
    <row r="29" spans="2:25" ht="22.9" customHeight="1">
      <c r="B29" s="33" t="str">
        <f t="shared" si="2"/>
        <v>11.50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B7:D7"/>
    <mergeCell ref="E7:F7"/>
    <mergeCell ref="G7:N7"/>
    <mergeCell ref="J2:K2"/>
    <mergeCell ref="L2:N2"/>
    <mergeCell ref="B5:D5"/>
    <mergeCell ref="E5:G5"/>
    <mergeCell ref="H5:I5"/>
    <mergeCell ref="J5:L5"/>
    <mergeCell ref="M5:N5"/>
    <mergeCell ref="B6:D6"/>
    <mergeCell ref="E6:G6"/>
    <mergeCell ref="H6:I6"/>
    <mergeCell ref="J6:L6"/>
    <mergeCell ref="M6:N6"/>
    <mergeCell ref="B8:D8"/>
    <mergeCell ref="E8:F9"/>
    <mergeCell ref="G8:N9"/>
    <mergeCell ref="B9:D9"/>
    <mergeCell ref="B11:H11"/>
    <mergeCell ref="I11:K11"/>
    <mergeCell ref="B12:E12"/>
    <mergeCell ref="J12:K12"/>
    <mergeCell ref="L12:O12"/>
    <mergeCell ref="B13:E13"/>
    <mergeCell ref="J13:K13"/>
    <mergeCell ref="L13:O13"/>
    <mergeCell ref="B14:E14"/>
    <mergeCell ref="J14:K14"/>
    <mergeCell ref="L14:O14"/>
    <mergeCell ref="B15:E15"/>
    <mergeCell ref="J15:K15"/>
    <mergeCell ref="L15:O15"/>
    <mergeCell ref="B16:E16"/>
    <mergeCell ref="L16:O16"/>
    <mergeCell ref="B17:E17"/>
    <mergeCell ref="L17:O17"/>
    <mergeCell ref="B18:E18"/>
    <mergeCell ref="F18:H18"/>
    <mergeCell ref="L18:O18"/>
    <mergeCell ref="B19:E19"/>
    <mergeCell ref="L19:O19"/>
    <mergeCell ref="B20:E20"/>
    <mergeCell ref="L20:O21"/>
    <mergeCell ref="B23:C23"/>
    <mergeCell ref="D23:E23"/>
    <mergeCell ref="F23:F24"/>
    <mergeCell ref="G23:G24"/>
    <mergeCell ref="H23:I23"/>
    <mergeCell ref="J23:K23"/>
    <mergeCell ref="L35:O35"/>
    <mergeCell ref="L23:O24"/>
    <mergeCell ref="L25:O25"/>
    <mergeCell ref="L26:O26"/>
    <mergeCell ref="L27:O27"/>
    <mergeCell ref="L28:O28"/>
    <mergeCell ref="L29:O29"/>
    <mergeCell ref="L30:O30"/>
    <mergeCell ref="L31:O31"/>
    <mergeCell ref="L32:O32"/>
    <mergeCell ref="L33:O33"/>
    <mergeCell ref="L34:O34"/>
    <mergeCell ref="L42:O42"/>
    <mergeCell ref="L43:O43"/>
    <mergeCell ref="L36:O36"/>
    <mergeCell ref="L37:O37"/>
    <mergeCell ref="L38:O38"/>
    <mergeCell ref="L39:O39"/>
    <mergeCell ref="L40:O40"/>
    <mergeCell ref="L41:O41"/>
  </mergeCells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Feuil1!$K$4:$K$11</xm:f>
          </x14:formula1>
          <xm:sqref>J25:K43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1"/>
  <dimension ref="B1:Y43"/>
  <sheetViews>
    <sheetView showGridLines="0" topLeftCell="B1" zoomScaleNormal="100" workbookViewId="0">
      <selection activeCell="G38" sqref="G38"/>
    </sheetView>
  </sheetViews>
  <sheetFormatPr baseColWidth="10" defaultColWidth="11.42578125" defaultRowHeight="12.75"/>
  <cols>
    <col min="1" max="1" width="1.85546875" customWidth="1"/>
    <col min="2" max="2" width="6.7109375" customWidth="1"/>
    <col min="3" max="3" width="7.28515625" customWidth="1"/>
    <col min="4" max="4" width="6" customWidth="1"/>
    <col min="5" max="5" width="6.28515625" customWidth="1"/>
    <col min="6" max="6" width="9" customWidth="1"/>
    <col min="7" max="7" width="11.5703125" customWidth="1"/>
    <col min="8" max="8" width="6.7109375" customWidth="1"/>
    <col min="9" max="9" width="10.140625" customWidth="1"/>
    <col min="10" max="10" width="6.140625" customWidth="1"/>
    <col min="11" max="11" width="6.7109375" customWidth="1"/>
    <col min="12" max="13" width="6.42578125" customWidth="1"/>
    <col min="14" max="14" width="4.85546875" customWidth="1"/>
    <col min="15" max="15" width="3.42578125" customWidth="1"/>
    <col min="16" max="16" width="6.140625" customWidth="1"/>
  </cols>
  <sheetData>
    <row r="1" spans="2:25" ht="13.5" thickBot="1">
      <c r="B1" s="1"/>
      <c r="C1" s="1"/>
      <c r="D1" s="1"/>
      <c r="E1" s="1"/>
      <c r="F1" s="1"/>
      <c r="G1" s="1"/>
      <c r="H1" s="1"/>
      <c r="I1" s="1"/>
      <c r="J1" s="1"/>
      <c r="K1" s="1"/>
    </row>
    <row r="2" spans="2:25" ht="20.45" customHeight="1" thickBot="1">
      <c r="B2" s="1"/>
      <c r="C2" s="1"/>
      <c r="D2" s="1"/>
      <c r="E2" s="1"/>
      <c r="F2" s="1"/>
      <c r="G2" s="1"/>
      <c r="H2" s="1"/>
      <c r="I2" s="1"/>
      <c r="J2" s="47" t="s">
        <v>1</v>
      </c>
      <c r="K2" s="48"/>
      <c r="L2" s="49">
        <v>41373</v>
      </c>
      <c r="M2" s="50"/>
      <c r="N2" s="51"/>
    </row>
    <row r="3" spans="2:25" ht="15.75">
      <c r="B3" s="1"/>
      <c r="C3" s="1"/>
      <c r="D3" s="1"/>
      <c r="E3" s="1"/>
      <c r="F3" s="2" t="s">
        <v>0</v>
      </c>
      <c r="G3" s="1"/>
      <c r="H3" s="1"/>
      <c r="I3" s="1"/>
      <c r="J3" s="1"/>
      <c r="K3" s="1"/>
    </row>
    <row r="4" spans="2:25" ht="13.5" thickBot="1">
      <c r="B4" s="1"/>
      <c r="C4" s="1"/>
      <c r="D4" s="1"/>
      <c r="E4" s="1"/>
      <c r="F4" s="1"/>
      <c r="G4" s="1"/>
      <c r="H4" s="3"/>
    </row>
    <row r="5" spans="2:25" ht="19.899999999999999" customHeight="1" thickBot="1">
      <c r="B5" s="42" t="s">
        <v>78</v>
      </c>
      <c r="C5" s="43"/>
      <c r="D5" s="44"/>
      <c r="E5" s="52"/>
      <c r="F5" s="53"/>
      <c r="G5" s="53"/>
      <c r="H5" s="42" t="s">
        <v>2</v>
      </c>
      <c r="I5" s="44"/>
      <c r="J5" s="42" t="s">
        <v>3</v>
      </c>
      <c r="K5" s="43"/>
      <c r="L5" s="44"/>
      <c r="M5" s="42" t="s">
        <v>4</v>
      </c>
      <c r="N5" s="44"/>
    </row>
    <row r="6" spans="2:25" ht="19.899999999999999" customHeight="1" thickBot="1">
      <c r="B6" s="54" t="s">
        <v>62</v>
      </c>
      <c r="C6" s="54"/>
      <c r="D6" s="54"/>
      <c r="E6" s="55"/>
      <c r="F6" s="55"/>
      <c r="G6" s="56"/>
      <c r="H6" s="52"/>
      <c r="I6" s="57"/>
      <c r="J6" s="52"/>
      <c r="K6" s="53"/>
      <c r="L6" s="57"/>
      <c r="M6" s="58"/>
      <c r="N6" s="59"/>
    </row>
    <row r="7" spans="2:25" ht="14.45" customHeight="1" thickBot="1">
      <c r="B7" s="42" t="s">
        <v>57</v>
      </c>
      <c r="C7" s="43"/>
      <c r="D7" s="44"/>
      <c r="E7" s="45" t="s">
        <v>56</v>
      </c>
      <c r="F7" s="46"/>
      <c r="G7" s="42" t="s">
        <v>5</v>
      </c>
      <c r="H7" s="43"/>
      <c r="I7" s="43"/>
      <c r="J7" s="43"/>
      <c r="K7" s="43"/>
      <c r="L7" s="43"/>
      <c r="M7" s="43"/>
      <c r="N7" s="44"/>
      <c r="O7" s="5"/>
      <c r="P7" s="5"/>
    </row>
    <row r="8" spans="2:25" ht="14.45" customHeight="1">
      <c r="B8" s="56" t="s">
        <v>13</v>
      </c>
      <c r="C8" s="60"/>
      <c r="D8" s="60"/>
      <c r="E8" s="61"/>
      <c r="F8" s="62"/>
      <c r="G8" s="65"/>
      <c r="H8" s="66"/>
      <c r="I8" s="66"/>
      <c r="J8" s="66"/>
      <c r="K8" s="66"/>
      <c r="L8" s="66"/>
      <c r="M8" s="66"/>
      <c r="N8" s="67"/>
      <c r="O8" s="5"/>
      <c r="P8" s="29"/>
    </row>
    <row r="9" spans="2:25" ht="16.149999999999999" customHeight="1" thickBot="1">
      <c r="B9" s="71" t="s">
        <v>14</v>
      </c>
      <c r="C9" s="72"/>
      <c r="D9" s="72"/>
      <c r="E9" s="63"/>
      <c r="F9" s="64"/>
      <c r="G9" s="68"/>
      <c r="H9" s="69"/>
      <c r="I9" s="69"/>
      <c r="J9" s="69"/>
      <c r="K9" s="69"/>
      <c r="L9" s="69"/>
      <c r="M9" s="69"/>
      <c r="N9" s="70"/>
      <c r="O9" s="5"/>
      <c r="P9" s="14"/>
    </row>
    <row r="10" spans="2:25" ht="16.149999999999999" customHeight="1" thickBot="1">
      <c r="H10" s="9"/>
      <c r="I10" s="20"/>
      <c r="J10" s="20"/>
      <c r="K10" s="20"/>
      <c r="L10" s="20"/>
      <c r="M10" s="20"/>
      <c r="N10" s="9"/>
      <c r="O10" s="20"/>
      <c r="P10" s="20"/>
    </row>
    <row r="11" spans="2:25" ht="16.149999999999999" customHeight="1" thickBot="1">
      <c r="B11" s="73" t="s">
        <v>48</v>
      </c>
      <c r="C11" s="74"/>
      <c r="D11" s="74"/>
      <c r="E11" s="74"/>
      <c r="F11" s="74"/>
      <c r="G11" s="74"/>
      <c r="H11" s="75"/>
      <c r="I11" s="76" t="s">
        <v>59</v>
      </c>
      <c r="J11" s="50"/>
      <c r="K11" s="51"/>
    </row>
    <row r="12" spans="2:25" ht="16.149999999999999" customHeight="1" thickBot="1">
      <c r="B12" s="77" t="s">
        <v>27</v>
      </c>
      <c r="C12" s="78"/>
      <c r="D12" s="78"/>
      <c r="E12" s="79"/>
      <c r="F12" s="21" t="s">
        <v>28</v>
      </c>
      <c r="G12" s="21"/>
      <c r="H12" s="22"/>
      <c r="I12" s="23" t="s">
        <v>6</v>
      </c>
      <c r="J12" s="80" t="s">
        <v>7</v>
      </c>
      <c r="K12" s="81"/>
      <c r="L12" s="82" t="s">
        <v>49</v>
      </c>
      <c r="M12" s="83"/>
      <c r="N12" s="83"/>
      <c r="O12" s="84"/>
    </row>
    <row r="13" spans="2:25" ht="16.149999999999999" customHeight="1">
      <c r="B13" s="85" t="s">
        <v>32</v>
      </c>
      <c r="C13" s="86"/>
      <c r="D13" s="86"/>
      <c r="E13" s="87"/>
      <c r="F13" s="17" t="s">
        <v>21</v>
      </c>
      <c r="G13" s="17"/>
      <c r="H13" s="17"/>
      <c r="I13" s="26" t="s">
        <v>8</v>
      </c>
      <c r="J13" s="88" t="s">
        <v>9</v>
      </c>
      <c r="K13" s="89"/>
      <c r="L13" s="90" t="s">
        <v>41</v>
      </c>
      <c r="M13" s="91"/>
      <c r="N13" s="91"/>
      <c r="O13" s="92"/>
      <c r="X13" t="str">
        <f t="shared" ref="X13:Y20" si="0">LEFT(N13,2)</f>
        <v/>
      </c>
      <c r="Y13" t="str">
        <f t="shared" si="0"/>
        <v/>
      </c>
    </row>
    <row r="14" spans="2:25" ht="16.149999999999999" customHeight="1" thickBot="1">
      <c r="B14" s="93" t="s">
        <v>33</v>
      </c>
      <c r="C14" s="94"/>
      <c r="D14" s="94"/>
      <c r="E14" s="95"/>
      <c r="F14" s="18" t="s">
        <v>22</v>
      </c>
      <c r="G14" s="18"/>
      <c r="H14" s="18"/>
      <c r="I14" s="27" t="s">
        <v>36</v>
      </c>
      <c r="J14" s="96" t="s">
        <v>10</v>
      </c>
      <c r="K14" s="97"/>
      <c r="L14" s="98" t="s">
        <v>42</v>
      </c>
      <c r="M14" s="99"/>
      <c r="N14" s="99"/>
      <c r="O14" s="100"/>
      <c r="X14" t="str">
        <f t="shared" si="0"/>
        <v/>
      </c>
      <c r="Y14" t="str">
        <f t="shared" si="0"/>
        <v/>
      </c>
    </row>
    <row r="15" spans="2:25" ht="16.149999999999999" customHeight="1" thickBot="1">
      <c r="B15" s="101" t="s">
        <v>50</v>
      </c>
      <c r="C15" s="102"/>
      <c r="D15" s="102"/>
      <c r="E15" s="103"/>
      <c r="F15" s="19" t="s">
        <v>23</v>
      </c>
      <c r="G15" s="19"/>
      <c r="H15" s="19"/>
      <c r="I15" s="27" t="s">
        <v>37</v>
      </c>
      <c r="J15" s="104" t="s">
        <v>34</v>
      </c>
      <c r="K15" s="105"/>
      <c r="L15" s="98" t="s">
        <v>43</v>
      </c>
      <c r="M15" s="99"/>
      <c r="N15" s="99"/>
      <c r="O15" s="100"/>
      <c r="X15" t="str">
        <f t="shared" si="0"/>
        <v/>
      </c>
      <c r="Y15" t="str">
        <f t="shared" si="0"/>
        <v/>
      </c>
    </row>
    <row r="16" spans="2:25" ht="16.149999999999999" customHeight="1" thickBot="1">
      <c r="B16" s="77" t="s">
        <v>29</v>
      </c>
      <c r="C16" s="78"/>
      <c r="D16" s="78"/>
      <c r="E16" s="79"/>
      <c r="F16" s="15" t="s">
        <v>24</v>
      </c>
      <c r="G16" s="15"/>
      <c r="H16" s="15"/>
      <c r="I16" s="24" t="s">
        <v>39</v>
      </c>
      <c r="J16" s="6"/>
      <c r="K16" s="6"/>
      <c r="L16" s="98" t="s">
        <v>44</v>
      </c>
      <c r="M16" s="99"/>
      <c r="N16" s="99"/>
      <c r="O16" s="100"/>
      <c r="X16" t="str">
        <f t="shared" si="0"/>
        <v/>
      </c>
      <c r="Y16" t="str">
        <f t="shared" si="0"/>
        <v/>
      </c>
    </row>
    <row r="17" spans="2:25" ht="16.149999999999999" customHeight="1">
      <c r="B17" s="106" t="s">
        <v>53</v>
      </c>
      <c r="C17" s="107"/>
      <c r="D17" s="107"/>
      <c r="E17" s="108"/>
      <c r="F17" s="15" t="s">
        <v>25</v>
      </c>
      <c r="G17" s="15"/>
      <c r="H17" s="15"/>
      <c r="I17" s="24" t="s">
        <v>40</v>
      </c>
      <c r="J17" s="6"/>
      <c r="K17" s="6"/>
      <c r="L17" s="98" t="s">
        <v>45</v>
      </c>
      <c r="M17" s="99"/>
      <c r="N17" s="99"/>
      <c r="O17" s="100"/>
      <c r="X17" t="str">
        <f t="shared" si="0"/>
        <v/>
      </c>
      <c r="Y17" t="str">
        <f t="shared" si="0"/>
        <v/>
      </c>
    </row>
    <row r="18" spans="2:25" ht="16.149999999999999" customHeight="1">
      <c r="B18" s="109" t="s">
        <v>52</v>
      </c>
      <c r="C18" s="110"/>
      <c r="D18" s="110"/>
      <c r="E18" s="111"/>
      <c r="F18" s="112" t="s">
        <v>51</v>
      </c>
      <c r="G18" s="113"/>
      <c r="H18" s="114"/>
      <c r="I18" s="24" t="s">
        <v>38</v>
      </c>
      <c r="J18" s="6"/>
      <c r="K18" s="6"/>
      <c r="L18" s="98" t="s">
        <v>46</v>
      </c>
      <c r="M18" s="99"/>
      <c r="N18" s="99"/>
      <c r="O18" s="100"/>
      <c r="X18" t="str">
        <f t="shared" si="0"/>
        <v/>
      </c>
      <c r="Y18" t="str">
        <f t="shared" si="0"/>
        <v/>
      </c>
    </row>
    <row r="19" spans="2:25" ht="16.149999999999999" customHeight="1" thickBot="1">
      <c r="B19" s="109" t="s">
        <v>31</v>
      </c>
      <c r="C19" s="110"/>
      <c r="D19" s="110"/>
      <c r="E19" s="111"/>
      <c r="F19" s="16" t="s">
        <v>26</v>
      </c>
      <c r="G19" s="16"/>
      <c r="H19" s="16"/>
      <c r="I19" s="24" t="s">
        <v>11</v>
      </c>
      <c r="J19" s="6"/>
      <c r="K19" s="6"/>
      <c r="L19" s="98" t="s">
        <v>47</v>
      </c>
      <c r="M19" s="99"/>
      <c r="N19" s="99"/>
      <c r="O19" s="100"/>
      <c r="X19" t="str">
        <f t="shared" si="0"/>
        <v/>
      </c>
      <c r="Y19" t="str">
        <f t="shared" si="0"/>
        <v/>
      </c>
    </row>
    <row r="20" spans="2:25" ht="16.899999999999999" customHeight="1" thickBot="1">
      <c r="B20" s="115" t="s">
        <v>30</v>
      </c>
      <c r="C20" s="116"/>
      <c r="D20" s="116"/>
      <c r="E20" s="117"/>
      <c r="F20" s="10"/>
      <c r="G20" s="10"/>
      <c r="H20" s="10"/>
      <c r="I20" s="24" t="s">
        <v>12</v>
      </c>
      <c r="J20" s="6"/>
      <c r="K20" s="6"/>
      <c r="L20" s="118" t="s">
        <v>60</v>
      </c>
      <c r="M20" s="119"/>
      <c r="N20" s="119"/>
      <c r="O20" s="120"/>
      <c r="X20" t="str">
        <f t="shared" si="0"/>
        <v/>
      </c>
      <c r="Y20" t="str">
        <f t="shared" si="0"/>
        <v/>
      </c>
    </row>
    <row r="21" spans="2:25" ht="16.899999999999999" customHeight="1" thickBot="1">
      <c r="F21" s="6"/>
      <c r="G21" s="6"/>
      <c r="H21" s="6"/>
      <c r="I21" s="25" t="s">
        <v>35</v>
      </c>
      <c r="J21" s="6"/>
      <c r="K21" s="6"/>
      <c r="L21" s="121"/>
      <c r="M21" s="122"/>
      <c r="N21" s="122"/>
      <c r="O21" s="123"/>
      <c r="X21" t="str">
        <f t="shared" ref="X21" si="1">LEFT(H21,2)</f>
        <v/>
      </c>
    </row>
    <row r="22" spans="2:25" ht="11.45" customHeight="1" thickBot="1">
      <c r="B22" s="5"/>
      <c r="C22" s="5"/>
      <c r="D22" s="11"/>
      <c r="E22" s="11"/>
      <c r="F22" s="12"/>
      <c r="G22" s="11"/>
      <c r="H22" s="11"/>
      <c r="I22" s="13"/>
      <c r="J22" s="14"/>
      <c r="K22" s="34"/>
      <c r="L22" s="6"/>
      <c r="P22" s="20"/>
    </row>
    <row r="23" spans="2:25" ht="16.899999999999999" customHeight="1" thickBot="1">
      <c r="B23" s="76" t="s">
        <v>58</v>
      </c>
      <c r="C23" s="51"/>
      <c r="D23" s="76" t="s">
        <v>55</v>
      </c>
      <c r="E23" s="51"/>
      <c r="F23" s="124" t="s">
        <v>63</v>
      </c>
      <c r="G23" s="124" t="s">
        <v>61</v>
      </c>
      <c r="H23" s="76" t="s">
        <v>17</v>
      </c>
      <c r="I23" s="51"/>
      <c r="J23" s="126" t="s">
        <v>75</v>
      </c>
      <c r="K23" s="127"/>
      <c r="L23" s="129" t="s">
        <v>5</v>
      </c>
      <c r="M23" s="130"/>
      <c r="N23" s="130"/>
      <c r="O23" s="131"/>
      <c r="P23" s="28"/>
    </row>
    <row r="24" spans="2:25" ht="16.899999999999999" customHeight="1" thickBot="1">
      <c r="B24" s="8" t="s">
        <v>15</v>
      </c>
      <c r="C24" s="8" t="s">
        <v>16</v>
      </c>
      <c r="D24" s="8" t="s">
        <v>19</v>
      </c>
      <c r="E24" s="8" t="s">
        <v>20</v>
      </c>
      <c r="F24" s="125"/>
      <c r="G24" s="125"/>
      <c r="H24" s="8" t="s">
        <v>18</v>
      </c>
      <c r="I24" s="8" t="s">
        <v>54</v>
      </c>
      <c r="J24" s="31" t="s">
        <v>76</v>
      </c>
      <c r="K24" s="30" t="s">
        <v>77</v>
      </c>
      <c r="L24" s="132"/>
      <c r="M24" s="133"/>
      <c r="N24" s="133"/>
      <c r="O24" s="134"/>
      <c r="P24" s="28"/>
    </row>
    <row r="25" spans="2:25" ht="22.9" customHeight="1">
      <c r="B25" s="32">
        <v>0</v>
      </c>
      <c r="C25" s="7"/>
      <c r="D25" s="7"/>
      <c r="E25" s="7"/>
      <c r="F25" s="7"/>
      <c r="G25" s="7"/>
      <c r="H25" s="7"/>
      <c r="I25" s="7"/>
      <c r="J25" s="7"/>
      <c r="K25" s="7"/>
      <c r="L25" s="135"/>
      <c r="M25" s="135"/>
      <c r="N25" s="135"/>
      <c r="O25" s="135"/>
      <c r="P25" s="20"/>
    </row>
    <row r="26" spans="2:25" ht="22.9" customHeight="1">
      <c r="B26" s="33">
        <f>C25</f>
        <v>0</v>
      </c>
      <c r="C26" s="4"/>
      <c r="D26" s="4"/>
      <c r="E26" s="4"/>
      <c r="F26" s="4"/>
      <c r="G26" s="4"/>
      <c r="H26" s="4"/>
      <c r="I26" s="4"/>
      <c r="J26" s="4"/>
      <c r="K26" s="4"/>
      <c r="L26" s="128"/>
      <c r="M26" s="128"/>
      <c r="N26" s="128"/>
      <c r="O26" s="128"/>
    </row>
    <row r="27" spans="2:25" ht="22.9" customHeight="1">
      <c r="B27" s="33">
        <f t="shared" ref="B27:B43" si="2">C26</f>
        <v>0</v>
      </c>
      <c r="C27" s="4"/>
      <c r="D27" s="4"/>
      <c r="E27" s="4"/>
      <c r="F27" s="4"/>
      <c r="G27" s="4"/>
      <c r="H27" s="4"/>
      <c r="I27" s="4"/>
      <c r="J27" s="4"/>
      <c r="K27" s="4"/>
      <c r="L27" s="128"/>
      <c r="M27" s="128"/>
      <c r="N27" s="128"/>
      <c r="O27" s="128"/>
    </row>
    <row r="28" spans="2:25" ht="22.9" customHeight="1">
      <c r="B28" s="33">
        <f t="shared" si="2"/>
        <v>0</v>
      </c>
      <c r="C28" s="4"/>
      <c r="D28" s="4"/>
      <c r="E28" s="4"/>
      <c r="F28" s="4"/>
      <c r="G28" s="4"/>
      <c r="H28" s="4"/>
      <c r="I28" s="4"/>
      <c r="J28" s="4"/>
      <c r="K28" s="4"/>
      <c r="L28" s="128"/>
      <c r="M28" s="128"/>
      <c r="N28" s="128"/>
      <c r="O28" s="128"/>
    </row>
    <row r="29" spans="2:25" ht="22.9" customHeight="1">
      <c r="B29" s="33">
        <f t="shared" si="2"/>
        <v>0</v>
      </c>
      <c r="C29" s="4"/>
      <c r="D29" s="4"/>
      <c r="E29" s="4"/>
      <c r="F29" s="4"/>
      <c r="G29" s="4"/>
      <c r="H29" s="4"/>
      <c r="I29" s="4"/>
      <c r="J29" s="4"/>
      <c r="K29" s="4"/>
      <c r="L29" s="128"/>
      <c r="M29" s="128"/>
      <c r="N29" s="128"/>
      <c r="O29" s="128"/>
    </row>
    <row r="30" spans="2:25" ht="22.9" customHeight="1">
      <c r="B30" s="33">
        <f t="shared" si="2"/>
        <v>0</v>
      </c>
      <c r="C30" s="4"/>
      <c r="D30" s="4"/>
      <c r="E30" s="4"/>
      <c r="F30" s="4"/>
      <c r="G30" s="4"/>
      <c r="H30" s="4"/>
      <c r="I30" s="4"/>
      <c r="J30" s="4"/>
      <c r="K30" s="4"/>
      <c r="L30" s="128"/>
      <c r="M30" s="128"/>
      <c r="N30" s="128"/>
      <c r="O30" s="128"/>
    </row>
    <row r="31" spans="2:25" ht="22.9" customHeight="1">
      <c r="B31" s="33">
        <f t="shared" si="2"/>
        <v>0</v>
      </c>
      <c r="C31" s="4"/>
      <c r="D31" s="4"/>
      <c r="E31" s="4"/>
      <c r="F31" s="4"/>
      <c r="G31" s="4"/>
      <c r="H31" s="4"/>
      <c r="I31" s="4"/>
      <c r="J31" s="4"/>
      <c r="K31" s="4"/>
      <c r="L31" s="128"/>
      <c r="M31" s="128"/>
      <c r="N31" s="128"/>
      <c r="O31" s="128"/>
    </row>
    <row r="32" spans="2:25" ht="22.9" customHeight="1">
      <c r="B32" s="33">
        <f t="shared" si="2"/>
        <v>0</v>
      </c>
      <c r="C32" s="4"/>
      <c r="D32" s="4"/>
      <c r="E32" s="4"/>
      <c r="F32" s="4"/>
      <c r="G32" s="4"/>
      <c r="H32" s="4"/>
      <c r="I32" s="4"/>
      <c r="J32" s="4"/>
      <c r="K32" s="4"/>
      <c r="L32" s="128"/>
      <c r="M32" s="128"/>
      <c r="N32" s="128"/>
      <c r="O32" s="128"/>
    </row>
    <row r="33" spans="2:15" ht="22.9" customHeight="1">
      <c r="B33" s="33">
        <f t="shared" si="2"/>
        <v>0</v>
      </c>
      <c r="C33" s="4"/>
      <c r="D33" s="4"/>
      <c r="E33" s="4"/>
      <c r="F33" s="4"/>
      <c r="G33" s="4"/>
      <c r="H33" s="4"/>
      <c r="I33" s="4"/>
      <c r="J33" s="4"/>
      <c r="K33" s="4"/>
      <c r="L33" s="128"/>
      <c r="M33" s="128"/>
      <c r="N33" s="128"/>
      <c r="O33" s="128"/>
    </row>
    <row r="34" spans="2:15" ht="22.9" customHeight="1">
      <c r="B34" s="33">
        <f t="shared" si="2"/>
        <v>0</v>
      </c>
      <c r="C34" s="4"/>
      <c r="D34" s="4"/>
      <c r="E34" s="4"/>
      <c r="F34" s="4"/>
      <c r="G34" s="4"/>
      <c r="H34" s="4"/>
      <c r="I34" s="4"/>
      <c r="J34" s="4"/>
      <c r="K34" s="4"/>
      <c r="L34" s="128"/>
      <c r="M34" s="128"/>
      <c r="N34" s="128"/>
      <c r="O34" s="128"/>
    </row>
    <row r="35" spans="2:15" ht="22.9" customHeight="1">
      <c r="B35" s="33">
        <f t="shared" si="2"/>
        <v>0</v>
      </c>
      <c r="C35" s="4"/>
      <c r="D35" s="4"/>
      <c r="E35" s="4"/>
      <c r="F35" s="4"/>
      <c r="G35" s="4"/>
      <c r="H35" s="4"/>
      <c r="I35" s="4"/>
      <c r="J35" s="4"/>
      <c r="K35" s="4"/>
      <c r="L35" s="128"/>
      <c r="M35" s="128"/>
      <c r="N35" s="128"/>
      <c r="O35" s="128"/>
    </row>
    <row r="36" spans="2:15" ht="22.9" customHeight="1">
      <c r="B36" s="33">
        <f t="shared" si="2"/>
        <v>0</v>
      </c>
      <c r="C36" s="4"/>
      <c r="D36" s="4"/>
      <c r="E36" s="4"/>
      <c r="F36" s="4"/>
      <c r="G36" s="4"/>
      <c r="H36" s="4"/>
      <c r="I36" s="4"/>
      <c r="J36" s="4"/>
      <c r="K36" s="4"/>
      <c r="L36" s="128"/>
      <c r="M36" s="128"/>
      <c r="N36" s="128"/>
      <c r="O36" s="128"/>
    </row>
    <row r="37" spans="2:15" ht="22.9" customHeight="1">
      <c r="B37" s="33">
        <f t="shared" si="2"/>
        <v>0</v>
      </c>
      <c r="C37" s="4"/>
      <c r="D37" s="4"/>
      <c r="E37" s="4"/>
      <c r="F37" s="4"/>
      <c r="G37" s="4"/>
      <c r="H37" s="4"/>
      <c r="I37" s="4"/>
      <c r="J37" s="4"/>
      <c r="K37" s="4"/>
      <c r="L37" s="128"/>
      <c r="M37" s="128"/>
      <c r="N37" s="128"/>
      <c r="O37" s="128"/>
    </row>
    <row r="38" spans="2:15" ht="22.9" customHeight="1">
      <c r="B38" s="33">
        <f t="shared" si="2"/>
        <v>0</v>
      </c>
      <c r="C38" s="4"/>
      <c r="D38" s="4"/>
      <c r="E38" s="4"/>
      <c r="F38" s="4"/>
      <c r="G38" s="4"/>
      <c r="H38" s="4"/>
      <c r="I38" s="4"/>
      <c r="J38" s="4"/>
      <c r="K38" s="4"/>
      <c r="L38" s="128"/>
      <c r="M38" s="128"/>
      <c r="N38" s="128"/>
      <c r="O38" s="128"/>
    </row>
    <row r="39" spans="2:15" ht="22.9" customHeight="1">
      <c r="B39" s="33">
        <f t="shared" si="2"/>
        <v>0</v>
      </c>
      <c r="C39" s="4"/>
      <c r="D39" s="4"/>
      <c r="E39" s="4"/>
      <c r="F39" s="4"/>
      <c r="G39" s="4"/>
      <c r="H39" s="4"/>
      <c r="I39" s="4"/>
      <c r="J39" s="4"/>
      <c r="K39" s="4"/>
      <c r="L39" s="128"/>
      <c r="M39" s="128"/>
      <c r="N39" s="128"/>
      <c r="O39" s="128"/>
    </row>
    <row r="40" spans="2:15" ht="22.9" customHeight="1">
      <c r="B40" s="33">
        <f t="shared" si="2"/>
        <v>0</v>
      </c>
      <c r="C40" s="4"/>
      <c r="D40" s="4"/>
      <c r="E40" s="4"/>
      <c r="F40" s="4"/>
      <c r="G40" s="4"/>
      <c r="H40" s="4"/>
      <c r="I40" s="4"/>
      <c r="J40" s="4"/>
      <c r="K40" s="4"/>
      <c r="L40" s="128"/>
      <c r="M40" s="128"/>
      <c r="N40" s="128"/>
      <c r="O40" s="128"/>
    </row>
    <row r="41" spans="2:15" ht="22.9" customHeight="1">
      <c r="B41" s="33">
        <f t="shared" si="2"/>
        <v>0</v>
      </c>
      <c r="C41" s="4"/>
      <c r="D41" s="4"/>
      <c r="E41" s="4"/>
      <c r="F41" s="4"/>
      <c r="G41" s="4"/>
      <c r="H41" s="4"/>
      <c r="I41" s="4"/>
      <c r="J41" s="4"/>
      <c r="K41" s="4"/>
      <c r="L41" s="128"/>
      <c r="M41" s="128"/>
      <c r="N41" s="128"/>
      <c r="O41" s="128"/>
    </row>
    <row r="42" spans="2:15" ht="22.9" customHeight="1">
      <c r="B42" s="33">
        <f t="shared" si="2"/>
        <v>0</v>
      </c>
      <c r="C42" s="4"/>
      <c r="D42" s="4"/>
      <c r="E42" s="4"/>
      <c r="F42" s="4"/>
      <c r="G42" s="4"/>
      <c r="H42" s="4"/>
      <c r="I42" s="4"/>
      <c r="J42" s="4"/>
      <c r="K42" s="4"/>
      <c r="L42" s="128"/>
      <c r="M42" s="128"/>
      <c r="N42" s="128"/>
      <c r="O42" s="128"/>
    </row>
    <row r="43" spans="2:15" ht="22.9" customHeight="1">
      <c r="B43" s="33">
        <f t="shared" si="2"/>
        <v>0</v>
      </c>
      <c r="C43" s="4"/>
      <c r="D43" s="4"/>
      <c r="E43" s="4"/>
      <c r="F43" s="4"/>
      <c r="G43" s="4"/>
      <c r="H43" s="4"/>
      <c r="I43" s="4"/>
      <c r="J43" s="4"/>
      <c r="K43" s="4"/>
      <c r="L43" s="128"/>
      <c r="M43" s="128"/>
      <c r="N43" s="128"/>
      <c r="O43" s="128"/>
    </row>
  </sheetData>
  <mergeCells count="70">
    <mergeCell ref="L2:N2"/>
    <mergeCell ref="M5:N5"/>
    <mergeCell ref="J2:K2"/>
    <mergeCell ref="J5:L5"/>
    <mergeCell ref="H5:I5"/>
    <mergeCell ref="L39:O39"/>
    <mergeCell ref="L38:O38"/>
    <mergeCell ref="L37:O37"/>
    <mergeCell ref="L36:O36"/>
    <mergeCell ref="L43:O43"/>
    <mergeCell ref="L42:O42"/>
    <mergeCell ref="L41:O41"/>
    <mergeCell ref="L40:O40"/>
    <mergeCell ref="L17:O17"/>
    <mergeCell ref="L16:O16"/>
    <mergeCell ref="L23:O24"/>
    <mergeCell ref="L35:O35"/>
    <mergeCell ref="L34:O34"/>
    <mergeCell ref="L33:O33"/>
    <mergeCell ref="L32:O32"/>
    <mergeCell ref="L31:O31"/>
    <mergeCell ref="L18:O18"/>
    <mergeCell ref="F18:H18"/>
    <mergeCell ref="L30:O30"/>
    <mergeCell ref="L29:O29"/>
    <mergeCell ref="L28:O28"/>
    <mergeCell ref="L27:O27"/>
    <mergeCell ref="L26:O26"/>
    <mergeCell ref="L20:O21"/>
    <mergeCell ref="J23:K23"/>
    <mergeCell ref="E5:G5"/>
    <mergeCell ref="B5:D5"/>
    <mergeCell ref="L25:O25"/>
    <mergeCell ref="B12:E12"/>
    <mergeCell ref="L12:O12"/>
    <mergeCell ref="H23:I23"/>
    <mergeCell ref="B23:C23"/>
    <mergeCell ref="D23:E23"/>
    <mergeCell ref="F23:F24"/>
    <mergeCell ref="G23:G24"/>
    <mergeCell ref="B20:E20"/>
    <mergeCell ref="B19:E19"/>
    <mergeCell ref="B18:E18"/>
    <mergeCell ref="B17:E17"/>
    <mergeCell ref="B16:E16"/>
    <mergeCell ref="L19:O19"/>
    <mergeCell ref="L15:O15"/>
    <mergeCell ref="L14:O14"/>
    <mergeCell ref="L13:O13"/>
    <mergeCell ref="G8:N9"/>
    <mergeCell ref="B6:D6"/>
    <mergeCell ref="B8:D8"/>
    <mergeCell ref="J15:K15"/>
    <mergeCell ref="J14:K14"/>
    <mergeCell ref="J13:K13"/>
    <mergeCell ref="J12:K12"/>
    <mergeCell ref="I11:K11"/>
    <mergeCell ref="M6:N6"/>
    <mergeCell ref="J6:L6"/>
    <mergeCell ref="H6:I6"/>
    <mergeCell ref="B11:H11"/>
    <mergeCell ref="B15:E15"/>
    <mergeCell ref="B14:E14"/>
    <mergeCell ref="B13:E13"/>
    <mergeCell ref="B9:D9"/>
    <mergeCell ref="E6:G6"/>
    <mergeCell ref="G7:N7"/>
    <mergeCell ref="B7:D7"/>
    <mergeCell ref="E7:F7"/>
    <mergeCell ref="E8:F9"/>
  </mergeCells>
  <phoneticPr fontId="0" type="noConversion"/>
  <printOptions horizontalCentered="1"/>
  <pageMargins left="0.25" right="0.25" top="0.75" bottom="0.75" header="0.3" footer="0.3"/>
  <pageSetup paperSize="9" scale="95" orientation="portrait" horizontalDpi="4294967293" verticalDpi="36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Feuil1!$C$4:$C$11</xm:f>
          </x14:formula1>
          <xm:sqref>E6:G6</xm:sqref>
        </x14:dataValidation>
        <x14:dataValidation type="list" allowBlank="1" showInputMessage="1" showErrorMessage="1">
          <x14:formula1>
            <xm:f>Feuil1!$E$3:$E$4</xm:f>
          </x14:formula1>
          <xm:sqref>E8:F9</xm:sqref>
        </x14:dataValidation>
        <x14:dataValidation type="list" allowBlank="1" showInputMessage="1" showErrorMessage="1">
          <x14:formula1>
            <xm:f>Feuil1!$G$4:$G$17</xm:f>
          </x14:formula1>
          <xm:sqref>G25:G43</xm:sqref>
        </x14:dataValidation>
        <x14:dataValidation type="list" allowBlank="1" showInputMessage="1" showErrorMessage="1">
          <x14:formula1>
            <xm:f>Feuil1!$I$4:$I$12</xm:f>
          </x14:formula1>
          <xm:sqref>H25:H43</xm:sqref>
        </x14:dataValidation>
        <x14:dataValidation type="list" allowBlank="1" showInputMessage="1" showErrorMessage="1">
          <x14:formula1>
            <xm:f>Feuil1!$J$4:$J$6</xm:f>
          </x14:formula1>
          <xm:sqref>I25:I43</xm:sqref>
        </x14:dataValidation>
        <x14:dataValidation type="list" allowBlank="1" showInputMessage="1" showErrorMessage="1">
          <x14:formula1>
            <xm:f>Feuil1!$K$4:$K$12</xm:f>
          </x14:formula1>
          <xm:sqref>J25:K43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2"/>
  <dimension ref="C3:L17"/>
  <sheetViews>
    <sheetView workbookViewId="0">
      <selection activeCell="I21" sqref="I21"/>
    </sheetView>
  </sheetViews>
  <sheetFormatPr baseColWidth="10" defaultColWidth="11.42578125" defaultRowHeight="12.75"/>
  <sheetData>
    <row r="3" spans="3:12">
      <c r="C3" t="s">
        <v>72</v>
      </c>
      <c r="E3" t="s">
        <v>73</v>
      </c>
    </row>
    <row r="4" spans="3:12">
      <c r="C4" t="s">
        <v>69</v>
      </c>
      <c r="E4" t="s">
        <v>74</v>
      </c>
      <c r="G4" t="str">
        <f>LEFT(Log_Sondage_vierge!B13,2)</f>
        <v>10</v>
      </c>
      <c r="I4" t="str">
        <f>LEFT(Log_Sondage_vierge!I13,2)</f>
        <v xml:space="preserve">1 </v>
      </c>
      <c r="J4" t="str">
        <f>LEFT(Log_Sondage_vierge!J13,2)</f>
        <v xml:space="preserve">0 </v>
      </c>
      <c r="K4" t="str">
        <f>LEFT(Log_Sondage_vierge!L13,2)</f>
        <v>20</v>
      </c>
      <c r="L4" t="str">
        <f>LEFT(Log_Sondage_vierge!M13,2)</f>
        <v/>
      </c>
    </row>
    <row r="5" spans="3:12">
      <c r="C5" t="s">
        <v>67</v>
      </c>
      <c r="G5" t="str">
        <f>LEFT(Log_Sondage_vierge!B14,2)</f>
        <v>11</v>
      </c>
      <c r="I5" t="str">
        <f>LEFT(Log_Sondage_vierge!I14,2)</f>
        <v xml:space="preserve">2 </v>
      </c>
      <c r="J5" t="str">
        <f>LEFT(Log_Sondage_vierge!J14,2)</f>
        <v xml:space="preserve">1 </v>
      </c>
      <c r="K5" t="str">
        <f>LEFT(Log_Sondage_vierge!L14,2)</f>
        <v>21</v>
      </c>
      <c r="L5" t="str">
        <f>LEFT(Log_Sondage_vierge!M14,2)</f>
        <v/>
      </c>
    </row>
    <row r="6" spans="3:12">
      <c r="C6" t="s">
        <v>64</v>
      </c>
      <c r="G6" t="str">
        <f>LEFT(Log_Sondage_vierge!B15,2)</f>
        <v>12</v>
      </c>
      <c r="I6" t="str">
        <f>LEFT(Log_Sondage_vierge!I15,2)</f>
        <v xml:space="preserve">3 </v>
      </c>
      <c r="J6" t="str">
        <f>LEFT(Log_Sondage_vierge!J15,2)</f>
        <v xml:space="preserve">2 </v>
      </c>
      <c r="K6" t="str">
        <f>LEFT(Log_Sondage_vierge!L15,2)</f>
        <v>22</v>
      </c>
      <c r="L6" t="str">
        <f>LEFT(Log_Sondage_vierge!M15,2)</f>
        <v/>
      </c>
    </row>
    <row r="7" spans="3:12">
      <c r="C7" t="s">
        <v>68</v>
      </c>
      <c r="G7" t="str">
        <f>LEFT(Log_Sondage_vierge!B17,2)</f>
        <v>50</v>
      </c>
      <c r="I7" t="str">
        <f>LEFT(Log_Sondage_vierge!I16,2)</f>
        <v xml:space="preserve">4 </v>
      </c>
      <c r="J7" t="str">
        <f>LEFT(Log_Sondage_vierge!J16,2)</f>
        <v/>
      </c>
      <c r="K7" t="str">
        <f>LEFT(Log_Sondage_vierge!L16,2)</f>
        <v>23</v>
      </c>
      <c r="L7" t="str">
        <f>LEFT(Log_Sondage_vierge!M16,2)</f>
        <v/>
      </c>
    </row>
    <row r="8" spans="3:12">
      <c r="C8" t="s">
        <v>70</v>
      </c>
      <c r="G8" t="str">
        <f>LEFT(Log_Sondage_vierge!B18,2)</f>
        <v>51</v>
      </c>
      <c r="I8" t="str">
        <f>LEFT(Log_Sondage_vierge!I17,2)</f>
        <v xml:space="preserve">5 </v>
      </c>
      <c r="J8" t="str">
        <f>LEFT(Log_Sondage_vierge!J17,2)</f>
        <v/>
      </c>
      <c r="K8" t="str">
        <f>LEFT(Log_Sondage_vierge!L17,2)</f>
        <v>24</v>
      </c>
      <c r="L8" t="str">
        <f>LEFT(Log_Sondage_vierge!M17,2)</f>
        <v/>
      </c>
    </row>
    <row r="9" spans="3:12">
      <c r="C9" t="s">
        <v>65</v>
      </c>
      <c r="G9" t="str">
        <f>LEFT(Log_Sondage_vierge!B19,2)</f>
        <v>52</v>
      </c>
      <c r="I9" t="str">
        <f>LEFT(Log_Sondage_vierge!I18,2)</f>
        <v xml:space="preserve">6 </v>
      </c>
      <c r="J9" t="str">
        <f>LEFT(Log_Sondage_vierge!J18,2)</f>
        <v/>
      </c>
      <c r="K9" t="str">
        <f>LEFT(Log_Sondage_vierge!L18,2)</f>
        <v>25</v>
      </c>
      <c r="L9" t="str">
        <f>LEFT(Log_Sondage_vierge!M18,2)</f>
        <v/>
      </c>
    </row>
    <row r="10" spans="3:12">
      <c r="C10" t="s">
        <v>66</v>
      </c>
      <c r="G10" t="str">
        <f>LEFT(Log_Sondage_vierge!B20,2)</f>
        <v>53</v>
      </c>
      <c r="I10" t="str">
        <f>LEFT(Log_Sondage_vierge!I19,2)</f>
        <v xml:space="preserve">7 </v>
      </c>
      <c r="J10" t="str">
        <f>LEFT(Log_Sondage_vierge!J19,2)</f>
        <v/>
      </c>
      <c r="K10" t="str">
        <f>LEFT(Log_Sondage_vierge!L19,2)</f>
        <v>26</v>
      </c>
      <c r="L10" t="str">
        <f>LEFT(Log_Sondage_vierge!M19,2)</f>
        <v/>
      </c>
    </row>
    <row r="11" spans="3:12">
      <c r="C11" t="s">
        <v>71</v>
      </c>
      <c r="G11" t="str">
        <f>LEFT(Log_Sondage_vierge!F13,2)</f>
        <v>30</v>
      </c>
      <c r="H11" t="str">
        <f>LEFT(Log_Sondage_vierge!C20,2)</f>
        <v/>
      </c>
      <c r="I11" t="str">
        <f>LEFT(Log_Sondage_vierge!I20,2)</f>
        <v xml:space="preserve">8 </v>
      </c>
      <c r="J11" t="str">
        <f>LEFT(Log_Sondage_vierge!E20,2)</f>
        <v/>
      </c>
      <c r="K11" t="str">
        <f>LEFT(Log_Sondage_vierge!L20,2)</f>
        <v>27</v>
      </c>
      <c r="L11" t="str">
        <f>LEFT(Log_Sondage_vierge!M20,2)</f>
        <v/>
      </c>
    </row>
    <row r="12" spans="3:12">
      <c r="G12" t="str">
        <f>LEFT(Log_Sondage_vierge!F14,2)</f>
        <v>31</v>
      </c>
      <c r="H12" t="str">
        <f>LEFT(Log_Sondage_vierge!C21,2)</f>
        <v/>
      </c>
      <c r="I12" t="str">
        <f>LEFT(Log_Sondage_vierge!I21,2)</f>
        <v xml:space="preserve">9 </v>
      </c>
      <c r="J12" t="str">
        <f>LEFT(Log_Sondage_vierge!E21,2)</f>
        <v/>
      </c>
      <c r="K12">
        <v>28</v>
      </c>
      <c r="L12" t="str">
        <f>LEFT(Log_Sondage_vierge!G21,2)</f>
        <v/>
      </c>
    </row>
    <row r="13" spans="3:12">
      <c r="G13" t="str">
        <f>LEFT(Log_Sondage_vierge!F15,2)</f>
        <v>40</v>
      </c>
    </row>
    <row r="14" spans="3:12">
      <c r="G14" t="str">
        <f>LEFT(Log_Sondage_vierge!F16,2)</f>
        <v>41</v>
      </c>
    </row>
    <row r="15" spans="3:12">
      <c r="G15" t="str">
        <f>LEFT(Log_Sondage_vierge!F17,2)</f>
        <v>42</v>
      </c>
    </row>
    <row r="16" spans="3:12">
      <c r="G16" t="str">
        <f>LEFT(Log_Sondage_vierge!F18,2)</f>
        <v>43</v>
      </c>
    </row>
    <row r="17" spans="7:7">
      <c r="G17" t="str">
        <f>LEFT(Log_Sondage_vierge!F19,2)</f>
        <v>44</v>
      </c>
    </row>
  </sheetData>
  <sortState ref="C4:C10">
    <sortCondition ref="C4"/>
  </sortState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result"/>
  <dimension ref="A1:C34"/>
  <sheetViews>
    <sheetView tabSelected="1" workbookViewId="0">
      <selection activeCell="K42" sqref="K42"/>
    </sheetView>
  </sheetViews>
  <sheetFormatPr baseColWidth="10" defaultColWidth="11.42578125" defaultRowHeight="12.75"/>
  <sheetData>
    <row r="1" spans="1:3">
      <c r="A1" t="s">
        <v>159</v>
      </c>
      <c r="B1" t="s">
        <v>160</v>
      </c>
      <c r="C1" t="s">
        <v>161</v>
      </c>
    </row>
    <row r="2" spans="1:3">
      <c r="A2" s="136">
        <v>41516</v>
      </c>
      <c r="B2">
        <v>33</v>
      </c>
      <c r="C2" t="s">
        <v>66</v>
      </c>
    </row>
    <row r="3" spans="1:3">
      <c r="A3" s="136">
        <v>41516</v>
      </c>
      <c r="B3">
        <v>32</v>
      </c>
      <c r="C3" t="s">
        <v>66</v>
      </c>
    </row>
    <row r="4" spans="1:3">
      <c r="A4" s="136">
        <v>41516</v>
      </c>
      <c r="B4">
        <v>31</v>
      </c>
      <c r="C4" t="s">
        <v>66</v>
      </c>
    </row>
    <row r="5" spans="1:3">
      <c r="A5" s="136">
        <v>41516</v>
      </c>
      <c r="B5">
        <v>30</v>
      </c>
      <c r="C5" t="s">
        <v>66</v>
      </c>
    </row>
    <row r="6" spans="1:3">
      <c r="A6" s="136">
        <v>41520</v>
      </c>
      <c r="B6">
        <v>29</v>
      </c>
      <c r="C6" t="s">
        <v>66</v>
      </c>
    </row>
    <row r="7" spans="1:3">
      <c r="A7" s="136">
        <v>41516</v>
      </c>
      <c r="B7">
        <v>28</v>
      </c>
      <c r="C7" t="s">
        <v>66</v>
      </c>
    </row>
    <row r="8" spans="1:3">
      <c r="A8" s="136">
        <v>41516</v>
      </c>
      <c r="B8">
        <v>27</v>
      </c>
      <c r="C8" t="s">
        <v>66</v>
      </c>
    </row>
    <row r="9" spans="1:3">
      <c r="A9" s="136">
        <v>41444</v>
      </c>
      <c r="B9">
        <v>26</v>
      </c>
      <c r="C9" t="s">
        <v>66</v>
      </c>
    </row>
    <row r="10" spans="1:3">
      <c r="A10" s="136">
        <v>41444</v>
      </c>
      <c r="B10">
        <v>25</v>
      </c>
      <c r="C10" t="s">
        <v>66</v>
      </c>
    </row>
    <row r="11" spans="1:3">
      <c r="A11" s="136">
        <v>41443</v>
      </c>
      <c r="B11">
        <v>24</v>
      </c>
      <c r="C11" t="s">
        <v>66</v>
      </c>
    </row>
    <row r="12" spans="1:3">
      <c r="A12" s="136">
        <v>41445</v>
      </c>
      <c r="B12">
        <v>23</v>
      </c>
      <c r="C12" t="s">
        <v>66</v>
      </c>
    </row>
    <row r="13" spans="1:3">
      <c r="A13" s="136">
        <v>41444</v>
      </c>
      <c r="B13">
        <v>22</v>
      </c>
      <c r="C13" t="s">
        <v>66</v>
      </c>
    </row>
    <row r="14" spans="1:3">
      <c r="A14" s="136">
        <v>41444</v>
      </c>
      <c r="B14">
        <v>21</v>
      </c>
      <c r="C14" t="s">
        <v>66</v>
      </c>
    </row>
    <row r="15" spans="1:3">
      <c r="A15" s="136">
        <v>41516</v>
      </c>
      <c r="B15">
        <v>20</v>
      </c>
      <c r="C15" t="s">
        <v>66</v>
      </c>
    </row>
    <row r="16" spans="1:3">
      <c r="A16" s="136">
        <v>41445</v>
      </c>
      <c r="B16">
        <v>19</v>
      </c>
      <c r="C16" t="s">
        <v>66</v>
      </c>
    </row>
    <row r="17" spans="1:3">
      <c r="A17" s="136">
        <v>41446</v>
      </c>
      <c r="B17">
        <v>18</v>
      </c>
      <c r="C17" t="s">
        <v>66</v>
      </c>
    </row>
    <row r="18" spans="1:3">
      <c r="A18" s="136">
        <v>41446</v>
      </c>
      <c r="B18">
        <v>17</v>
      </c>
      <c r="C18" t="s">
        <v>66</v>
      </c>
    </row>
    <row r="19" spans="1:3">
      <c r="A19" s="136">
        <v>41445</v>
      </c>
      <c r="B19">
        <v>16</v>
      </c>
      <c r="C19" t="s">
        <v>66</v>
      </c>
    </row>
    <row r="20" spans="1:3">
      <c r="A20" s="136">
        <v>41446</v>
      </c>
      <c r="B20">
        <v>15</v>
      </c>
      <c r="C20" t="s">
        <v>66</v>
      </c>
    </row>
    <row r="21" spans="1:3">
      <c r="A21" s="136">
        <v>41516</v>
      </c>
      <c r="B21">
        <v>14</v>
      </c>
      <c r="C21" t="s">
        <v>66</v>
      </c>
    </row>
    <row r="22" spans="1:3">
      <c r="A22" s="136">
        <v>41516</v>
      </c>
      <c r="B22">
        <v>13</v>
      </c>
      <c r="C22" t="s">
        <v>66</v>
      </c>
    </row>
    <row r="23" spans="1:3">
      <c r="A23" s="136">
        <v>41445</v>
      </c>
      <c r="B23">
        <v>12</v>
      </c>
      <c r="C23" t="s">
        <v>66</v>
      </c>
    </row>
    <row r="24" spans="1:3">
      <c r="A24" s="136">
        <v>41516</v>
      </c>
      <c r="B24">
        <v>11</v>
      </c>
      <c r="C24" t="s">
        <v>66</v>
      </c>
    </row>
    <row r="25" spans="1:3">
      <c r="A25" s="136">
        <v>41516</v>
      </c>
      <c r="B25">
        <v>10</v>
      </c>
      <c r="C25" t="s">
        <v>66</v>
      </c>
    </row>
    <row r="26" spans="1:3">
      <c r="A26" s="136">
        <v>41516</v>
      </c>
      <c r="B26">
        <v>9</v>
      </c>
      <c r="C26" t="s">
        <v>66</v>
      </c>
    </row>
    <row r="27" spans="1:3">
      <c r="A27" s="136">
        <v>41436</v>
      </c>
      <c r="B27">
        <v>8</v>
      </c>
      <c r="C27" t="s">
        <v>66</v>
      </c>
    </row>
    <row r="28" spans="1:3">
      <c r="A28" s="136">
        <v>41432</v>
      </c>
      <c r="B28">
        <v>7</v>
      </c>
      <c r="C28" t="s">
        <v>66</v>
      </c>
    </row>
    <row r="29" spans="1:3">
      <c r="A29" s="136">
        <v>41433</v>
      </c>
      <c r="B29">
        <v>6</v>
      </c>
      <c r="C29" t="s">
        <v>66</v>
      </c>
    </row>
    <row r="30" spans="1:3">
      <c r="A30" s="136">
        <v>41436</v>
      </c>
      <c r="B30">
        <v>5</v>
      </c>
      <c r="C30" t="s">
        <v>66</v>
      </c>
    </row>
    <row r="31" spans="1:3">
      <c r="A31" s="136">
        <v>41433</v>
      </c>
      <c r="B31">
        <v>4</v>
      </c>
      <c r="C31" t="s">
        <v>66</v>
      </c>
    </row>
    <row r="32" spans="1:3">
      <c r="A32" s="136">
        <v>41436</v>
      </c>
      <c r="B32">
        <v>3</v>
      </c>
      <c r="C32" t="s">
        <v>66</v>
      </c>
    </row>
    <row r="33" spans="1:3">
      <c r="A33" s="136">
        <v>41436</v>
      </c>
      <c r="B33">
        <v>2</v>
      </c>
      <c r="C33" t="s">
        <v>66</v>
      </c>
    </row>
    <row r="34" spans="1:3">
      <c r="A34" s="136">
        <v>41436</v>
      </c>
      <c r="B34">
        <v>1</v>
      </c>
      <c r="C34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36</vt:i4>
      </vt:variant>
      <vt:variant>
        <vt:lpstr>Plages nommées</vt:lpstr>
      </vt:variant>
      <vt:variant>
        <vt:i4>34</vt:i4>
      </vt:variant>
    </vt:vector>
  </HeadingPairs>
  <TitlesOfParts>
    <vt:vector size="70" baseType="lpstr">
      <vt:lpstr>33</vt:lpstr>
      <vt:lpstr>32</vt:lpstr>
      <vt:lpstr>31</vt:lpstr>
      <vt:lpstr>30</vt:lpstr>
      <vt:lpstr>29</vt:lpstr>
      <vt:lpstr>28</vt:lpstr>
      <vt:lpstr>27</vt:lpstr>
      <vt:lpstr>26</vt:lpstr>
      <vt:lpstr>25</vt:lpstr>
      <vt:lpstr>24</vt:lpstr>
      <vt:lpstr>23</vt:lpstr>
      <vt:lpstr>22</vt:lpstr>
      <vt:lpstr>21</vt:lpstr>
      <vt:lpstr>20</vt:lpstr>
      <vt:lpstr>19</vt:lpstr>
      <vt:lpstr>18</vt:lpstr>
      <vt:lpstr>17</vt:lpstr>
      <vt:lpstr>16</vt:lpstr>
      <vt:lpstr>15</vt:lpstr>
      <vt:lpstr>14</vt:lpstr>
      <vt:lpstr>13</vt:lpstr>
      <vt:lpstr>12</vt:lpstr>
      <vt:lpstr>11</vt:lpstr>
      <vt:lpstr>10</vt:lpstr>
      <vt:lpstr>9</vt:lpstr>
      <vt:lpstr>8</vt:lpstr>
      <vt:lpstr>7</vt:lpstr>
      <vt:lpstr>6</vt:lpstr>
      <vt:lpstr>5</vt:lpstr>
      <vt:lpstr>4</vt:lpstr>
      <vt:lpstr>3</vt:lpstr>
      <vt:lpstr>2</vt:lpstr>
      <vt:lpstr>1</vt:lpstr>
      <vt:lpstr>Log_Sondage_vierge</vt:lpstr>
      <vt:lpstr>Feuil1</vt:lpstr>
      <vt:lpstr>resultat</vt:lpstr>
      <vt:lpstr>'1'!Zone_d_impression</vt:lpstr>
      <vt:lpstr>'10'!Zone_d_impression</vt:lpstr>
      <vt:lpstr>'11'!Zone_d_impression</vt:lpstr>
      <vt:lpstr>'12'!Zone_d_impression</vt:lpstr>
      <vt:lpstr>'13'!Zone_d_impression</vt:lpstr>
      <vt:lpstr>'14'!Zone_d_impression</vt:lpstr>
      <vt:lpstr>'15'!Zone_d_impression</vt:lpstr>
      <vt:lpstr>'16'!Zone_d_impression</vt:lpstr>
      <vt:lpstr>'17'!Zone_d_impression</vt:lpstr>
      <vt:lpstr>'18'!Zone_d_impression</vt:lpstr>
      <vt:lpstr>'19'!Zone_d_impression</vt:lpstr>
      <vt:lpstr>'2'!Zone_d_impression</vt:lpstr>
      <vt:lpstr>'20'!Zone_d_impression</vt:lpstr>
      <vt:lpstr>'21'!Zone_d_impression</vt:lpstr>
      <vt:lpstr>'22'!Zone_d_impression</vt:lpstr>
      <vt:lpstr>'23'!Zone_d_impression</vt:lpstr>
      <vt:lpstr>'24'!Zone_d_impression</vt:lpstr>
      <vt:lpstr>'25'!Zone_d_impression</vt:lpstr>
      <vt:lpstr>'26'!Zone_d_impression</vt:lpstr>
      <vt:lpstr>'27'!Zone_d_impression</vt:lpstr>
      <vt:lpstr>'28'!Zone_d_impression</vt:lpstr>
      <vt:lpstr>'29'!Zone_d_impression</vt:lpstr>
      <vt:lpstr>'3'!Zone_d_impression</vt:lpstr>
      <vt:lpstr>'30'!Zone_d_impression</vt:lpstr>
      <vt:lpstr>'31'!Zone_d_impression</vt:lpstr>
      <vt:lpstr>'32'!Zone_d_impression</vt:lpstr>
      <vt:lpstr>'33'!Zone_d_impression</vt:lpstr>
      <vt:lpstr>'4'!Zone_d_impression</vt:lpstr>
      <vt:lpstr>'5'!Zone_d_impression</vt:lpstr>
      <vt:lpstr>'6'!Zone_d_impression</vt:lpstr>
      <vt:lpstr>'7'!Zone_d_impression</vt:lpstr>
      <vt:lpstr>'8'!Zone_d_impression</vt:lpstr>
      <vt:lpstr>'9'!Zone_d_impression</vt:lpstr>
      <vt:lpstr>Log_Sondage_vierge!Zone_d_impression</vt:lpstr>
    </vt:vector>
  </TitlesOfParts>
  <Company>ags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jlmenaud</dc:creator>
  <cp:lastModifiedBy>Fred</cp:lastModifiedBy>
  <cp:lastPrinted>2017-05-10T13:24:38Z</cp:lastPrinted>
  <dcterms:created xsi:type="dcterms:W3CDTF">2000-10-25T14:55:56Z</dcterms:created>
  <dcterms:modified xsi:type="dcterms:W3CDTF">2017-09-04T08:59:32Z</dcterms:modified>
</cp:coreProperties>
</file>