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755" tabRatio="727"/>
  </bookViews>
  <sheets>
    <sheet name="BASE-E" sheetId="16" r:id="rId1"/>
  </sheets>
  <externalReferences>
    <externalReference r:id="rId2"/>
    <externalReference r:id="rId3"/>
  </externalReferences>
  <definedNames>
    <definedName name="num" localSheetId="0">'[1]BASE-M'!$A$2:$A$14</definedName>
    <definedName name="num">#REF!</definedName>
    <definedName name="TAB" localSheetId="0">'[1]BASE-M'!$A$2:$Z$490</definedName>
    <definedName name="TAB">#REF!</definedName>
    <definedName name="TABLE" localSheetId="0">'BASE-E'!$A$3:$P$490</definedName>
    <definedName name="TABLE">'BASE-E'!$A$3:$P$490</definedName>
    <definedName name="Ville">[2]base!$B$2:$B$95</definedName>
  </definedNames>
  <calcPr calcId="152511"/>
</workbook>
</file>

<file path=xl/calcChain.xml><?xml version="1.0" encoding="utf-8"?>
<calcChain xmlns="http://schemas.openxmlformats.org/spreadsheetml/2006/main">
  <c r="E17" i="16" l="1" a="1"/>
  <c r="E17" i="16"/>
  <c r="E18" i="16" a="1"/>
  <c r="E18" i="16"/>
  <c r="E19" i="16" a="1"/>
  <c r="E19" i="16"/>
  <c r="E20" i="16" a="1"/>
  <c r="E20" i="16"/>
  <c r="E21" i="16" a="1"/>
  <c r="E21" i="16" s="1"/>
  <c r="E22" i="16" a="1"/>
  <c r="E22" i="16"/>
  <c r="E23" i="16" a="1"/>
  <c r="E23" i="16" s="1"/>
  <c r="E24" i="16" a="1"/>
  <c r="E24" i="16" s="1"/>
  <c r="E25" i="16" a="1"/>
  <c r="E25" i="16" s="1"/>
  <c r="E26" i="16" a="1"/>
  <c r="E26" i="16" s="1"/>
  <c r="E27" i="16" a="1"/>
  <c r="E27" i="16" s="1"/>
  <c r="E28" i="16" a="1"/>
  <c r="E28" i="16" s="1"/>
  <c r="E16" i="16" a="1"/>
  <c r="E16" i="16" s="1"/>
  <c r="H22" i="16" a="1"/>
  <c r="H22" i="16" s="1"/>
  <c r="H25" i="16" a="1"/>
  <c r="H25" i="16" s="1"/>
  <c r="H26" i="16" a="1"/>
  <c r="H26" i="16" s="1"/>
  <c r="H27" i="16" a="1"/>
  <c r="H27" i="16" s="1"/>
  <c r="H28" i="16" a="1"/>
  <c r="H28" i="16" s="1"/>
  <c r="H24" i="16" l="1" a="1"/>
  <c r="H24" i="16" s="1"/>
  <c r="H23" i="16" a="1"/>
  <c r="H23" i="16" s="1"/>
  <c r="H21" i="16" a="1"/>
  <c r="H21" i="16" s="1"/>
  <c r="H17" i="16" a="1"/>
  <c r="H17" i="16" s="1"/>
  <c r="H18" i="16" a="1"/>
  <c r="H18" i="16" s="1"/>
  <c r="H19" i="16" a="1"/>
  <c r="H19" i="16" s="1"/>
  <c r="H20" i="16" a="1"/>
  <c r="H20" i="16" s="1"/>
  <c r="H16" i="16" a="1"/>
  <c r="H16" i="16" s="1"/>
  <c r="F5" i="16" l="1"/>
  <c r="F6" i="16"/>
  <c r="F3" i="16"/>
  <c r="F4" i="16"/>
</calcChain>
</file>

<file path=xl/sharedStrings.xml><?xml version="1.0" encoding="utf-8"?>
<sst xmlns="http://schemas.openxmlformats.org/spreadsheetml/2006/main" count="38" uniqueCount="21">
  <si>
    <t>Engagement proposé</t>
  </si>
  <si>
    <t>Ancien solde</t>
  </si>
  <si>
    <t>N°</t>
  </si>
  <si>
    <t>NK.5.622.7.262.107.10.01</t>
  </si>
  <si>
    <t>NK.5.622.7.262.107.13.04</t>
  </si>
  <si>
    <t>NK.5.623.7.262.107.10.02</t>
  </si>
  <si>
    <t>NK.5.641.6.262.107.14.01</t>
  </si>
  <si>
    <t>Date</t>
  </si>
  <si>
    <t>N_operation</t>
  </si>
  <si>
    <t>23/12/2014</t>
  </si>
  <si>
    <t>16/04/2015</t>
  </si>
  <si>
    <t>Montant Opération</t>
  </si>
  <si>
    <t>Reliquat Opération</t>
  </si>
  <si>
    <t>Base Engagement</t>
  </si>
  <si>
    <t>N° fiche Engagement</t>
  </si>
  <si>
    <t>Base fiches paiement</t>
  </si>
  <si>
    <r>
      <t>Normalement</t>
    </r>
    <r>
      <rPr>
        <sz val="11"/>
        <color rgb="FFFF0000"/>
        <rFont val="Calibri"/>
        <family val="2"/>
        <scheme val="minor"/>
      </rPr>
      <t xml:space="preserve"> 42,00</t>
    </r>
  </si>
  <si>
    <r>
      <t xml:space="preserve">Normalement </t>
    </r>
    <r>
      <rPr>
        <sz val="11"/>
        <color rgb="FF0000CC"/>
        <rFont val="Calibri"/>
        <family val="2"/>
        <scheme val="minor"/>
      </rPr>
      <t>65,00</t>
    </r>
  </si>
  <si>
    <r>
      <t xml:space="preserve">Normalement </t>
    </r>
    <r>
      <rPr>
        <sz val="11"/>
        <color theme="9" tint="-0.249977111117893"/>
        <rFont val="Calibri"/>
        <family val="2"/>
        <scheme val="minor"/>
      </rPr>
      <t>50,00</t>
    </r>
  </si>
  <si>
    <r>
      <t xml:space="preserve">Normalement </t>
    </r>
    <r>
      <rPr>
        <sz val="11"/>
        <color rgb="FF00B050"/>
        <rFont val="Calibri"/>
        <family val="2"/>
        <scheme val="minor"/>
      </rPr>
      <t>804,00</t>
    </r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</si>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</sst>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.00_-;_-* #,##0.00\-;_-* &quot;-&quot;??_-;_-@_-"/>
    <numFmt numFmtId="165" formatCode="_-* #,##0.00_D_A_-;\-* #,##0.00_D_A_-;_-* &quot;-&quot;??_D_A_-;_-@_-"/>
    <numFmt numFmtId="166" formatCode="0000"/>
    <numFmt numFmtId="167" formatCode="#,##0.00\ _€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6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40">
    <xf numFmtId="0" fontId="0" fillId="0" borderId="0" xfId="0"/>
    <xf numFmtId="166" fontId="3" fillId="2" borderId="0" xfId="0" applyNumberFormat="1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167" fontId="3" fillId="2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67" fontId="0" fillId="0" borderId="0" xfId="0" applyNumberFormat="1" applyAlignment="1" applyProtection="1">
      <alignment horizontal="right" vertical="center"/>
      <protection hidden="1"/>
    </xf>
    <xf numFmtId="0" fontId="0" fillId="0" borderId="0" xfId="0" applyProtection="1">
      <protection locked="0"/>
    </xf>
    <xf numFmtId="4" fontId="0" fillId="0" borderId="0" xfId="0" applyNumberFormat="1" applyProtection="1"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right" vertical="center"/>
      <protection locked="0"/>
    </xf>
    <xf numFmtId="166" fontId="0" fillId="3" borderId="1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167" fontId="0" fillId="3" borderId="2" xfId="0" applyNumberFormat="1" applyFont="1" applyFill="1" applyBorder="1" applyAlignment="1">
      <alignment horizontal="right" vertical="center"/>
    </xf>
    <xf numFmtId="166" fontId="0" fillId="4" borderId="1" xfId="0" applyNumberFormat="1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14" fontId="0" fillId="4" borderId="2" xfId="0" applyNumberFormat="1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167" fontId="0" fillId="4" borderId="5" xfId="0" applyNumberFormat="1" applyFont="1" applyFill="1" applyBorder="1" applyAlignment="1">
      <alignment horizontal="right" vertical="center"/>
    </xf>
    <xf numFmtId="14" fontId="0" fillId="4" borderId="4" xfId="0" applyNumberFormat="1" applyFont="1" applyFill="1" applyBorder="1" applyAlignment="1">
      <alignment horizontal="center" vertical="center"/>
    </xf>
    <xf numFmtId="166" fontId="0" fillId="4" borderId="3" xfId="0" applyNumberFormat="1" applyFont="1" applyFill="1" applyBorder="1" applyAlignment="1">
      <alignment horizontal="center" vertical="center"/>
    </xf>
    <xf numFmtId="14" fontId="0" fillId="0" borderId="0" xfId="0" applyNumberFormat="1" applyAlignment="1" applyProtection="1">
      <alignment horizontal="center" vertical="center"/>
      <protection locked="0"/>
    </xf>
    <xf numFmtId="166" fontId="0" fillId="3" borderId="2" xfId="0" applyNumberFormat="1" applyFont="1" applyFill="1" applyBorder="1" applyAlignment="1">
      <alignment horizontal="right" vertical="center"/>
    </xf>
    <xf numFmtId="166" fontId="0" fillId="4" borderId="2" xfId="0" applyNumberFormat="1" applyFont="1" applyFill="1" applyBorder="1" applyAlignment="1">
      <alignment horizontal="right" vertical="center"/>
    </xf>
    <xf numFmtId="166" fontId="0" fillId="4" borderId="4" xfId="0" applyNumberFormat="1" applyFont="1" applyFill="1" applyBorder="1" applyAlignment="1">
      <alignment horizontal="right" vertical="center"/>
    </xf>
    <xf numFmtId="167" fontId="5" fillId="4" borderId="2" xfId="0" applyNumberFormat="1" applyFont="1" applyFill="1" applyBorder="1" applyAlignment="1">
      <alignment horizontal="right" vertical="center"/>
    </xf>
    <xf numFmtId="4" fontId="0" fillId="0" borderId="0" xfId="0" applyNumberFormat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166" fontId="0" fillId="0" borderId="0" xfId="0" applyNumberFormat="1" applyAlignment="1" applyProtection="1">
      <alignment horizontal="right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167" fontId="0" fillId="5" borderId="0" xfId="0" applyNumberFormat="1" applyFill="1" applyAlignment="1" applyProtection="1">
      <alignment horizontal="center" vertical="center"/>
      <protection locked="0"/>
    </xf>
    <xf numFmtId="167" fontId="4" fillId="0" borderId="0" xfId="0" applyNumberFormat="1" applyFont="1" applyAlignment="1" applyProtection="1">
      <alignment horizontal="right" vertical="center"/>
      <protection locked="0"/>
    </xf>
    <xf numFmtId="167" fontId="6" fillId="0" borderId="0" xfId="0" applyNumberFormat="1" applyFont="1" applyAlignment="1" applyProtection="1">
      <alignment horizontal="right" vertical="center"/>
      <protection locked="0"/>
    </xf>
    <xf numFmtId="167" fontId="0" fillId="0" borderId="0" xfId="0" applyNumberFormat="1" applyAlignment="1" applyProtection="1">
      <alignment horizontal="left" vertical="center"/>
      <protection locked="0"/>
    </xf>
    <xf numFmtId="167" fontId="7" fillId="0" borderId="0" xfId="0" applyNumberFormat="1" applyFont="1" applyAlignment="1" applyProtection="1">
      <alignment horizontal="right" vertical="center"/>
      <protection locked="0"/>
    </xf>
    <xf numFmtId="167" fontId="8" fillId="0" borderId="0" xfId="0" applyNumberFormat="1" applyFont="1" applyAlignment="1" applyProtection="1">
      <alignment horizontal="right" vertical="center"/>
      <protection locked="0"/>
    </xf>
  </cellXfs>
  <cellStyles count="6">
    <cellStyle name="Milliers 2" xfId="2"/>
    <cellStyle name="Milliers 3" xfId="5"/>
    <cellStyle name="Normal" xfId="0" builtinId="0"/>
    <cellStyle name="Normal 2" xfId="1"/>
    <cellStyle name="Pourcentage 2" xfId="4"/>
    <cellStyle name="فاصلة_VIREMT" xfId="3"/>
  </cellStyles>
  <dxfs count="8">
    <dxf>
      <numFmt numFmtId="167" formatCode="#,##0.00\ _€"/>
      <alignment horizontal="right" vertical="center" textRotation="0" wrapText="0" indent="0" justifyLastLine="0" shrinkToFit="0" readingOrder="0"/>
      <protection locked="1" hidden="1"/>
    </dxf>
    <dxf>
      <numFmt numFmtId="167" formatCode="#,##0.00\ _€"/>
      <alignment horizontal="right" vertical="center" textRotation="0" wrapText="0" indent="0" justifyLastLine="0" shrinkToFit="0" readingOrder="0"/>
      <protection locked="1" hidden="1"/>
    </dxf>
    <dxf>
      <numFmt numFmtId="167" formatCode="#,##0.00\ _€"/>
      <alignment horizontal="right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numFmt numFmtId="166" formatCode="0000"/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textRotation="0" wrapText="0" indent="0" justifyLastLine="0" shrinkToFit="0" readingOrder="0"/>
    </dxf>
  </dxfs>
  <tableStyles count="0" defaultTableStyle="TableStyleMedium2" defaultPivotStyle="PivotStyleMedium9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2</xdr:row>
      <xdr:rowOff>114300</xdr:rowOff>
    </xdr:from>
    <xdr:to>
      <xdr:col>3</xdr:col>
      <xdr:colOff>1162050</xdr:colOff>
      <xdr:row>15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428625" y="485775"/>
          <a:ext cx="3552825" cy="2428875"/>
        </a:xfrm>
        <a:prstGeom prst="straightConnector1">
          <a:avLst/>
        </a:prstGeom>
        <a:ln w="28575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1457325</xdr:colOff>
      <xdr:row>4</xdr:row>
      <xdr:rowOff>161925</xdr:rowOff>
    </xdr:from>
    <xdr:to>
      <xdr:col>14</xdr:col>
      <xdr:colOff>114300</xdr:colOff>
      <xdr:row>23</xdr:row>
      <xdr:rowOff>95250</xdr:rowOff>
    </xdr:to>
    <xdr:sp macro="" textlink="">
      <xdr:nvSpPr>
        <xdr:cNvPr id="6" name="ZoneTexte 5"/>
        <xdr:cNvSpPr txBox="1"/>
      </xdr:nvSpPr>
      <xdr:spPr>
        <a:xfrm>
          <a:off x="10601325" y="895350"/>
          <a:ext cx="4038600" cy="3533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4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J'espere une urgence aide SVP</a:t>
          </a:r>
        </a:p>
        <a:p>
          <a:pPr algn="ctr"/>
          <a:endParaRPr lang="fr-FR" sz="1400">
            <a:solidFill>
              <a:srgbClr val="00B05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- Un engagement peut avoir plusieurs fiches de paiement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veux une formule ou code vba pour qu’à chaque nouvelle fiche de paiement 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l'ancien solde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doit être 0,00 est si il y a une deuxième fiche de paiement comme dans l'exemple de la fiche d'engagement N° 0001 elle doit avoir le 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Montant Opération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la 1er fiche de paiement comme 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Ancien solde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 si il y a une troisième fiche de paiement elle doit avoir le 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Montant d'opération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la deuxième fiche de paiement comme 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Ancien solde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 ainsi de suite. </a:t>
          </a:r>
        </a:p>
        <a:p>
          <a:pPr algn="l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pour votre compréhension </a:t>
          </a:r>
          <a:endParaRPr lang="fr-FR" sz="1100"/>
        </a:p>
      </xdr:txBody>
    </xdr:sp>
    <xdr:clientData/>
  </xdr:twoCellAnchor>
  <xdr:twoCellAnchor>
    <xdr:from>
      <xdr:col>4</xdr:col>
      <xdr:colOff>1495425</xdr:colOff>
      <xdr:row>15</xdr:row>
      <xdr:rowOff>95250</xdr:rowOff>
    </xdr:from>
    <xdr:to>
      <xdr:col>5</xdr:col>
      <xdr:colOff>400050</xdr:colOff>
      <xdr:row>17</xdr:row>
      <xdr:rowOff>57150</xdr:rowOff>
    </xdr:to>
    <xdr:cxnSp macro="">
      <xdr:nvCxnSpPr>
        <xdr:cNvPr id="17" name="Connecteur droit avec flèche 16"/>
        <xdr:cNvCxnSpPr/>
      </xdr:nvCxnSpPr>
      <xdr:spPr>
        <a:xfrm flipH="1">
          <a:off x="5829300" y="2905125"/>
          <a:ext cx="533400" cy="3429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1552575</xdr:colOff>
      <xdr:row>17</xdr:row>
      <xdr:rowOff>104775</xdr:rowOff>
    </xdr:from>
    <xdr:to>
      <xdr:col>5</xdr:col>
      <xdr:colOff>419100</xdr:colOff>
      <xdr:row>19</xdr:row>
      <xdr:rowOff>104775</xdr:rowOff>
    </xdr:to>
    <xdr:cxnSp macro="">
      <xdr:nvCxnSpPr>
        <xdr:cNvPr id="18" name="Connecteur droit avec flèche 17"/>
        <xdr:cNvCxnSpPr/>
      </xdr:nvCxnSpPr>
      <xdr:spPr>
        <a:xfrm flipH="1">
          <a:off x="5886450" y="3295650"/>
          <a:ext cx="495300" cy="3810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409575</xdr:colOff>
      <xdr:row>4</xdr:row>
      <xdr:rowOff>104775</xdr:rowOff>
    </xdr:from>
    <xdr:to>
      <xdr:col>3</xdr:col>
      <xdr:colOff>1076325</xdr:colOff>
      <xdr:row>16</xdr:row>
      <xdr:rowOff>123825</xdr:rowOff>
    </xdr:to>
    <xdr:cxnSp macro="">
      <xdr:nvCxnSpPr>
        <xdr:cNvPr id="22" name="Connecteur droit avec flèche 21"/>
        <xdr:cNvCxnSpPr/>
      </xdr:nvCxnSpPr>
      <xdr:spPr>
        <a:xfrm>
          <a:off x="409575" y="838200"/>
          <a:ext cx="3486150" cy="2286000"/>
        </a:xfrm>
        <a:prstGeom prst="straightConnector1">
          <a:avLst/>
        </a:prstGeom>
        <a:ln w="28575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1543050</xdr:colOff>
      <xdr:row>16</xdr:row>
      <xdr:rowOff>114300</xdr:rowOff>
    </xdr:from>
    <xdr:to>
      <xdr:col>5</xdr:col>
      <xdr:colOff>390525</xdr:colOff>
      <xdr:row>18</xdr:row>
      <xdr:rowOff>76200</xdr:rowOff>
    </xdr:to>
    <xdr:cxnSp macro="">
      <xdr:nvCxnSpPr>
        <xdr:cNvPr id="24" name="Connecteur droit avec flèche 23"/>
        <xdr:cNvCxnSpPr/>
      </xdr:nvCxnSpPr>
      <xdr:spPr>
        <a:xfrm flipH="1">
          <a:off x="5876925" y="3114675"/>
          <a:ext cx="476250" cy="342900"/>
        </a:xfrm>
        <a:prstGeom prst="straightConnector1">
          <a:avLst/>
        </a:prstGeom>
        <a:ln w="3810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1228725</xdr:colOff>
      <xdr:row>24</xdr:row>
      <xdr:rowOff>133350</xdr:rowOff>
    </xdr:from>
    <xdr:to>
      <xdr:col>5</xdr:col>
      <xdr:colOff>895350</xdr:colOff>
      <xdr:row>30</xdr:row>
      <xdr:rowOff>19050</xdr:rowOff>
    </xdr:to>
    <xdr:cxnSp macro="">
      <xdr:nvCxnSpPr>
        <xdr:cNvPr id="8" name="Connecteur droit avec flèche 7"/>
        <xdr:cNvCxnSpPr/>
      </xdr:nvCxnSpPr>
      <xdr:spPr>
        <a:xfrm flipH="1" flipV="1">
          <a:off x="5562600" y="4657725"/>
          <a:ext cx="1295400" cy="10287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809625</xdr:colOff>
      <xdr:row>25</xdr:row>
      <xdr:rowOff>114300</xdr:rowOff>
    </xdr:from>
    <xdr:to>
      <xdr:col>4</xdr:col>
      <xdr:colOff>809625</xdr:colOff>
      <xdr:row>30</xdr:row>
      <xdr:rowOff>47625</xdr:rowOff>
    </xdr:to>
    <xdr:cxnSp macro="">
      <xdr:nvCxnSpPr>
        <xdr:cNvPr id="12" name="Connecteur droit avec flèche 11"/>
        <xdr:cNvCxnSpPr/>
      </xdr:nvCxnSpPr>
      <xdr:spPr>
        <a:xfrm flipV="1">
          <a:off x="5143500" y="4829175"/>
          <a:ext cx="0" cy="885825"/>
        </a:xfrm>
        <a:prstGeom prst="straightConnector1">
          <a:avLst/>
        </a:prstGeom>
        <a:ln w="38100">
          <a:solidFill>
            <a:srgbClr val="0000CC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695325</xdr:colOff>
      <xdr:row>26</xdr:row>
      <xdr:rowOff>95251</xdr:rowOff>
    </xdr:from>
    <xdr:to>
      <xdr:col>4</xdr:col>
      <xdr:colOff>409575</xdr:colOff>
      <xdr:row>30</xdr:row>
      <xdr:rowOff>38100</xdr:rowOff>
    </xdr:to>
    <xdr:cxnSp macro="">
      <xdr:nvCxnSpPr>
        <xdr:cNvPr id="14" name="Connecteur droit avec flèche 13"/>
        <xdr:cNvCxnSpPr/>
      </xdr:nvCxnSpPr>
      <xdr:spPr>
        <a:xfrm flipV="1">
          <a:off x="3514725" y="5000626"/>
          <a:ext cx="1228725" cy="704849"/>
        </a:xfrm>
        <a:prstGeom prst="straightConnector1">
          <a:avLst/>
        </a:prstGeom>
        <a:ln w="38100">
          <a:solidFill>
            <a:schemeClr val="accent6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762000</xdr:colOff>
      <xdr:row>27</xdr:row>
      <xdr:rowOff>142876</xdr:rowOff>
    </xdr:from>
    <xdr:to>
      <xdr:col>4</xdr:col>
      <xdr:colOff>457200</xdr:colOff>
      <xdr:row>32</xdr:row>
      <xdr:rowOff>161925</xdr:rowOff>
    </xdr:to>
    <xdr:cxnSp macro="">
      <xdr:nvCxnSpPr>
        <xdr:cNvPr id="15" name="Connecteur droit avec flèche 14"/>
        <xdr:cNvCxnSpPr/>
      </xdr:nvCxnSpPr>
      <xdr:spPr>
        <a:xfrm flipV="1">
          <a:off x="3581400" y="5238751"/>
          <a:ext cx="1209675" cy="971549"/>
        </a:xfrm>
        <a:prstGeom prst="straightConnector1">
          <a:avLst/>
        </a:prstGeom>
        <a:ln w="3810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oioM\Desktop\Academie\Excel\TIBABDESLEMV2-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ousou\Desktop\Nouveau%20dossier%20(2)\Liste_Intuit_Recherch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me"/>
      <sheetName val="MANDAT"/>
      <sheetName val="Avis"/>
      <sheetName val="Paiem"/>
      <sheetName val="journal"/>
      <sheetName val="Engag"/>
      <sheetName val="suivi eng"/>
      <sheetName val="Fournisseurs"/>
      <sheetName val="Operations"/>
      <sheetName val="Par.mait"/>
      <sheetName val="Suivi Paiem."/>
      <sheetName val="BASE-E"/>
      <sheetName val="BASE-M"/>
      <sheetName val="BASE-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A1" t="str">
            <v>N° Operation</v>
          </cell>
        </row>
      </sheetData>
      <sheetData sheetId="9" refreshError="1"/>
      <sheetData sheetId="10" refreshError="1"/>
      <sheetData sheetId="11"/>
      <sheetData sheetId="12">
        <row r="2">
          <cell r="A2">
            <v>1</v>
          </cell>
          <cell r="B2" t="str">
            <v>23/12/2014</v>
          </cell>
          <cell r="C2" t="str">
            <v>NK.5.623.6.262.107.11.04</v>
          </cell>
          <cell r="D2">
            <v>2015</v>
          </cell>
          <cell r="E2" t="str">
            <v>VIREMENT C/C BANCAIRE</v>
          </cell>
          <cell r="F2" t="str">
            <v>BDL_ EMIR ABDELKADER  ALGER</v>
          </cell>
          <cell r="G2" t="str">
            <v>A N E P   ALGER</v>
          </cell>
          <cell r="H2">
            <v>7.7500170401782596E+19</v>
          </cell>
          <cell r="I2">
            <v>25321548.579999998</v>
          </cell>
          <cell r="Q2">
            <v>1</v>
          </cell>
          <cell r="R2" t="str">
            <v>تهيئة و إعادة الاعتبار لمؤسسات الطور المتوسط ( بما فيها التدفئة )</v>
          </cell>
          <cell r="S2" t="str">
            <v>Moyen</v>
          </cell>
          <cell r="T2" t="str">
            <v xml:space="preserve">تجديد التجهيزات المدرسية لمؤسسات الطور الثانوي بما فيها التدفئة و التكييف </v>
          </cell>
          <cell r="U2" t="str">
            <v>Nouveau Solde</v>
          </cell>
          <cell r="V2">
            <v>25321548.579999998</v>
          </cell>
        </row>
        <row r="3">
          <cell r="A3">
            <v>2</v>
          </cell>
          <cell r="B3" t="str">
            <v>16/04/2015</v>
          </cell>
          <cell r="C3" t="str">
            <v>NK.5.623.7.262.107.10.02</v>
          </cell>
          <cell r="D3">
            <v>2015</v>
          </cell>
          <cell r="E3" t="str">
            <v>VIREMENT C/C BANCAIRE</v>
          </cell>
          <cell r="F3" t="str">
            <v xml:space="preserve">SOCIETE GENERALE BISKRA </v>
          </cell>
          <cell r="G3" t="str">
            <v xml:space="preserve">LOUCHENE SABAH </v>
          </cell>
          <cell r="H3">
            <v>8.2100325113001394E+19</v>
          </cell>
          <cell r="I3">
            <v>129454386.58</v>
          </cell>
          <cell r="Q3">
            <v>1</v>
          </cell>
          <cell r="R3" t="str">
            <v>إعادة تجهيز مؤسسات التعليم المتوسط</v>
          </cell>
          <cell r="S3" t="str">
            <v>Moyen</v>
          </cell>
          <cell r="T3" t="str">
            <v xml:space="preserve">تجديد التجهيزات المدرسية لمؤسسات الطور الثانوي بما فيها التدفئة و التكييف </v>
          </cell>
          <cell r="U3">
            <v>25321548.579999998</v>
          </cell>
          <cell r="V3">
            <v>129454386.58</v>
          </cell>
        </row>
        <row r="4">
          <cell r="A4">
            <v>3</v>
          </cell>
          <cell r="C4" t="str">
            <v>NK.5.622.7.262.107.13.04</v>
          </cell>
          <cell r="D4">
            <v>2015</v>
          </cell>
          <cell r="E4" t="str">
            <v>VIREMENT C/C BANCAIRE</v>
          </cell>
          <cell r="F4" t="str">
            <v>CPA BISKRA</v>
          </cell>
          <cell r="G4" t="str">
            <v>RAHMOUNI MOHAMED</v>
          </cell>
          <cell r="H4">
            <v>8.5965170854968705E+19</v>
          </cell>
          <cell r="I4">
            <v>59267221.649999999</v>
          </cell>
          <cell r="J4">
            <v>12365622.119999999</v>
          </cell>
          <cell r="K4">
            <v>1254823.52</v>
          </cell>
          <cell r="L4">
            <v>23564897.859999999</v>
          </cell>
          <cell r="P4">
            <v>89657452.099999994</v>
          </cell>
          <cell r="Q4">
            <v>2</v>
          </cell>
          <cell r="R4" t="str">
            <v xml:space="preserve">تجديد التجهيزات المدرسية لمؤسسات الطور الثانوي بما فيها التدفئة و التكييف </v>
          </cell>
          <cell r="S4" t="str">
            <v>Secondaire</v>
          </cell>
          <cell r="T4" t="str">
            <v>إعادة تجهيز مؤسسات التعليم المتوسط</v>
          </cell>
          <cell r="U4">
            <v>129454386.58</v>
          </cell>
          <cell r="V4">
            <v>186110017.25</v>
          </cell>
        </row>
        <row r="5">
          <cell r="A5">
            <v>4</v>
          </cell>
          <cell r="C5" t="str">
            <v>NK.5.641.6.262.107.14.01</v>
          </cell>
          <cell r="D5">
            <v>2015</v>
          </cell>
          <cell r="E5" t="str">
            <v>VIREMENT C/C BANCAIRE</v>
          </cell>
          <cell r="F5" t="str">
            <v xml:space="preserve">BNA _ ALGER </v>
          </cell>
          <cell r="G5" t="str">
            <v>EUR GENERALE</v>
          </cell>
          <cell r="H5">
            <v>5.6569847235612402E+19</v>
          </cell>
          <cell r="I5">
            <v>11586945.02</v>
          </cell>
          <cell r="J5">
            <v>459876321.54000002</v>
          </cell>
          <cell r="R5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S5">
            <v>0</v>
          </cell>
          <cell r="T5" t="e">
            <v>#N/A</v>
          </cell>
          <cell r="U5">
            <v>186110017.25</v>
          </cell>
          <cell r="V5">
            <v>471463266.56</v>
          </cell>
        </row>
        <row r="6">
          <cell r="A6">
            <v>5</v>
          </cell>
          <cell r="B6" t="str">
            <v>18/04/2015</v>
          </cell>
          <cell r="C6" t="str">
            <v>NK.5.622.7.262.107.14.05</v>
          </cell>
          <cell r="D6">
            <v>2015</v>
          </cell>
          <cell r="E6" t="str">
            <v>VIREMENT C/C BANCAIRE</v>
          </cell>
          <cell r="F6" t="str">
            <v>CPA BISKRA</v>
          </cell>
          <cell r="G6" t="str">
            <v>RAHMOUNI MOHAMED</v>
          </cell>
          <cell r="H6">
            <v>8.5965170854968705E+19</v>
          </cell>
          <cell r="I6">
            <v>43652145.119999997</v>
          </cell>
          <cell r="R6" t="str">
            <v>تجديد تجهيزات مؤسسات التعليم الثانوي بما فيها التكييف و التدفئة</v>
          </cell>
          <cell r="S6" t="str">
            <v>Secondaire</v>
          </cell>
          <cell r="T6" t="e">
            <v>#N/A</v>
          </cell>
          <cell r="U6">
            <v>471463266.56</v>
          </cell>
          <cell r="V6">
            <v>43652145.119999997</v>
          </cell>
        </row>
        <row r="7">
          <cell r="A7">
            <v>6</v>
          </cell>
          <cell r="B7" t="str">
            <v>20/04/2015</v>
          </cell>
          <cell r="C7" t="str">
            <v>NK.5.622.7.262.107.13.04</v>
          </cell>
          <cell r="D7">
            <v>2015</v>
          </cell>
          <cell r="E7" t="str">
            <v>VIREMENT C/C BANCAIRE</v>
          </cell>
          <cell r="F7" t="str">
            <v>CPA BISKRA</v>
          </cell>
          <cell r="G7" t="str">
            <v>RAHMOUNI MOHAMED</v>
          </cell>
          <cell r="H7">
            <v>8.5965170854968705E+19</v>
          </cell>
          <cell r="I7">
            <v>83215647.680000007</v>
          </cell>
          <cell r="R7" t="str">
            <v xml:space="preserve">تجديد التجهيزات المدرسية لمؤسسات الطور الثانوي بما فيها التدفئة و التكييف </v>
          </cell>
          <cell r="S7" t="str">
            <v>Secondaire</v>
          </cell>
          <cell r="T7" t="e">
            <v>#N/A</v>
          </cell>
          <cell r="U7">
            <v>43652145.119999997</v>
          </cell>
          <cell r="V7">
            <v>83215647.680000007</v>
          </cell>
        </row>
        <row r="8">
          <cell r="A8">
            <v>7</v>
          </cell>
          <cell r="B8" t="str">
            <v>18/04/2015</v>
          </cell>
          <cell r="C8" t="str">
            <v>NK.5.623.7.262.107.10.02</v>
          </cell>
          <cell r="D8">
            <v>2015</v>
          </cell>
          <cell r="E8" t="str">
            <v>VIREMENT C/C BANCAIRE</v>
          </cell>
          <cell r="F8" t="str">
            <v xml:space="preserve">SOCIETE GENERALE BISKRA </v>
          </cell>
          <cell r="G8" t="str">
            <v xml:space="preserve">LOUCHENE SABAH </v>
          </cell>
          <cell r="H8">
            <v>8.2100325113001394E+19</v>
          </cell>
          <cell r="I8">
            <v>12548754.109999999</v>
          </cell>
          <cell r="R8" t="str">
            <v>إعادة تجهيز مؤسسات التعليم المتوسط</v>
          </cell>
          <cell r="S8" t="str">
            <v>Moyen</v>
          </cell>
          <cell r="T8" t="e">
            <v>#N/A</v>
          </cell>
          <cell r="U8">
            <v>83215647.680000007</v>
          </cell>
          <cell r="V8">
            <v>12548754.109999999</v>
          </cell>
        </row>
        <row r="9">
          <cell r="A9">
            <v>8</v>
          </cell>
          <cell r="B9" t="str">
            <v>25/04/2015</v>
          </cell>
          <cell r="C9" t="str">
            <v>NK.5.641.6.262.107.14.01</v>
          </cell>
          <cell r="D9">
            <v>2015</v>
          </cell>
          <cell r="E9" t="str">
            <v>VIREMENT C/C BANCAIRE</v>
          </cell>
          <cell r="F9" t="str">
            <v>BDL_ EMIR ABDELKADER  ALGER</v>
          </cell>
          <cell r="G9" t="str">
            <v>A N E P   ALGER</v>
          </cell>
          <cell r="H9">
            <v>7.7500170401782596E+19</v>
          </cell>
          <cell r="I9">
            <v>55211147.210000001</v>
          </cell>
          <cell r="Q9">
            <v>2</v>
          </cell>
          <cell r="R9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S9">
            <v>0</v>
          </cell>
          <cell r="T9" t="str">
            <v>إعادة تجهيز مؤسسات التعليم المتوسط</v>
          </cell>
          <cell r="U9">
            <v>12548754.109999999</v>
          </cell>
          <cell r="V9">
            <v>55211147.210000001</v>
          </cell>
        </row>
        <row r="10">
          <cell r="A10">
            <v>9</v>
          </cell>
          <cell r="B10" t="str">
            <v>15/04/2015</v>
          </cell>
          <cell r="C10" t="str">
            <v>NK.5.623.6.262.107.10.02</v>
          </cell>
          <cell r="D10">
            <v>2015</v>
          </cell>
          <cell r="E10" t="str">
            <v>VIREMENT C/C BANCAIRE</v>
          </cell>
          <cell r="F10" t="str">
            <v xml:space="preserve">SOCIETE GENERALE BISKRA </v>
          </cell>
          <cell r="G10" t="str">
            <v xml:space="preserve">LOUCHENE SABAH </v>
          </cell>
          <cell r="H10">
            <v>8.2100325113001394E+19</v>
          </cell>
          <cell r="I10">
            <v>12536462.210000001</v>
          </cell>
          <cell r="Q10">
            <v>8</v>
          </cell>
          <cell r="R10" t="str">
            <v>تهيئة و إعادة الاعتبار لمؤسسات التعليم المتوسط</v>
          </cell>
          <cell r="S10" t="str">
            <v>Moyen</v>
          </cell>
          <cell r="T10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U10">
            <v>55211147.210000001</v>
          </cell>
          <cell r="V10">
            <v>12536462.210000001</v>
          </cell>
        </row>
        <row r="11">
          <cell r="A11">
            <v>10</v>
          </cell>
          <cell r="B11" t="str">
            <v>24/04/2015</v>
          </cell>
          <cell r="C11" t="str">
            <v>NK.5.622.7.262.107.14.05</v>
          </cell>
          <cell r="D11">
            <v>2015</v>
          </cell>
          <cell r="E11" t="str">
            <v>VIREMENT C/C BANCAIRE</v>
          </cell>
          <cell r="F11" t="str">
            <v xml:space="preserve">SOCIETE GENERALE BISKRA </v>
          </cell>
          <cell r="G11" t="str">
            <v xml:space="preserve">LOUCHENE SABAH </v>
          </cell>
          <cell r="H11">
            <v>8.2100325113001394E+19</v>
          </cell>
          <cell r="I11">
            <v>14528565.23</v>
          </cell>
          <cell r="M11">
            <v>12456874.1</v>
          </cell>
          <cell r="R11" t="str">
            <v>تجديد تجهيزات مؤسسات التعليم الثانوي بما فيها التكييف و التدفئة</v>
          </cell>
          <cell r="S11" t="str">
            <v>Secondaire</v>
          </cell>
          <cell r="T11" t="e">
            <v>#N/A</v>
          </cell>
          <cell r="U11">
            <v>12536462.210000001</v>
          </cell>
          <cell r="V11">
            <v>26985439.329999998</v>
          </cell>
        </row>
        <row r="12">
          <cell r="A12">
            <v>11</v>
          </cell>
          <cell r="B12" t="str">
            <v>24/04/2015</v>
          </cell>
          <cell r="C12" t="str">
            <v>NK.5.622.7.262.107.10.01</v>
          </cell>
          <cell r="D12">
            <v>2015</v>
          </cell>
          <cell r="E12" t="str">
            <v>VIREMENT C/C BANCAIRE</v>
          </cell>
          <cell r="F12" t="str">
            <v>BDL_ EMIR ABDELKADER  ALGER</v>
          </cell>
          <cell r="G12" t="str">
            <v>A N E P   ALGER</v>
          </cell>
          <cell r="H12">
            <v>7.7500170401782596E+19</v>
          </cell>
          <cell r="I12">
            <v>12548889.199999999</v>
          </cell>
          <cell r="Q12">
            <v>2</v>
          </cell>
          <cell r="R12" t="str">
            <v>إعادة تجهيز مؤسسات التعليم الثانوي</v>
          </cell>
          <cell r="S12" t="str">
            <v>Secondaire</v>
          </cell>
          <cell r="T12" t="str">
            <v>إعادة تجهيز مؤسسات التعليم المتوسط</v>
          </cell>
          <cell r="U12">
            <v>26985439.329999998</v>
          </cell>
          <cell r="V12">
            <v>12548889.199999999</v>
          </cell>
        </row>
        <row r="13">
          <cell r="A13">
            <v>12</v>
          </cell>
          <cell r="B13" t="str">
            <v>28/04/2014</v>
          </cell>
          <cell r="C13" t="str">
            <v>NK.5.622.7.262.107.14.05</v>
          </cell>
          <cell r="D13">
            <v>2015</v>
          </cell>
          <cell r="E13" t="str">
            <v>VIREMENT C/C BANCAIRE</v>
          </cell>
          <cell r="F13" t="str">
            <v xml:space="preserve">SOCIETE GENERALE BISKRA </v>
          </cell>
          <cell r="G13" t="str">
            <v xml:space="preserve">LOUCHENE SABAH </v>
          </cell>
          <cell r="H13">
            <v>8.2100325113001394E+19</v>
          </cell>
          <cell r="J13">
            <v>25658964.539999999</v>
          </cell>
          <cell r="Q13">
            <v>5</v>
          </cell>
          <cell r="R13" t="str">
            <v>تجديد تجهيزات مؤسسات التعليم الثانوي بما فيها التكييف و التدفئة</v>
          </cell>
          <cell r="S13" t="str">
            <v>Secondaire</v>
          </cell>
          <cell r="T13" t="str">
            <v>إعادة تجهيز مؤسسات التعليم الثانوي</v>
          </cell>
          <cell r="U13">
            <v>12548889.199999999</v>
          </cell>
          <cell r="V13">
            <v>25658964.539999999</v>
          </cell>
        </row>
        <row r="14">
          <cell r="A14">
            <v>13</v>
          </cell>
          <cell r="B14">
            <v>42009</v>
          </cell>
          <cell r="C14" t="str">
            <v>NK.5.622.7.262.107.14.05</v>
          </cell>
          <cell r="D14">
            <v>2015</v>
          </cell>
          <cell r="E14" t="str">
            <v>VIREMENT C/C BANCAIRE</v>
          </cell>
          <cell r="F14" t="str">
            <v>BDL_ EMIR ABDELKADER  ALGER</v>
          </cell>
          <cell r="G14" t="str">
            <v>A N E P   ALGER</v>
          </cell>
          <cell r="H14">
            <v>7.7500170401782596E+19</v>
          </cell>
          <cell r="I14">
            <v>1</v>
          </cell>
          <cell r="J14">
            <v>2</v>
          </cell>
          <cell r="K14">
            <v>3</v>
          </cell>
          <cell r="L14">
            <v>4</v>
          </cell>
          <cell r="M14">
            <v>5</v>
          </cell>
          <cell r="N14">
            <v>6</v>
          </cell>
          <cell r="O14">
            <v>7</v>
          </cell>
          <cell r="P14">
            <v>8</v>
          </cell>
          <cell r="Q14">
            <v>8</v>
          </cell>
          <cell r="R14" t="str">
            <v>تجديد تجهيزات مؤسسات التعليم الثانوي بما فيها التكييف و التدفئة</v>
          </cell>
          <cell r="S14" t="str">
            <v>Secondaire</v>
          </cell>
          <cell r="T14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U14">
            <v>25658964.539999999</v>
          </cell>
          <cell r="V14">
            <v>36</v>
          </cell>
        </row>
      </sheetData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herche"/>
      <sheetName val="base"/>
    </sheetNames>
    <sheetDataSet>
      <sheetData sheetId="0" refreshError="1"/>
      <sheetData sheetId="1">
        <row r="2">
          <cell r="B2" t="str">
            <v>Aix_en_Provence</v>
          </cell>
        </row>
        <row r="3">
          <cell r="B3" t="str">
            <v>Amiens</v>
          </cell>
        </row>
        <row r="4">
          <cell r="B4" t="str">
            <v>Angers</v>
          </cell>
        </row>
        <row r="5">
          <cell r="B5" t="str">
            <v>Antibes</v>
          </cell>
        </row>
        <row r="6">
          <cell r="B6" t="str">
            <v>Antony</v>
          </cell>
        </row>
        <row r="7">
          <cell r="B7" t="str">
            <v>Argenteuil</v>
          </cell>
        </row>
        <row r="8">
          <cell r="B8" t="str">
            <v>Asnières_sur_Seine</v>
          </cell>
        </row>
        <row r="9">
          <cell r="B9" t="str">
            <v>Aubervilliers</v>
          </cell>
        </row>
        <row r="10">
          <cell r="B10" t="str">
            <v>Aulnay_sous_Bois</v>
          </cell>
        </row>
        <row r="11">
          <cell r="B11" t="str">
            <v>Avignon</v>
          </cell>
        </row>
        <row r="12">
          <cell r="B12" t="str">
            <v>Beauvais</v>
          </cell>
        </row>
        <row r="13">
          <cell r="B13" t="str">
            <v>Besançon</v>
          </cell>
        </row>
        <row r="14">
          <cell r="B14" t="str">
            <v>Béziers</v>
          </cell>
        </row>
        <row r="15">
          <cell r="B15" t="str">
            <v>Bordeaux</v>
          </cell>
        </row>
        <row r="16">
          <cell r="B16" t="str">
            <v>Boulogne_Billancourt</v>
          </cell>
        </row>
        <row r="17">
          <cell r="B17" t="str">
            <v>Bourges</v>
          </cell>
        </row>
        <row r="18">
          <cell r="B18" t="str">
            <v>Brest</v>
          </cell>
        </row>
        <row r="19">
          <cell r="B19" t="str">
            <v>Caen</v>
          </cell>
        </row>
        <row r="20">
          <cell r="B20" t="str">
            <v>Calais</v>
          </cell>
        </row>
        <row r="21">
          <cell r="B21" t="str">
            <v>Cannes</v>
          </cell>
        </row>
        <row r="22">
          <cell r="B22" t="str">
            <v>Cergy</v>
          </cell>
        </row>
        <row r="23">
          <cell r="B23" t="str">
            <v>Chambéry</v>
          </cell>
        </row>
        <row r="24">
          <cell r="B24" t="str">
            <v>Champigny_sur_Marne</v>
          </cell>
        </row>
        <row r="25">
          <cell r="B25" t="str">
            <v>Charleville_Mézières</v>
          </cell>
        </row>
        <row r="26">
          <cell r="B26" t="str">
            <v>Cholet</v>
          </cell>
        </row>
        <row r="27">
          <cell r="B27" t="str">
            <v>Clermont_Ferrand</v>
          </cell>
        </row>
        <row r="28">
          <cell r="B28" t="str">
            <v>Colmar</v>
          </cell>
        </row>
        <row r="29">
          <cell r="B29" t="str">
            <v>Colombes</v>
          </cell>
        </row>
        <row r="30">
          <cell r="B30" t="str">
            <v>Courbevoie</v>
          </cell>
        </row>
        <row r="31">
          <cell r="B31" t="str">
            <v>Créteil</v>
          </cell>
        </row>
        <row r="32">
          <cell r="B32" t="str">
            <v>Dijon</v>
          </cell>
        </row>
        <row r="33">
          <cell r="B33" t="str">
            <v>Drancy</v>
          </cell>
        </row>
        <row r="34">
          <cell r="B34" t="str">
            <v>Dunkerque</v>
          </cell>
        </row>
        <row r="35">
          <cell r="B35" t="str">
            <v>Evreux</v>
          </cell>
        </row>
        <row r="36">
          <cell r="B36" t="str">
            <v>Fort_de_France</v>
          </cell>
        </row>
        <row r="37">
          <cell r="B37" t="str">
            <v>Grenoble</v>
          </cell>
        </row>
        <row r="38">
          <cell r="B38" t="str">
            <v>Hyères</v>
          </cell>
        </row>
        <row r="39">
          <cell r="B39" t="str">
            <v>Issy_les_Moulineaux</v>
          </cell>
        </row>
        <row r="40">
          <cell r="B40" t="str">
            <v>Laval</v>
          </cell>
        </row>
        <row r="41">
          <cell r="B41" t="str">
            <v>Levallois_Perret</v>
          </cell>
        </row>
        <row r="42">
          <cell r="B42" t="str">
            <v>Lille</v>
          </cell>
        </row>
        <row r="43">
          <cell r="B43" t="str">
            <v>Limoges</v>
          </cell>
        </row>
        <row r="44">
          <cell r="B44" t="str">
            <v>Lorient</v>
          </cell>
        </row>
        <row r="45">
          <cell r="B45" t="str">
            <v>Lyon</v>
          </cell>
        </row>
        <row r="46">
          <cell r="B46" t="str">
            <v>Marseille</v>
          </cell>
        </row>
        <row r="47">
          <cell r="B47" t="str">
            <v>Mérignac</v>
          </cell>
        </row>
        <row r="48">
          <cell r="B48" t="str">
            <v>Metz</v>
          </cell>
        </row>
        <row r="49">
          <cell r="B49" t="str">
            <v>Montauban</v>
          </cell>
        </row>
        <row r="50">
          <cell r="B50" t="str">
            <v>Montpellier</v>
          </cell>
        </row>
        <row r="51">
          <cell r="B51" t="str">
            <v>Montreuil</v>
          </cell>
        </row>
        <row r="52">
          <cell r="B52" t="str">
            <v>Mulhouse</v>
          </cell>
        </row>
        <row r="53">
          <cell r="B53" t="str">
            <v>Nancy</v>
          </cell>
        </row>
        <row r="54">
          <cell r="B54" t="str">
            <v>Nanterre</v>
          </cell>
        </row>
        <row r="55">
          <cell r="B55" t="str">
            <v>Nantes</v>
          </cell>
        </row>
        <row r="56">
          <cell r="B56" t="str">
            <v>Neuilly_sur_Seine</v>
          </cell>
        </row>
        <row r="57">
          <cell r="B57" t="str">
            <v>Nice</v>
          </cell>
        </row>
        <row r="58">
          <cell r="B58" t="str">
            <v>Nîmes</v>
          </cell>
        </row>
        <row r="59">
          <cell r="B59" t="str">
            <v>Niort</v>
          </cell>
        </row>
        <row r="60">
          <cell r="B60" t="str">
            <v>Noisy_le_Grand</v>
          </cell>
        </row>
        <row r="61">
          <cell r="B61" t="str">
            <v>Orléans</v>
          </cell>
        </row>
        <row r="62">
          <cell r="B62" t="str">
            <v>Paris</v>
          </cell>
        </row>
        <row r="63">
          <cell r="B63" t="str">
            <v>Pau</v>
          </cell>
        </row>
        <row r="64">
          <cell r="B64" t="str">
            <v>Perpignan</v>
          </cell>
        </row>
        <row r="65">
          <cell r="B65" t="str">
            <v>Pessac</v>
          </cell>
        </row>
        <row r="66">
          <cell r="B66" t="str">
            <v>Poitiers</v>
          </cell>
        </row>
        <row r="67">
          <cell r="B67" t="str">
            <v>Quimper</v>
          </cell>
        </row>
        <row r="68">
          <cell r="B68" t="str">
            <v>Reims</v>
          </cell>
        </row>
        <row r="69">
          <cell r="B69" t="str">
            <v>Rennes</v>
          </cell>
        </row>
        <row r="70">
          <cell r="B70" t="str">
            <v>Roubaix</v>
          </cell>
        </row>
        <row r="71">
          <cell r="B71" t="str">
            <v>Rouen</v>
          </cell>
        </row>
        <row r="72">
          <cell r="B72" t="str">
            <v>Rueil_Malmaison</v>
          </cell>
        </row>
        <row r="73">
          <cell r="B73" t="str">
            <v>Saint_Denis</v>
          </cell>
        </row>
        <row r="74">
          <cell r="B74" t="str">
            <v>Saint_Denis</v>
          </cell>
        </row>
        <row r="75">
          <cell r="B75" t="str">
            <v>Saint_Etienne</v>
          </cell>
        </row>
        <row r="76">
          <cell r="B76" t="str">
            <v>Saint_Maur_des_Fossés</v>
          </cell>
        </row>
        <row r="77">
          <cell r="B77" t="str">
            <v>Saint_Nazaire</v>
          </cell>
        </row>
        <row r="78">
          <cell r="B78" t="str">
            <v>Saint_Paul</v>
          </cell>
        </row>
        <row r="79">
          <cell r="B79" t="str">
            <v>Saint_Pierre</v>
          </cell>
        </row>
        <row r="80">
          <cell r="B80" t="str">
            <v>Saint_Quentin</v>
          </cell>
        </row>
        <row r="81">
          <cell r="B81" t="str">
            <v>Sarcelles</v>
          </cell>
        </row>
        <row r="82">
          <cell r="B82" t="str">
            <v>Strasbourg</v>
          </cell>
        </row>
        <row r="83">
          <cell r="B83" t="str">
            <v>Toulon</v>
          </cell>
        </row>
        <row r="84">
          <cell r="B84" t="str">
            <v>Toulouse</v>
          </cell>
        </row>
        <row r="85">
          <cell r="B85" t="str">
            <v>Tourcoing</v>
          </cell>
        </row>
        <row r="86">
          <cell r="B86" t="str">
            <v>Tours</v>
          </cell>
        </row>
        <row r="87">
          <cell r="B87" t="str">
            <v>Troyes</v>
          </cell>
        </row>
        <row r="88">
          <cell r="B88" t="str">
            <v>Valence</v>
          </cell>
        </row>
        <row r="89">
          <cell r="B89" t="str">
            <v>Vannes</v>
          </cell>
        </row>
        <row r="90">
          <cell r="B90" t="str">
            <v>Vénissieux</v>
          </cell>
        </row>
        <row r="91">
          <cell r="B91" t="str">
            <v>Versailles</v>
          </cell>
        </row>
        <row r="92">
          <cell r="B92" t="str">
            <v>Villeneuve_d_Ascq</v>
          </cell>
        </row>
        <row r="93">
          <cell r="B93" t="str">
            <v>Villeurbanne</v>
          </cell>
        </row>
        <row r="94">
          <cell r="B94" t="str">
            <v>Vitry_sur_Seine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5" displayName="Tableau15" ref="A2:F6" totalsRowShown="0" headerRowDxfId="7" dataDxfId="6">
  <autoFilter ref="A2:F6"/>
  <tableColumns count="6">
    <tableColumn id="1" name="N°" dataDxfId="5"/>
    <tableColumn id="2" name="Date" dataDxfId="4"/>
    <tableColumn id="3" name="N_operation" dataDxfId="3"/>
    <tableColumn id="5" name="Montant Opération" dataDxfId="2">
      <calculatedColumnFormula>VLOOKUP(C:C,#REF!,4,FALSE)</calculatedColumnFormula>
    </tableColumn>
    <tableColumn id="24" name="Engagement proposé" dataDxfId="1"/>
    <tableColumn id="20" name="Reliquat Opération" dataDxfId="0">
      <calculatedColumnFormula>Tableau15[[#This Row],[Montant Opération]]-Tableau15[[#This Row],[Engagement proposé]]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34"/>
  <sheetViews>
    <sheetView tabSelected="1" topLeftCell="A12" workbookViewId="0">
      <selection activeCell="G24" sqref="G24"/>
    </sheetView>
  </sheetViews>
  <sheetFormatPr baseColWidth="10" defaultColWidth="11.5703125" defaultRowHeight="15" x14ac:dyDescent="0.25"/>
  <cols>
    <col min="1" max="1" width="7.42578125" style="11" bestFit="1" customWidth="1"/>
    <col min="2" max="2" width="10.5703125" style="12" bestFit="1" customWidth="1"/>
    <col min="3" max="3" width="24.28515625" style="12" customWidth="1"/>
    <col min="4" max="4" width="22.7109375" style="13" customWidth="1"/>
    <col min="5" max="5" width="24.42578125" style="13" bestFit="1" customWidth="1"/>
    <col min="6" max="6" width="22.7109375" style="13" customWidth="1"/>
    <col min="7" max="7" width="11.5703125" style="9"/>
    <col min="8" max="8" width="13.42578125" style="9" bestFit="1" customWidth="1"/>
    <col min="9" max="9" width="22.85546875" style="9" bestFit="1" customWidth="1"/>
    <col min="10" max="16384" width="11.5703125" style="9"/>
  </cols>
  <sheetData>
    <row r="1" spans="1:12" x14ac:dyDescent="0.25">
      <c r="C1" s="12" t="s">
        <v>13</v>
      </c>
    </row>
    <row r="2" spans="1:12" s="4" customFormat="1" ht="14.45" customHeight="1" x14ac:dyDescent="0.25">
      <c r="A2" s="1" t="s">
        <v>2</v>
      </c>
      <c r="B2" s="2" t="s">
        <v>7</v>
      </c>
      <c r="C2" s="2" t="s">
        <v>8</v>
      </c>
      <c r="D2" s="3" t="s">
        <v>11</v>
      </c>
      <c r="E2" s="3" t="s">
        <v>0</v>
      </c>
      <c r="F2" s="3" t="s">
        <v>12</v>
      </c>
    </row>
    <row r="3" spans="1:12" ht="14.45" customHeight="1" x14ac:dyDescent="0.25">
      <c r="A3" s="5">
        <v>1</v>
      </c>
      <c r="B3" s="6" t="s">
        <v>9</v>
      </c>
      <c r="C3" s="7" t="s">
        <v>3</v>
      </c>
      <c r="D3" s="8">
        <v>562336452.21000004</v>
      </c>
      <c r="E3" s="8">
        <v>116325964.25</v>
      </c>
      <c r="F3" s="8">
        <f>Tableau15[[#This Row],[Montant Opération]]-Tableau15[[#This Row],[Engagement proposé]]</f>
        <v>446010487.96000004</v>
      </c>
    </row>
    <row r="4" spans="1:12" ht="14.45" customHeight="1" x14ac:dyDescent="0.25">
      <c r="A4" s="5">
        <v>2</v>
      </c>
      <c r="B4" s="7" t="s">
        <v>10</v>
      </c>
      <c r="C4" s="7" t="s">
        <v>5</v>
      </c>
      <c r="D4" s="8">
        <v>125986774.54000001</v>
      </c>
      <c r="E4" s="8">
        <v>12854776.93</v>
      </c>
      <c r="F4" s="8">
        <f>Tableau15[[#This Row],[Montant Opération]]-Tableau15[[#This Row],[Engagement proposé]]</f>
        <v>113131997.61000001</v>
      </c>
    </row>
    <row r="5" spans="1:12" ht="14.45" customHeight="1" x14ac:dyDescent="0.25">
      <c r="A5" s="5">
        <v>3</v>
      </c>
      <c r="B5" s="6">
        <v>41754</v>
      </c>
      <c r="C5" s="7" t="s">
        <v>4</v>
      </c>
      <c r="D5" s="8">
        <v>125365232.45</v>
      </c>
      <c r="E5" s="8"/>
      <c r="F5" s="8">
        <f>Tableau15[[#This Row],[Montant Opération]]-Tableau15[[#This Row],[Engagement proposé]]</f>
        <v>125365232.45</v>
      </c>
    </row>
    <row r="6" spans="1:12" ht="14.45" customHeight="1" x14ac:dyDescent="0.25">
      <c r="A6" s="5">
        <v>4</v>
      </c>
      <c r="B6" s="6">
        <v>42135</v>
      </c>
      <c r="C6" s="7" t="s">
        <v>6</v>
      </c>
      <c r="D6" s="8">
        <v>5568215634.54</v>
      </c>
      <c r="E6" s="8"/>
      <c r="F6" s="8">
        <f>Tableau15[[#This Row],[Montant Opération]]-Tableau15[[#This Row],[Engagement proposé]]</f>
        <v>5568215634.54</v>
      </c>
      <c r="H6" s="10"/>
    </row>
    <row r="13" spans="1:12" x14ac:dyDescent="0.25">
      <c r="D13" s="9" t="s">
        <v>15</v>
      </c>
    </row>
    <row r="14" spans="1:12" x14ac:dyDescent="0.25">
      <c r="A14" s="9"/>
      <c r="B14" s="9"/>
      <c r="E14" s="9"/>
      <c r="F14" s="9"/>
    </row>
    <row r="15" spans="1:12" x14ac:dyDescent="0.25">
      <c r="A15" s="1" t="s">
        <v>2</v>
      </c>
      <c r="B15" s="2" t="s">
        <v>7</v>
      </c>
      <c r="C15" s="2" t="s">
        <v>8</v>
      </c>
      <c r="D15" s="3" t="s">
        <v>14</v>
      </c>
      <c r="E15" s="3" t="s">
        <v>1</v>
      </c>
      <c r="F15" s="3" t="s">
        <v>11</v>
      </c>
      <c r="I15" s="12"/>
      <c r="J15" s="13"/>
      <c r="K15" s="13"/>
      <c r="L15" s="13"/>
    </row>
    <row r="16" spans="1:12" x14ac:dyDescent="0.25">
      <c r="A16" s="14">
        <v>1</v>
      </c>
      <c r="B16" s="15">
        <v>41988</v>
      </c>
      <c r="C16" s="16" t="s">
        <v>3</v>
      </c>
      <c r="D16" s="26">
        <v>1</v>
      </c>
      <c r="E16" s="34">
        <f t="array" ref="E16">IF(COUNTIF($D$15:D15,D16)=0,0,MAX(IF($D$15:D15=D16,$F$15:F15,"")))</f>
        <v>0</v>
      </c>
      <c r="F16" s="33">
        <v>14256352.52</v>
      </c>
      <c r="G16" s="33" t="s">
        <v>20</v>
      </c>
      <c r="H16" s="31">
        <f t="array" ref="H16">IF(COUNTIF($D$15:D15,D16)=0,0,MAX(IF($D$15:D15=D16,$F$15:F15,"")))</f>
        <v>0</v>
      </c>
      <c r="I16" s="30"/>
      <c r="J16" s="13"/>
      <c r="K16" s="13"/>
      <c r="L16" s="13"/>
    </row>
    <row r="17" spans="1:12" x14ac:dyDescent="0.25">
      <c r="A17" s="18">
        <v>2</v>
      </c>
      <c r="B17" s="20">
        <v>42037</v>
      </c>
      <c r="C17" s="19" t="s">
        <v>5</v>
      </c>
      <c r="D17" s="27">
        <v>3</v>
      </c>
      <c r="E17" s="34">
        <f t="array" ref="E17">IF(COUNTIF($D$15:D16,D17)=0,0,MAX(IF($D$15:D16=D17,$F$15:F16,"")))</f>
        <v>0</v>
      </c>
      <c r="F17" s="29">
        <v>12854776.93</v>
      </c>
      <c r="G17" s="33" t="s">
        <v>20</v>
      </c>
      <c r="H17" s="31">
        <f t="array" ref="H17">IF(COUNTIF($D$15:D16,D17)=0,0,MAX(IF($D$15:D16=D17,$F$15:F16,"")))</f>
        <v>0</v>
      </c>
      <c r="I17" s="30"/>
      <c r="J17" s="13"/>
      <c r="K17" s="13"/>
      <c r="L17" s="13"/>
    </row>
    <row r="18" spans="1:12" x14ac:dyDescent="0.25">
      <c r="A18" s="14">
        <v>3</v>
      </c>
      <c r="B18" s="15">
        <v>42127</v>
      </c>
      <c r="C18" s="16" t="s">
        <v>3</v>
      </c>
      <c r="D18" s="26">
        <v>1</v>
      </c>
      <c r="E18" s="34">
        <f t="array" ref="E18">IF(COUNTIF($D$15:D17,D18)=0,0,MAX(IF($D$15:D17=D18,$F$15:F17,"")))</f>
        <v>14256352.52</v>
      </c>
      <c r="F18" s="17">
        <v>125885748.54000001</v>
      </c>
      <c r="G18" s="33" t="s">
        <v>20</v>
      </c>
      <c r="H18" s="31">
        <f t="array" ref="H18">IF(COUNTIF($D$15:D17,D18)=0,0,MAX(IF($D$15:D17=D18,$F$15:F17,"")))</f>
        <v>14256352.52</v>
      </c>
      <c r="I18" s="30"/>
      <c r="J18" s="13"/>
      <c r="K18" s="13"/>
      <c r="L18" s="13"/>
    </row>
    <row r="19" spans="1:12" x14ac:dyDescent="0.25">
      <c r="A19" s="24">
        <v>4</v>
      </c>
      <c r="B19" s="23">
        <v>42008</v>
      </c>
      <c r="C19" s="21" t="s">
        <v>6</v>
      </c>
      <c r="D19" s="28">
        <v>3</v>
      </c>
      <c r="E19" s="34">
        <f t="array" ref="E19">IF(COUNTIF($D$15:D18,D19)=0,0,MAX(IF($D$15:D18=D19,$F$15:F18,"")))</f>
        <v>12854776.93</v>
      </c>
      <c r="F19" s="22">
        <v>182546692.22999999</v>
      </c>
      <c r="G19" s="33" t="s">
        <v>20</v>
      </c>
      <c r="H19" s="31">
        <f t="array" ref="H19">IF(COUNTIF($D$15:D18,D19)=0,0,MAX(IF($D$15:D18=D19,$F$15:F18,"")))</f>
        <v>12854776.93</v>
      </c>
      <c r="I19" s="30"/>
    </row>
    <row r="20" spans="1:12" x14ac:dyDescent="0.25">
      <c r="A20" s="11">
        <v>5</v>
      </c>
      <c r="B20" s="25">
        <v>42136</v>
      </c>
      <c r="C20" s="16" t="s">
        <v>3</v>
      </c>
      <c r="D20" s="26">
        <v>1</v>
      </c>
      <c r="E20" s="34">
        <f t="array" ref="E20">IF(COUNTIF($D$15:D19,D20)=0,0,MAX(IF($D$15:D19=D20,$F$15:F19,"")))</f>
        <v>125885748.54000001</v>
      </c>
      <c r="F20" s="22">
        <v>524857840</v>
      </c>
      <c r="G20" s="33" t="s">
        <v>20</v>
      </c>
      <c r="H20" s="31">
        <f t="array" ref="H20">IF(COUNTIF($D$15:D19,D20)=0,0,MAX(IF($D$15:D19=D20,$F$15:F19,"")))</f>
        <v>125885748.54000001</v>
      </c>
      <c r="I20" s="30"/>
    </row>
    <row r="21" spans="1:12" x14ac:dyDescent="0.25">
      <c r="A21" s="11">
        <v>6</v>
      </c>
      <c r="B21" s="25">
        <v>41771</v>
      </c>
      <c r="C21" s="19" t="s">
        <v>5</v>
      </c>
      <c r="D21" s="32">
        <v>3</v>
      </c>
      <c r="E21" s="34">
        <f t="array" ref="E21">IF(COUNTIF($D$15:D20,D21)=0,0,MAX(IF($D$15:D20=D21,$F$15:F20,"")))</f>
        <v>182546692.22999999</v>
      </c>
      <c r="F21" s="35">
        <v>42</v>
      </c>
      <c r="G21" s="33" t="s">
        <v>20</v>
      </c>
      <c r="H21" s="31">
        <f t="array" ref="H21">IF(COUNTIF($D$15:D20,D21)=0,0,MAX(IF($D$15:D20=D21,$F$15:F20,"")))</f>
        <v>182546692.22999999</v>
      </c>
    </row>
    <row r="22" spans="1:12" x14ac:dyDescent="0.25">
      <c r="D22" s="32">
        <v>4</v>
      </c>
      <c r="E22" s="34">
        <f t="array" ref="E22">IF(COUNTIF($D$15:D21,D22)=0,0,MAX(IF($D$15:D21=D22,$F$15:F21,"")))</f>
        <v>0</v>
      </c>
      <c r="F22" s="13">
        <v>22245425.210000001</v>
      </c>
      <c r="G22" s="33" t="s">
        <v>20</v>
      </c>
      <c r="H22" s="31">
        <f t="array" ref="H22">IF(COUNTIF($D$15:D21,D22)=0,0,MAX(IF($D$15:D21=D22,$F$15:F21,"")))</f>
        <v>0</v>
      </c>
    </row>
    <row r="23" spans="1:12" x14ac:dyDescent="0.25">
      <c r="D23" s="32">
        <v>1</v>
      </c>
      <c r="E23" s="34">
        <f t="array" ref="E23">IF(COUNTIF($D$15:D22,D23)=0,0,MAX(IF($D$15:D22=D23,$F$15:F22,"")))</f>
        <v>524857840</v>
      </c>
      <c r="F23" s="38">
        <v>50</v>
      </c>
      <c r="G23" s="33" t="s">
        <v>20</v>
      </c>
      <c r="H23" s="31">
        <f t="array" ref="H23">IF(COUNTIF($D$15:D22,D23)=0,0,MAX(IF($D$15:D22=D23,$F$15:F22,"")))</f>
        <v>524857840</v>
      </c>
    </row>
    <row r="24" spans="1:12" x14ac:dyDescent="0.25">
      <c r="D24" s="32">
        <v>4</v>
      </c>
      <c r="E24" s="34">
        <f t="array" ref="E24">IF(COUNTIF($D$15:D23,D24)=0,0,MAX(IF($D$15:D23=D24,$F$15:F23,"")))</f>
        <v>22245425.210000001</v>
      </c>
      <c r="F24" s="36">
        <v>65</v>
      </c>
      <c r="H24" s="31">
        <f t="array" ref="H24">IF(COUNTIF($D$15:D23,D24)=0,0,MAX(IF($D$15:D23=D24,$F$15:F23,"")))</f>
        <v>22245425.210000001</v>
      </c>
    </row>
    <row r="25" spans="1:12" x14ac:dyDescent="0.25">
      <c r="D25" s="32">
        <v>3</v>
      </c>
      <c r="E25" s="34">
        <f t="array" ref="E25">IF(COUNTIF($D$15:D24,D25)=0,0,MAX(IF($D$15:D24=D25,$F$15:F24,"")))</f>
        <v>182546692.22999999</v>
      </c>
      <c r="F25" s="13">
        <v>25</v>
      </c>
      <c r="H25" s="31">
        <f t="array" ref="H25">IF(COUNTIF($D$15:D24,D25)=0,0,MAX(IF($D$15:D24=D25,$F$15:F24,"")))</f>
        <v>182546692.22999999</v>
      </c>
    </row>
    <row r="26" spans="1:12" x14ac:dyDescent="0.25">
      <c r="D26" s="32">
        <v>4</v>
      </c>
      <c r="E26" s="34">
        <f t="array" ref="E26">IF(COUNTIF($D$15:D25,D26)=0,0,MAX(IF($D$15:D25=D26,$F$15:F25,"")))</f>
        <v>22245425.210000001</v>
      </c>
      <c r="F26" s="13">
        <v>910</v>
      </c>
      <c r="H26" s="31">
        <f t="array" ref="H26">IF(COUNTIF($D$15:D25,D26)=0,0,MAX(IF($D$15:D25=D26,$F$15:F25,"")))</f>
        <v>22245425.210000001</v>
      </c>
    </row>
    <row r="27" spans="1:12" x14ac:dyDescent="0.25">
      <c r="D27" s="32">
        <v>1</v>
      </c>
      <c r="E27" s="34">
        <f t="array" ref="E27">IF(COUNTIF($D$15:D26,D27)=0,0,MAX(IF($D$15:D26=D27,$F$15:F26,"")))</f>
        <v>524857840</v>
      </c>
      <c r="F27" s="39">
        <v>804</v>
      </c>
      <c r="H27" s="31">
        <f t="array" ref="H27">IF(COUNTIF($D$15:D26,D27)=0,0,MAX(IF($D$15:D26=D27,$F$15:F26,"")))</f>
        <v>524857840</v>
      </c>
    </row>
    <row r="28" spans="1:12" x14ac:dyDescent="0.25">
      <c r="D28" s="32">
        <v>1</v>
      </c>
      <c r="E28" s="34">
        <f t="array" ref="E28">IF(COUNTIF($D$15:D27,D28)=0,0,MAX(IF($D$15:D27=D28,$F$15:F27,"")))</f>
        <v>524857840</v>
      </c>
      <c r="F28" s="13">
        <v>555</v>
      </c>
      <c r="H28" s="31">
        <f t="array" ref="H28">IF(COUNTIF($D$15:D27,D28)=0,0,MAX(IF($D$15:D27=D28,$F$15:F27,"")))</f>
        <v>524857840</v>
      </c>
    </row>
    <row r="31" spans="1:12" x14ac:dyDescent="0.25">
      <c r="D31" s="37" t="s">
        <v>18</v>
      </c>
      <c r="E31" s="13" t="s">
        <v>17</v>
      </c>
      <c r="F31" s="13" t="s">
        <v>16</v>
      </c>
    </row>
    <row r="34" spans="4:4" x14ac:dyDescent="0.25">
      <c r="D34" s="13" t="s">
        <v>19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BASE-E</vt:lpstr>
      <vt:lpstr>'BASE-E'!TABLE</vt:lpstr>
      <vt:lpstr>TABLE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2015-05-14T00:47:35Z</dcterms:modified>
</cp:coreProperties>
</file>