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240" yWindow="135" windowWidth="9180" windowHeight="4500"/>
  </bookViews>
  <sheets>
    <sheet name="Infos à renseigner" sheetId="1" r:id="rId1"/>
    <sheet name="Feuil2" sheetId="2" r:id="rId2"/>
  </sheets>
  <definedNames>
    <definedName name="Codage">Feuil2!$R$6:$R$20</definedName>
    <definedName name="Fruits">Feuil2!$A$1:$A$4</definedName>
    <definedName name="Numero1">Feuil2!$E$6</definedName>
    <definedName name="Numero2">OFFSET(Numero1,0,0,COUNTA(Numero3)-1,1)</definedName>
    <definedName name="Numero3">Feuil2!$E$6:$E$20</definedName>
  </definedNames>
  <calcPr calcId="145621"/>
</workbook>
</file>

<file path=xl/calcChain.xml><?xml version="1.0" encoding="utf-8"?>
<calcChain xmlns="http://schemas.openxmlformats.org/spreadsheetml/2006/main">
  <c r="B15" i="1" l="1"/>
  <c r="B7" i="1" l="1"/>
  <c r="E20" i="2"/>
  <c r="E19" i="2"/>
  <c r="E18" i="2"/>
  <c r="E17" i="2"/>
  <c r="E16" i="2"/>
  <c r="E15" i="2"/>
  <c r="E14" i="2"/>
  <c r="E13" i="2"/>
  <c r="E12" i="2"/>
  <c r="E11" i="2"/>
  <c r="E10" i="2"/>
  <c r="E9" i="2"/>
  <c r="E8" i="2"/>
  <c r="E7" i="2"/>
  <c r="E6" i="2"/>
  <c r="M35" i="1" l="1"/>
  <c r="M34" i="1"/>
  <c r="M33" i="1"/>
  <c r="M32" i="1"/>
  <c r="M31" i="1"/>
  <c r="M30" i="1"/>
  <c r="M29" i="1"/>
  <c r="C29" i="1"/>
</calcChain>
</file>

<file path=xl/sharedStrings.xml><?xml version="1.0" encoding="utf-8"?>
<sst xmlns="http://schemas.openxmlformats.org/spreadsheetml/2006/main" count="95" uniqueCount="77">
  <si>
    <t>Fruits</t>
  </si>
  <si>
    <t>Légumes</t>
  </si>
  <si>
    <t>Viandes</t>
  </si>
  <si>
    <t>Féculents</t>
  </si>
  <si>
    <t>Plats préparés</t>
  </si>
  <si>
    <t>Boulangerie</t>
  </si>
  <si>
    <t>Charcuterie</t>
  </si>
  <si>
    <t>féculents</t>
  </si>
  <si>
    <t>Tomate</t>
  </si>
  <si>
    <t>Poire</t>
  </si>
  <si>
    <t>Pomme</t>
  </si>
  <si>
    <t>Cerise</t>
  </si>
  <si>
    <t>L'utilisateur saisit une valeur en B29. Un calcul se fait en C29. Une msgbox (que j'ai déjà) apparaît et lui demande s'il veut ressaisir une autre valeur "fruits". Si oui, la valeur de C29 est recopiée en M29. Et ainsi de suite, les valeurs de C29 étant ensuite recopiée en M29, puis N29, puis O29 ...
C'est la même chose pour les autres lignes : C30 se copie en M30, puis le 2e C30 en N30, le 3e en O30 ...</t>
  </si>
  <si>
    <t>N° Agent</t>
  </si>
  <si>
    <t>Nom</t>
  </si>
  <si>
    <t>Prénom</t>
  </si>
  <si>
    <t>Nom-Prénom</t>
  </si>
  <si>
    <t>N°</t>
  </si>
  <si>
    <t>Cplt N°</t>
  </si>
  <si>
    <t>Type voie</t>
  </si>
  <si>
    <t>Nom voie</t>
  </si>
  <si>
    <t>Cplt 1</t>
  </si>
  <si>
    <t>Cplt 2</t>
  </si>
  <si>
    <t>Code Postal</t>
  </si>
  <si>
    <t>Ville</t>
  </si>
  <si>
    <t>Emploi</t>
  </si>
  <si>
    <t>BERENGERE</t>
  </si>
  <si>
    <t>CORINNE</t>
  </si>
  <si>
    <t>THIERRY</t>
  </si>
  <si>
    <t>AURELIE</t>
  </si>
  <si>
    <t>VANESSA</t>
  </si>
  <si>
    <t>VALERIE</t>
  </si>
  <si>
    <t>SOPHIE</t>
  </si>
  <si>
    <t>FABRICE</t>
  </si>
  <si>
    <t xml:space="preserve">COMPTABLE                     </t>
  </si>
  <si>
    <t>AUDREY</t>
  </si>
  <si>
    <t>COLETTE</t>
  </si>
  <si>
    <t>JULIETTE</t>
  </si>
  <si>
    <t>CATHERINE</t>
  </si>
  <si>
    <t>TITI</t>
  </si>
  <si>
    <t>MAURICE</t>
  </si>
  <si>
    <t>TATA</t>
  </si>
  <si>
    <t>BEATRICE</t>
  </si>
  <si>
    <t>ANNA</t>
  </si>
  <si>
    <t>ANNO</t>
  </si>
  <si>
    <t>BIBI</t>
  </si>
  <si>
    <t>FLORENCE</t>
  </si>
  <si>
    <t>ATTO</t>
  </si>
  <si>
    <t>POLI</t>
  </si>
  <si>
    <t>AURE</t>
  </si>
  <si>
    <t>ZARE</t>
  </si>
  <si>
    <t>LUPI</t>
  </si>
  <si>
    <t>FAFE</t>
  </si>
  <si>
    <t>MOJU</t>
  </si>
  <si>
    <t>BARI</t>
  </si>
  <si>
    <t>CAVE</t>
  </si>
  <si>
    <t>OPERATEUR</t>
  </si>
  <si>
    <t>TECHNICIEN</t>
  </si>
  <si>
    <t>RESPONSABLE DE SERVICE</t>
  </si>
  <si>
    <t>SECRETAIRE</t>
  </si>
  <si>
    <t>DIRECTRICE</t>
  </si>
  <si>
    <t>A</t>
  </si>
  <si>
    <t>B</t>
  </si>
  <si>
    <t xml:space="preserve">C </t>
  </si>
  <si>
    <t>D</t>
  </si>
  <si>
    <t>E</t>
  </si>
  <si>
    <t>F</t>
  </si>
  <si>
    <t>G</t>
  </si>
  <si>
    <t>H</t>
  </si>
  <si>
    <t>I</t>
  </si>
  <si>
    <t>J</t>
  </si>
  <si>
    <t>K</t>
  </si>
  <si>
    <t>L</t>
  </si>
  <si>
    <t>M</t>
  </si>
  <si>
    <t>N</t>
  </si>
  <si>
    <t>O</t>
  </si>
  <si>
    <t>ANNA CORINNE</t>
  </si>
</sst>
</file>

<file path=xl/styles.xml><?xml version="1.0" encoding="utf-8"?>
<styleSheet xmlns="http://schemas.openxmlformats.org/spreadsheetml/2006/main" xmlns:mc="http://schemas.openxmlformats.org/markup-compatibility/2006" xmlns:x14ac="http://schemas.microsoft.com/office/spreadsheetml/2009/9/ac" mc:Ignorable="x14ac">
  <numFmts count="10">
    <numFmt numFmtId="7" formatCode="#,##0.00\ &quot;€&quot;;\-#,##0.00\ &quot;€&quot;"/>
    <numFmt numFmtId="164" formatCode="#,##0.00\ &quot;€&quot;"/>
    <numFmt numFmtId="165" formatCode="[h]:mm:ss;@"/>
    <numFmt numFmtId="166" formatCode="[$-40C]mmmm\-yy;@"/>
    <numFmt numFmtId="167" formatCode="[&gt;=3000000000000]#&quot; &quot;##&quot; &quot;##&quot; &quot;##&quot; &quot;###&quot; &quot;###&quot; | &quot;##;#&quot; &quot;##&quot; &quot;##&quot; &quot;##&quot; &quot;###&quot; &quot;###"/>
    <numFmt numFmtId="168" formatCode="#,##0.00000\ &quot;€&quot;"/>
    <numFmt numFmtId="169" formatCode="#,##0.00\ _€"/>
    <numFmt numFmtId="170" formatCode="??/??"/>
    <numFmt numFmtId="171" formatCode="0000"/>
    <numFmt numFmtId="172" formatCode="00000"/>
  </numFmts>
  <fonts count="33"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0"/>
      <name val="Arial"/>
      <family val="2"/>
    </font>
    <font>
      <sz val="10"/>
      <name val="Arial"/>
      <family val="2"/>
    </font>
    <font>
      <b/>
      <sz val="10"/>
      <name val="Arial"/>
      <family val="2"/>
    </font>
    <font>
      <sz val="11"/>
      <color theme="1"/>
      <name val="Calibri"/>
      <family val="2"/>
      <scheme val="minor"/>
    </font>
    <font>
      <sz val="10"/>
      <color rgb="FFFF0000"/>
      <name val="Arial"/>
      <family val="2"/>
    </font>
    <font>
      <sz val="10"/>
      <color theme="0"/>
      <name val="Arial"/>
      <family val="2"/>
    </font>
    <font>
      <sz val="9"/>
      <name val="Arial"/>
      <family val="2"/>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rgb="FF0070C0"/>
      <name val="Arial"/>
      <family val="2"/>
    </font>
    <font>
      <sz val="10"/>
      <color rgb="FF00B050"/>
      <name val="Arial"/>
      <family val="2"/>
    </font>
    <font>
      <sz val="12"/>
      <color theme="7" tint="-0.249977111117893"/>
      <name val="Arial"/>
      <family val="2"/>
    </font>
    <font>
      <b/>
      <i/>
      <sz val="11"/>
      <name val="Calibri"/>
      <family val="2"/>
      <scheme val="minor"/>
    </font>
    <font>
      <sz val="11"/>
      <name val="Calibri"/>
      <family val="2"/>
      <scheme val="minor"/>
    </font>
  </fonts>
  <fills count="47">
    <fill>
      <patternFill patternType="none"/>
    </fill>
    <fill>
      <patternFill patternType="gray125"/>
    </fill>
    <fill>
      <patternFill patternType="solid">
        <fgColor indexed="42"/>
        <bgColor indexed="64"/>
      </patternFill>
    </fill>
    <fill>
      <patternFill patternType="solid">
        <fgColor indexed="43"/>
        <bgColor indexed="64"/>
      </patternFill>
    </fill>
    <fill>
      <patternFill patternType="solid">
        <fgColor rgb="FFFFFF99"/>
        <bgColor indexed="64"/>
      </patternFill>
    </fill>
    <fill>
      <patternFill patternType="solid">
        <fgColor theme="9" tint="0.39997558519241921"/>
        <bgColor indexed="64"/>
      </patternFill>
    </fill>
    <fill>
      <patternFill patternType="solid">
        <fgColor rgb="FFCCFFCC"/>
        <bgColor indexed="64"/>
      </patternFill>
    </fill>
    <fill>
      <patternFill patternType="solid">
        <fgColor theme="0"/>
        <bgColor indexed="64"/>
      </patternFill>
    </fill>
    <fill>
      <patternFill patternType="solid">
        <fgColor theme="4" tint="0.39997558519241921"/>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9" tint="0.39994506668294322"/>
        <bgColor indexed="64"/>
      </patternFill>
    </fill>
    <fill>
      <gradientFill degree="90">
        <stop position="0">
          <color theme="0"/>
        </stop>
        <stop position="1">
          <color theme="9" tint="0.59999389629810485"/>
        </stop>
      </gradientFill>
    </fill>
    <fill>
      <gradientFill degree="90">
        <stop position="0">
          <color theme="0"/>
        </stop>
        <stop position="1">
          <color rgb="FFB1A0C7"/>
        </stop>
      </gradientFill>
    </fill>
    <fill>
      <gradientFill degree="90">
        <stop position="0">
          <color theme="0"/>
        </stop>
        <stop position="1">
          <color theme="4" tint="0.59999389629810485"/>
        </stop>
      </gradientFill>
    </fill>
    <fill>
      <patternFill patternType="solid">
        <fgColor theme="9" tint="0.39991454817346722"/>
        <bgColor indexed="64"/>
      </patternFill>
    </fill>
    <fill>
      <patternFill patternType="solid">
        <fgColor theme="0"/>
        <bgColor indexed="24"/>
      </patternFill>
    </fill>
    <fill>
      <patternFill patternType="solid">
        <fgColor theme="6" tint="0.79998168889431442"/>
        <bgColor theme="6" tint="0.79998168889431442"/>
      </patternFill>
    </fill>
  </fills>
  <borders count="38">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bottom/>
      <diagonal/>
    </border>
    <border>
      <left style="medium">
        <color indexed="64"/>
      </left>
      <right/>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right/>
      <top style="medium">
        <color indexed="64"/>
      </top>
      <bottom/>
      <diagonal/>
    </border>
    <border>
      <left style="medium">
        <color indexed="64"/>
      </left>
      <right style="medium">
        <color indexed="64"/>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style="medium">
        <color indexed="64"/>
      </left>
      <right/>
      <top style="thin">
        <color indexed="64"/>
      </top>
      <bottom style="medium">
        <color auto="1"/>
      </bottom>
      <diagonal/>
    </border>
    <border>
      <left/>
      <right/>
      <top/>
      <bottom style="medium">
        <color indexed="64"/>
      </bottom>
      <diagonal/>
    </border>
    <border>
      <left style="medium">
        <color indexed="64"/>
      </left>
      <right/>
      <top style="thin">
        <color indexed="64"/>
      </top>
      <bottom style="thin">
        <color indexed="64"/>
      </bottom>
      <diagonal/>
    </border>
    <border>
      <left/>
      <right/>
      <top style="medium">
        <color indexed="64"/>
      </top>
      <bottom/>
      <diagonal/>
    </border>
    <border>
      <left style="medium">
        <color indexed="64"/>
      </left>
      <right/>
      <top style="medium">
        <color indexed="64"/>
      </top>
      <bottom/>
      <diagonal/>
    </border>
    <border>
      <left style="thin">
        <color indexed="64"/>
      </left>
      <right style="thin">
        <color theme="6"/>
      </right>
      <top style="thin">
        <color theme="6"/>
      </top>
      <bottom style="thin">
        <color indexed="64"/>
      </bottom>
      <diagonal/>
    </border>
    <border>
      <left style="thin">
        <color theme="6"/>
      </left>
      <right style="thin">
        <color theme="6"/>
      </right>
      <top style="thin">
        <color theme="6"/>
      </top>
      <bottom style="thin">
        <color indexed="64"/>
      </bottom>
      <diagonal/>
    </border>
    <border>
      <left style="thin">
        <color theme="6"/>
      </left>
      <right style="thin">
        <color indexed="64"/>
      </right>
      <top style="thin">
        <color theme="6"/>
      </top>
      <bottom style="thin">
        <color indexed="64"/>
      </bottom>
      <diagonal/>
    </border>
    <border>
      <left style="thin">
        <color indexed="64"/>
      </left>
      <right style="thin">
        <color indexed="64"/>
      </right>
      <top style="thin">
        <color theme="6"/>
      </top>
      <bottom style="medium">
        <color theme="6"/>
      </bottom>
      <diagonal/>
    </border>
    <border>
      <left style="thin">
        <color indexed="64"/>
      </left>
      <right style="thin">
        <color theme="6"/>
      </right>
      <top style="thin">
        <color theme="6"/>
      </top>
      <bottom style="thin">
        <color theme="6"/>
      </bottom>
      <diagonal/>
    </border>
    <border>
      <left style="thin">
        <color theme="6"/>
      </left>
      <right style="thin">
        <color theme="6"/>
      </right>
      <top style="thin">
        <color theme="6"/>
      </top>
      <bottom style="thin">
        <color theme="6"/>
      </bottom>
      <diagonal/>
    </border>
    <border>
      <left style="thin">
        <color theme="6"/>
      </left>
      <right style="thin">
        <color theme="6"/>
      </right>
      <top style="thin">
        <color indexed="64"/>
      </top>
      <bottom style="thin">
        <color theme="6"/>
      </bottom>
      <diagonal/>
    </border>
    <border>
      <left style="thin">
        <color theme="6"/>
      </left>
      <right style="thin">
        <color indexed="64"/>
      </right>
      <top style="thin">
        <color indexed="64"/>
      </top>
      <bottom style="thin">
        <color theme="6"/>
      </bottom>
      <diagonal/>
    </border>
    <border>
      <left style="thin">
        <color theme="6"/>
      </left>
      <right style="thin">
        <color indexed="64"/>
      </right>
      <top style="thin">
        <color theme="6"/>
      </top>
      <bottom style="thin">
        <color theme="6"/>
      </bottom>
      <diagonal/>
    </border>
    <border>
      <left style="thin">
        <color indexed="64"/>
      </left>
      <right style="thin">
        <color indexed="64"/>
      </right>
      <top style="thin">
        <color theme="6"/>
      </top>
      <bottom style="thin">
        <color theme="6"/>
      </bottom>
      <diagonal/>
    </border>
  </borders>
  <cellStyleXfs count="45">
    <xf numFmtId="0" fontId="0" fillId="0" borderId="0"/>
    <xf numFmtId="0" fontId="8" fillId="0" borderId="0"/>
    <xf numFmtId="0" fontId="12" fillId="0" borderId="0" applyNumberFormat="0" applyFill="0" applyBorder="0" applyAlignment="0" applyProtection="0"/>
    <xf numFmtId="0" fontId="13" fillId="0" borderId="12" applyNumberFormat="0" applyFill="0" applyAlignment="0" applyProtection="0"/>
    <xf numFmtId="0" fontId="14" fillId="0" borderId="13" applyNumberFormat="0" applyFill="0" applyAlignment="0" applyProtection="0"/>
    <xf numFmtId="0" fontId="15" fillId="0" borderId="14" applyNumberFormat="0" applyFill="0" applyAlignment="0" applyProtection="0"/>
    <xf numFmtId="0" fontId="15" fillId="0" borderId="0" applyNumberFormat="0" applyFill="0" applyBorder="0" applyAlignment="0" applyProtection="0"/>
    <xf numFmtId="0" fontId="16" fillId="9" borderId="0" applyNumberFormat="0" applyBorder="0" applyAlignment="0" applyProtection="0"/>
    <xf numFmtId="0" fontId="17" fillId="10" borderId="0" applyNumberFormat="0" applyBorder="0" applyAlignment="0" applyProtection="0"/>
    <xf numFmtId="0" fontId="18" fillId="11" borderId="0" applyNumberFormat="0" applyBorder="0" applyAlignment="0" applyProtection="0"/>
    <xf numFmtId="0" fontId="19" fillId="12" borderId="15" applyNumberFormat="0" applyAlignment="0" applyProtection="0"/>
    <xf numFmtId="0" fontId="20" fillId="13" borderId="16" applyNumberFormat="0" applyAlignment="0" applyProtection="0"/>
    <xf numFmtId="0" fontId="21" fillId="13" borderId="15" applyNumberFormat="0" applyAlignment="0" applyProtection="0"/>
    <xf numFmtId="0" fontId="22" fillId="0" borderId="17" applyNumberFormat="0" applyFill="0" applyAlignment="0" applyProtection="0"/>
    <xf numFmtId="0" fontId="23" fillId="14" borderId="18" applyNumberFormat="0" applyAlignment="0" applyProtection="0"/>
    <xf numFmtId="0" fontId="24" fillId="0" borderId="0" applyNumberFormat="0" applyFill="0" applyBorder="0" applyAlignment="0" applyProtection="0"/>
    <xf numFmtId="0" fontId="25" fillId="0" borderId="0" applyNumberFormat="0" applyFill="0" applyBorder="0" applyAlignment="0" applyProtection="0"/>
    <xf numFmtId="0" fontId="26" fillId="0" borderId="20" applyNumberFormat="0" applyFill="0" applyAlignment="0" applyProtection="0"/>
    <xf numFmtId="0" fontId="27"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27" fillId="19" borderId="0" applyNumberFormat="0" applyBorder="0" applyAlignment="0" applyProtection="0"/>
    <xf numFmtId="0" fontId="27"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27" fillId="23" borderId="0" applyNumberFormat="0" applyBorder="0" applyAlignment="0" applyProtection="0"/>
    <xf numFmtId="0" fontId="27" fillId="24" borderId="0" applyNumberFormat="0" applyBorder="0" applyAlignment="0" applyProtection="0"/>
    <xf numFmtId="0" fontId="3" fillId="25" borderId="0" applyNumberFormat="0" applyBorder="0" applyAlignment="0" applyProtection="0"/>
    <xf numFmtId="0" fontId="3" fillId="26" borderId="0" applyNumberFormat="0" applyBorder="0" applyAlignment="0" applyProtection="0"/>
    <xf numFmtId="0" fontId="27" fillId="27" borderId="0" applyNumberFormat="0" applyBorder="0" applyAlignment="0" applyProtection="0"/>
    <xf numFmtId="0" fontId="27" fillId="28"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27" fillId="31" borderId="0" applyNumberFormat="0" applyBorder="0" applyAlignment="0" applyProtection="0"/>
    <xf numFmtId="0" fontId="27" fillId="32"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27" fillId="35" borderId="0" applyNumberFormat="0" applyBorder="0" applyAlignment="0" applyProtection="0"/>
    <xf numFmtId="0" fontId="27" fillId="36" borderId="0" applyNumberFormat="0" applyBorder="0" applyAlignment="0" applyProtection="0"/>
    <xf numFmtId="0" fontId="3" fillId="37" borderId="0" applyNumberFormat="0" applyBorder="0" applyAlignment="0" applyProtection="0"/>
    <xf numFmtId="0" fontId="3" fillId="38" borderId="0" applyNumberFormat="0" applyBorder="0" applyAlignment="0" applyProtection="0"/>
    <xf numFmtId="0" fontId="27" fillId="39" borderId="0" applyNumberFormat="0" applyBorder="0" applyAlignment="0" applyProtection="0"/>
    <xf numFmtId="0" fontId="3" fillId="0" borderId="0"/>
    <xf numFmtId="0" fontId="3" fillId="15" borderId="19" applyNumberFormat="0" applyFont="0" applyAlignment="0" applyProtection="0"/>
    <xf numFmtId="0" fontId="2" fillId="0" borderId="0"/>
  </cellStyleXfs>
  <cellXfs count="150">
    <xf numFmtId="0" fontId="0" fillId="0" borderId="0" xfId="0"/>
    <xf numFmtId="0" fontId="0" fillId="0" borderId="0" xfId="0" applyAlignment="1">
      <alignment vertical="center" wrapText="1"/>
    </xf>
    <xf numFmtId="0" fontId="0" fillId="2" borderId="1" xfId="0" applyFill="1" applyBorder="1" applyAlignment="1">
      <alignment horizontal="center" vertical="center"/>
    </xf>
    <xf numFmtId="0" fontId="0" fillId="0" borderId="0" xfId="0" applyAlignment="1">
      <alignment horizontal="center" vertical="center"/>
    </xf>
    <xf numFmtId="0" fontId="0" fillId="0" borderId="0" xfId="0" applyAlignment="1">
      <alignment vertical="center"/>
    </xf>
    <xf numFmtId="0" fontId="0" fillId="0" borderId="0" xfId="0" applyBorder="1"/>
    <xf numFmtId="0" fontId="0" fillId="0" borderId="0" xfId="0" applyFill="1" applyBorder="1"/>
    <xf numFmtId="0" fontId="0" fillId="2" borderId="1" xfId="0" applyFill="1" applyBorder="1" applyAlignment="1">
      <alignment horizontal="center"/>
    </xf>
    <xf numFmtId="46" fontId="0" fillId="0" borderId="0" xfId="0" applyNumberFormat="1"/>
    <xf numFmtId="20" fontId="0" fillId="0" borderId="0" xfId="0" applyNumberFormat="1"/>
    <xf numFmtId="2" fontId="0" fillId="0" borderId="0" xfId="0" applyNumberFormat="1"/>
    <xf numFmtId="46" fontId="6" fillId="0" borderId="0" xfId="0" applyNumberFormat="1" applyFont="1"/>
    <xf numFmtId="0" fontId="6" fillId="2" borderId="1" xfId="0" applyFont="1" applyFill="1" applyBorder="1" applyAlignment="1">
      <alignment vertical="center" wrapText="1"/>
    </xf>
    <xf numFmtId="0" fontId="6" fillId="0" borderId="0" xfId="0" quotePrefix="1" applyFont="1" applyBorder="1" applyAlignment="1">
      <alignment horizontal="center"/>
    </xf>
    <xf numFmtId="164" fontId="6" fillId="0" borderId="0" xfId="0" quotePrefix="1" applyNumberFormat="1" applyFont="1" applyBorder="1" applyAlignment="1">
      <alignment horizontal="center" vertical="center"/>
    </xf>
    <xf numFmtId="4" fontId="7" fillId="0" borderId="2" xfId="0" applyNumberFormat="1" applyFont="1" applyBorder="1" applyAlignment="1">
      <alignment horizontal="center"/>
    </xf>
    <xf numFmtId="0" fontId="0" fillId="2" borderId="1" xfId="0" applyFill="1" applyBorder="1" applyAlignment="1">
      <alignment vertical="center"/>
    </xf>
    <xf numFmtId="0" fontId="6" fillId="2" borderId="1" xfId="0" applyFont="1" applyFill="1" applyBorder="1" applyAlignment="1">
      <alignment vertical="center"/>
    </xf>
    <xf numFmtId="0" fontId="0" fillId="0" borderId="0" xfId="0" applyFill="1" applyBorder="1" applyAlignment="1">
      <alignment vertical="center"/>
    </xf>
    <xf numFmtId="0" fontId="0" fillId="0" borderId="0" xfId="0" applyBorder="1" applyAlignment="1">
      <alignment horizontal="center" vertical="center"/>
    </xf>
    <xf numFmtId="0" fontId="0" fillId="2" borderId="6" xfId="0" applyFill="1" applyBorder="1" applyAlignment="1">
      <alignment vertical="center"/>
    </xf>
    <xf numFmtId="0" fontId="0" fillId="2" borderId="7" xfId="0" applyFill="1" applyBorder="1" applyAlignment="1">
      <alignment vertical="center"/>
    </xf>
    <xf numFmtId="0" fontId="0" fillId="0" borderId="0" xfId="0" applyFill="1"/>
    <xf numFmtId="0" fontId="6" fillId="0" borderId="0" xfId="0" applyFont="1" applyFill="1"/>
    <xf numFmtId="0" fontId="10" fillId="0" borderId="2" xfId="0" applyFont="1" applyBorder="1" applyAlignment="1">
      <alignment horizontal="center"/>
    </xf>
    <xf numFmtId="0" fontId="6" fillId="2" borderId="8" xfId="0" applyFont="1" applyFill="1" applyBorder="1" applyAlignment="1">
      <alignment vertical="center"/>
    </xf>
    <xf numFmtId="0" fontId="0" fillId="0" borderId="0" xfId="0" applyFill="1" applyBorder="1" applyAlignment="1">
      <alignment horizontal="center" vertical="center"/>
    </xf>
    <xf numFmtId="0" fontId="6" fillId="0" borderId="1" xfId="0" applyFont="1" applyFill="1" applyBorder="1" applyAlignment="1">
      <alignment vertical="center"/>
    </xf>
    <xf numFmtId="0" fontId="6" fillId="0" borderId="10" xfId="0" applyFont="1" applyFill="1" applyBorder="1" applyAlignment="1">
      <alignment vertical="center"/>
    </xf>
    <xf numFmtId="164" fontId="7" fillId="0" borderId="0" xfId="0" applyNumberFormat="1" applyFont="1" applyFill="1" applyBorder="1" applyAlignment="1">
      <alignment horizontal="center"/>
    </xf>
    <xf numFmtId="49" fontId="6" fillId="0" borderId="7" xfId="0" quotePrefix="1" applyNumberFormat="1" applyFont="1" applyFill="1" applyBorder="1" applyAlignment="1">
      <alignment horizontal="center" vertical="center"/>
    </xf>
    <xf numFmtId="169" fontId="0" fillId="0" borderId="0" xfId="0" applyNumberFormat="1"/>
    <xf numFmtId="168" fontId="0" fillId="0" borderId="0" xfId="0" applyNumberFormat="1"/>
    <xf numFmtId="0" fontId="6" fillId="2" borderId="1" xfId="0" applyFont="1" applyFill="1" applyBorder="1" applyAlignment="1">
      <alignment horizontal="center"/>
    </xf>
    <xf numFmtId="0" fontId="11" fillId="2" borderId="1" xfId="0" applyFont="1" applyFill="1" applyBorder="1" applyAlignment="1">
      <alignment vertical="center"/>
    </xf>
    <xf numFmtId="0" fontId="6" fillId="2" borderId="1" xfId="0" applyFont="1" applyFill="1" applyBorder="1" applyAlignment="1">
      <alignment horizontal="center" vertical="center"/>
    </xf>
    <xf numFmtId="170" fontId="0" fillId="0" borderId="0" xfId="0" applyNumberFormat="1"/>
    <xf numFmtId="170" fontId="0" fillId="0" borderId="0" xfId="0" applyNumberFormat="1" applyFill="1"/>
    <xf numFmtId="170" fontId="6" fillId="0" borderId="0" xfId="0" applyNumberFormat="1" applyFont="1"/>
    <xf numFmtId="169" fontId="0" fillId="0" borderId="0" xfId="0" applyNumberFormat="1" applyFill="1"/>
    <xf numFmtId="0" fontId="6" fillId="6" borderId="1" xfId="0" applyFont="1" applyFill="1" applyBorder="1" applyAlignment="1">
      <alignment horizontal="center" vertical="center"/>
    </xf>
    <xf numFmtId="22" fontId="10" fillId="7" borderId="0" xfId="0" applyNumberFormat="1" applyFont="1" applyFill="1"/>
    <xf numFmtId="0" fontId="4" fillId="0" borderId="0" xfId="0" applyFont="1"/>
    <xf numFmtId="0" fontId="0" fillId="0" borderId="0" xfId="0" quotePrefix="1"/>
    <xf numFmtId="0" fontId="4" fillId="0" borderId="0" xfId="0" applyFont="1" applyFill="1"/>
    <xf numFmtId="165" fontId="0" fillId="0" borderId="0" xfId="0" applyNumberFormat="1" applyFill="1" applyBorder="1"/>
    <xf numFmtId="165" fontId="0" fillId="0" borderId="0" xfId="0" applyNumberFormat="1" applyFill="1"/>
    <xf numFmtId="164" fontId="0" fillId="8" borderId="1" xfId="0" applyNumberFormat="1" applyFill="1" applyBorder="1" applyAlignment="1">
      <alignment horizontal="center" vertical="center"/>
    </xf>
    <xf numFmtId="168" fontId="0" fillId="8" borderId="1" xfId="0" applyNumberFormat="1" applyFill="1" applyBorder="1" applyAlignment="1">
      <alignment horizontal="center" vertical="center"/>
    </xf>
    <xf numFmtId="164" fontId="7" fillId="8" borderId="5" xfId="0" applyNumberFormat="1" applyFont="1" applyFill="1" applyBorder="1" applyAlignment="1">
      <alignment horizontal="center"/>
    </xf>
    <xf numFmtId="2" fontId="10" fillId="0" borderId="0" xfId="0" applyNumberFormat="1" applyFont="1"/>
    <xf numFmtId="164" fontId="4" fillId="0" borderId="0" xfId="0" applyNumberFormat="1" applyFont="1" applyFill="1" applyBorder="1" applyAlignment="1">
      <alignment vertical="center"/>
    </xf>
    <xf numFmtId="0" fontId="4" fillId="0" borderId="0" xfId="0" quotePrefix="1" applyFont="1"/>
    <xf numFmtId="0" fontId="9" fillId="0" borderId="0" xfId="0" applyFont="1" applyFill="1"/>
    <xf numFmtId="164" fontId="10" fillId="0" borderId="0" xfId="0" applyNumberFormat="1" applyFont="1"/>
    <xf numFmtId="0" fontId="4" fillId="2" borderId="1" xfId="0" applyFont="1" applyFill="1" applyBorder="1" applyAlignment="1">
      <alignment horizontal="center" vertical="center"/>
    </xf>
    <xf numFmtId="0" fontId="11" fillId="2" borderId="1" xfId="0" applyFont="1" applyFill="1" applyBorder="1" applyAlignment="1">
      <alignment horizontal="center" vertical="center"/>
    </xf>
    <xf numFmtId="164" fontId="0" fillId="0" borderId="0" xfId="0" applyNumberFormat="1"/>
    <xf numFmtId="0" fontId="4" fillId="42" borderId="9" xfId="0" applyFont="1" applyFill="1" applyBorder="1" applyAlignment="1">
      <alignment vertical="center"/>
    </xf>
    <xf numFmtId="0" fontId="4" fillId="41" borderId="6" xfId="0" applyFont="1" applyFill="1" applyBorder="1" applyAlignment="1">
      <alignment vertical="center"/>
    </xf>
    <xf numFmtId="164" fontId="4" fillId="0" borderId="0" xfId="0" quotePrefix="1" applyNumberFormat="1" applyFont="1" applyFill="1"/>
    <xf numFmtId="0" fontId="5" fillId="5" borderId="1" xfId="0" applyFont="1" applyFill="1" applyBorder="1" applyAlignment="1">
      <alignment horizontal="center" vertical="center"/>
    </xf>
    <xf numFmtId="164" fontId="4" fillId="0" borderId="0" xfId="0" quotePrefix="1" applyNumberFormat="1" applyFont="1"/>
    <xf numFmtId="0" fontId="29" fillId="0" borderId="0" xfId="0" applyFont="1" applyFill="1" applyBorder="1"/>
    <xf numFmtId="0" fontId="28" fillId="0" borderId="0" xfId="0" applyFont="1" applyFill="1" applyBorder="1"/>
    <xf numFmtId="2" fontId="4" fillId="5" borderId="1" xfId="0" quotePrefix="1" applyNumberFormat="1" applyFont="1" applyFill="1" applyBorder="1" applyAlignment="1" applyProtection="1">
      <alignment horizontal="center" vertical="center" wrapText="1"/>
      <protection locked="0"/>
    </xf>
    <xf numFmtId="0" fontId="0" fillId="5" borderId="22" xfId="0" applyFill="1" applyBorder="1" applyAlignment="1" applyProtection="1">
      <alignment vertical="center"/>
      <protection locked="0"/>
    </xf>
    <xf numFmtId="0" fontId="6" fillId="0" borderId="9" xfId="0" applyFont="1" applyFill="1" applyBorder="1" applyAlignment="1" applyProtection="1">
      <alignment vertical="center"/>
      <protection locked="0"/>
    </xf>
    <xf numFmtId="0" fontId="4" fillId="5" borderId="25" xfId="0" applyFont="1" applyFill="1" applyBorder="1" applyAlignment="1" applyProtection="1">
      <alignment vertical="center"/>
      <protection locked="0"/>
    </xf>
    <xf numFmtId="0" fontId="4" fillId="5" borderId="23" xfId="0" applyFont="1" applyFill="1" applyBorder="1" applyAlignment="1" applyProtection="1">
      <alignment vertical="center"/>
      <protection locked="0"/>
    </xf>
    <xf numFmtId="49" fontId="0" fillId="5" borderId="6" xfId="0" applyNumberFormat="1" applyFill="1" applyBorder="1" applyAlignment="1" applyProtection="1">
      <alignment vertical="center"/>
      <protection locked="0"/>
    </xf>
    <xf numFmtId="49" fontId="0" fillId="5" borderId="8" xfId="0" applyNumberFormat="1" applyFill="1" applyBorder="1" applyAlignment="1" applyProtection="1">
      <alignment vertical="center"/>
      <protection locked="0"/>
    </xf>
    <xf numFmtId="49" fontId="0" fillId="5" borderId="11" xfId="0" applyNumberFormat="1" applyFill="1" applyBorder="1" applyAlignment="1" applyProtection="1">
      <alignment vertical="center"/>
      <protection locked="0"/>
    </xf>
    <xf numFmtId="2" fontId="0" fillId="5" borderId="1" xfId="0" applyNumberFormat="1" applyFill="1" applyBorder="1" applyAlignment="1" applyProtection="1">
      <alignment horizontal="center" vertical="center"/>
      <protection locked="0"/>
    </xf>
    <xf numFmtId="0" fontId="0" fillId="0" borderId="1" xfId="0" applyBorder="1" applyAlignment="1" applyProtection="1">
      <alignment horizontal="center" vertical="center"/>
      <protection hidden="1"/>
    </xf>
    <xf numFmtId="171" fontId="0" fillId="0" borderId="1" xfId="0" applyNumberFormat="1" applyFill="1" applyBorder="1" applyAlignment="1" applyProtection="1">
      <alignment horizontal="center" vertical="center"/>
      <protection hidden="1"/>
    </xf>
    <xf numFmtId="0" fontId="0" fillId="0" borderId="1" xfId="0" applyBorder="1" applyAlignment="1" applyProtection="1">
      <alignment horizontal="center" vertical="center" wrapText="1"/>
      <protection hidden="1"/>
    </xf>
    <xf numFmtId="0" fontId="0" fillId="0" borderId="1" xfId="0" applyNumberFormat="1" applyBorder="1" applyAlignment="1" applyProtection="1">
      <alignment horizontal="center" vertical="center" wrapText="1"/>
      <protection hidden="1"/>
    </xf>
    <xf numFmtId="2" fontId="6" fillId="7" borderId="1" xfId="0" quotePrefix="1" applyNumberFormat="1" applyFont="1" applyFill="1" applyBorder="1" applyAlignment="1" applyProtection="1">
      <alignment horizontal="center" vertical="center"/>
      <protection hidden="1"/>
    </xf>
    <xf numFmtId="167" fontId="0" fillId="0" borderId="1" xfId="0" applyNumberFormat="1" applyBorder="1" applyAlignment="1" applyProtection="1">
      <alignment horizontal="center" vertical="center" wrapText="1"/>
      <protection hidden="1"/>
    </xf>
    <xf numFmtId="0" fontId="0" fillId="0" borderId="0" xfId="0" applyAlignment="1" applyProtection="1">
      <alignment vertical="center" wrapText="1"/>
      <protection hidden="1"/>
    </xf>
    <xf numFmtId="14" fontId="0" fillId="0" borderId="1" xfId="0" applyNumberFormat="1" applyBorder="1" applyAlignment="1" applyProtection="1">
      <alignment horizontal="center" vertical="center" wrapText="1"/>
      <protection hidden="1"/>
    </xf>
    <xf numFmtId="0" fontId="0" fillId="3" borderId="1" xfId="0" applyFill="1" applyBorder="1" applyAlignment="1" applyProtection="1">
      <alignment horizontal="center" vertical="center"/>
      <protection hidden="1"/>
    </xf>
    <xf numFmtId="0" fontId="0" fillId="0" borderId="1" xfId="0" applyFill="1" applyBorder="1" applyAlignment="1" applyProtection="1">
      <alignment horizontal="center" vertical="center"/>
      <protection hidden="1"/>
    </xf>
    <xf numFmtId="2" fontId="0" fillId="4" borderId="1" xfId="0" applyNumberFormat="1" applyFill="1" applyBorder="1" applyAlignment="1" applyProtection="1">
      <alignment horizontal="center"/>
      <protection hidden="1"/>
    </xf>
    <xf numFmtId="2" fontId="0" fillId="7" borderId="1" xfId="0" applyNumberFormat="1" applyFill="1" applyBorder="1" applyAlignment="1" applyProtection="1">
      <alignment horizontal="center"/>
      <protection hidden="1"/>
    </xf>
    <xf numFmtId="0" fontId="5" fillId="0" borderId="0" xfId="0" applyFont="1" applyFill="1" applyAlignment="1" applyProtection="1">
      <alignment horizontal="center" vertical="top"/>
      <protection hidden="1"/>
    </xf>
    <xf numFmtId="0" fontId="6" fillId="0" borderId="1" xfId="0" quotePrefix="1" applyFont="1" applyFill="1" applyBorder="1" applyAlignment="1" applyProtection="1">
      <alignment horizontal="left" vertical="center"/>
      <protection hidden="1"/>
    </xf>
    <xf numFmtId="164" fontId="7" fillId="7" borderId="1" xfId="0" quotePrefix="1" applyNumberFormat="1" applyFont="1" applyFill="1" applyBorder="1" applyAlignment="1" applyProtection="1">
      <alignment horizontal="center" vertical="center"/>
      <protection hidden="1"/>
    </xf>
    <xf numFmtId="164" fontId="7" fillId="0" borderId="6" xfId="0" applyNumberFormat="1" applyFont="1" applyFill="1" applyBorder="1" applyAlignment="1" applyProtection="1">
      <alignment horizontal="center" vertical="center"/>
      <protection hidden="1"/>
    </xf>
    <xf numFmtId="164" fontId="7" fillId="0" borderId="8" xfId="0" applyNumberFormat="1" applyFont="1" applyFill="1" applyBorder="1" applyAlignment="1" applyProtection="1">
      <alignment horizontal="center" vertical="center"/>
      <protection hidden="1"/>
    </xf>
    <xf numFmtId="164" fontId="5" fillId="0" borderId="7" xfId="0" applyNumberFormat="1" applyFont="1" applyFill="1" applyBorder="1" applyAlignment="1" applyProtection="1">
      <alignment horizontal="center" vertical="center"/>
      <protection hidden="1"/>
    </xf>
    <xf numFmtId="166" fontId="4" fillId="5" borderId="1" xfId="0" applyNumberFormat="1" applyFont="1" applyFill="1" applyBorder="1" applyAlignment="1" applyProtection="1">
      <alignment horizontal="center" vertical="center" wrapText="1"/>
      <protection locked="0"/>
    </xf>
    <xf numFmtId="0" fontId="4" fillId="5" borderId="1" xfId="0" applyNumberFormat="1" applyFont="1" applyFill="1" applyBorder="1" applyAlignment="1" applyProtection="1">
      <alignment horizontal="center" vertical="center" wrapText="1"/>
      <protection locked="0"/>
    </xf>
    <xf numFmtId="0" fontId="0" fillId="0" borderId="24" xfId="0" applyFill="1" applyBorder="1" applyAlignment="1">
      <alignment vertical="center"/>
    </xf>
    <xf numFmtId="0" fontId="0" fillId="0" borderId="24" xfId="0" applyBorder="1" applyAlignment="1">
      <alignment vertical="center" wrapText="1"/>
    </xf>
    <xf numFmtId="0" fontId="10" fillId="0" borderId="26" xfId="0" applyFont="1" applyFill="1" applyBorder="1" applyAlignment="1">
      <alignment vertical="center"/>
    </xf>
    <xf numFmtId="0" fontId="10" fillId="0" borderId="26" xfId="0" applyNumberFormat="1" applyFont="1" applyFill="1" applyBorder="1" applyAlignment="1" applyProtection="1">
      <alignment horizontal="center" vertical="center" wrapText="1"/>
    </xf>
    <xf numFmtId="0" fontId="4" fillId="43" borderId="8" xfId="0" applyFont="1" applyFill="1" applyBorder="1" applyAlignment="1">
      <alignment vertical="center"/>
    </xf>
    <xf numFmtId="0" fontId="4" fillId="43" borderId="7" xfId="0" applyFont="1" applyFill="1" applyBorder="1" applyAlignment="1">
      <alignment vertical="center"/>
    </xf>
    <xf numFmtId="0" fontId="4" fillId="2" borderId="21" xfId="0" applyFont="1" applyFill="1" applyBorder="1" applyAlignment="1">
      <alignment vertical="center"/>
    </xf>
    <xf numFmtId="0" fontId="4" fillId="0" borderId="11" xfId="0" applyFont="1" applyBorder="1" applyAlignment="1">
      <alignment vertical="center"/>
    </xf>
    <xf numFmtId="0" fontId="4" fillId="0" borderId="5" xfId="0" applyFont="1" applyBorder="1" applyAlignment="1">
      <alignment vertical="center"/>
    </xf>
    <xf numFmtId="0" fontId="0" fillId="0" borderId="0" xfId="0" applyFont="1" applyFill="1"/>
    <xf numFmtId="0" fontId="0" fillId="0" borderId="0" xfId="0" applyBorder="1" applyAlignment="1"/>
    <xf numFmtId="2" fontId="4" fillId="0" borderId="0" xfId="0" quotePrefix="1" applyNumberFormat="1" applyFont="1" applyBorder="1" applyAlignment="1"/>
    <xf numFmtId="0" fontId="7" fillId="0" borderId="0" xfId="0" applyFont="1" applyFill="1" applyBorder="1" applyAlignment="1"/>
    <xf numFmtId="164" fontId="5" fillId="40" borderId="4" xfId="0" applyNumberFormat="1" applyFont="1" applyFill="1" applyBorder="1" applyAlignment="1">
      <alignment horizontal="center" vertical="center"/>
    </xf>
    <xf numFmtId="164" fontId="7" fillId="5" borderId="2" xfId="0" applyNumberFormat="1" applyFont="1" applyFill="1" applyBorder="1" applyAlignment="1" applyProtection="1">
      <alignment horizontal="center"/>
      <protection locked="0" hidden="1"/>
    </xf>
    <xf numFmtId="164" fontId="5" fillId="44" borderId="25" xfId="0" applyNumberFormat="1" applyFont="1" applyFill="1" applyBorder="1" applyAlignment="1">
      <alignment horizontal="center" vertical="center"/>
    </xf>
    <xf numFmtId="164" fontId="5" fillId="40" borderId="3" xfId="0" quotePrefix="1" applyNumberFormat="1" applyFont="1" applyFill="1" applyBorder="1" applyAlignment="1">
      <alignment horizontal="center" vertical="center"/>
    </xf>
    <xf numFmtId="164" fontId="7" fillId="5" borderId="27" xfId="0" applyNumberFormat="1" applyFont="1" applyFill="1" applyBorder="1" applyAlignment="1" applyProtection="1">
      <alignment horizontal="center"/>
      <protection locked="0"/>
    </xf>
    <xf numFmtId="164" fontId="7" fillId="5" borderId="25" xfId="0" applyNumberFormat="1" applyFont="1" applyFill="1" applyBorder="1" applyAlignment="1" applyProtection="1">
      <alignment horizontal="center"/>
      <protection locked="0"/>
    </xf>
    <xf numFmtId="164" fontId="7" fillId="5" borderId="3" xfId="0" applyNumberFormat="1" applyFont="1" applyFill="1" applyBorder="1" applyAlignment="1" applyProtection="1">
      <alignment horizontal="center"/>
      <protection locked="0"/>
    </xf>
    <xf numFmtId="0" fontId="6" fillId="0" borderId="0" xfId="0" applyFont="1" applyFill="1" applyBorder="1" applyAlignment="1" applyProtection="1">
      <alignment vertical="center"/>
      <protection locked="0"/>
    </xf>
    <xf numFmtId="0" fontId="4" fillId="0" borderId="0" xfId="0" applyFont="1" applyFill="1" applyBorder="1" applyAlignment="1" applyProtection="1">
      <alignment vertical="center"/>
      <protection locked="0"/>
    </xf>
    <xf numFmtId="49" fontId="6" fillId="0" borderId="0" xfId="0" quotePrefix="1" applyNumberFormat="1" applyFont="1" applyFill="1" applyBorder="1" applyAlignment="1">
      <alignment horizontal="center" vertical="center"/>
    </xf>
    <xf numFmtId="164" fontId="4" fillId="0" borderId="0" xfId="0" quotePrefix="1" applyNumberFormat="1" applyFont="1" applyFill="1" applyBorder="1"/>
    <xf numFmtId="0" fontId="0" fillId="0" borderId="0" xfId="0" applyFill="1" applyBorder="1" applyProtection="1">
      <protection locked="0"/>
    </xf>
    <xf numFmtId="164" fontId="5" fillId="0" borderId="0" xfId="0" applyNumberFormat="1" applyFont="1" applyFill="1" applyBorder="1" applyAlignment="1">
      <alignment horizontal="center" vertical="center"/>
    </xf>
    <xf numFmtId="164" fontId="7" fillId="0" borderId="0" xfId="0" applyNumberFormat="1" applyFont="1" applyFill="1" applyBorder="1" applyAlignment="1" applyProtection="1">
      <alignment horizontal="center"/>
      <protection locked="0" hidden="1"/>
    </xf>
    <xf numFmtId="49" fontId="0" fillId="0" borderId="0" xfId="0" applyNumberFormat="1" applyFill="1" applyBorder="1" applyAlignment="1" applyProtection="1">
      <alignment vertical="center"/>
      <protection locked="0"/>
    </xf>
    <xf numFmtId="0" fontId="4" fillId="0" borderId="0" xfId="0" applyFont="1" applyFill="1" applyBorder="1"/>
    <xf numFmtId="2" fontId="4" fillId="0" borderId="0" xfId="0" applyNumberFormat="1" applyFont="1" applyFill="1" applyBorder="1" applyAlignment="1" applyProtection="1">
      <alignment horizontal="center"/>
      <protection hidden="1"/>
    </xf>
    <xf numFmtId="0" fontId="30" fillId="0" borderId="0" xfId="0" applyFont="1" applyFill="1" applyBorder="1"/>
    <xf numFmtId="0" fontId="4" fillId="0" borderId="0" xfId="0" applyFont="1" applyAlignment="1">
      <alignment wrapText="1"/>
    </xf>
    <xf numFmtId="7" fontId="0" fillId="0" borderId="0" xfId="0" applyNumberFormat="1"/>
    <xf numFmtId="0" fontId="26" fillId="0" borderId="28" xfId="1" applyNumberFormat="1" applyFont="1" applyBorder="1" applyAlignment="1">
      <alignment horizontal="center" vertical="center" wrapText="1"/>
    </xf>
    <xf numFmtId="0" fontId="26" fillId="0" borderId="29" xfId="1" applyNumberFormat="1" applyFont="1" applyBorder="1" applyAlignment="1">
      <alignment horizontal="center" vertical="center" wrapText="1"/>
    </xf>
    <xf numFmtId="0" fontId="26" fillId="0" borderId="30" xfId="1" applyNumberFormat="1" applyFont="1" applyBorder="1" applyAlignment="1">
      <alignment horizontal="center" vertical="center" wrapText="1"/>
    </xf>
    <xf numFmtId="172" fontId="31" fillId="45" borderId="31" xfId="1" applyNumberFormat="1" applyFont="1" applyFill="1" applyBorder="1" applyAlignment="1">
      <alignment horizontal="center" vertical="center" wrapText="1"/>
    </xf>
    <xf numFmtId="0" fontId="31" fillId="45" borderId="31" xfId="1" applyNumberFormat="1" applyFont="1" applyFill="1" applyBorder="1" applyAlignment="1">
      <alignment horizontal="center" vertical="center" wrapText="1"/>
    </xf>
    <xf numFmtId="0" fontId="1" fillId="7" borderId="32" xfId="0" applyFont="1" applyFill="1" applyBorder="1" applyAlignment="1">
      <alignment horizontal="center"/>
    </xf>
    <xf numFmtId="167" fontId="1" fillId="7" borderId="33" xfId="0" applyNumberFormat="1" applyFont="1" applyFill="1" applyBorder="1"/>
    <xf numFmtId="0" fontId="1" fillId="7" borderId="33" xfId="0" applyFont="1" applyFill="1" applyBorder="1"/>
    <xf numFmtId="0" fontId="32" fillId="46" borderId="33" xfId="1" applyNumberFormat="1" applyFont="1" applyFill="1" applyBorder="1" applyAlignment="1">
      <alignment horizontal="left"/>
    </xf>
    <xf numFmtId="0" fontId="32" fillId="45" borderId="34" xfId="1" applyNumberFormat="1" applyFont="1" applyFill="1" applyBorder="1" applyAlignment="1"/>
    <xf numFmtId="0" fontId="32" fillId="45" borderId="35" xfId="1" applyNumberFormat="1" applyFont="1" applyFill="1" applyBorder="1" applyAlignment="1"/>
    <xf numFmtId="172" fontId="1" fillId="7" borderId="33" xfId="0" applyNumberFormat="1" applyFont="1" applyFill="1" applyBorder="1" applyAlignment="1">
      <alignment horizontal="center"/>
    </xf>
    <xf numFmtId="0" fontId="32" fillId="0" borderId="33" xfId="1" applyNumberFormat="1" applyFont="1" applyBorder="1" applyAlignment="1"/>
    <xf numFmtId="0" fontId="32" fillId="45" borderId="33" xfId="1" applyNumberFormat="1" applyFont="1" applyFill="1" applyBorder="1" applyAlignment="1"/>
    <xf numFmtId="0" fontId="32" fillId="45" borderId="36" xfId="1" applyNumberFormat="1" applyFont="1" applyFill="1" applyBorder="1" applyAlignment="1"/>
    <xf numFmtId="0" fontId="32" fillId="46" borderId="33" xfId="1" applyNumberFormat="1" applyFont="1" applyFill="1" applyBorder="1" applyAlignment="1"/>
    <xf numFmtId="0" fontId="32" fillId="7" borderId="37" xfId="1" applyNumberFormat="1" applyFont="1" applyFill="1" applyBorder="1" applyAlignment="1">
      <alignment horizontal="center"/>
    </xf>
    <xf numFmtId="167" fontId="32" fillId="7" borderId="37" xfId="1" applyNumberFormat="1" applyFont="1" applyFill="1" applyBorder="1" applyAlignment="1">
      <alignment horizontal="center"/>
    </xf>
    <xf numFmtId="0" fontId="32" fillId="7" borderId="37" xfId="1" applyNumberFormat="1" applyFont="1" applyFill="1" applyBorder="1" applyAlignment="1"/>
    <xf numFmtId="0" fontId="32" fillId="7" borderId="32" xfId="1" applyNumberFormat="1" applyFont="1" applyFill="1" applyBorder="1" applyAlignment="1">
      <alignment horizontal="center"/>
    </xf>
    <xf numFmtId="0" fontId="32" fillId="7" borderId="33" xfId="1" applyNumberFormat="1" applyFont="1" applyFill="1" applyBorder="1" applyAlignment="1"/>
    <xf numFmtId="172" fontId="32" fillId="7" borderId="37" xfId="1" applyNumberFormat="1" applyFont="1" applyFill="1" applyBorder="1" applyAlignment="1">
      <alignment horizontal="center"/>
    </xf>
    <xf numFmtId="0" fontId="7" fillId="0" borderId="0" xfId="0" applyFont="1" applyFill="1" applyBorder="1" applyAlignment="1">
      <alignment horizontal="center"/>
    </xf>
  </cellXfs>
  <cellStyles count="45">
    <cellStyle name="20 % - Accent1" xfId="19" builtinId="30" customBuiltin="1"/>
    <cellStyle name="20 % - Accent2" xfId="23" builtinId="34" customBuiltin="1"/>
    <cellStyle name="20 % - Accent3" xfId="27" builtinId="38" customBuiltin="1"/>
    <cellStyle name="20 % - Accent4" xfId="31" builtinId="42" customBuiltin="1"/>
    <cellStyle name="20 % - Accent5" xfId="35" builtinId="46" customBuiltin="1"/>
    <cellStyle name="20 % - Accent6" xfId="39" builtinId="50" customBuiltin="1"/>
    <cellStyle name="40 % - Accent1" xfId="20" builtinId="31" customBuiltin="1"/>
    <cellStyle name="40 % - Accent2" xfId="24" builtinId="35" customBuiltin="1"/>
    <cellStyle name="40 % - Accent3" xfId="28" builtinId="39" customBuiltin="1"/>
    <cellStyle name="40 % - Accent4" xfId="32" builtinId="43" customBuiltin="1"/>
    <cellStyle name="40 % - Accent5" xfId="36" builtinId="47" customBuiltin="1"/>
    <cellStyle name="40 % - Accent6" xfId="40" builtinId="51" customBuiltin="1"/>
    <cellStyle name="60 % - Accent1" xfId="21" builtinId="32" customBuiltin="1"/>
    <cellStyle name="60 % - Accent2" xfId="25" builtinId="36" customBuiltin="1"/>
    <cellStyle name="60 % - Accent3" xfId="29" builtinId="40" customBuiltin="1"/>
    <cellStyle name="60 % - Accent4" xfId="33" builtinId="44" customBuiltin="1"/>
    <cellStyle name="60 % - Accent5" xfId="37" builtinId="48" customBuiltin="1"/>
    <cellStyle name="60 %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Avertissement" xfId="15" builtinId="11" customBuiltin="1"/>
    <cellStyle name="Calcul" xfId="12" builtinId="22" customBuiltin="1"/>
    <cellStyle name="Cellule liée" xfId="13" builtinId="24" customBuiltin="1"/>
    <cellStyle name="Commentaire 2" xfId="43"/>
    <cellStyle name="Entrée" xfId="10" builtinId="20" customBuiltin="1"/>
    <cellStyle name="Insatisfaisant" xfId="8" builtinId="27" customBuiltin="1"/>
    <cellStyle name="Neutre" xfId="9" builtinId="28" customBuiltin="1"/>
    <cellStyle name="Normal" xfId="0" builtinId="0"/>
    <cellStyle name="Normal 2" xfId="1"/>
    <cellStyle name="Normal 3" xfId="42"/>
    <cellStyle name="Normal 5" xfId="44"/>
    <cellStyle name="Satisfaisant" xfId="7" builtinId="26" customBuiltin="1"/>
    <cellStyle name="Sortie" xfId="11" builtinId="21" customBuiltin="1"/>
    <cellStyle name="Texte explicatif" xfId="16" builtinId="53" customBuiltin="1"/>
    <cellStyle name="Titre" xfId="2" builtinId="15" customBuiltin="1"/>
    <cellStyle name="Titre 1" xfId="3" builtinId="16" customBuiltin="1"/>
    <cellStyle name="Titre 2" xfId="4" builtinId="17" customBuiltin="1"/>
    <cellStyle name="Titre 3" xfId="5" builtinId="18" customBuiltin="1"/>
    <cellStyle name="Titre 4" xfId="6" builtinId="19" customBuiltin="1"/>
    <cellStyle name="Total" xfId="17" builtinId="25" customBuiltin="1"/>
    <cellStyle name="Vérification" xfId="14" builtinId="23" customBuiltin="1"/>
  </cellStyles>
  <dxfs count="21">
    <dxf>
      <font>
        <color theme="0"/>
      </font>
    </dxf>
    <dxf>
      <font>
        <color theme="9" tint="0.39994506668294322"/>
      </font>
    </dxf>
    <dxf>
      <font>
        <color theme="9" tint="0.39994506668294322"/>
      </font>
    </dxf>
    <dxf>
      <font>
        <color theme="9" tint="0.39994506668294322"/>
      </font>
    </dxf>
    <dxf>
      <font>
        <color theme="9" tint="0.39994506668294322"/>
      </font>
    </dxf>
    <dxf>
      <font>
        <color theme="9" tint="0.39994506668294322"/>
      </font>
    </dxf>
    <dxf>
      <font>
        <color theme="9" tint="0.39994506668294322"/>
      </font>
    </dxf>
    <dxf>
      <font>
        <color theme="9" tint="0.39994506668294322"/>
      </font>
    </dxf>
    <dxf>
      <font>
        <color theme="9" tint="0.39994506668294322"/>
      </font>
    </dxf>
    <dxf>
      <font>
        <color theme="9" tint="0.39994506668294322"/>
      </font>
    </dxf>
    <dxf>
      <font>
        <color theme="9" tint="0.39994506668294322"/>
      </font>
    </dxf>
    <dxf>
      <font>
        <color theme="9" tint="0.39994506668294322"/>
      </font>
    </dxf>
    <dxf>
      <font>
        <color theme="9" tint="0.39994506668294322"/>
      </font>
    </dxf>
    <dxf>
      <font>
        <color theme="9" tint="0.39994506668294322"/>
      </font>
    </dxf>
    <dxf>
      <font>
        <color theme="9" tint="0.39994506668294322"/>
      </font>
    </dxf>
    <dxf>
      <font>
        <color theme="0"/>
      </font>
    </dxf>
    <dxf>
      <font>
        <color theme="0"/>
      </font>
    </dxf>
    <dxf>
      <font>
        <color theme="0"/>
      </font>
    </dxf>
    <dxf>
      <font>
        <color theme="0"/>
      </font>
    </dxf>
    <dxf>
      <font>
        <color theme="9" tint="0.39994506668294322"/>
      </font>
    </dxf>
    <dxf>
      <font>
        <color theme="0"/>
      </font>
    </dxf>
  </dxfs>
  <tableStyles count="0" defaultTableStyle="TableStyleMedium2" defaultPivotStyle="PivotStyleLight16"/>
  <colors>
    <mruColors>
      <color rgb="FFFFFF99"/>
      <color rgb="FF3366FF"/>
      <color rgb="FFB1A0C7"/>
      <color rgb="FF9999FF"/>
      <color rgb="FFCCFFCC"/>
      <color rgb="FFFF3300"/>
      <color rgb="FFFF6699"/>
      <color rgb="FF00008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Q61"/>
  <sheetViews>
    <sheetView showGridLines="0" tabSelected="1" workbookViewId="0">
      <selection activeCell="B7" sqref="B7"/>
    </sheetView>
  </sheetViews>
  <sheetFormatPr baseColWidth="10" defaultRowHeight="12.75" x14ac:dyDescent="0.2"/>
  <cols>
    <col min="1" max="1" width="20.7109375" customWidth="1"/>
    <col min="2" max="2" width="33.7109375" customWidth="1"/>
    <col min="3" max="3" width="11.7109375" bestFit="1" customWidth="1"/>
    <col min="4" max="4" width="33.7109375" customWidth="1"/>
    <col min="5" max="5" width="11.7109375" customWidth="1"/>
    <col min="6" max="11" width="12.7109375" customWidth="1"/>
    <col min="12" max="12" width="17.140625" customWidth="1"/>
  </cols>
  <sheetData>
    <row r="1" spans="1:10" ht="13.5" thickBot="1" x14ac:dyDescent="0.25"/>
    <row r="2" spans="1:10" ht="18" customHeight="1" thickBot="1" x14ac:dyDescent="0.25">
      <c r="A2" s="16"/>
      <c r="B2" s="92"/>
      <c r="D2" s="55"/>
      <c r="E2" s="2"/>
      <c r="F2" s="55"/>
      <c r="G2" s="55"/>
      <c r="H2" s="55"/>
      <c r="I2" s="55"/>
    </row>
    <row r="3" spans="1:10" ht="15.75" customHeight="1" thickBot="1" x14ac:dyDescent="0.25">
      <c r="A3" s="16"/>
      <c r="B3" s="74"/>
      <c r="D3" s="47"/>
      <c r="E3" s="47"/>
      <c r="F3" s="47"/>
      <c r="G3" s="47"/>
      <c r="H3" s="47"/>
      <c r="I3" s="47"/>
    </row>
    <row r="4" spans="1:10" ht="18" customHeight="1" thickBot="1" x14ac:dyDescent="0.25">
      <c r="A4" s="16"/>
      <c r="B4" s="75"/>
      <c r="D4" s="3"/>
      <c r="G4" s="56"/>
      <c r="H4" s="56"/>
    </row>
    <row r="5" spans="1:10" ht="15.75" customHeight="1" thickBot="1" x14ac:dyDescent="0.25">
      <c r="A5" s="16"/>
      <c r="B5" s="93" t="s">
        <v>76</v>
      </c>
      <c r="D5" s="35"/>
      <c r="G5" s="47"/>
      <c r="H5" s="47"/>
      <c r="J5" s="57"/>
    </row>
    <row r="6" spans="1:10" ht="18" customHeight="1" thickBot="1" x14ac:dyDescent="0.25">
      <c r="A6" s="96"/>
      <c r="B6" s="97"/>
      <c r="D6" s="48"/>
    </row>
    <row r="7" spans="1:10" ht="8.25" customHeight="1" thickBot="1" x14ac:dyDescent="0.25">
      <c r="A7" s="94"/>
      <c r="B7" s="95" t="str">
        <f>B5</f>
        <v>ANNA CORINNE</v>
      </c>
      <c r="D7" s="4"/>
    </row>
    <row r="8" spans="1:10" ht="36" customHeight="1" thickBot="1" x14ac:dyDescent="0.25">
      <c r="A8" s="16"/>
      <c r="B8" s="76"/>
      <c r="D8" s="2"/>
    </row>
    <row r="9" spans="1:10" ht="18" customHeight="1" thickBot="1" x14ac:dyDescent="0.25">
      <c r="A9" s="17"/>
      <c r="B9" s="76"/>
      <c r="D9" s="82"/>
    </row>
    <row r="10" spans="1:10" ht="18" customHeight="1" thickBot="1" x14ac:dyDescent="0.25">
      <c r="A10" s="27"/>
      <c r="B10" s="77"/>
      <c r="D10" s="26"/>
    </row>
    <row r="11" spans="1:10" ht="18" customHeight="1" thickBot="1" x14ac:dyDescent="0.25">
      <c r="A11" s="17"/>
      <c r="B11" s="76"/>
    </row>
    <row r="12" spans="1:10" ht="18" customHeight="1" thickBot="1" x14ac:dyDescent="0.25">
      <c r="A12" s="16"/>
      <c r="B12" s="65"/>
      <c r="C12" s="23"/>
      <c r="D12" s="40"/>
      <c r="F12" s="9"/>
      <c r="G12" s="10"/>
      <c r="H12" s="36"/>
    </row>
    <row r="13" spans="1:10" ht="18" customHeight="1" thickBot="1" x14ac:dyDescent="0.25">
      <c r="A13" s="16"/>
      <c r="B13" s="78"/>
      <c r="C13" s="50"/>
      <c r="D13" s="83"/>
      <c r="H13" s="36"/>
    </row>
    <row r="14" spans="1:10" ht="9" customHeight="1" thickBot="1" x14ac:dyDescent="0.25">
      <c r="A14" s="4"/>
      <c r="B14" s="1"/>
      <c r="H14" s="36"/>
    </row>
    <row r="15" spans="1:10" ht="18" customHeight="1" thickBot="1" x14ac:dyDescent="0.25">
      <c r="A15" s="16"/>
      <c r="B15" s="79" t="e">
        <f>(LOOKUP($B$5,Numero3,Feuil2!$N$6:$N$20))</f>
        <v>#N/A</v>
      </c>
      <c r="D15" s="2"/>
      <c r="H15" s="36"/>
    </row>
    <row r="16" spans="1:10" ht="18" customHeight="1" thickBot="1" x14ac:dyDescent="0.25">
      <c r="A16" s="16"/>
      <c r="B16" s="76"/>
      <c r="D16" s="84"/>
      <c r="E16" s="41"/>
      <c r="F16" s="8"/>
      <c r="G16" s="11"/>
      <c r="H16" s="10"/>
      <c r="I16" s="43"/>
    </row>
    <row r="17" spans="1:17" ht="18" customHeight="1" thickBot="1" x14ac:dyDescent="0.25">
      <c r="A17" s="16"/>
      <c r="B17" s="79"/>
      <c r="D17" s="85"/>
      <c r="F17" s="38"/>
      <c r="H17" s="36"/>
    </row>
    <row r="18" spans="1:17" ht="9" customHeight="1" thickBot="1" x14ac:dyDescent="0.25">
      <c r="A18" s="4"/>
      <c r="B18" s="80"/>
    </row>
    <row r="19" spans="1:17" ht="18" customHeight="1" thickBot="1" x14ac:dyDescent="0.25">
      <c r="A19" s="16"/>
      <c r="B19" s="76"/>
      <c r="D19" s="7"/>
      <c r="F19" s="38"/>
      <c r="G19" s="32"/>
      <c r="H19" s="36"/>
      <c r="I19" s="5"/>
      <c r="J19" s="5"/>
    </row>
    <row r="20" spans="1:17" ht="18" customHeight="1" thickBot="1" x14ac:dyDescent="0.25">
      <c r="A20" s="16"/>
      <c r="B20" s="76"/>
      <c r="D20" s="49"/>
      <c r="G20" s="32"/>
      <c r="H20" s="31"/>
      <c r="I20" s="5"/>
      <c r="J20" s="5"/>
    </row>
    <row r="21" spans="1:17" ht="18" customHeight="1" thickBot="1" x14ac:dyDescent="0.25">
      <c r="A21" s="16"/>
      <c r="B21" s="76"/>
      <c r="H21" s="36"/>
      <c r="I21" s="5"/>
      <c r="J21" s="5"/>
    </row>
    <row r="22" spans="1:17" ht="18" customHeight="1" thickBot="1" x14ac:dyDescent="0.25">
      <c r="A22" s="4"/>
      <c r="B22" s="80"/>
      <c r="D22" s="33"/>
      <c r="G22" s="39"/>
      <c r="H22" s="37"/>
      <c r="I22" s="45"/>
      <c r="J22" s="5"/>
    </row>
    <row r="23" spans="1:17" ht="18" customHeight="1" thickBot="1" x14ac:dyDescent="0.25">
      <c r="A23" s="34"/>
      <c r="B23" s="81"/>
      <c r="D23" s="81"/>
      <c r="G23" s="39"/>
      <c r="H23" s="37"/>
      <c r="I23" s="6"/>
      <c r="J23" s="5"/>
    </row>
    <row r="24" spans="1:17" ht="9" customHeight="1" thickBot="1" x14ac:dyDescent="0.25">
      <c r="A24" s="4"/>
      <c r="B24" s="1"/>
      <c r="G24" s="22"/>
      <c r="H24" s="37"/>
      <c r="I24" s="6"/>
      <c r="J24" s="5"/>
    </row>
    <row r="25" spans="1:17" ht="18" customHeight="1" thickBot="1" x14ac:dyDescent="0.25">
      <c r="A25" s="16"/>
      <c r="B25" s="73"/>
      <c r="D25" s="61"/>
      <c r="E25" s="13"/>
      <c r="F25" s="42"/>
      <c r="G25" s="39"/>
      <c r="H25" s="39"/>
      <c r="I25" s="46"/>
    </row>
    <row r="26" spans="1:17" ht="6.75" customHeight="1" thickBot="1" x14ac:dyDescent="0.25">
      <c r="A26" s="18"/>
      <c r="B26" s="19"/>
      <c r="E26" s="5"/>
    </row>
    <row r="27" spans="1:17" ht="13.5" thickBot="1" x14ac:dyDescent="0.25">
      <c r="A27" s="12"/>
      <c r="B27" s="87"/>
      <c r="C27" s="88"/>
      <c r="D27" s="86"/>
      <c r="E27" s="14"/>
      <c r="F27" s="43"/>
    </row>
    <row r="28" spans="1:17" ht="6" customHeight="1" thickBot="1" x14ac:dyDescent="0.25">
      <c r="A28" s="4"/>
      <c r="B28" s="4"/>
      <c r="C28" s="54"/>
    </row>
    <row r="29" spans="1:17" ht="13.5" thickBot="1" x14ac:dyDescent="0.25">
      <c r="A29" s="59" t="s">
        <v>0</v>
      </c>
      <c r="B29" s="66" t="s">
        <v>8</v>
      </c>
      <c r="C29" s="107">
        <f>IF('Infos à renseigner'!$B$29="",,IF(OR('Infos à renseigner'!$B$29="Tomate",'Infos à renseigner'!$B$29="Poire",'Infos à renseigner'!$B$29="Pomme"),(Feuil2!G73+Feuil2!G78+Feuil2!G84+Feuil2!G85)*'Infos à renseigner'!$F$50,128))</f>
        <v>780</v>
      </c>
      <c r="D29" s="118"/>
      <c r="E29" s="119"/>
      <c r="J29" s="22"/>
      <c r="K29" s="22"/>
      <c r="L29" s="44" t="s">
        <v>0</v>
      </c>
      <c r="M29" s="126">
        <f>SUM(N29:AM29)</f>
        <v>3120</v>
      </c>
      <c r="N29" s="126">
        <v>780</v>
      </c>
      <c r="O29" s="57">
        <v>780</v>
      </c>
      <c r="P29" s="57">
        <v>780</v>
      </c>
      <c r="Q29" s="57">
        <v>780</v>
      </c>
    </row>
    <row r="30" spans="1:17" x14ac:dyDescent="0.2">
      <c r="A30" s="58" t="s">
        <v>1</v>
      </c>
      <c r="B30" s="67"/>
      <c r="C30" s="108"/>
      <c r="D30" s="114"/>
      <c r="E30" s="120"/>
      <c r="G30" s="149"/>
      <c r="H30" s="149"/>
      <c r="J30" s="22"/>
      <c r="K30" s="22"/>
      <c r="L30" s="44" t="s">
        <v>1</v>
      </c>
      <c r="M30" s="126">
        <f t="shared" ref="M30:M35" si="0">SUM(N30:AM30)</f>
        <v>0</v>
      </c>
    </row>
    <row r="31" spans="1:17" x14ac:dyDescent="0.2">
      <c r="A31" s="98" t="s">
        <v>2</v>
      </c>
      <c r="B31" s="68"/>
      <c r="C31" s="109"/>
      <c r="D31" s="118"/>
      <c r="E31" s="119"/>
      <c r="G31" s="106"/>
      <c r="H31" s="106"/>
      <c r="J31" s="60"/>
      <c r="K31" s="53"/>
      <c r="L31" s="53" t="s">
        <v>2</v>
      </c>
      <c r="M31" s="126">
        <f t="shared" si="0"/>
        <v>0</v>
      </c>
    </row>
    <row r="32" spans="1:17" ht="13.5" thickBot="1" x14ac:dyDescent="0.25">
      <c r="A32" s="99" t="s">
        <v>3</v>
      </c>
      <c r="B32" s="69"/>
      <c r="C32" s="110"/>
      <c r="D32" s="115"/>
      <c r="E32" s="119"/>
      <c r="G32" s="106"/>
      <c r="H32" s="106"/>
      <c r="J32" s="44"/>
      <c r="K32" s="53"/>
      <c r="L32" s="53" t="s">
        <v>7</v>
      </c>
      <c r="M32" s="126">
        <f t="shared" si="0"/>
        <v>0</v>
      </c>
    </row>
    <row r="33" spans="1:14" x14ac:dyDescent="0.2">
      <c r="A33" s="100" t="s">
        <v>4</v>
      </c>
      <c r="B33" s="70" t="s">
        <v>62</v>
      </c>
      <c r="C33" s="111"/>
      <c r="D33" s="121"/>
      <c r="E33" s="119"/>
      <c r="F33" s="42"/>
      <c r="G33" s="106"/>
      <c r="H33" s="106"/>
      <c r="L33" s="103" t="s">
        <v>4</v>
      </c>
      <c r="M33" s="126">
        <f t="shared" si="0"/>
        <v>0</v>
      </c>
      <c r="N33" s="57"/>
    </row>
    <row r="34" spans="1:14" x14ac:dyDescent="0.2">
      <c r="A34" s="101" t="s">
        <v>5</v>
      </c>
      <c r="B34" s="71"/>
      <c r="C34" s="112"/>
      <c r="D34" s="121"/>
      <c r="E34" s="51"/>
      <c r="F34" s="42"/>
      <c r="G34" s="106"/>
      <c r="H34" s="106"/>
      <c r="J34" s="42"/>
      <c r="L34" s="103" t="s">
        <v>5</v>
      </c>
      <c r="M34" s="126">
        <f t="shared" si="0"/>
        <v>0</v>
      </c>
    </row>
    <row r="35" spans="1:14" ht="13.5" thickBot="1" x14ac:dyDescent="0.25">
      <c r="A35" s="102" t="s">
        <v>6</v>
      </c>
      <c r="B35" s="72"/>
      <c r="C35" s="113"/>
      <c r="D35" s="121"/>
      <c r="E35" s="119"/>
      <c r="F35" s="42"/>
      <c r="G35" s="18"/>
      <c r="H35" s="18"/>
      <c r="J35" s="62"/>
      <c r="L35" s="103" t="s">
        <v>6</v>
      </c>
      <c r="M35" s="126">
        <f t="shared" si="0"/>
        <v>0</v>
      </c>
    </row>
    <row r="36" spans="1:14" ht="13.5" thickBot="1" x14ac:dyDescent="0.25">
      <c r="A36" s="28"/>
      <c r="B36" s="30"/>
      <c r="C36" s="29"/>
      <c r="D36" s="116"/>
      <c r="E36" s="29"/>
      <c r="G36" s="18"/>
      <c r="H36" s="18"/>
      <c r="J36" s="43"/>
    </row>
    <row r="37" spans="1:14" ht="13.5" thickBot="1" x14ac:dyDescent="0.25">
      <c r="A37" s="18"/>
      <c r="B37" s="4"/>
      <c r="D37" s="6"/>
      <c r="E37" s="6"/>
      <c r="G37" s="18"/>
      <c r="H37" s="18"/>
    </row>
    <row r="38" spans="1:14" x14ac:dyDescent="0.2">
      <c r="A38" s="20"/>
      <c r="B38" s="89"/>
      <c r="C38" s="24"/>
      <c r="D38" s="117"/>
      <c r="E38" s="6"/>
      <c r="G38" s="18"/>
      <c r="H38" s="18"/>
    </row>
    <row r="39" spans="1:14" x14ac:dyDescent="0.2">
      <c r="A39" s="25"/>
      <c r="B39" s="90"/>
      <c r="D39" s="122"/>
      <c r="E39" s="6"/>
      <c r="G39" s="106"/>
      <c r="H39" s="106"/>
    </row>
    <row r="40" spans="1:14" ht="13.5" thickBot="1" x14ac:dyDescent="0.25">
      <c r="A40" s="21"/>
      <c r="B40" s="91"/>
      <c r="C40" s="15"/>
      <c r="D40" s="123"/>
      <c r="E40" s="6"/>
      <c r="G40" s="104"/>
      <c r="H40" s="105"/>
      <c r="K40" s="42"/>
    </row>
    <row r="41" spans="1:14" ht="13.5" customHeight="1" x14ac:dyDescent="0.2">
      <c r="D41" s="124"/>
      <c r="E41" s="6"/>
      <c r="K41" s="52"/>
    </row>
    <row r="42" spans="1:14" x14ac:dyDescent="0.2">
      <c r="D42" s="6"/>
      <c r="E42" s="6"/>
      <c r="G42" s="63"/>
    </row>
    <row r="43" spans="1:14" x14ac:dyDescent="0.2">
      <c r="D43" s="6"/>
      <c r="E43" s="6"/>
      <c r="G43" s="63"/>
    </row>
    <row r="44" spans="1:14" x14ac:dyDescent="0.2">
      <c r="D44" s="6"/>
      <c r="E44" s="6"/>
      <c r="G44" s="63"/>
    </row>
    <row r="45" spans="1:14" x14ac:dyDescent="0.2">
      <c r="G45" s="63"/>
    </row>
    <row r="46" spans="1:14" ht="140.25" x14ac:dyDescent="0.2">
      <c r="D46" s="125" t="s">
        <v>12</v>
      </c>
      <c r="G46" s="63"/>
    </row>
    <row r="47" spans="1:14" x14ac:dyDescent="0.2">
      <c r="G47" s="63"/>
    </row>
    <row r="48" spans="1:14" x14ac:dyDescent="0.2">
      <c r="G48" s="63"/>
    </row>
    <row r="49" spans="6:7" x14ac:dyDescent="0.2">
      <c r="G49" s="63"/>
    </row>
    <row r="50" spans="6:7" x14ac:dyDescent="0.2">
      <c r="F50">
        <v>12</v>
      </c>
      <c r="G50" s="63"/>
    </row>
    <row r="51" spans="6:7" x14ac:dyDescent="0.2">
      <c r="G51" s="64"/>
    </row>
    <row r="52" spans="6:7" x14ac:dyDescent="0.2">
      <c r="G52" s="64"/>
    </row>
    <row r="53" spans="6:7" x14ac:dyDescent="0.2">
      <c r="G53" s="64"/>
    </row>
    <row r="54" spans="6:7" x14ac:dyDescent="0.2">
      <c r="G54" s="64"/>
    </row>
    <row r="55" spans="6:7" x14ac:dyDescent="0.2">
      <c r="G55" s="64"/>
    </row>
    <row r="56" spans="6:7" x14ac:dyDescent="0.2">
      <c r="G56" s="64"/>
    </row>
    <row r="57" spans="6:7" x14ac:dyDescent="0.2">
      <c r="G57" s="64"/>
    </row>
    <row r="58" spans="6:7" x14ac:dyDescent="0.2">
      <c r="G58" s="64"/>
    </row>
    <row r="59" spans="6:7" x14ac:dyDescent="0.2">
      <c r="G59" s="64"/>
    </row>
    <row r="60" spans="6:7" x14ac:dyDescent="0.2">
      <c r="G60" s="64"/>
    </row>
    <row r="61" spans="6:7" x14ac:dyDescent="0.2">
      <c r="G61" s="64"/>
    </row>
  </sheetData>
  <mergeCells count="1">
    <mergeCell ref="G30:H30"/>
  </mergeCells>
  <phoneticPr fontId="0" type="noConversion"/>
  <conditionalFormatting sqref="B27">
    <cfRule type="cellIs" dxfId="20" priority="202" stopIfTrue="1" operator="equal">
      <formula>FALSE</formula>
    </cfRule>
    <cfRule type="cellIs" dxfId="19" priority="203" stopIfTrue="1" operator="equal">
      <formula>0</formula>
    </cfRule>
  </conditionalFormatting>
  <conditionalFormatting sqref="C27">
    <cfRule type="cellIs" dxfId="18" priority="176" operator="equal">
      <formula>0</formula>
    </cfRule>
  </conditionalFormatting>
  <conditionalFormatting sqref="B38">
    <cfRule type="expression" dxfId="17" priority="175">
      <formula>$B$38=0</formula>
    </cfRule>
  </conditionalFormatting>
  <conditionalFormatting sqref="B39">
    <cfRule type="expression" dxfId="16" priority="174">
      <formula>$B$39=0</formula>
    </cfRule>
  </conditionalFormatting>
  <conditionalFormatting sqref="B40">
    <cfRule type="expression" dxfId="15" priority="173">
      <formula>$B$40=0</formula>
    </cfRule>
  </conditionalFormatting>
  <conditionalFormatting sqref="C31">
    <cfRule type="cellIs" dxfId="14" priority="45" operator="equal">
      <formula>0</formula>
    </cfRule>
  </conditionalFormatting>
  <conditionalFormatting sqref="C32">
    <cfRule type="cellIs" dxfId="13" priority="44" operator="equal">
      <formula>0</formula>
    </cfRule>
  </conditionalFormatting>
  <conditionalFormatting sqref="E29">
    <cfRule type="cellIs" dxfId="12" priority="43" operator="equal">
      <formula>0</formula>
    </cfRule>
  </conditionalFormatting>
  <conditionalFormatting sqref="E30">
    <cfRule type="cellIs" dxfId="11" priority="42" operator="equal">
      <formula>0</formula>
    </cfRule>
  </conditionalFormatting>
  <conditionalFormatting sqref="E31">
    <cfRule type="cellIs" dxfId="10" priority="41" operator="equal">
      <formula>0</formula>
    </cfRule>
  </conditionalFormatting>
  <conditionalFormatting sqref="E32">
    <cfRule type="cellIs" dxfId="9" priority="40" operator="equal">
      <formula>0</formula>
    </cfRule>
  </conditionalFormatting>
  <conditionalFormatting sqref="C33">
    <cfRule type="cellIs" dxfId="8" priority="39" operator="equal">
      <formula>0</formula>
    </cfRule>
  </conditionalFormatting>
  <conditionalFormatting sqref="C34">
    <cfRule type="cellIs" dxfId="7" priority="38" operator="equal">
      <formula>0</formula>
    </cfRule>
  </conditionalFormatting>
  <conditionalFormatting sqref="C35">
    <cfRule type="cellIs" dxfId="6" priority="37" operator="equal">
      <formula>0</formula>
    </cfRule>
  </conditionalFormatting>
  <conditionalFormatting sqref="E33">
    <cfRule type="cellIs" dxfId="5" priority="36" operator="equal">
      <formula>0</formula>
    </cfRule>
  </conditionalFormatting>
  <conditionalFormatting sqref="E34">
    <cfRule type="cellIs" dxfId="4" priority="35" operator="equal">
      <formula>0</formula>
    </cfRule>
  </conditionalFormatting>
  <conditionalFormatting sqref="E35">
    <cfRule type="cellIs" dxfId="3" priority="34" operator="equal">
      <formula>0</formula>
    </cfRule>
  </conditionalFormatting>
  <conditionalFormatting sqref="C29">
    <cfRule type="cellIs" dxfId="2" priority="24" operator="equal">
      <formula>0</formula>
    </cfRule>
  </conditionalFormatting>
  <conditionalFormatting sqref="C30">
    <cfRule type="cellIs" dxfId="1" priority="22" operator="equal">
      <formula>0</formula>
    </cfRule>
  </conditionalFormatting>
  <conditionalFormatting sqref="D27">
    <cfRule type="cellIs" dxfId="0" priority="20" operator="equal">
      <formula>0</formula>
    </cfRule>
  </conditionalFormatting>
  <dataValidations count="10">
    <dataValidation type="list" allowBlank="1" showInputMessage="1" sqref="B5">
      <formula1>IF(B6&lt;&gt;"",OFFSET(Numero1,MATCH(B6&amp;"*",Numero2,0)-1,,SUMPRODUCT((MID(Numero2,1,LEN(B6))=TEXT(B6,"0"))*1)),Numero2)</formula1>
    </dataValidation>
    <dataValidation allowBlank="1" showInputMessage="1" showErrorMessage="1" sqref="D36"/>
    <dataValidation type="list" allowBlank="1" showInputMessage="1" showErrorMessage="1" sqref="B32 D31:D32">
      <formula1>ListeGains</formula1>
    </dataValidation>
    <dataValidation type="list" allowBlank="1" showInputMessage="1" showErrorMessage="1" sqref="B31">
      <formula1>Primes_fonctions</formula1>
    </dataValidation>
    <dataValidation type="list" allowBlank="1" showInputMessage="1" showErrorMessage="1" sqref="D25">
      <formula1>IF(D27="↑ Indiquez si départ en retraite",Retraite)</formula1>
    </dataValidation>
    <dataValidation type="list" allowBlank="1" showInputMessage="1" showErrorMessage="1" sqref="A5">
      <formula1>Liste_Agents</formula1>
    </dataValidation>
    <dataValidation allowBlank="1" showInputMessage="1" sqref="B6"/>
    <dataValidation type="list" allowBlank="1" showInputMessage="1" showErrorMessage="1" sqref="B2 D33:D35 B34:B35">
      <formula1>#REF!</formula1>
    </dataValidation>
    <dataValidation type="list" allowBlank="1" showInputMessage="1" showErrorMessage="1" sqref="B29">
      <formula1>Fruits</formula1>
    </dataValidation>
    <dataValidation type="list" allowBlank="1" showInputMessage="1" showErrorMessage="1" sqref="B33">
      <formula1>Codage</formula1>
    </dataValidation>
  </dataValidations>
  <printOptions horizontalCentered="1" verticalCentered="1"/>
  <pageMargins left="0" right="0" top="0.35433070866141736" bottom="0.35433070866141736" header="0.31496062992125984" footer="0.31496062992125984"/>
  <pageSetup paperSize="9" scale="90" orientation="landscape" horizontalDpi="4294967295" verticalDpi="4294967295" r:id="rId1"/>
  <headerFooter alignWithMargins="0"/>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R85"/>
  <sheetViews>
    <sheetView workbookViewId="0">
      <selection activeCell="R6" sqref="R6"/>
    </sheetView>
  </sheetViews>
  <sheetFormatPr baseColWidth="10" defaultRowHeight="12.75" x14ac:dyDescent="0.2"/>
  <sheetData>
    <row r="1" spans="1:18" x14ac:dyDescent="0.2">
      <c r="A1" s="42" t="s">
        <v>8</v>
      </c>
    </row>
    <row r="2" spans="1:18" x14ac:dyDescent="0.2">
      <c r="A2" s="42" t="s">
        <v>9</v>
      </c>
    </row>
    <row r="3" spans="1:18" x14ac:dyDescent="0.2">
      <c r="A3" s="42" t="s">
        <v>10</v>
      </c>
    </row>
    <row r="4" spans="1:18" x14ac:dyDescent="0.2">
      <c r="A4" s="42" t="s">
        <v>11</v>
      </c>
    </row>
    <row r="5" spans="1:18" ht="30.75" thickBot="1" x14ac:dyDescent="0.25">
      <c r="A5" s="127" t="s">
        <v>13</v>
      </c>
      <c r="B5" s="128"/>
      <c r="C5" s="128" t="s">
        <v>14</v>
      </c>
      <c r="D5" s="128" t="s">
        <v>15</v>
      </c>
      <c r="E5" s="128" t="s">
        <v>16</v>
      </c>
      <c r="F5" s="128" t="s">
        <v>17</v>
      </c>
      <c r="G5" s="128" t="s">
        <v>18</v>
      </c>
      <c r="H5" s="128" t="s">
        <v>19</v>
      </c>
      <c r="I5" s="128" t="s">
        <v>20</v>
      </c>
      <c r="J5" s="128" t="s">
        <v>21</v>
      </c>
      <c r="K5" s="129" t="s">
        <v>22</v>
      </c>
      <c r="L5" s="130" t="s">
        <v>23</v>
      </c>
      <c r="M5" s="131" t="s">
        <v>24</v>
      </c>
      <c r="N5" s="131" t="s">
        <v>25</v>
      </c>
    </row>
    <row r="6" spans="1:18" ht="15" x14ac:dyDescent="0.25">
      <c r="A6" s="132">
        <v>150</v>
      </c>
      <c r="B6" s="133"/>
      <c r="C6" s="134" t="s">
        <v>39</v>
      </c>
      <c r="D6" s="134" t="s">
        <v>40</v>
      </c>
      <c r="E6" s="135" t="str">
        <f t="shared" ref="E6:E20" si="0">CONCATENATE(C6," ",D6)</f>
        <v>TITI MAURICE</v>
      </c>
      <c r="F6" s="134"/>
      <c r="G6" s="134"/>
      <c r="H6" s="136"/>
      <c r="I6" s="136"/>
      <c r="J6" s="136"/>
      <c r="K6" s="137"/>
      <c r="L6" s="138"/>
      <c r="M6" s="134"/>
      <c r="N6" s="134" t="s">
        <v>56</v>
      </c>
      <c r="R6" t="s">
        <v>61</v>
      </c>
    </row>
    <row r="7" spans="1:18" ht="15" x14ac:dyDescent="0.25">
      <c r="A7" s="132">
        <v>221</v>
      </c>
      <c r="B7" s="133"/>
      <c r="C7" s="134" t="s">
        <v>41</v>
      </c>
      <c r="D7" s="134" t="s">
        <v>42</v>
      </c>
      <c r="E7" s="139" t="str">
        <f t="shared" si="0"/>
        <v>TATA BEATRICE</v>
      </c>
      <c r="F7" s="134"/>
      <c r="G7" s="134"/>
      <c r="H7" s="140"/>
      <c r="I7" s="140"/>
      <c r="J7" s="140"/>
      <c r="K7" s="141"/>
      <c r="L7" s="138"/>
      <c r="M7" s="134"/>
      <c r="N7" s="134" t="s">
        <v>57</v>
      </c>
      <c r="R7" t="s">
        <v>62</v>
      </c>
    </row>
    <row r="8" spans="1:18" ht="15" x14ac:dyDescent="0.25">
      <c r="A8" s="132">
        <v>342</v>
      </c>
      <c r="B8" s="133"/>
      <c r="C8" s="134" t="s">
        <v>43</v>
      </c>
      <c r="D8" s="134" t="s">
        <v>27</v>
      </c>
      <c r="E8" s="142" t="str">
        <f t="shared" si="0"/>
        <v>ANNA CORINNE</v>
      </c>
      <c r="F8" s="134"/>
      <c r="G8" s="134"/>
      <c r="H8" s="140"/>
      <c r="I8" s="140"/>
      <c r="J8" s="140"/>
      <c r="K8" s="141"/>
      <c r="L8" s="138"/>
      <c r="M8" s="134"/>
      <c r="N8" s="134" t="s">
        <v>58</v>
      </c>
      <c r="R8" t="s">
        <v>63</v>
      </c>
    </row>
    <row r="9" spans="1:18" ht="15" x14ac:dyDescent="0.25">
      <c r="A9" s="132">
        <v>147</v>
      </c>
      <c r="B9" s="133"/>
      <c r="C9" s="134" t="s">
        <v>44</v>
      </c>
      <c r="D9" s="134" t="s">
        <v>28</v>
      </c>
      <c r="E9" s="139" t="str">
        <f t="shared" si="0"/>
        <v>ANNO THIERRY</v>
      </c>
      <c r="F9" s="134"/>
      <c r="G9" s="134"/>
      <c r="H9" s="140"/>
      <c r="I9" s="140"/>
      <c r="J9" s="140"/>
      <c r="K9" s="141"/>
      <c r="L9" s="138"/>
      <c r="M9" s="134"/>
      <c r="N9" s="134" t="s">
        <v>57</v>
      </c>
      <c r="R9" t="s">
        <v>64</v>
      </c>
    </row>
    <row r="10" spans="1:18" ht="15" x14ac:dyDescent="0.25">
      <c r="A10" s="132">
        <v>475</v>
      </c>
      <c r="B10" s="133"/>
      <c r="C10" s="134" t="s">
        <v>45</v>
      </c>
      <c r="D10" s="134" t="s">
        <v>26</v>
      </c>
      <c r="E10" s="142" t="str">
        <f t="shared" si="0"/>
        <v>BIBI BERENGERE</v>
      </c>
      <c r="F10" s="134"/>
      <c r="G10" s="134"/>
      <c r="H10" s="140"/>
      <c r="I10" s="140"/>
      <c r="J10" s="140"/>
      <c r="K10" s="141"/>
      <c r="L10" s="138"/>
      <c r="M10" s="134"/>
      <c r="N10" s="134" t="s">
        <v>56</v>
      </c>
      <c r="R10" t="s">
        <v>65</v>
      </c>
    </row>
    <row r="11" spans="1:18" ht="15" x14ac:dyDescent="0.25">
      <c r="A11" s="132">
        <v>896</v>
      </c>
      <c r="B11" s="133"/>
      <c r="C11" s="134" t="s">
        <v>47</v>
      </c>
      <c r="D11" s="134" t="s">
        <v>46</v>
      </c>
      <c r="E11" s="139" t="str">
        <f t="shared" si="0"/>
        <v>ATTO FLORENCE</v>
      </c>
      <c r="F11" s="134"/>
      <c r="G11" s="134"/>
      <c r="H11" s="140"/>
      <c r="I11" s="140"/>
      <c r="J11" s="140"/>
      <c r="K11" s="141"/>
      <c r="L11" s="138"/>
      <c r="M11" s="134"/>
      <c r="N11" s="134" t="s">
        <v>59</v>
      </c>
      <c r="R11" t="s">
        <v>66</v>
      </c>
    </row>
    <row r="12" spans="1:18" ht="15" x14ac:dyDescent="0.25">
      <c r="A12" s="132">
        <v>547</v>
      </c>
      <c r="B12" s="133"/>
      <c r="C12" s="134" t="s">
        <v>48</v>
      </c>
      <c r="D12" s="134" t="s">
        <v>29</v>
      </c>
      <c r="E12" s="142" t="str">
        <f t="shared" si="0"/>
        <v>POLI AURELIE</v>
      </c>
      <c r="F12" s="134"/>
      <c r="G12" s="134"/>
      <c r="H12" s="140"/>
      <c r="I12" s="140"/>
      <c r="J12" s="140"/>
      <c r="K12" s="141"/>
      <c r="L12" s="138"/>
      <c r="M12" s="134"/>
      <c r="N12" s="134" t="s">
        <v>56</v>
      </c>
      <c r="R12" t="s">
        <v>67</v>
      </c>
    </row>
    <row r="13" spans="1:18" ht="15" x14ac:dyDescent="0.25">
      <c r="A13" s="132">
        <v>222</v>
      </c>
      <c r="B13" s="133"/>
      <c r="C13" s="134" t="s">
        <v>48</v>
      </c>
      <c r="D13" s="134" t="s">
        <v>30</v>
      </c>
      <c r="E13" s="139" t="str">
        <f t="shared" si="0"/>
        <v>POLI VANESSA</v>
      </c>
      <c r="F13" s="134"/>
      <c r="G13" s="134"/>
      <c r="H13" s="140"/>
      <c r="I13" s="140"/>
      <c r="J13" s="140"/>
      <c r="K13" s="141"/>
      <c r="L13" s="138"/>
      <c r="M13" s="134"/>
      <c r="N13" s="134" t="s">
        <v>57</v>
      </c>
      <c r="R13" t="s">
        <v>68</v>
      </c>
    </row>
    <row r="14" spans="1:18" ht="15" x14ac:dyDescent="0.25">
      <c r="A14" s="132">
        <v>365</v>
      </c>
      <c r="B14" s="133"/>
      <c r="C14" s="134" t="s">
        <v>49</v>
      </c>
      <c r="D14" s="134" t="s">
        <v>31</v>
      </c>
      <c r="E14" s="142" t="str">
        <f t="shared" si="0"/>
        <v>AURE VALERIE</v>
      </c>
      <c r="F14" s="134"/>
      <c r="G14" s="134"/>
      <c r="H14" s="140"/>
      <c r="I14" s="140"/>
      <c r="J14" s="140"/>
      <c r="K14" s="141"/>
      <c r="L14" s="138"/>
      <c r="M14" s="134"/>
      <c r="N14" s="134" t="s">
        <v>58</v>
      </c>
      <c r="R14" t="s">
        <v>69</v>
      </c>
    </row>
    <row r="15" spans="1:18" ht="15" x14ac:dyDescent="0.25">
      <c r="A15" s="132">
        <v>477</v>
      </c>
      <c r="B15" s="133"/>
      <c r="C15" s="134" t="s">
        <v>50</v>
      </c>
      <c r="D15" s="134" t="s">
        <v>32</v>
      </c>
      <c r="E15" s="139" t="str">
        <f t="shared" si="0"/>
        <v>ZARE SOPHIE</v>
      </c>
      <c r="F15" s="134"/>
      <c r="G15" s="134"/>
      <c r="H15" s="140"/>
      <c r="I15" s="140"/>
      <c r="J15" s="140"/>
      <c r="K15" s="141"/>
      <c r="L15" s="138"/>
      <c r="M15" s="134"/>
      <c r="N15" s="134" t="s">
        <v>57</v>
      </c>
      <c r="R15" t="s">
        <v>70</v>
      </c>
    </row>
    <row r="16" spans="1:18" ht="15" x14ac:dyDescent="0.25">
      <c r="A16" s="132">
        <v>222</v>
      </c>
      <c r="B16" s="133"/>
      <c r="C16" s="134" t="s">
        <v>51</v>
      </c>
      <c r="D16" s="134" t="s">
        <v>33</v>
      </c>
      <c r="E16" s="142" t="str">
        <f t="shared" si="0"/>
        <v>LUPI FABRICE</v>
      </c>
      <c r="F16" s="134"/>
      <c r="G16" s="134"/>
      <c r="H16" s="140"/>
      <c r="I16" s="140"/>
      <c r="J16" s="140"/>
      <c r="K16" s="141"/>
      <c r="L16" s="138"/>
      <c r="M16" s="134"/>
      <c r="N16" s="134" t="s">
        <v>34</v>
      </c>
      <c r="R16" t="s">
        <v>71</v>
      </c>
    </row>
    <row r="17" spans="1:18" ht="15" x14ac:dyDescent="0.25">
      <c r="A17" s="143">
        <v>555</v>
      </c>
      <c r="B17" s="144"/>
      <c r="C17" s="145" t="s">
        <v>52</v>
      </c>
      <c r="D17" s="145" t="s">
        <v>35</v>
      </c>
      <c r="E17" s="139" t="str">
        <f t="shared" si="0"/>
        <v>FAFE AUDREY</v>
      </c>
      <c r="F17" s="146"/>
      <c r="G17" s="147"/>
      <c r="H17" s="140"/>
      <c r="I17" s="140"/>
      <c r="J17" s="140"/>
      <c r="K17" s="141"/>
      <c r="L17" s="148"/>
      <c r="M17" s="145"/>
      <c r="N17" s="145" t="s">
        <v>56</v>
      </c>
      <c r="R17" t="s">
        <v>72</v>
      </c>
    </row>
    <row r="18" spans="1:18" ht="15" x14ac:dyDescent="0.25">
      <c r="A18" s="143">
        <v>999</v>
      </c>
      <c r="B18" s="144"/>
      <c r="C18" s="145" t="s">
        <v>53</v>
      </c>
      <c r="D18" s="145" t="s">
        <v>36</v>
      </c>
      <c r="E18" s="142" t="str">
        <f t="shared" si="0"/>
        <v>MOJU COLETTE</v>
      </c>
      <c r="F18" s="146"/>
      <c r="G18" s="147"/>
      <c r="H18" s="140"/>
      <c r="I18" s="140"/>
      <c r="J18" s="140"/>
      <c r="K18" s="141"/>
      <c r="L18" s="148"/>
      <c r="M18" s="145"/>
      <c r="N18" s="145" t="s">
        <v>56</v>
      </c>
      <c r="R18" t="s">
        <v>73</v>
      </c>
    </row>
    <row r="19" spans="1:18" ht="15" x14ac:dyDescent="0.25">
      <c r="A19" s="143">
        <v>654</v>
      </c>
      <c r="B19" s="144"/>
      <c r="C19" s="145" t="s">
        <v>54</v>
      </c>
      <c r="D19" s="145" t="s">
        <v>37</v>
      </c>
      <c r="E19" s="139" t="str">
        <f t="shared" si="0"/>
        <v>BARI JULIETTE</v>
      </c>
      <c r="F19" s="146"/>
      <c r="G19" s="147"/>
      <c r="H19" s="140"/>
      <c r="I19" s="140"/>
      <c r="J19" s="140"/>
      <c r="K19" s="141"/>
      <c r="L19" s="148"/>
      <c r="M19" s="145"/>
      <c r="N19" s="145" t="s">
        <v>60</v>
      </c>
      <c r="R19" t="s">
        <v>74</v>
      </c>
    </row>
    <row r="20" spans="1:18" ht="15" x14ac:dyDescent="0.25">
      <c r="A20" s="143">
        <v>125</v>
      </c>
      <c r="B20" s="144"/>
      <c r="C20" s="145" t="s">
        <v>55</v>
      </c>
      <c r="D20" s="145" t="s">
        <v>38</v>
      </c>
      <c r="E20" s="142" t="str">
        <f t="shared" si="0"/>
        <v>CAVE CATHERINE</v>
      </c>
      <c r="F20" s="146"/>
      <c r="G20" s="147"/>
      <c r="H20" s="140"/>
      <c r="I20" s="140"/>
      <c r="J20" s="140"/>
      <c r="K20" s="141"/>
      <c r="L20" s="148"/>
      <c r="M20" s="145"/>
      <c r="N20" s="145" t="s">
        <v>56</v>
      </c>
      <c r="R20" t="s">
        <v>75</v>
      </c>
    </row>
    <row r="73" spans="7:7" x14ac:dyDescent="0.2">
      <c r="G73">
        <v>14</v>
      </c>
    </row>
    <row r="78" spans="7:7" x14ac:dyDescent="0.2">
      <c r="G78">
        <v>25</v>
      </c>
    </row>
    <row r="84" spans="7:7" x14ac:dyDescent="0.2">
      <c r="G84">
        <v>17</v>
      </c>
    </row>
    <row r="85" spans="7:7" x14ac:dyDescent="0.2">
      <c r="G85">
        <v>9</v>
      </c>
    </row>
  </sheetData>
  <dataValidations count="1">
    <dataValidation type="list" allowBlank="1" showInputMessage="1" showErrorMessage="1" sqref="E5">
      <formula1>"Nom-Prénom"</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2</vt:i4>
      </vt:variant>
      <vt:variant>
        <vt:lpstr>Plages nommées</vt:lpstr>
      </vt:variant>
      <vt:variant>
        <vt:i4>4</vt:i4>
      </vt:variant>
    </vt:vector>
  </HeadingPairs>
  <TitlesOfParts>
    <vt:vector size="6" baseType="lpstr">
      <vt:lpstr>Infos à renseigner</vt:lpstr>
      <vt:lpstr>Feuil2</vt:lpstr>
      <vt:lpstr>Codage</vt:lpstr>
      <vt:lpstr>Fruits</vt:lpstr>
      <vt:lpstr>Numero1</vt:lpstr>
      <vt:lpstr>Numero3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Corporation</dc:creator>
  <cp:lastModifiedBy>MOYAUX-71665</cp:lastModifiedBy>
  <cp:lastPrinted>2013-12-31T08:40:46Z</cp:lastPrinted>
  <dcterms:created xsi:type="dcterms:W3CDTF">1996-10-21T11:03:58Z</dcterms:created>
  <dcterms:modified xsi:type="dcterms:W3CDTF">2014-05-09T12:12:03Z</dcterms:modified>
</cp:coreProperties>
</file>