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35" windowWidth="9180" windowHeight="4500"/>
  </bookViews>
  <sheets>
    <sheet name="Infos à renseigner" sheetId="1" r:id="rId1"/>
    <sheet name="Feuil2" sheetId="2" r:id="rId2"/>
  </sheets>
  <definedNames>
    <definedName name="Codage">Feuil2!$R$6:$R$20</definedName>
    <definedName name="Fruits">Feuil2!$A$1:$A$4</definedName>
    <definedName name="Numero1">Feuil2!$E$6</definedName>
    <definedName name="Numero2">OFFSET(Numero1,0,0,COUNTA(Numero3)-1,1)</definedName>
    <definedName name="Numero3">Feuil2!$E$6:$E$20</definedName>
  </definedNames>
  <calcPr calcId="145621"/>
</workbook>
</file>

<file path=xl/calcChain.xml><?xml version="1.0" encoding="utf-8"?>
<calcChain xmlns="http://schemas.openxmlformats.org/spreadsheetml/2006/main">
  <c r="B7" i="1" l="1"/>
  <c r="B15" i="1" s="1"/>
  <c r="E20" i="2"/>
  <c r="E19" i="2"/>
  <c r="E18" i="2"/>
  <c r="E17" i="2"/>
  <c r="E16" i="2"/>
  <c r="E15" i="2"/>
  <c r="E14" i="2"/>
  <c r="E13" i="2"/>
  <c r="E12" i="2"/>
  <c r="E11" i="2"/>
  <c r="E10" i="2"/>
  <c r="E9" i="2"/>
  <c r="E8" i="2"/>
  <c r="E7" i="2"/>
  <c r="E6" i="2"/>
  <c r="M35" i="1" l="1"/>
  <c r="M34" i="1"/>
  <c r="M33" i="1"/>
  <c r="M32" i="1"/>
  <c r="M31" i="1"/>
  <c r="M30" i="1"/>
  <c r="M29" i="1"/>
  <c r="C29" i="1"/>
</calcChain>
</file>

<file path=xl/sharedStrings.xml><?xml version="1.0" encoding="utf-8"?>
<sst xmlns="http://schemas.openxmlformats.org/spreadsheetml/2006/main" count="94" uniqueCount="77">
  <si>
    <t>Fruits</t>
  </si>
  <si>
    <t>Légumes</t>
  </si>
  <si>
    <t>Viandes</t>
  </si>
  <si>
    <t>Féculents</t>
  </si>
  <si>
    <t>Plats préparés</t>
  </si>
  <si>
    <t>Boulangerie</t>
  </si>
  <si>
    <t>Charcuterie</t>
  </si>
  <si>
    <t>féculents</t>
  </si>
  <si>
    <t>Tomate</t>
  </si>
  <si>
    <t>Poire</t>
  </si>
  <si>
    <t>Pomme</t>
  </si>
  <si>
    <t>Cerise</t>
  </si>
  <si>
    <t>L'utilisateur saisit une valeur en B29. Un calcul se fait en C29. Une msgbox (que j'ai déjà) apparaît et lui demande s'il veut ressaisir une autre valeur "fruits". Si oui, la valeur de C29 est recopiée en M29. Et ainsi de suite, les valeurs de C29 étant ensuite recopiée en M29, puis N29, puis O29 ...
C'est la même chose pour les autres lignes : C30 se copie en M30, puis le 2e C30 en N30, le 3e en O30 ...</t>
  </si>
  <si>
    <t>N° Agent</t>
  </si>
  <si>
    <t>Nom</t>
  </si>
  <si>
    <t>Prénom</t>
  </si>
  <si>
    <t>Nom-Prénom</t>
  </si>
  <si>
    <t>N°</t>
  </si>
  <si>
    <t>Cplt N°</t>
  </si>
  <si>
    <t>Type voie</t>
  </si>
  <si>
    <t>Nom voie</t>
  </si>
  <si>
    <t>Cplt 1</t>
  </si>
  <si>
    <t>Cplt 2</t>
  </si>
  <si>
    <t>Code Postal</t>
  </si>
  <si>
    <t>Ville</t>
  </si>
  <si>
    <t>Emploi</t>
  </si>
  <si>
    <t>BERENGERE</t>
  </si>
  <si>
    <t>CORINNE</t>
  </si>
  <si>
    <t>THIERRY</t>
  </si>
  <si>
    <t>AURELIE</t>
  </si>
  <si>
    <t>VANESSA</t>
  </si>
  <si>
    <t>VALERIE</t>
  </si>
  <si>
    <t>SOPHIE</t>
  </si>
  <si>
    <t>FABRICE</t>
  </si>
  <si>
    <t xml:space="preserve">COMPTABLE                     </t>
  </si>
  <si>
    <t>AUDREY</t>
  </si>
  <si>
    <t>COLETTE</t>
  </si>
  <si>
    <t>JULIETTE</t>
  </si>
  <si>
    <t>CATHERINE</t>
  </si>
  <si>
    <t>TITI</t>
  </si>
  <si>
    <t>MAURICE</t>
  </si>
  <si>
    <t>TATA</t>
  </si>
  <si>
    <t>BEATRICE</t>
  </si>
  <si>
    <t>ANNA</t>
  </si>
  <si>
    <t>ANNO</t>
  </si>
  <si>
    <t>BIBI</t>
  </si>
  <si>
    <t>FLORENCE</t>
  </si>
  <si>
    <t>ATTO</t>
  </si>
  <si>
    <t>POLI</t>
  </si>
  <si>
    <t>AURE</t>
  </si>
  <si>
    <t>ZARE</t>
  </si>
  <si>
    <t>LUPI</t>
  </si>
  <si>
    <t>FAFE</t>
  </si>
  <si>
    <t>MOJU</t>
  </si>
  <si>
    <t>BARI</t>
  </si>
  <si>
    <t>CAVE</t>
  </si>
  <si>
    <t>BIBI BERENGERE</t>
  </si>
  <si>
    <t>OPERATEUR</t>
  </si>
  <si>
    <t>TECHNICIEN</t>
  </si>
  <si>
    <t>RESPONSABLE DE SERVICE</t>
  </si>
  <si>
    <t>SECRETAIRE</t>
  </si>
  <si>
    <t>DIRECTRICE</t>
  </si>
  <si>
    <t>A</t>
  </si>
  <si>
    <t>B</t>
  </si>
  <si>
    <t xml:space="preserve">C </t>
  </si>
  <si>
    <t>D</t>
  </si>
  <si>
    <t>E</t>
  </si>
  <si>
    <t>F</t>
  </si>
  <si>
    <t>G</t>
  </si>
  <si>
    <t>H</t>
  </si>
  <si>
    <t>I</t>
  </si>
  <si>
    <t>J</t>
  </si>
  <si>
    <t>K</t>
  </si>
  <si>
    <t>L</t>
  </si>
  <si>
    <t>M</t>
  </si>
  <si>
    <t>N</t>
  </si>
  <si>
    <t>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</si>
</sst>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7" formatCode="#,##0.00\ &quot;€&quot;;\-#,##0.00\ &quot;€&quot;"/>
    <numFmt numFmtId="164" formatCode="#,##0.00\ &quot;€&quot;"/>
    <numFmt numFmtId="165" formatCode="[h]:mm:ss;@"/>
    <numFmt numFmtId="166" formatCode="[$-40C]mmmm\-yy;@"/>
    <numFmt numFmtId="167" formatCode="[&gt;=3000000000000]#&quot; &quot;##&quot; &quot;##&quot; &quot;##&quot; &quot;###&quot; &quot;###&quot; | &quot;##;#&quot; &quot;##&quot; &quot;##&quot; &quot;##&quot; &quot;###&quot; &quot;###"/>
    <numFmt numFmtId="168" formatCode="#,##0.00000\ &quot;€&quot;"/>
    <numFmt numFmtId="169" formatCode="#,##0.00\ _€"/>
    <numFmt numFmtId="170" formatCode="??/??"/>
    <numFmt numFmtId="171" formatCode="0000"/>
    <numFmt numFmtId="172" formatCode="0000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0"/>
      <name val="Arial"/>
      <family val="2"/>
    </font>
    <font>
      <sz val="11"/>
      <color theme="1"/>
      <name val="Calibri"/>
      <family val="2"/>
      <scheme val="minor"/>
    </font>
    <font>
      <sz val="10"/>
      <color rgb="FFFF0000"/>
      <name val="Arial"/>
      <family val="2"/>
    </font>
    <font>
      <sz val="10"/>
      <color theme="0"/>
      <name val="Arial"/>
      <family val="2"/>
    </font>
    <font>
      <sz val="9"/>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0070C0"/>
      <name val="Arial"/>
      <family val="2"/>
    </font>
    <font>
      <sz val="10"/>
      <color rgb="FF00B050"/>
      <name val="Arial"/>
      <family val="2"/>
    </font>
    <font>
      <sz val="12"/>
      <color theme="7" tint="-0.249977111117893"/>
      <name val="Arial"/>
      <family val="2"/>
    </font>
    <font>
      <b/>
      <i/>
      <sz val="11"/>
      <name val="Calibri"/>
      <family val="2"/>
      <scheme val="minor"/>
    </font>
    <font>
      <sz val="11"/>
      <name val="Calibri"/>
      <family val="2"/>
      <scheme val="minor"/>
    </font>
  </fonts>
  <fills count="47">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rgb="FFFFFF99"/>
        <bgColor indexed="64"/>
      </patternFill>
    </fill>
    <fill>
      <patternFill patternType="solid">
        <fgColor theme="9" tint="0.39997558519241921"/>
        <bgColor indexed="64"/>
      </patternFill>
    </fill>
    <fill>
      <patternFill patternType="solid">
        <fgColor rgb="FFCCFFCC"/>
        <bgColor indexed="64"/>
      </patternFill>
    </fill>
    <fill>
      <patternFill patternType="solid">
        <fgColor theme="0"/>
        <bgColor indexed="64"/>
      </patternFill>
    </fill>
    <fill>
      <patternFill patternType="solid">
        <fgColor theme="4"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39994506668294322"/>
        <bgColor indexed="64"/>
      </patternFill>
    </fill>
    <fill>
      <gradientFill degree="90">
        <stop position="0">
          <color theme="0"/>
        </stop>
        <stop position="1">
          <color theme="9" tint="0.59999389629810485"/>
        </stop>
      </gradientFill>
    </fill>
    <fill>
      <gradientFill degree="90">
        <stop position="0">
          <color theme="0"/>
        </stop>
        <stop position="1">
          <color rgb="FFB1A0C7"/>
        </stop>
      </gradientFill>
    </fill>
    <fill>
      <gradientFill degree="90">
        <stop position="0">
          <color theme="0"/>
        </stop>
        <stop position="1">
          <color theme="4" tint="0.59999389629810485"/>
        </stop>
      </gradientFill>
    </fill>
    <fill>
      <patternFill patternType="solid">
        <fgColor theme="9" tint="0.39991454817346722"/>
        <bgColor indexed="64"/>
      </patternFill>
    </fill>
    <fill>
      <patternFill patternType="solid">
        <fgColor theme="0"/>
        <bgColor indexed="24"/>
      </patternFill>
    </fill>
    <fill>
      <patternFill patternType="solid">
        <fgColor theme="6" tint="0.79998168889431442"/>
        <bgColor theme="6" tint="0.79998168889431442"/>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auto="1"/>
      </bottom>
      <diagonal/>
    </border>
    <border>
      <left/>
      <right/>
      <top/>
      <bottom style="medium">
        <color indexed="64"/>
      </bottom>
      <diagonal/>
    </border>
    <border>
      <left style="medium">
        <color indexed="64"/>
      </left>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thin">
        <color theme="6"/>
      </right>
      <top style="thin">
        <color theme="6"/>
      </top>
      <bottom style="thin">
        <color indexed="64"/>
      </bottom>
      <diagonal/>
    </border>
    <border>
      <left style="thin">
        <color theme="6"/>
      </left>
      <right style="thin">
        <color theme="6"/>
      </right>
      <top style="thin">
        <color theme="6"/>
      </top>
      <bottom style="thin">
        <color indexed="64"/>
      </bottom>
      <diagonal/>
    </border>
    <border>
      <left style="thin">
        <color theme="6"/>
      </left>
      <right style="thin">
        <color indexed="64"/>
      </right>
      <top style="thin">
        <color theme="6"/>
      </top>
      <bottom style="thin">
        <color indexed="64"/>
      </bottom>
      <diagonal/>
    </border>
    <border>
      <left style="thin">
        <color indexed="64"/>
      </left>
      <right style="thin">
        <color indexed="64"/>
      </right>
      <top style="thin">
        <color theme="6"/>
      </top>
      <bottom style="medium">
        <color theme="6"/>
      </bottom>
      <diagonal/>
    </border>
    <border>
      <left style="thin">
        <color indexed="64"/>
      </left>
      <right style="thin">
        <color theme="6"/>
      </right>
      <top style="thin">
        <color theme="6"/>
      </top>
      <bottom style="thin">
        <color theme="6"/>
      </bottom>
      <diagonal/>
    </border>
    <border>
      <left style="thin">
        <color theme="6"/>
      </left>
      <right style="thin">
        <color theme="6"/>
      </right>
      <top style="thin">
        <color theme="6"/>
      </top>
      <bottom style="thin">
        <color theme="6"/>
      </bottom>
      <diagonal/>
    </border>
    <border>
      <left style="thin">
        <color theme="6"/>
      </left>
      <right style="thin">
        <color theme="6"/>
      </right>
      <top style="thin">
        <color indexed="64"/>
      </top>
      <bottom style="thin">
        <color theme="6"/>
      </bottom>
      <diagonal/>
    </border>
    <border>
      <left style="thin">
        <color theme="6"/>
      </left>
      <right style="thin">
        <color indexed="64"/>
      </right>
      <top style="thin">
        <color indexed="64"/>
      </top>
      <bottom style="thin">
        <color theme="6"/>
      </bottom>
      <diagonal/>
    </border>
    <border>
      <left style="thin">
        <color theme="6"/>
      </left>
      <right style="thin">
        <color indexed="64"/>
      </right>
      <top style="thin">
        <color theme="6"/>
      </top>
      <bottom style="thin">
        <color theme="6"/>
      </bottom>
      <diagonal/>
    </border>
    <border>
      <left style="thin">
        <color indexed="64"/>
      </left>
      <right style="thin">
        <color indexed="64"/>
      </right>
      <top style="thin">
        <color theme="6"/>
      </top>
      <bottom style="thin">
        <color theme="6"/>
      </bottom>
      <diagonal/>
    </border>
  </borders>
  <cellStyleXfs count="45">
    <xf numFmtId="0" fontId="0" fillId="0" borderId="0"/>
    <xf numFmtId="0" fontId="8" fillId="0" borderId="0"/>
    <xf numFmtId="0" fontId="12" fillId="0" borderId="0" applyNumberFormat="0" applyFill="0" applyBorder="0" applyAlignment="0" applyProtection="0"/>
    <xf numFmtId="0" fontId="13" fillId="0" borderId="12" applyNumberFormat="0" applyFill="0" applyAlignment="0" applyProtection="0"/>
    <xf numFmtId="0" fontId="14" fillId="0" borderId="13" applyNumberFormat="0" applyFill="0" applyAlignment="0" applyProtection="0"/>
    <xf numFmtId="0" fontId="15" fillId="0" borderId="14" applyNumberFormat="0" applyFill="0" applyAlignment="0" applyProtection="0"/>
    <xf numFmtId="0" fontId="15" fillId="0" borderId="0" applyNumberFormat="0" applyFill="0" applyBorder="0" applyAlignment="0" applyProtection="0"/>
    <xf numFmtId="0" fontId="16" fillId="9" borderId="0" applyNumberFormat="0" applyBorder="0" applyAlignment="0" applyProtection="0"/>
    <xf numFmtId="0" fontId="17" fillId="10" borderId="0" applyNumberFormat="0" applyBorder="0" applyAlignment="0" applyProtection="0"/>
    <xf numFmtId="0" fontId="18" fillId="11" borderId="0" applyNumberFormat="0" applyBorder="0" applyAlignment="0" applyProtection="0"/>
    <xf numFmtId="0" fontId="19" fillId="12" borderId="15" applyNumberFormat="0" applyAlignment="0" applyProtection="0"/>
    <xf numFmtId="0" fontId="20" fillId="13" borderId="16" applyNumberFormat="0" applyAlignment="0" applyProtection="0"/>
    <xf numFmtId="0" fontId="21" fillId="13" borderId="15" applyNumberFormat="0" applyAlignment="0" applyProtection="0"/>
    <xf numFmtId="0" fontId="22" fillId="0" borderId="17" applyNumberFormat="0" applyFill="0" applyAlignment="0" applyProtection="0"/>
    <xf numFmtId="0" fontId="23" fillId="14" borderId="18"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20" applyNumberFormat="0" applyFill="0" applyAlignment="0" applyProtection="0"/>
    <xf numFmtId="0" fontId="27"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7" fillId="35" borderId="0" applyNumberFormat="0" applyBorder="0" applyAlignment="0" applyProtection="0"/>
    <xf numFmtId="0" fontId="27"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27" fillId="39" borderId="0" applyNumberFormat="0" applyBorder="0" applyAlignment="0" applyProtection="0"/>
    <xf numFmtId="0" fontId="3" fillId="0" borderId="0"/>
    <xf numFmtId="0" fontId="3" fillId="15" borderId="19" applyNumberFormat="0" applyFont="0" applyAlignment="0" applyProtection="0"/>
    <xf numFmtId="0" fontId="2" fillId="0" borderId="0"/>
  </cellStyleXfs>
  <cellXfs count="150">
    <xf numFmtId="0" fontId="0" fillId="0" borderId="0" xfId="0"/>
    <xf numFmtId="0" fontId="0" fillId="0" borderId="0" xfId="0" applyAlignment="1">
      <alignment vertical="center" wrapText="1"/>
    </xf>
    <xf numFmtId="0" fontId="0" fillId="2" borderId="1" xfId="0" applyFill="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Border="1"/>
    <xf numFmtId="0" fontId="0" fillId="0" borderId="0" xfId="0" applyFill="1" applyBorder="1"/>
    <xf numFmtId="0" fontId="0" fillId="2" borderId="1" xfId="0" applyFill="1" applyBorder="1" applyAlignment="1">
      <alignment horizontal="center"/>
    </xf>
    <xf numFmtId="46" fontId="0" fillId="0" borderId="0" xfId="0" applyNumberFormat="1"/>
    <xf numFmtId="20" fontId="0" fillId="0" borderId="0" xfId="0" applyNumberFormat="1"/>
    <xf numFmtId="2" fontId="0" fillId="0" borderId="0" xfId="0" applyNumberFormat="1"/>
    <xf numFmtId="46" fontId="6" fillId="0" borderId="0" xfId="0" applyNumberFormat="1" applyFont="1"/>
    <xf numFmtId="0" fontId="6" fillId="2" borderId="1" xfId="0" applyFont="1" applyFill="1" applyBorder="1" applyAlignment="1">
      <alignment vertical="center" wrapText="1"/>
    </xf>
    <xf numFmtId="0" fontId="6" fillId="0" borderId="0" xfId="0" quotePrefix="1" applyFont="1" applyBorder="1" applyAlignment="1">
      <alignment horizontal="center"/>
    </xf>
    <xf numFmtId="164" fontId="6" fillId="0" borderId="0" xfId="0" quotePrefix="1" applyNumberFormat="1" applyFont="1" applyBorder="1" applyAlignment="1">
      <alignment horizontal="center" vertical="center"/>
    </xf>
    <xf numFmtId="4" fontId="7" fillId="0" borderId="2" xfId="0" applyNumberFormat="1" applyFont="1" applyBorder="1" applyAlignment="1">
      <alignment horizontal="center"/>
    </xf>
    <xf numFmtId="0" fontId="0" fillId="2" borderId="1" xfId="0" applyFill="1" applyBorder="1" applyAlignment="1">
      <alignment vertical="center"/>
    </xf>
    <xf numFmtId="0" fontId="6" fillId="2" borderId="1" xfId="0" applyFont="1" applyFill="1" applyBorder="1" applyAlignment="1">
      <alignment vertical="center"/>
    </xf>
    <xf numFmtId="0" fontId="0" fillId="0" borderId="0" xfId="0" applyFill="1" applyBorder="1" applyAlignment="1">
      <alignment vertical="center"/>
    </xf>
    <xf numFmtId="0" fontId="0" fillId="0" borderId="0" xfId="0" applyBorder="1" applyAlignment="1">
      <alignment horizontal="center" vertical="center"/>
    </xf>
    <xf numFmtId="0" fontId="0" fillId="2" borderId="6" xfId="0" applyFill="1" applyBorder="1" applyAlignment="1">
      <alignment vertical="center"/>
    </xf>
    <xf numFmtId="0" fontId="0" fillId="2" borderId="7" xfId="0" applyFill="1" applyBorder="1" applyAlignment="1">
      <alignment vertical="center"/>
    </xf>
    <xf numFmtId="0" fontId="0" fillId="0" borderId="0" xfId="0" applyFill="1"/>
    <xf numFmtId="0" fontId="6" fillId="0" borderId="0" xfId="0" applyFont="1" applyFill="1"/>
    <xf numFmtId="0" fontId="10" fillId="0" borderId="2" xfId="0" applyFont="1" applyBorder="1" applyAlignment="1">
      <alignment horizontal="center"/>
    </xf>
    <xf numFmtId="0" fontId="6" fillId="2" borderId="8" xfId="0" applyFont="1" applyFill="1" applyBorder="1" applyAlignment="1">
      <alignment vertical="center"/>
    </xf>
    <xf numFmtId="0" fontId="0" fillId="0" borderId="0" xfId="0" applyFill="1" applyBorder="1" applyAlignment="1">
      <alignment horizontal="center" vertical="center"/>
    </xf>
    <xf numFmtId="0" fontId="6" fillId="0" borderId="1" xfId="0" applyFont="1" applyFill="1" applyBorder="1" applyAlignment="1">
      <alignment vertical="center"/>
    </xf>
    <xf numFmtId="0" fontId="6" fillId="0" borderId="10" xfId="0" applyFont="1" applyFill="1" applyBorder="1" applyAlignment="1">
      <alignment vertical="center"/>
    </xf>
    <xf numFmtId="164" fontId="7" fillId="0" borderId="0" xfId="0" applyNumberFormat="1" applyFont="1" applyFill="1" applyBorder="1" applyAlignment="1">
      <alignment horizontal="center"/>
    </xf>
    <xf numFmtId="49" fontId="6" fillId="0" borderId="7" xfId="0" quotePrefix="1" applyNumberFormat="1" applyFont="1" applyFill="1" applyBorder="1" applyAlignment="1">
      <alignment horizontal="center" vertical="center"/>
    </xf>
    <xf numFmtId="169" fontId="0" fillId="0" borderId="0" xfId="0" applyNumberFormat="1"/>
    <xf numFmtId="168" fontId="0" fillId="0" borderId="0" xfId="0" applyNumberFormat="1"/>
    <xf numFmtId="0" fontId="6" fillId="2" borderId="1" xfId="0" applyFont="1" applyFill="1" applyBorder="1" applyAlignment="1">
      <alignment horizontal="center"/>
    </xf>
    <xf numFmtId="0" fontId="11" fillId="2" borderId="1" xfId="0" applyFont="1" applyFill="1" applyBorder="1" applyAlignment="1">
      <alignment vertical="center"/>
    </xf>
    <xf numFmtId="0" fontId="6" fillId="2" borderId="1" xfId="0" applyFont="1" applyFill="1" applyBorder="1" applyAlignment="1">
      <alignment horizontal="center" vertical="center"/>
    </xf>
    <xf numFmtId="170" fontId="0" fillId="0" borderId="0" xfId="0" applyNumberFormat="1"/>
    <xf numFmtId="170" fontId="0" fillId="0" borderId="0" xfId="0" applyNumberFormat="1" applyFill="1"/>
    <xf numFmtId="170" fontId="6" fillId="0" borderId="0" xfId="0" applyNumberFormat="1" applyFont="1"/>
    <xf numFmtId="169" fontId="0" fillId="0" borderId="0" xfId="0" applyNumberFormat="1" applyFill="1"/>
    <xf numFmtId="0" fontId="6" fillId="6" borderId="1" xfId="0" applyFont="1" applyFill="1" applyBorder="1" applyAlignment="1">
      <alignment horizontal="center" vertical="center"/>
    </xf>
    <xf numFmtId="22" fontId="10" fillId="7" borderId="0" xfId="0" applyNumberFormat="1" applyFont="1" applyFill="1"/>
    <xf numFmtId="0" fontId="4" fillId="0" borderId="0" xfId="0" applyFont="1"/>
    <xf numFmtId="0" fontId="0" fillId="0" borderId="0" xfId="0" quotePrefix="1"/>
    <xf numFmtId="0" fontId="4" fillId="0" borderId="0" xfId="0" applyFont="1" applyFill="1"/>
    <xf numFmtId="165" fontId="0" fillId="0" borderId="0" xfId="0" applyNumberFormat="1" applyFill="1" applyBorder="1"/>
    <xf numFmtId="165" fontId="0" fillId="0" borderId="0" xfId="0" applyNumberFormat="1" applyFill="1"/>
    <xf numFmtId="164" fontId="0" fillId="8" borderId="1" xfId="0" applyNumberFormat="1" applyFill="1" applyBorder="1" applyAlignment="1">
      <alignment horizontal="center" vertical="center"/>
    </xf>
    <xf numFmtId="168" fontId="0" fillId="8" borderId="1" xfId="0" applyNumberFormat="1" applyFill="1" applyBorder="1" applyAlignment="1">
      <alignment horizontal="center" vertical="center"/>
    </xf>
    <xf numFmtId="164" fontId="7" fillId="8" borderId="5" xfId="0" applyNumberFormat="1" applyFont="1" applyFill="1" applyBorder="1" applyAlignment="1">
      <alignment horizontal="center"/>
    </xf>
    <xf numFmtId="2" fontId="10" fillId="0" borderId="0" xfId="0" applyNumberFormat="1" applyFont="1"/>
    <xf numFmtId="164" fontId="4" fillId="0" borderId="0" xfId="0" applyNumberFormat="1" applyFont="1" applyFill="1" applyBorder="1" applyAlignment="1">
      <alignment vertical="center"/>
    </xf>
    <xf numFmtId="0" fontId="4" fillId="0" borderId="0" xfId="0" quotePrefix="1" applyFont="1"/>
    <xf numFmtId="0" fontId="9" fillId="0" borderId="0" xfId="0" applyFont="1" applyFill="1"/>
    <xf numFmtId="164" fontId="10" fillId="0" borderId="0" xfId="0" applyNumberFormat="1" applyFont="1"/>
    <xf numFmtId="0" fontId="4" fillId="2" borderId="1" xfId="0" applyFont="1" applyFill="1" applyBorder="1" applyAlignment="1">
      <alignment horizontal="center" vertical="center"/>
    </xf>
    <xf numFmtId="0" fontId="11" fillId="2" borderId="1" xfId="0" applyFont="1" applyFill="1" applyBorder="1" applyAlignment="1">
      <alignment horizontal="center" vertical="center"/>
    </xf>
    <xf numFmtId="164" fontId="0" fillId="0" borderId="0" xfId="0" applyNumberFormat="1"/>
    <xf numFmtId="0" fontId="4" fillId="42" borderId="9" xfId="0" applyFont="1" applyFill="1" applyBorder="1" applyAlignment="1">
      <alignment vertical="center"/>
    </xf>
    <xf numFmtId="0" fontId="4" fillId="41" borderId="6" xfId="0" applyFont="1" applyFill="1" applyBorder="1" applyAlignment="1">
      <alignment vertical="center"/>
    </xf>
    <xf numFmtId="164" fontId="4" fillId="0" borderId="0" xfId="0" quotePrefix="1" applyNumberFormat="1" applyFont="1" applyFill="1"/>
    <xf numFmtId="0" fontId="5" fillId="5" borderId="1" xfId="0" applyFont="1" applyFill="1" applyBorder="1" applyAlignment="1">
      <alignment horizontal="center" vertical="center"/>
    </xf>
    <xf numFmtId="164" fontId="4" fillId="0" borderId="0" xfId="0" quotePrefix="1" applyNumberFormat="1" applyFont="1"/>
    <xf numFmtId="0" fontId="29" fillId="0" borderId="0" xfId="0" applyFont="1" applyFill="1" applyBorder="1"/>
    <xf numFmtId="0" fontId="28" fillId="0" borderId="0" xfId="0" applyFont="1" applyFill="1" applyBorder="1"/>
    <xf numFmtId="2" fontId="4" fillId="5" borderId="1" xfId="0" quotePrefix="1" applyNumberFormat="1" applyFont="1" applyFill="1" applyBorder="1" applyAlignment="1" applyProtection="1">
      <alignment horizontal="center" vertical="center" wrapText="1"/>
      <protection locked="0"/>
    </xf>
    <xf numFmtId="0" fontId="0" fillId="5" borderId="22" xfId="0" applyFill="1" applyBorder="1" applyAlignment="1" applyProtection="1">
      <alignment vertical="center"/>
      <protection locked="0"/>
    </xf>
    <xf numFmtId="0" fontId="6" fillId="0" borderId="9" xfId="0" applyFont="1" applyFill="1" applyBorder="1" applyAlignment="1" applyProtection="1">
      <alignment vertical="center"/>
      <protection locked="0"/>
    </xf>
    <xf numFmtId="0" fontId="4" fillId="5" borderId="25" xfId="0" applyFont="1" applyFill="1" applyBorder="1" applyAlignment="1" applyProtection="1">
      <alignment vertical="center"/>
      <protection locked="0"/>
    </xf>
    <xf numFmtId="0" fontId="4" fillId="5" borderId="23" xfId="0" applyFont="1" applyFill="1" applyBorder="1" applyAlignment="1" applyProtection="1">
      <alignment vertical="center"/>
      <protection locked="0"/>
    </xf>
    <xf numFmtId="49" fontId="0" fillId="5" borderId="6" xfId="0" applyNumberFormat="1" applyFill="1" applyBorder="1" applyAlignment="1" applyProtection="1">
      <alignment vertical="center"/>
      <protection locked="0"/>
    </xf>
    <xf numFmtId="49" fontId="0" fillId="5" borderId="8" xfId="0" applyNumberFormat="1" applyFill="1" applyBorder="1" applyAlignment="1" applyProtection="1">
      <alignment vertical="center"/>
      <protection locked="0"/>
    </xf>
    <xf numFmtId="49" fontId="0" fillId="5" borderId="11" xfId="0" applyNumberFormat="1" applyFill="1" applyBorder="1" applyAlignment="1" applyProtection="1">
      <alignment vertical="center"/>
      <protection locked="0"/>
    </xf>
    <xf numFmtId="2" fontId="0" fillId="5" borderId="1" xfId="0" applyNumberFormat="1" applyFill="1" applyBorder="1" applyAlignment="1" applyProtection="1">
      <alignment horizontal="center" vertical="center"/>
      <protection locked="0"/>
    </xf>
    <xf numFmtId="0" fontId="0" fillId="0" borderId="1" xfId="0" applyBorder="1" applyAlignment="1" applyProtection="1">
      <alignment horizontal="center" vertical="center"/>
      <protection hidden="1"/>
    </xf>
    <xf numFmtId="171" fontId="0" fillId="0" borderId="1" xfId="0" applyNumberFormat="1" applyFill="1"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0" fillId="0" borderId="1" xfId="0" applyNumberFormat="1" applyBorder="1" applyAlignment="1" applyProtection="1">
      <alignment horizontal="center" vertical="center" wrapText="1"/>
      <protection hidden="1"/>
    </xf>
    <xf numFmtId="2" fontId="6" fillId="7" borderId="1" xfId="0" quotePrefix="1" applyNumberFormat="1" applyFont="1" applyFill="1" applyBorder="1" applyAlignment="1" applyProtection="1">
      <alignment horizontal="center" vertical="center"/>
      <protection hidden="1"/>
    </xf>
    <xf numFmtId="167" fontId="0" fillId="0" borderId="1" xfId="0" applyNumberFormat="1" applyBorder="1" applyAlignment="1" applyProtection="1">
      <alignment horizontal="center" vertical="center" wrapText="1"/>
      <protection hidden="1"/>
    </xf>
    <xf numFmtId="0" fontId="0" fillId="0" borderId="0" xfId="0" applyAlignment="1" applyProtection="1">
      <alignment vertical="center" wrapText="1"/>
      <protection hidden="1"/>
    </xf>
    <xf numFmtId="14" fontId="0" fillId="0" borderId="1" xfId="0" applyNumberFormat="1" applyBorder="1" applyAlignment="1" applyProtection="1">
      <alignment horizontal="center" vertical="center" wrapText="1"/>
      <protection hidden="1"/>
    </xf>
    <xf numFmtId="0" fontId="0" fillId="3" borderId="1" xfId="0" applyFill="1" applyBorder="1" applyAlignment="1" applyProtection="1">
      <alignment horizontal="center" vertical="center"/>
      <protection hidden="1"/>
    </xf>
    <xf numFmtId="0" fontId="0" fillId="0" borderId="1" xfId="0" applyFill="1" applyBorder="1" applyAlignment="1" applyProtection="1">
      <alignment horizontal="center" vertical="center"/>
      <protection hidden="1"/>
    </xf>
    <xf numFmtId="2" fontId="0" fillId="4" borderId="1" xfId="0" applyNumberFormat="1" applyFill="1" applyBorder="1" applyAlignment="1" applyProtection="1">
      <alignment horizontal="center"/>
      <protection hidden="1"/>
    </xf>
    <xf numFmtId="2" fontId="0" fillId="7" borderId="1" xfId="0" applyNumberFormat="1" applyFill="1" applyBorder="1" applyAlignment="1" applyProtection="1">
      <alignment horizontal="center"/>
      <protection hidden="1"/>
    </xf>
    <xf numFmtId="0" fontId="5" fillId="0" borderId="0" xfId="0" applyFont="1" applyFill="1" applyAlignment="1" applyProtection="1">
      <alignment horizontal="center" vertical="top"/>
      <protection hidden="1"/>
    </xf>
    <xf numFmtId="0" fontId="6" fillId="0" borderId="1" xfId="0" quotePrefix="1" applyFont="1" applyFill="1" applyBorder="1" applyAlignment="1" applyProtection="1">
      <alignment horizontal="left" vertical="center"/>
      <protection hidden="1"/>
    </xf>
    <xf numFmtId="164" fontId="7" fillId="7" borderId="1" xfId="0" quotePrefix="1" applyNumberFormat="1" applyFont="1" applyFill="1" applyBorder="1" applyAlignment="1" applyProtection="1">
      <alignment horizontal="center" vertical="center"/>
      <protection hidden="1"/>
    </xf>
    <xf numFmtId="164" fontId="7" fillId="0" borderId="6" xfId="0" applyNumberFormat="1" applyFont="1" applyFill="1" applyBorder="1" applyAlignment="1" applyProtection="1">
      <alignment horizontal="center" vertical="center"/>
      <protection hidden="1"/>
    </xf>
    <xf numFmtId="164" fontId="7" fillId="0" borderId="8" xfId="0" applyNumberFormat="1" applyFont="1" applyFill="1" applyBorder="1" applyAlignment="1" applyProtection="1">
      <alignment horizontal="center" vertical="center"/>
      <protection hidden="1"/>
    </xf>
    <xf numFmtId="164" fontId="5" fillId="0" borderId="7" xfId="0" applyNumberFormat="1" applyFont="1" applyFill="1" applyBorder="1" applyAlignment="1" applyProtection="1">
      <alignment horizontal="center" vertical="center"/>
      <protection hidden="1"/>
    </xf>
    <xf numFmtId="166" fontId="4" fillId="5" borderId="1" xfId="0" applyNumberFormat="1" applyFont="1" applyFill="1" applyBorder="1" applyAlignment="1" applyProtection="1">
      <alignment horizontal="center" vertical="center" wrapText="1"/>
      <protection locked="0"/>
    </xf>
    <xf numFmtId="0" fontId="4" fillId="5" borderId="1" xfId="0" applyNumberFormat="1" applyFont="1" applyFill="1" applyBorder="1" applyAlignment="1" applyProtection="1">
      <alignment horizontal="center" vertical="center" wrapText="1"/>
      <protection locked="0"/>
    </xf>
    <xf numFmtId="0" fontId="0" fillId="0" borderId="24" xfId="0" applyFill="1" applyBorder="1" applyAlignment="1">
      <alignment vertical="center"/>
    </xf>
    <xf numFmtId="0" fontId="0" fillId="0" borderId="24" xfId="0" applyBorder="1" applyAlignment="1">
      <alignment vertical="center" wrapText="1"/>
    </xf>
    <xf numFmtId="0" fontId="10" fillId="0" borderId="26" xfId="0" applyFont="1" applyFill="1" applyBorder="1" applyAlignment="1">
      <alignment vertical="center"/>
    </xf>
    <xf numFmtId="0" fontId="10" fillId="0" borderId="26" xfId="0" applyNumberFormat="1" applyFont="1" applyFill="1" applyBorder="1" applyAlignment="1" applyProtection="1">
      <alignment horizontal="center" vertical="center" wrapText="1"/>
    </xf>
    <xf numFmtId="0" fontId="4" fillId="43" borderId="8" xfId="0" applyFont="1" applyFill="1" applyBorder="1" applyAlignment="1">
      <alignment vertical="center"/>
    </xf>
    <xf numFmtId="0" fontId="4" fillId="43" borderId="7" xfId="0" applyFont="1" applyFill="1" applyBorder="1" applyAlignment="1">
      <alignment vertical="center"/>
    </xf>
    <xf numFmtId="0" fontId="4" fillId="2" borderId="21" xfId="0" applyFont="1" applyFill="1" applyBorder="1" applyAlignment="1">
      <alignment vertical="center"/>
    </xf>
    <xf numFmtId="0" fontId="4" fillId="0" borderId="11" xfId="0" applyFont="1" applyBorder="1" applyAlignment="1">
      <alignment vertical="center"/>
    </xf>
    <xf numFmtId="0" fontId="4" fillId="0" borderId="5" xfId="0" applyFont="1" applyBorder="1" applyAlignment="1">
      <alignment vertical="center"/>
    </xf>
    <xf numFmtId="0" fontId="0" fillId="0" borderId="0" xfId="0" applyFont="1" applyFill="1"/>
    <xf numFmtId="0" fontId="0" fillId="0" borderId="0" xfId="0" applyBorder="1" applyAlignment="1"/>
    <xf numFmtId="2" fontId="4" fillId="0" borderId="0" xfId="0" quotePrefix="1" applyNumberFormat="1" applyFont="1" applyBorder="1" applyAlignment="1"/>
    <xf numFmtId="0" fontId="7" fillId="0" borderId="0" xfId="0" applyFont="1" applyFill="1" applyBorder="1" applyAlignment="1"/>
    <xf numFmtId="164" fontId="5" fillId="40" borderId="4" xfId="0" applyNumberFormat="1" applyFont="1" applyFill="1" applyBorder="1" applyAlignment="1">
      <alignment horizontal="center" vertical="center"/>
    </xf>
    <xf numFmtId="164" fontId="7" fillId="5" borderId="2" xfId="0" applyNumberFormat="1" applyFont="1" applyFill="1" applyBorder="1" applyAlignment="1" applyProtection="1">
      <alignment horizontal="center"/>
      <protection locked="0" hidden="1"/>
    </xf>
    <xf numFmtId="164" fontId="5" fillId="44" borderId="25" xfId="0" applyNumberFormat="1" applyFont="1" applyFill="1" applyBorder="1" applyAlignment="1">
      <alignment horizontal="center" vertical="center"/>
    </xf>
    <xf numFmtId="164" fontId="5" fillId="40" borderId="3" xfId="0" quotePrefix="1" applyNumberFormat="1" applyFont="1" applyFill="1" applyBorder="1" applyAlignment="1">
      <alignment horizontal="center" vertical="center"/>
    </xf>
    <xf numFmtId="164" fontId="7" fillId="5" borderId="27" xfId="0" applyNumberFormat="1" applyFont="1" applyFill="1" applyBorder="1" applyAlignment="1" applyProtection="1">
      <alignment horizontal="center"/>
      <protection locked="0"/>
    </xf>
    <xf numFmtId="164" fontId="7" fillId="5" borderId="25" xfId="0" applyNumberFormat="1" applyFont="1" applyFill="1" applyBorder="1" applyAlignment="1" applyProtection="1">
      <alignment horizontal="center"/>
      <protection locked="0"/>
    </xf>
    <xf numFmtId="164" fontId="7" fillId="5" borderId="3" xfId="0" applyNumberFormat="1" applyFont="1" applyFill="1" applyBorder="1" applyAlignment="1" applyProtection="1">
      <alignment horizontal="center"/>
      <protection locked="0"/>
    </xf>
    <xf numFmtId="0" fontId="6"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49" fontId="6" fillId="0" borderId="0" xfId="0" quotePrefix="1" applyNumberFormat="1" applyFont="1" applyFill="1" applyBorder="1" applyAlignment="1">
      <alignment horizontal="center" vertical="center"/>
    </xf>
    <xf numFmtId="164" fontId="4" fillId="0" borderId="0" xfId="0" quotePrefix="1" applyNumberFormat="1" applyFont="1" applyFill="1" applyBorder="1"/>
    <xf numFmtId="0" fontId="0" fillId="0" borderId="0" xfId="0" applyFill="1" applyBorder="1" applyProtection="1">
      <protection locked="0"/>
    </xf>
    <xf numFmtId="164" fontId="5" fillId="0" borderId="0" xfId="0" applyNumberFormat="1" applyFont="1" applyFill="1" applyBorder="1" applyAlignment="1">
      <alignment horizontal="center" vertical="center"/>
    </xf>
    <xf numFmtId="164" fontId="7" fillId="0" borderId="0" xfId="0" applyNumberFormat="1" applyFont="1" applyFill="1" applyBorder="1" applyAlignment="1" applyProtection="1">
      <alignment horizontal="center"/>
      <protection locked="0" hidden="1"/>
    </xf>
    <xf numFmtId="49" fontId="0" fillId="0" borderId="0" xfId="0" applyNumberFormat="1" applyFill="1" applyBorder="1" applyAlignment="1" applyProtection="1">
      <alignment vertical="center"/>
      <protection locked="0"/>
    </xf>
    <xf numFmtId="0" fontId="4" fillId="0" borderId="0" xfId="0" applyFont="1" applyFill="1" applyBorder="1"/>
    <xf numFmtId="2" fontId="4" fillId="0" borderId="0" xfId="0" applyNumberFormat="1" applyFont="1" applyFill="1" applyBorder="1" applyAlignment="1" applyProtection="1">
      <alignment horizontal="center"/>
      <protection hidden="1"/>
    </xf>
    <xf numFmtId="0" fontId="30" fillId="0" borderId="0" xfId="0" applyFont="1" applyFill="1" applyBorder="1"/>
    <xf numFmtId="0" fontId="4" fillId="0" borderId="0" xfId="0" applyFont="1" applyAlignment="1">
      <alignment wrapText="1"/>
    </xf>
    <xf numFmtId="7" fontId="0" fillId="0" borderId="0" xfId="0" applyNumberFormat="1"/>
    <xf numFmtId="0" fontId="7" fillId="0" borderId="0" xfId="0" applyFont="1" applyFill="1" applyBorder="1" applyAlignment="1">
      <alignment horizontal="center"/>
    </xf>
    <xf numFmtId="0" fontId="26" fillId="0" borderId="28" xfId="1" applyNumberFormat="1" applyFont="1" applyBorder="1" applyAlignment="1">
      <alignment horizontal="center" vertical="center" wrapText="1"/>
    </xf>
    <xf numFmtId="0" fontId="26" fillId="0" borderId="29" xfId="1" applyNumberFormat="1" applyFont="1" applyBorder="1" applyAlignment="1">
      <alignment horizontal="center" vertical="center" wrapText="1"/>
    </xf>
    <xf numFmtId="0" fontId="26" fillId="0" borderId="30" xfId="1" applyNumberFormat="1" applyFont="1" applyBorder="1" applyAlignment="1">
      <alignment horizontal="center" vertical="center" wrapText="1"/>
    </xf>
    <xf numFmtId="172" fontId="31" fillId="45" borderId="31" xfId="1" applyNumberFormat="1" applyFont="1" applyFill="1" applyBorder="1" applyAlignment="1">
      <alignment horizontal="center" vertical="center" wrapText="1"/>
    </xf>
    <xf numFmtId="0" fontId="31" fillId="45" borderId="31" xfId="1" applyNumberFormat="1" applyFont="1" applyFill="1" applyBorder="1" applyAlignment="1">
      <alignment horizontal="center" vertical="center" wrapText="1"/>
    </xf>
    <xf numFmtId="0" fontId="1" fillId="7" borderId="32" xfId="0" applyFont="1" applyFill="1" applyBorder="1" applyAlignment="1">
      <alignment horizontal="center"/>
    </xf>
    <xf numFmtId="167" fontId="1" fillId="7" borderId="33" xfId="0" applyNumberFormat="1" applyFont="1" applyFill="1" applyBorder="1"/>
    <xf numFmtId="0" fontId="1" fillId="7" borderId="33" xfId="0" applyFont="1" applyFill="1" applyBorder="1"/>
    <xf numFmtId="0" fontId="32" fillId="46" borderId="33" xfId="1" applyNumberFormat="1" applyFont="1" applyFill="1" applyBorder="1" applyAlignment="1">
      <alignment horizontal="left"/>
    </xf>
    <xf numFmtId="0" fontId="32" fillId="45" borderId="34" xfId="1" applyNumberFormat="1" applyFont="1" applyFill="1" applyBorder="1" applyAlignment="1"/>
    <xf numFmtId="0" fontId="32" fillId="45" borderId="35" xfId="1" applyNumberFormat="1" applyFont="1" applyFill="1" applyBorder="1" applyAlignment="1"/>
    <xf numFmtId="172" fontId="1" fillId="7" borderId="33" xfId="0" applyNumberFormat="1" applyFont="1" applyFill="1" applyBorder="1" applyAlignment="1">
      <alignment horizontal="center"/>
    </xf>
    <xf numFmtId="0" fontId="32" fillId="0" borderId="33" xfId="1" applyNumberFormat="1" applyFont="1" applyBorder="1" applyAlignment="1"/>
    <xf numFmtId="0" fontId="32" fillId="45" borderId="33" xfId="1" applyNumberFormat="1" applyFont="1" applyFill="1" applyBorder="1" applyAlignment="1"/>
    <xf numFmtId="0" fontId="32" fillId="45" borderId="36" xfId="1" applyNumberFormat="1" applyFont="1" applyFill="1" applyBorder="1" applyAlignment="1"/>
    <xf numFmtId="0" fontId="32" fillId="46" borderId="33" xfId="1" applyNumberFormat="1" applyFont="1" applyFill="1" applyBorder="1" applyAlignment="1"/>
    <xf numFmtId="0" fontId="32" fillId="7" borderId="37" xfId="1" applyNumberFormat="1" applyFont="1" applyFill="1" applyBorder="1" applyAlignment="1">
      <alignment horizontal="center"/>
    </xf>
    <xf numFmtId="167" fontId="32" fillId="7" borderId="37" xfId="1" applyNumberFormat="1" applyFont="1" applyFill="1" applyBorder="1" applyAlignment="1">
      <alignment horizontal="center"/>
    </xf>
    <xf numFmtId="0" fontId="32" fillId="7" borderId="37" xfId="1" applyNumberFormat="1" applyFont="1" applyFill="1" applyBorder="1" applyAlignment="1"/>
    <xf numFmtId="0" fontId="32" fillId="7" borderId="32" xfId="1" applyNumberFormat="1" applyFont="1" applyFill="1" applyBorder="1" applyAlignment="1">
      <alignment horizontal="center"/>
    </xf>
    <xf numFmtId="0" fontId="32" fillId="7" borderId="33" xfId="1" applyNumberFormat="1" applyFont="1" applyFill="1" applyBorder="1" applyAlignment="1"/>
    <xf numFmtId="172" fontId="32" fillId="7" borderId="37" xfId="1" applyNumberFormat="1" applyFont="1" applyFill="1" applyBorder="1" applyAlignment="1">
      <alignment horizontal="center"/>
    </xf>
  </cellXfs>
  <cellStyles count="45">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5" builtinId="11" customBuiltin="1"/>
    <cellStyle name="Calcul" xfId="12" builtinId="22" customBuiltin="1"/>
    <cellStyle name="Cellule liée" xfId="13" builtinId="24" customBuiltin="1"/>
    <cellStyle name="Commentaire 2" xfId="43"/>
    <cellStyle name="Entrée" xfId="10" builtinId="20" customBuiltin="1"/>
    <cellStyle name="Insatisfaisant" xfId="8" builtinId="27" customBuiltin="1"/>
    <cellStyle name="Neutre" xfId="9" builtinId="28" customBuiltin="1"/>
    <cellStyle name="Normal" xfId="0" builtinId="0"/>
    <cellStyle name="Normal 2" xfId="1"/>
    <cellStyle name="Normal 3" xfId="42"/>
    <cellStyle name="Normal 5" xfId="44"/>
    <cellStyle name="Satisfaisant" xfId="7" builtinId="26" customBuiltin="1"/>
    <cellStyle name="Sortie" xfId="11" builtinId="21" customBuiltin="1"/>
    <cellStyle name="Texte explicatif" xfId="16"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7" builtinId="25" customBuiltin="1"/>
    <cellStyle name="Vérification" xfId="14" builtinId="23" customBuiltin="1"/>
  </cellStyles>
  <dxfs count="23">
    <dxf>
      <font>
        <color theme="9" tint="0.39994506668294322"/>
      </font>
    </dxf>
    <dxf>
      <font>
        <color theme="9" tint="0.39994506668294322"/>
      </font>
    </dxf>
    <dxf>
      <font>
        <color theme="0"/>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0"/>
      </font>
    </dxf>
    <dxf>
      <font>
        <color theme="0"/>
      </font>
    </dxf>
    <dxf>
      <font>
        <color theme="0"/>
      </font>
    </dxf>
    <dxf>
      <font>
        <color theme="0"/>
      </font>
    </dxf>
    <dxf>
      <font>
        <color theme="9" tint="0.39994506668294322"/>
      </font>
    </dxf>
    <dxf>
      <font>
        <color theme="0"/>
      </font>
    </dxf>
  </dxfs>
  <tableStyles count="0" defaultTableStyle="TableStyleMedium2" defaultPivotStyle="PivotStyleLight16"/>
  <colors>
    <mruColors>
      <color rgb="FFFFFF99"/>
      <color rgb="FF3366FF"/>
      <color rgb="FFB1A0C7"/>
      <color rgb="FF9999FF"/>
      <color rgb="FFCCFFCC"/>
      <color rgb="FFFF3300"/>
      <color rgb="FFFF6699"/>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61"/>
  <sheetViews>
    <sheetView showGridLines="0" tabSelected="1" workbookViewId="0">
      <selection activeCell="B33" sqref="B33"/>
    </sheetView>
  </sheetViews>
  <sheetFormatPr baseColWidth="10" defaultRowHeight="12.75" x14ac:dyDescent="0.2"/>
  <cols>
    <col min="1" max="1" width="20.7109375" customWidth="1"/>
    <col min="2" max="2" width="33.7109375" customWidth="1"/>
    <col min="3" max="3" width="11.7109375" bestFit="1" customWidth="1"/>
    <col min="4" max="4" width="33.7109375" customWidth="1"/>
    <col min="5" max="5" width="11.7109375" customWidth="1"/>
    <col min="6" max="11" width="12.7109375" customWidth="1"/>
    <col min="12" max="12" width="17.140625" customWidth="1"/>
  </cols>
  <sheetData>
    <row r="1" spans="1:10" ht="13.5" thickBot="1" x14ac:dyDescent="0.25"/>
    <row r="2" spans="1:10" ht="18" customHeight="1" thickBot="1" x14ac:dyDescent="0.25">
      <c r="A2" s="16"/>
      <c r="B2" s="92"/>
      <c r="D2" s="55"/>
      <c r="E2" s="2"/>
      <c r="F2" s="55"/>
      <c r="G2" s="55"/>
      <c r="H2" s="55"/>
      <c r="I2" s="55"/>
    </row>
    <row r="3" spans="1:10" ht="15.75" customHeight="1" thickBot="1" x14ac:dyDescent="0.25">
      <c r="A3" s="16"/>
      <c r="B3" s="74"/>
      <c r="D3" s="47"/>
      <c r="E3" s="47"/>
      <c r="F3" s="47"/>
      <c r="G3" s="47"/>
      <c r="H3" s="47"/>
      <c r="I3" s="47"/>
    </row>
    <row r="4" spans="1:10" ht="18" customHeight="1" thickBot="1" x14ac:dyDescent="0.25">
      <c r="A4" s="16"/>
      <c r="B4" s="75"/>
      <c r="D4" s="3"/>
      <c r="G4" s="56"/>
      <c r="H4" s="56"/>
    </row>
    <row r="5" spans="1:10" ht="15.75" customHeight="1" thickBot="1" x14ac:dyDescent="0.25">
      <c r="A5" s="16"/>
      <c r="B5" s="93" t="s">
        <v>56</v>
      </c>
      <c r="D5" s="35"/>
      <c r="G5" s="47"/>
      <c r="H5" s="47"/>
      <c r="J5" s="57"/>
    </row>
    <row r="6" spans="1:10" ht="18" customHeight="1" thickBot="1" x14ac:dyDescent="0.25">
      <c r="A6" s="96"/>
      <c r="B6" s="97"/>
      <c r="D6" s="48"/>
    </row>
    <row r="7" spans="1:10" ht="8.25" customHeight="1" thickBot="1" x14ac:dyDescent="0.25">
      <c r="A7" s="94"/>
      <c r="B7" s="95" t="str">
        <f>B5</f>
        <v>BIBI BERENGERE</v>
      </c>
      <c r="D7" s="4"/>
    </row>
    <row r="8" spans="1:10" ht="36" customHeight="1" thickBot="1" x14ac:dyDescent="0.25">
      <c r="A8" s="16"/>
      <c r="B8" s="76"/>
      <c r="D8" s="2"/>
    </row>
    <row r="9" spans="1:10" ht="18" customHeight="1" thickBot="1" x14ac:dyDescent="0.25">
      <c r="A9" s="17"/>
      <c r="B9" s="76"/>
      <c r="D9" s="82"/>
    </row>
    <row r="10" spans="1:10" ht="18" customHeight="1" thickBot="1" x14ac:dyDescent="0.25">
      <c r="A10" s="27"/>
      <c r="B10" s="77"/>
      <c r="D10" s="26"/>
    </row>
    <row r="11" spans="1:10" ht="18" customHeight="1" thickBot="1" x14ac:dyDescent="0.25">
      <c r="A11" s="17"/>
      <c r="B11" s="76"/>
    </row>
    <row r="12" spans="1:10" ht="18" customHeight="1" thickBot="1" x14ac:dyDescent="0.25">
      <c r="A12" s="16"/>
      <c r="B12" s="65"/>
      <c r="C12" s="23"/>
      <c r="D12" s="40"/>
      <c r="F12" s="9"/>
      <c r="G12" s="10"/>
      <c r="H12" s="36"/>
    </row>
    <row r="13" spans="1:10" ht="18" customHeight="1" thickBot="1" x14ac:dyDescent="0.25">
      <c r="A13" s="16"/>
      <c r="B13" s="78"/>
      <c r="C13" s="50"/>
      <c r="D13" s="83"/>
      <c r="H13" s="36"/>
    </row>
    <row r="14" spans="1:10" ht="9" customHeight="1" thickBot="1" x14ac:dyDescent="0.25">
      <c r="A14" s="4"/>
      <c r="B14" s="1"/>
      <c r="H14" s="36"/>
    </row>
    <row r="15" spans="1:10" ht="18" customHeight="1" thickBot="1" x14ac:dyDescent="0.25">
      <c r="A15" s="16"/>
      <c r="B15" s="79" t="str">
        <f>(LOOKUP($B$7,Numero3,Feuil2!$N$6:$N$20))</f>
        <v>SECRETAIRE</v>
      </c>
      <c r="D15" s="2"/>
      <c r="H15" s="36"/>
    </row>
    <row r="16" spans="1:10" ht="18" customHeight="1" thickBot="1" x14ac:dyDescent="0.25">
      <c r="A16" s="16"/>
      <c r="B16" s="76"/>
      <c r="D16" s="84"/>
      <c r="E16" s="41"/>
      <c r="F16" s="8"/>
      <c r="G16" s="11"/>
      <c r="H16" s="10"/>
      <c r="I16" s="43"/>
    </row>
    <row r="17" spans="1:15" ht="18" customHeight="1" thickBot="1" x14ac:dyDescent="0.25">
      <c r="A17" s="16"/>
      <c r="B17" s="79"/>
      <c r="D17" s="85"/>
      <c r="F17" s="38"/>
      <c r="H17" s="36"/>
    </row>
    <row r="18" spans="1:15" ht="9" customHeight="1" thickBot="1" x14ac:dyDescent="0.25">
      <c r="A18" s="4"/>
      <c r="B18" s="80"/>
    </row>
    <row r="19" spans="1:15" ht="18" customHeight="1" thickBot="1" x14ac:dyDescent="0.25">
      <c r="A19" s="16"/>
      <c r="B19" s="76"/>
      <c r="D19" s="7"/>
      <c r="F19" s="38"/>
      <c r="G19" s="32"/>
      <c r="H19" s="36"/>
      <c r="I19" s="5"/>
      <c r="J19" s="5"/>
    </row>
    <row r="20" spans="1:15" ht="18" customHeight="1" thickBot="1" x14ac:dyDescent="0.25">
      <c r="A20" s="16"/>
      <c r="B20" s="76"/>
      <c r="D20" s="49"/>
      <c r="G20" s="32"/>
      <c r="H20" s="31"/>
      <c r="I20" s="5"/>
      <c r="J20" s="5"/>
    </row>
    <row r="21" spans="1:15" ht="18" customHeight="1" thickBot="1" x14ac:dyDescent="0.25">
      <c r="A21" s="16"/>
      <c r="B21" s="76"/>
      <c r="H21" s="36"/>
      <c r="I21" s="5"/>
      <c r="J21" s="5"/>
    </row>
    <row r="22" spans="1:15" ht="18" customHeight="1" thickBot="1" x14ac:dyDescent="0.25">
      <c r="A22" s="4"/>
      <c r="B22" s="80"/>
      <c r="D22" s="33"/>
      <c r="G22" s="39"/>
      <c r="H22" s="37"/>
      <c r="I22" s="45"/>
      <c r="J22" s="5"/>
    </row>
    <row r="23" spans="1:15" ht="18" customHeight="1" thickBot="1" x14ac:dyDescent="0.25">
      <c r="A23" s="34"/>
      <c r="B23" s="81"/>
      <c r="D23" s="81"/>
      <c r="G23" s="39"/>
      <c r="H23" s="37"/>
      <c r="I23" s="6"/>
      <c r="J23" s="5"/>
    </row>
    <row r="24" spans="1:15" ht="9" customHeight="1" thickBot="1" x14ac:dyDescent="0.25">
      <c r="A24" s="4"/>
      <c r="B24" s="1"/>
      <c r="G24" s="22"/>
      <c r="H24" s="37"/>
      <c r="I24" s="6"/>
      <c r="J24" s="5"/>
    </row>
    <row r="25" spans="1:15" ht="18" customHeight="1" thickBot="1" x14ac:dyDescent="0.25">
      <c r="A25" s="16"/>
      <c r="B25" s="73"/>
      <c r="D25" s="61"/>
      <c r="E25" s="13"/>
      <c r="F25" s="42"/>
      <c r="G25" s="39"/>
      <c r="H25" s="39"/>
      <c r="I25" s="46"/>
    </row>
    <row r="26" spans="1:15" ht="6.75" customHeight="1" thickBot="1" x14ac:dyDescent="0.25">
      <c r="A26" s="18"/>
      <c r="B26" s="19"/>
      <c r="E26" s="5"/>
    </row>
    <row r="27" spans="1:15" ht="13.5" thickBot="1" x14ac:dyDescent="0.25">
      <c r="A27" s="12"/>
      <c r="B27" s="87"/>
      <c r="C27" s="88"/>
      <c r="D27" s="86"/>
      <c r="E27" s="14"/>
      <c r="F27" s="43"/>
    </row>
    <row r="28" spans="1:15" ht="6" customHeight="1" thickBot="1" x14ac:dyDescent="0.25">
      <c r="A28" s="4"/>
      <c r="B28" s="4"/>
      <c r="C28" s="54"/>
    </row>
    <row r="29" spans="1:15" ht="13.5" thickBot="1" x14ac:dyDescent="0.25">
      <c r="A29" s="59" t="s">
        <v>0</v>
      </c>
      <c r="B29" s="66" t="s">
        <v>9</v>
      </c>
      <c r="C29" s="107">
        <f>IF('Infos à renseigner'!$B$29="",,IF(OR('Infos à renseigner'!$B$29="Tomate",'Infos à renseigner'!$B$29="Poire",'Infos à renseigner'!$B$29="Pomme"),(Feuil2!G73+Feuil2!G78+Feuil2!G84+Feuil2!G85)*'Infos à renseigner'!$F$50,128))</f>
        <v>780</v>
      </c>
      <c r="D29" s="118"/>
      <c r="E29" s="119"/>
      <c r="J29" s="22"/>
      <c r="K29" s="22"/>
      <c r="L29" s="44" t="s">
        <v>0</v>
      </c>
      <c r="M29" s="126">
        <f>SUM(N29:AM29)</f>
        <v>1560</v>
      </c>
      <c r="N29" s="126">
        <v>780</v>
      </c>
      <c r="O29" s="57">
        <v>780</v>
      </c>
    </row>
    <row r="30" spans="1:15" x14ac:dyDescent="0.2">
      <c r="A30" s="58" t="s">
        <v>1</v>
      </c>
      <c r="B30" s="67"/>
      <c r="C30" s="108"/>
      <c r="D30" s="114"/>
      <c r="E30" s="120"/>
      <c r="G30" s="127"/>
      <c r="H30" s="127"/>
      <c r="J30" s="22"/>
      <c r="K30" s="22"/>
      <c r="L30" s="44" t="s">
        <v>1</v>
      </c>
      <c r="M30" s="126">
        <f t="shared" ref="M30:M35" si="0">SUM(N30:AM30)</f>
        <v>0</v>
      </c>
    </row>
    <row r="31" spans="1:15" x14ac:dyDescent="0.2">
      <c r="A31" s="98" t="s">
        <v>2</v>
      </c>
      <c r="B31" s="68"/>
      <c r="C31" s="109"/>
      <c r="D31" s="118"/>
      <c r="E31" s="119"/>
      <c r="G31" s="106"/>
      <c r="H31" s="106"/>
      <c r="J31" s="60"/>
      <c r="K31" s="53"/>
      <c r="L31" s="53" t="s">
        <v>2</v>
      </c>
      <c r="M31" s="126">
        <f t="shared" si="0"/>
        <v>0</v>
      </c>
    </row>
    <row r="32" spans="1:15" ht="13.5" thickBot="1" x14ac:dyDescent="0.25">
      <c r="A32" s="99" t="s">
        <v>3</v>
      </c>
      <c r="B32" s="69"/>
      <c r="C32" s="110"/>
      <c r="D32" s="115"/>
      <c r="E32" s="119"/>
      <c r="G32" s="106"/>
      <c r="H32" s="106"/>
      <c r="J32" s="44"/>
      <c r="K32" s="53"/>
      <c r="L32" s="53" t="s">
        <v>7</v>
      </c>
      <c r="M32" s="126">
        <f t="shared" si="0"/>
        <v>0</v>
      </c>
    </row>
    <row r="33" spans="1:13" x14ac:dyDescent="0.2">
      <c r="A33" s="100" t="s">
        <v>4</v>
      </c>
      <c r="B33" s="70"/>
      <c r="C33" s="111"/>
      <c r="D33" s="121"/>
      <c r="E33" s="119"/>
      <c r="F33" s="42"/>
      <c r="G33" s="106"/>
      <c r="H33" s="106"/>
      <c r="L33" s="103" t="s">
        <v>4</v>
      </c>
      <c r="M33" s="126">
        <f t="shared" si="0"/>
        <v>0</v>
      </c>
    </row>
    <row r="34" spans="1:13" x14ac:dyDescent="0.2">
      <c r="A34" s="101" t="s">
        <v>5</v>
      </c>
      <c r="B34" s="71"/>
      <c r="C34" s="112"/>
      <c r="D34" s="121"/>
      <c r="E34" s="51"/>
      <c r="F34" s="42"/>
      <c r="G34" s="106"/>
      <c r="H34" s="106"/>
      <c r="J34" s="42"/>
      <c r="L34" s="103" t="s">
        <v>5</v>
      </c>
      <c r="M34" s="126">
        <f t="shared" si="0"/>
        <v>0</v>
      </c>
    </row>
    <row r="35" spans="1:13" ht="13.5" thickBot="1" x14ac:dyDescent="0.25">
      <c r="A35" s="102" t="s">
        <v>6</v>
      </c>
      <c r="B35" s="72"/>
      <c r="C35" s="113"/>
      <c r="D35" s="121"/>
      <c r="E35" s="119"/>
      <c r="F35" s="42"/>
      <c r="G35" s="18"/>
      <c r="H35" s="18"/>
      <c r="J35" s="62"/>
      <c r="L35" s="103" t="s">
        <v>6</v>
      </c>
      <c r="M35" s="126">
        <f t="shared" si="0"/>
        <v>0</v>
      </c>
    </row>
    <row r="36" spans="1:13" ht="13.5" thickBot="1" x14ac:dyDescent="0.25">
      <c r="A36" s="28"/>
      <c r="B36" s="30"/>
      <c r="C36" s="29"/>
      <c r="D36" s="116"/>
      <c r="E36" s="29"/>
      <c r="G36" s="18"/>
      <c r="H36" s="18"/>
      <c r="J36" s="43"/>
    </row>
    <row r="37" spans="1:13" ht="13.5" thickBot="1" x14ac:dyDescent="0.25">
      <c r="A37" s="18"/>
      <c r="B37" s="4"/>
      <c r="D37" s="6"/>
      <c r="E37" s="6"/>
      <c r="G37" s="18"/>
      <c r="H37" s="18"/>
    </row>
    <row r="38" spans="1:13" x14ac:dyDescent="0.2">
      <c r="A38" s="20"/>
      <c r="B38" s="89"/>
      <c r="C38" s="24"/>
      <c r="D38" s="117"/>
      <c r="E38" s="6"/>
      <c r="G38" s="18"/>
      <c r="H38" s="18"/>
    </row>
    <row r="39" spans="1:13" x14ac:dyDescent="0.2">
      <c r="A39" s="25"/>
      <c r="B39" s="90"/>
      <c r="D39" s="122"/>
      <c r="E39" s="6"/>
      <c r="G39" s="106"/>
      <c r="H39" s="106"/>
    </row>
    <row r="40" spans="1:13" ht="13.5" thickBot="1" x14ac:dyDescent="0.25">
      <c r="A40" s="21"/>
      <c r="B40" s="91"/>
      <c r="C40" s="15"/>
      <c r="D40" s="123"/>
      <c r="E40" s="6"/>
      <c r="G40" s="104"/>
      <c r="H40" s="105"/>
      <c r="K40" s="42"/>
    </row>
    <row r="41" spans="1:13" ht="13.5" customHeight="1" x14ac:dyDescent="0.2">
      <c r="D41" s="124"/>
      <c r="E41" s="6"/>
      <c r="K41" s="52"/>
    </row>
    <row r="42" spans="1:13" x14ac:dyDescent="0.2">
      <c r="D42" s="6"/>
      <c r="E42" s="6"/>
      <c r="G42" s="63"/>
    </row>
    <row r="43" spans="1:13" x14ac:dyDescent="0.2">
      <c r="D43" s="6"/>
      <c r="E43" s="6"/>
      <c r="G43" s="63"/>
    </row>
    <row r="44" spans="1:13" x14ac:dyDescent="0.2">
      <c r="D44" s="6"/>
      <c r="E44" s="6"/>
      <c r="G44" s="63"/>
    </row>
    <row r="45" spans="1:13" x14ac:dyDescent="0.2">
      <c r="G45" s="63"/>
    </row>
    <row r="46" spans="1:13" ht="140.25" x14ac:dyDescent="0.2">
      <c r="D46" s="125" t="s">
        <v>12</v>
      </c>
      <c r="G46" s="63"/>
    </row>
    <row r="47" spans="1:13" x14ac:dyDescent="0.2">
      <c r="G47" s="63"/>
    </row>
    <row r="48" spans="1:13" x14ac:dyDescent="0.2">
      <c r="G48" s="63"/>
    </row>
    <row r="49" spans="6:7" x14ac:dyDescent="0.2">
      <c r="G49" s="63"/>
    </row>
    <row r="50" spans="6:7" x14ac:dyDescent="0.2">
      <c r="F50">
        <v>12</v>
      </c>
      <c r="G50" s="63"/>
    </row>
    <row r="51" spans="6:7" x14ac:dyDescent="0.2">
      <c r="G51" s="64"/>
    </row>
    <row r="52" spans="6:7" x14ac:dyDescent="0.2">
      <c r="G52" s="64"/>
    </row>
    <row r="53" spans="6:7" x14ac:dyDescent="0.2">
      <c r="G53" s="64"/>
    </row>
    <row r="54" spans="6:7" x14ac:dyDescent="0.2">
      <c r="G54" s="64"/>
    </row>
    <row r="55" spans="6:7" x14ac:dyDescent="0.2">
      <c r="G55" s="64"/>
    </row>
    <row r="56" spans="6:7" x14ac:dyDescent="0.2">
      <c r="G56" s="64"/>
    </row>
    <row r="57" spans="6:7" x14ac:dyDescent="0.2">
      <c r="G57" s="64"/>
    </row>
    <row r="58" spans="6:7" x14ac:dyDescent="0.2">
      <c r="G58" s="64"/>
    </row>
    <row r="59" spans="6:7" x14ac:dyDescent="0.2">
      <c r="G59" s="64"/>
    </row>
    <row r="60" spans="6:7" x14ac:dyDescent="0.2">
      <c r="G60" s="64"/>
    </row>
    <row r="61" spans="6:7" x14ac:dyDescent="0.2">
      <c r="G61" s="64"/>
    </row>
  </sheetData>
  <mergeCells count="1">
    <mergeCell ref="G30:H30"/>
  </mergeCells>
  <phoneticPr fontId="0" type="noConversion"/>
  <conditionalFormatting sqref="B27">
    <cfRule type="cellIs" dxfId="22" priority="202" stopIfTrue="1" operator="equal">
      <formula>FALSE</formula>
    </cfRule>
    <cfRule type="cellIs" dxfId="21" priority="203" stopIfTrue="1" operator="equal">
      <formula>0</formula>
    </cfRule>
  </conditionalFormatting>
  <conditionalFormatting sqref="C27">
    <cfRule type="cellIs" dxfId="20" priority="176" operator="equal">
      <formula>0</formula>
    </cfRule>
  </conditionalFormatting>
  <conditionalFormatting sqref="B38">
    <cfRule type="expression" dxfId="19" priority="175">
      <formula>$B$38=0</formula>
    </cfRule>
  </conditionalFormatting>
  <conditionalFormatting sqref="B39">
    <cfRule type="expression" dxfId="18" priority="174">
      <formula>$B$39=0</formula>
    </cfRule>
  </conditionalFormatting>
  <conditionalFormatting sqref="B40">
    <cfRule type="expression" dxfId="17" priority="173">
      <formula>$B$40=0</formula>
    </cfRule>
  </conditionalFormatting>
  <conditionalFormatting sqref="C31">
    <cfRule type="cellIs" dxfId="16" priority="45" operator="equal">
      <formula>0</formula>
    </cfRule>
  </conditionalFormatting>
  <conditionalFormatting sqref="C32">
    <cfRule type="cellIs" dxfId="15" priority="44" operator="equal">
      <formula>0</formula>
    </cfRule>
  </conditionalFormatting>
  <conditionalFormatting sqref="E29">
    <cfRule type="cellIs" dxfId="14" priority="43" operator="equal">
      <formula>0</formula>
    </cfRule>
  </conditionalFormatting>
  <conditionalFormatting sqref="E30">
    <cfRule type="cellIs" dxfId="13" priority="42" operator="equal">
      <formula>0</formula>
    </cfRule>
  </conditionalFormatting>
  <conditionalFormatting sqref="E31">
    <cfRule type="cellIs" dxfId="12" priority="41" operator="equal">
      <formula>0</formula>
    </cfRule>
  </conditionalFormatting>
  <conditionalFormatting sqref="E32">
    <cfRule type="cellIs" dxfId="11" priority="40" operator="equal">
      <formula>0</formula>
    </cfRule>
  </conditionalFormatting>
  <conditionalFormatting sqref="C33">
    <cfRule type="cellIs" dxfId="10" priority="39" operator="equal">
      <formula>0</formula>
    </cfRule>
  </conditionalFormatting>
  <conditionalFormatting sqref="C34">
    <cfRule type="cellIs" dxfId="9" priority="38" operator="equal">
      <formula>0</formula>
    </cfRule>
  </conditionalFormatting>
  <conditionalFormatting sqref="C35">
    <cfRule type="cellIs" dxfId="8" priority="37" operator="equal">
      <formula>0</formula>
    </cfRule>
  </conditionalFormatting>
  <conditionalFormatting sqref="E33">
    <cfRule type="cellIs" dxfId="7" priority="36" operator="equal">
      <formula>0</formula>
    </cfRule>
  </conditionalFormatting>
  <conditionalFormatting sqref="E34">
    <cfRule type="cellIs" dxfId="6" priority="35" operator="equal">
      <formula>0</formula>
    </cfRule>
  </conditionalFormatting>
  <conditionalFormatting sqref="E35">
    <cfRule type="cellIs" dxfId="5" priority="34" operator="equal">
      <formula>0</formula>
    </cfRule>
  </conditionalFormatting>
  <conditionalFormatting sqref="C29">
    <cfRule type="cellIs" dxfId="4" priority="24" operator="equal">
      <formula>0</formula>
    </cfRule>
  </conditionalFormatting>
  <conditionalFormatting sqref="C30">
    <cfRule type="cellIs" dxfId="3" priority="22" operator="equal">
      <formula>0</formula>
    </cfRule>
  </conditionalFormatting>
  <conditionalFormatting sqref="D27">
    <cfRule type="cellIs" dxfId="2" priority="20" operator="equal">
      <formula>0</formula>
    </cfRule>
  </conditionalFormatting>
  <dataValidations count="10">
    <dataValidation type="list" allowBlank="1" showInputMessage="1" sqref="B5">
      <formula1>IF(B6&lt;&gt;"",OFFSET(Numero1,MATCH(B6&amp;"*",Numero2,0)-1,,SUMPRODUCT((MID(Numero2,1,LEN(B6))=TEXT(B6,"0"))*1)),Numero2)</formula1>
    </dataValidation>
    <dataValidation allowBlank="1" showInputMessage="1" showErrorMessage="1" sqref="D36"/>
    <dataValidation type="list" allowBlank="1" showInputMessage="1" showErrorMessage="1" sqref="B32 D31:D32">
      <formula1>ListeGains</formula1>
    </dataValidation>
    <dataValidation type="list" allowBlank="1" showInputMessage="1" showErrorMessage="1" sqref="B31">
      <formula1>Primes_fonctions</formula1>
    </dataValidation>
    <dataValidation type="list" allowBlank="1" showInputMessage="1" showErrorMessage="1" sqref="D25">
      <formula1>IF(D27="↑ Indiquez si départ en retraite",Retraite)</formula1>
    </dataValidation>
    <dataValidation type="list" allowBlank="1" showInputMessage="1" showErrorMessage="1" sqref="A5">
      <formula1>Liste_Agents</formula1>
    </dataValidation>
    <dataValidation allowBlank="1" showInputMessage="1" sqref="B6"/>
    <dataValidation type="list" allowBlank="1" showInputMessage="1" showErrorMessage="1" sqref="B2 D33:D35 B34:B35">
      <formula1>#REF!</formula1>
    </dataValidation>
    <dataValidation type="list" allowBlank="1" showInputMessage="1" showErrorMessage="1" sqref="B29">
      <formula1>Fruits</formula1>
    </dataValidation>
    <dataValidation type="list" allowBlank="1" showInputMessage="1" showErrorMessage="1" sqref="B33">
      <formula1>Codage</formula1>
    </dataValidation>
  </dataValidations>
  <printOptions horizontalCentered="1" verticalCentered="1"/>
  <pageMargins left="0" right="0" top="0.35433070866141736" bottom="0.35433070866141736" header="0.31496062992125984" footer="0.31496062992125984"/>
  <pageSetup paperSize="9" scale="90" orientation="landscape" horizontalDpi="4294967295" verticalDpi="4294967295"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85"/>
  <sheetViews>
    <sheetView workbookViewId="0">
      <selection activeCell="R6" sqref="R6"/>
    </sheetView>
  </sheetViews>
  <sheetFormatPr baseColWidth="10" defaultRowHeight="12.75" x14ac:dyDescent="0.2"/>
  <sheetData>
    <row r="1" spans="1:18" x14ac:dyDescent="0.2">
      <c r="A1" s="42" t="s">
        <v>8</v>
      </c>
    </row>
    <row r="2" spans="1:18" x14ac:dyDescent="0.2">
      <c r="A2" s="42" t="s">
        <v>9</v>
      </c>
    </row>
    <row r="3" spans="1:18" x14ac:dyDescent="0.2">
      <c r="A3" s="42" t="s">
        <v>10</v>
      </c>
    </row>
    <row r="4" spans="1:18" x14ac:dyDescent="0.2">
      <c r="A4" s="42" t="s">
        <v>11</v>
      </c>
    </row>
    <row r="5" spans="1:18" ht="30.75" thickBot="1" x14ac:dyDescent="0.25">
      <c r="A5" s="128" t="s">
        <v>13</v>
      </c>
      <c r="B5" s="129"/>
      <c r="C5" s="129" t="s">
        <v>14</v>
      </c>
      <c r="D5" s="129" t="s">
        <v>15</v>
      </c>
      <c r="E5" s="129" t="s">
        <v>16</v>
      </c>
      <c r="F5" s="129" t="s">
        <v>17</v>
      </c>
      <c r="G5" s="129" t="s">
        <v>18</v>
      </c>
      <c r="H5" s="129" t="s">
        <v>19</v>
      </c>
      <c r="I5" s="129" t="s">
        <v>20</v>
      </c>
      <c r="J5" s="129" t="s">
        <v>21</v>
      </c>
      <c r="K5" s="130" t="s">
        <v>22</v>
      </c>
      <c r="L5" s="131" t="s">
        <v>23</v>
      </c>
      <c r="M5" s="132" t="s">
        <v>24</v>
      </c>
      <c r="N5" s="132" t="s">
        <v>25</v>
      </c>
    </row>
    <row r="6" spans="1:18" ht="15" x14ac:dyDescent="0.25">
      <c r="A6" s="133">
        <v>150</v>
      </c>
      <c r="B6" s="134"/>
      <c r="C6" s="135" t="s">
        <v>39</v>
      </c>
      <c r="D6" s="135" t="s">
        <v>40</v>
      </c>
      <c r="E6" s="136" t="str">
        <f t="shared" ref="E6:E20" si="0">CONCATENATE(C6," ",D6)</f>
        <v>TITI MAURICE</v>
      </c>
      <c r="F6" s="135"/>
      <c r="G6" s="135"/>
      <c r="H6" s="137"/>
      <c r="I6" s="137"/>
      <c r="J6" s="137"/>
      <c r="K6" s="138"/>
      <c r="L6" s="139"/>
      <c r="M6" s="135"/>
      <c r="N6" s="135" t="s">
        <v>57</v>
      </c>
      <c r="R6" t="s">
        <v>62</v>
      </c>
    </row>
    <row r="7" spans="1:18" ht="15" x14ac:dyDescent="0.25">
      <c r="A7" s="133">
        <v>221</v>
      </c>
      <c r="B7" s="134"/>
      <c r="C7" s="135" t="s">
        <v>41</v>
      </c>
      <c r="D7" s="135" t="s">
        <v>42</v>
      </c>
      <c r="E7" s="140" t="str">
        <f t="shared" si="0"/>
        <v>TATA BEATRICE</v>
      </c>
      <c r="F7" s="135"/>
      <c r="G7" s="135"/>
      <c r="H7" s="141"/>
      <c r="I7" s="141"/>
      <c r="J7" s="141"/>
      <c r="K7" s="142"/>
      <c r="L7" s="139"/>
      <c r="M7" s="135"/>
      <c r="N7" s="135" t="s">
        <v>58</v>
      </c>
      <c r="R7" t="s">
        <v>63</v>
      </c>
    </row>
    <row r="8" spans="1:18" ht="15" x14ac:dyDescent="0.25">
      <c r="A8" s="133">
        <v>342</v>
      </c>
      <c r="B8" s="134"/>
      <c r="C8" s="135" t="s">
        <v>43</v>
      </c>
      <c r="D8" s="135" t="s">
        <v>27</v>
      </c>
      <c r="E8" s="143" t="str">
        <f t="shared" si="0"/>
        <v>ANNA CORINNE</v>
      </c>
      <c r="F8" s="135"/>
      <c r="G8" s="135"/>
      <c r="H8" s="141"/>
      <c r="I8" s="141"/>
      <c r="J8" s="141"/>
      <c r="K8" s="142"/>
      <c r="L8" s="139"/>
      <c r="M8" s="135"/>
      <c r="N8" s="135" t="s">
        <v>59</v>
      </c>
      <c r="R8" t="s">
        <v>64</v>
      </c>
    </row>
    <row r="9" spans="1:18" ht="15" x14ac:dyDescent="0.25">
      <c r="A9" s="133">
        <v>147</v>
      </c>
      <c r="B9" s="134"/>
      <c r="C9" s="135" t="s">
        <v>44</v>
      </c>
      <c r="D9" s="135" t="s">
        <v>28</v>
      </c>
      <c r="E9" s="140" t="str">
        <f t="shared" si="0"/>
        <v>ANNO THIERRY</v>
      </c>
      <c r="F9" s="135"/>
      <c r="G9" s="135"/>
      <c r="H9" s="141"/>
      <c r="I9" s="141"/>
      <c r="J9" s="141"/>
      <c r="K9" s="142"/>
      <c r="L9" s="139"/>
      <c r="M9" s="135"/>
      <c r="N9" s="135" t="s">
        <v>58</v>
      </c>
      <c r="R9" t="s">
        <v>65</v>
      </c>
    </row>
    <row r="10" spans="1:18" ht="15" x14ac:dyDescent="0.25">
      <c r="A10" s="133">
        <v>475</v>
      </c>
      <c r="B10" s="134"/>
      <c r="C10" s="135" t="s">
        <v>45</v>
      </c>
      <c r="D10" s="135" t="s">
        <v>26</v>
      </c>
      <c r="E10" s="143" t="str">
        <f t="shared" si="0"/>
        <v>BIBI BERENGERE</v>
      </c>
      <c r="F10" s="135"/>
      <c r="G10" s="135"/>
      <c r="H10" s="141"/>
      <c r="I10" s="141"/>
      <c r="J10" s="141"/>
      <c r="K10" s="142"/>
      <c r="L10" s="139"/>
      <c r="M10" s="135"/>
      <c r="N10" s="135" t="s">
        <v>57</v>
      </c>
      <c r="R10" t="s">
        <v>66</v>
      </c>
    </row>
    <row r="11" spans="1:18" ht="15" x14ac:dyDescent="0.25">
      <c r="A11" s="133">
        <v>896</v>
      </c>
      <c r="B11" s="134"/>
      <c r="C11" s="135" t="s">
        <v>47</v>
      </c>
      <c r="D11" s="135" t="s">
        <v>46</v>
      </c>
      <c r="E11" s="140" t="str">
        <f t="shared" si="0"/>
        <v>ATTO FLORENCE</v>
      </c>
      <c r="F11" s="135"/>
      <c r="G11" s="135"/>
      <c r="H11" s="141"/>
      <c r="I11" s="141"/>
      <c r="J11" s="141"/>
      <c r="K11" s="142"/>
      <c r="L11" s="139"/>
      <c r="M11" s="135"/>
      <c r="N11" s="135" t="s">
        <v>60</v>
      </c>
      <c r="R11" t="s">
        <v>67</v>
      </c>
    </row>
    <row r="12" spans="1:18" ht="15" x14ac:dyDescent="0.25">
      <c r="A12" s="133">
        <v>547</v>
      </c>
      <c r="B12" s="134"/>
      <c r="C12" s="135" t="s">
        <v>48</v>
      </c>
      <c r="D12" s="135" t="s">
        <v>29</v>
      </c>
      <c r="E12" s="143" t="str">
        <f t="shared" si="0"/>
        <v>POLI AURELIE</v>
      </c>
      <c r="F12" s="135"/>
      <c r="G12" s="135"/>
      <c r="H12" s="141"/>
      <c r="I12" s="141"/>
      <c r="J12" s="141"/>
      <c r="K12" s="142"/>
      <c r="L12" s="139"/>
      <c r="M12" s="135"/>
      <c r="N12" s="135" t="s">
        <v>57</v>
      </c>
      <c r="R12" t="s">
        <v>68</v>
      </c>
    </row>
    <row r="13" spans="1:18" ht="15" x14ac:dyDescent="0.25">
      <c r="A13" s="133">
        <v>222</v>
      </c>
      <c r="B13" s="134"/>
      <c r="C13" s="135" t="s">
        <v>48</v>
      </c>
      <c r="D13" s="135" t="s">
        <v>30</v>
      </c>
      <c r="E13" s="140" t="str">
        <f t="shared" si="0"/>
        <v>POLI VANESSA</v>
      </c>
      <c r="F13" s="135"/>
      <c r="G13" s="135"/>
      <c r="H13" s="141"/>
      <c r="I13" s="141"/>
      <c r="J13" s="141"/>
      <c r="K13" s="142"/>
      <c r="L13" s="139"/>
      <c r="M13" s="135"/>
      <c r="N13" s="135" t="s">
        <v>58</v>
      </c>
      <c r="R13" t="s">
        <v>69</v>
      </c>
    </row>
    <row r="14" spans="1:18" ht="15" x14ac:dyDescent="0.25">
      <c r="A14" s="133">
        <v>365</v>
      </c>
      <c r="B14" s="134"/>
      <c r="C14" s="135" t="s">
        <v>49</v>
      </c>
      <c r="D14" s="135" t="s">
        <v>31</v>
      </c>
      <c r="E14" s="143" t="str">
        <f t="shared" si="0"/>
        <v>AURE VALERIE</v>
      </c>
      <c r="F14" s="135"/>
      <c r="G14" s="135"/>
      <c r="H14" s="141"/>
      <c r="I14" s="141"/>
      <c r="J14" s="141"/>
      <c r="K14" s="142"/>
      <c r="L14" s="139"/>
      <c r="M14" s="135"/>
      <c r="N14" s="135" t="s">
        <v>59</v>
      </c>
      <c r="R14" t="s">
        <v>70</v>
      </c>
    </row>
    <row r="15" spans="1:18" ht="15" x14ac:dyDescent="0.25">
      <c r="A15" s="133">
        <v>477</v>
      </c>
      <c r="B15" s="134"/>
      <c r="C15" s="135" t="s">
        <v>50</v>
      </c>
      <c r="D15" s="135" t="s">
        <v>32</v>
      </c>
      <c r="E15" s="140" t="str">
        <f t="shared" si="0"/>
        <v>ZARE SOPHIE</v>
      </c>
      <c r="F15" s="135"/>
      <c r="G15" s="135"/>
      <c r="H15" s="141"/>
      <c r="I15" s="141"/>
      <c r="J15" s="141"/>
      <c r="K15" s="142"/>
      <c r="L15" s="139"/>
      <c r="M15" s="135"/>
      <c r="N15" s="135" t="s">
        <v>58</v>
      </c>
      <c r="R15" t="s">
        <v>71</v>
      </c>
    </row>
    <row r="16" spans="1:18" ht="15" x14ac:dyDescent="0.25">
      <c r="A16" s="133">
        <v>222</v>
      </c>
      <c r="B16" s="134"/>
      <c r="C16" s="135" t="s">
        <v>51</v>
      </c>
      <c r="D16" s="135" t="s">
        <v>33</v>
      </c>
      <c r="E16" s="143" t="str">
        <f t="shared" si="0"/>
        <v>LUPI FABRICE</v>
      </c>
      <c r="F16" s="135"/>
      <c r="G16" s="135"/>
      <c r="H16" s="141"/>
      <c r="I16" s="141"/>
      <c r="J16" s="141"/>
      <c r="K16" s="142"/>
      <c r="L16" s="139"/>
      <c r="M16" s="135"/>
      <c r="N16" s="135" t="s">
        <v>34</v>
      </c>
      <c r="R16" t="s">
        <v>72</v>
      </c>
    </row>
    <row r="17" spans="1:18" ht="15" x14ac:dyDescent="0.25">
      <c r="A17" s="144">
        <v>555</v>
      </c>
      <c r="B17" s="145"/>
      <c r="C17" s="146" t="s">
        <v>52</v>
      </c>
      <c r="D17" s="146" t="s">
        <v>35</v>
      </c>
      <c r="E17" s="140" t="str">
        <f t="shared" si="0"/>
        <v>FAFE AUDREY</v>
      </c>
      <c r="F17" s="147"/>
      <c r="G17" s="148"/>
      <c r="H17" s="141"/>
      <c r="I17" s="141"/>
      <c r="J17" s="141"/>
      <c r="K17" s="142"/>
      <c r="L17" s="149"/>
      <c r="M17" s="146"/>
      <c r="N17" s="146" t="s">
        <v>57</v>
      </c>
      <c r="R17" t="s">
        <v>73</v>
      </c>
    </row>
    <row r="18" spans="1:18" ht="15" x14ac:dyDescent="0.25">
      <c r="A18" s="144">
        <v>999</v>
      </c>
      <c r="B18" s="145"/>
      <c r="C18" s="146" t="s">
        <v>53</v>
      </c>
      <c r="D18" s="146" t="s">
        <v>36</v>
      </c>
      <c r="E18" s="143" t="str">
        <f t="shared" si="0"/>
        <v>MOJU COLETTE</v>
      </c>
      <c r="F18" s="147"/>
      <c r="G18" s="148"/>
      <c r="H18" s="141"/>
      <c r="I18" s="141"/>
      <c r="J18" s="141"/>
      <c r="K18" s="142"/>
      <c r="L18" s="149"/>
      <c r="M18" s="146"/>
      <c r="N18" s="146" t="s">
        <v>57</v>
      </c>
      <c r="R18" t="s">
        <v>74</v>
      </c>
    </row>
    <row r="19" spans="1:18" ht="15" x14ac:dyDescent="0.25">
      <c r="A19" s="144">
        <v>654</v>
      </c>
      <c r="B19" s="145"/>
      <c r="C19" s="146" t="s">
        <v>54</v>
      </c>
      <c r="D19" s="146" t="s">
        <v>37</v>
      </c>
      <c r="E19" s="140" t="str">
        <f t="shared" si="0"/>
        <v>BARI JULIETTE</v>
      </c>
      <c r="F19" s="147"/>
      <c r="G19" s="148"/>
      <c r="H19" s="141"/>
      <c r="I19" s="141"/>
      <c r="J19" s="141"/>
      <c r="K19" s="142"/>
      <c r="L19" s="149"/>
      <c r="M19" s="146"/>
      <c r="N19" s="146" t="s">
        <v>61</v>
      </c>
      <c r="R19" t="s">
        <v>75</v>
      </c>
    </row>
    <row r="20" spans="1:18" ht="15" x14ac:dyDescent="0.25">
      <c r="A20" s="144">
        <v>125</v>
      </c>
      <c r="B20" s="145"/>
      <c r="C20" s="146" t="s">
        <v>55</v>
      </c>
      <c r="D20" s="146" t="s">
        <v>38</v>
      </c>
      <c r="E20" s="143" t="str">
        <f t="shared" si="0"/>
        <v>CAVE CATHERINE</v>
      </c>
      <c r="F20" s="147"/>
      <c r="G20" s="148"/>
      <c r="H20" s="141"/>
      <c r="I20" s="141"/>
      <c r="J20" s="141"/>
      <c r="K20" s="142"/>
      <c r="L20" s="149"/>
      <c r="M20" s="146"/>
      <c r="N20" s="146" t="s">
        <v>57</v>
      </c>
      <c r="R20" t="s">
        <v>76</v>
      </c>
    </row>
    <row r="73" spans="7:7" x14ac:dyDescent="0.2">
      <c r="G73">
        <v>14</v>
      </c>
    </row>
    <row r="78" spans="7:7" x14ac:dyDescent="0.2">
      <c r="G78">
        <v>25</v>
      </c>
    </row>
    <row r="84" spans="7:7" x14ac:dyDescent="0.2">
      <c r="G84">
        <v>17</v>
      </c>
    </row>
    <row r="85" spans="7:7" x14ac:dyDescent="0.2">
      <c r="G85">
        <v>9</v>
      </c>
    </row>
  </sheetData>
  <dataValidations count="1">
    <dataValidation type="list" allowBlank="1" showInputMessage="1" showErrorMessage="1" sqref="E5">
      <formula1>"Nom-Prénom"</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Infos à renseigner</vt:lpstr>
      <vt:lpstr>Feuil2</vt:lpstr>
      <vt:lpstr>Codage</vt:lpstr>
      <vt:lpstr>Fruits</vt:lpstr>
      <vt:lpstr>Numero1</vt:lpstr>
      <vt:lpstr>Numero3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MOYAUX-71665</cp:lastModifiedBy>
  <cp:lastPrinted>2013-12-31T08:40:46Z</cp:lastPrinted>
  <dcterms:created xsi:type="dcterms:W3CDTF">1996-10-21T11:03:58Z</dcterms:created>
  <dcterms:modified xsi:type="dcterms:W3CDTF">2014-05-09T11:20:22Z</dcterms:modified>
</cp:coreProperties>
</file>