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526"/>
  <workbookPr showInkAnnotation="0" codeName="ThisWorkbook" autoCompressPictures="0"/>
  <bookViews>
    <workbookView xWindow="0" yWindow="0" windowWidth="28800" windowHeight="16700" tabRatio="835"/>
  </bookViews>
  <sheets>
    <sheet name="RiskRegister " sheetId="1" r:id="rId1"/>
    <sheet name="Matrice" sheetId="2" state="hidden" r:id="rId2"/>
    <sheet name="Prouty" sheetId="9" r:id="rId3"/>
    <sheet name="Prouty Residuel" sheetId="11" r:id="rId4"/>
  </sheets>
  <definedNames>
    <definedName name="Tablo">Matrice!$A$1:$D$4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Q12" i="1" l="1"/>
  <c r="Q9" i="1"/>
  <c r="U9" i="1"/>
  <c r="Q10" i="1"/>
  <c r="U10" i="1"/>
  <c r="Q11" i="1"/>
  <c r="U11" i="1"/>
  <c r="U12" i="1"/>
  <c r="Q13" i="1"/>
  <c r="U13" i="1"/>
  <c r="Q14" i="1"/>
  <c r="U14" i="1"/>
  <c r="Q15" i="1"/>
  <c r="U15" i="1"/>
  <c r="Q16" i="1"/>
  <c r="U16" i="1"/>
  <c r="Q17" i="1"/>
  <c r="U17" i="1"/>
  <c r="Q18" i="1"/>
  <c r="U18" i="1"/>
  <c r="Q19" i="1"/>
  <c r="U19" i="1"/>
  <c r="Q20" i="1"/>
  <c r="U20" i="1"/>
  <c r="Q21" i="1"/>
  <c r="U21" i="1"/>
  <c r="Q22" i="1"/>
  <c r="U22" i="1"/>
  <c r="Q23" i="1"/>
  <c r="U23" i="1"/>
  <c r="Q24" i="1"/>
  <c r="U24" i="1"/>
  <c r="Q25" i="1"/>
  <c r="U25" i="1"/>
  <c r="Q26" i="1"/>
  <c r="U26" i="1"/>
  <c r="Q27" i="1"/>
  <c r="U27" i="1"/>
  <c r="Q28" i="1"/>
  <c r="U28" i="1"/>
  <c r="Q29" i="1"/>
  <c r="U29" i="1"/>
  <c r="Q30" i="1"/>
  <c r="U30" i="1"/>
  <c r="Q31" i="1"/>
  <c r="U31" i="1"/>
  <c r="Q32" i="1"/>
  <c r="U32" i="1"/>
  <c r="Q33" i="1"/>
  <c r="U33" i="1"/>
  <c r="Q34" i="1"/>
  <c r="U34" i="1"/>
  <c r="Q35" i="1"/>
  <c r="U35" i="1"/>
  <c r="Q36" i="1"/>
  <c r="U36" i="1"/>
  <c r="Q37" i="1"/>
  <c r="U37" i="1"/>
  <c r="Q38" i="1"/>
  <c r="U38" i="1"/>
  <c r="Q39" i="1"/>
  <c r="U39" i="1"/>
  <c r="Q40" i="1"/>
  <c r="U40" i="1"/>
  <c r="Q41" i="1"/>
  <c r="U41" i="1"/>
  <c r="Q42" i="1"/>
  <c r="U42" i="1"/>
  <c r="Q43" i="1"/>
  <c r="U43" i="1"/>
  <c r="Q44" i="1"/>
  <c r="U44" i="1"/>
  <c r="Q45" i="1"/>
  <c r="U45" i="1"/>
  <c r="Q46" i="1"/>
  <c r="U46" i="1"/>
  <c r="Q47" i="1"/>
  <c r="U47" i="1"/>
  <c r="Q48" i="1"/>
  <c r="U48" i="1"/>
  <c r="Q49" i="1"/>
  <c r="U49" i="1"/>
  <c r="Q50" i="1"/>
  <c r="U50" i="1"/>
  <c r="Q51" i="1"/>
  <c r="U51" i="1"/>
  <c r="Q52" i="1"/>
  <c r="U52" i="1"/>
  <c r="Q53" i="1"/>
  <c r="U53" i="1"/>
  <c r="Q54" i="1"/>
  <c r="U54" i="1"/>
  <c r="Q55" i="1"/>
  <c r="U55" i="1"/>
  <c r="Q56" i="1"/>
  <c r="U56" i="1"/>
  <c r="A1" i="2"/>
  <c r="R9" i="1"/>
  <c r="R10" i="1"/>
  <c r="R11" i="1"/>
  <c r="R12" i="1"/>
  <c r="B1" i="2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K9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</calcChain>
</file>

<file path=xl/sharedStrings.xml><?xml version="1.0" encoding="utf-8"?>
<sst xmlns="http://schemas.openxmlformats.org/spreadsheetml/2006/main" count="121" uniqueCount="78">
  <si>
    <t>N° Risque</t>
  </si>
  <si>
    <t>Périls</t>
  </si>
  <si>
    <t>Conséquences Directes</t>
  </si>
  <si>
    <t>Conséquences Indirectes</t>
  </si>
  <si>
    <t>Objets de Risque</t>
  </si>
  <si>
    <t>Coût (en K€)</t>
  </si>
  <si>
    <t>1 - Très improbable</t>
  </si>
  <si>
    <t>2 - Improbable</t>
  </si>
  <si>
    <t>3 - Probable</t>
  </si>
  <si>
    <t>4 - Très probable</t>
  </si>
  <si>
    <t>1 - Nulle</t>
  </si>
  <si>
    <t>0,6 - Non Fonctionnelle</t>
  </si>
  <si>
    <t>0,4 - Fonctionnelle</t>
  </si>
  <si>
    <t>0,1 - Totale</t>
  </si>
  <si>
    <t>T - Technique</t>
  </si>
  <si>
    <t>E - Environnement</t>
  </si>
  <si>
    <t>M - Matériel</t>
  </si>
  <si>
    <t>F - Financier</t>
  </si>
  <si>
    <t>H - Humain</t>
  </si>
  <si>
    <t>Fréquence</t>
  </si>
  <si>
    <t>Gravité</t>
  </si>
  <si>
    <t>Facteur de maîtrise résiduelle</t>
  </si>
  <si>
    <t>Commerciaux</t>
  </si>
  <si>
    <t>H</t>
  </si>
  <si>
    <t>IdRsk</t>
  </si>
  <si>
    <t>Plan de Traitement</t>
  </si>
  <si>
    <t>Cartographie des Risques</t>
  </si>
  <si>
    <t>F\G</t>
  </si>
  <si>
    <t>Probabilité</t>
  </si>
  <si>
    <t>1 - Bénin / Sans conséquence pour l'O</t>
  </si>
  <si>
    <t>2 - Sérieux / Sérieux pour l'O</t>
  </si>
  <si>
    <t>3 - Grave / Grave pour l'O</t>
  </si>
  <si>
    <t>4 - Très Grave / Catastrophique pour l'O</t>
  </si>
  <si>
    <t>Afficher ds matrice de Prouty</t>
  </si>
  <si>
    <t>HTMF E</t>
  </si>
  <si>
    <t>Risk Residuel Réel</t>
  </si>
  <si>
    <t>Avancement du plan d'action</t>
  </si>
  <si>
    <t>Suivi plan d'action</t>
  </si>
  <si>
    <t>T</t>
  </si>
  <si>
    <t>M</t>
  </si>
  <si>
    <t>Pb</t>
  </si>
  <si>
    <t>Gr</t>
  </si>
  <si>
    <t>Pb R</t>
  </si>
  <si>
    <t>Gr R</t>
  </si>
  <si>
    <t>Prouty</t>
  </si>
  <si>
    <t>Facteur Maîtrise</t>
  </si>
  <si>
    <t>Solutions de Prévention (Fréquence)</t>
  </si>
  <si>
    <t>Solutions de Protection (Gravité)</t>
  </si>
  <si>
    <t>Génerate Prouty</t>
  </si>
  <si>
    <t>Prouty R</t>
  </si>
  <si>
    <t>Risk Brut</t>
  </si>
  <si>
    <t>Risk R</t>
  </si>
  <si>
    <t>Responsable Info</t>
  </si>
  <si>
    <t>Homme clé</t>
  </si>
  <si>
    <t>Personnels</t>
  </si>
  <si>
    <t>Personnels production</t>
  </si>
  <si>
    <t>Mme X</t>
  </si>
  <si>
    <t>Personnel conditionnement</t>
  </si>
  <si>
    <t>Personnel Stock</t>
  </si>
  <si>
    <t>Directeur</t>
  </si>
  <si>
    <t>Contrôle Qualité</t>
  </si>
  <si>
    <t>Accident</t>
  </si>
  <si>
    <t>Retard de production</t>
  </si>
  <si>
    <t>Enceinte</t>
  </si>
  <si>
    <t>Contamination</t>
  </si>
  <si>
    <t>Grève</t>
  </si>
  <si>
    <t>Défaut de contrôle</t>
  </si>
  <si>
    <t>Matrice de Prouty</t>
  </si>
  <si>
    <t>Matrice de Prouty Residuel</t>
  </si>
  <si>
    <t>G/F</t>
  </si>
  <si>
    <t>Mise en place intérim / travail polyvalence</t>
  </si>
  <si>
    <t>Epidémie</t>
  </si>
  <si>
    <t>Absenteisme</t>
  </si>
  <si>
    <t>€ / RP</t>
  </si>
  <si>
    <t>Arrêt Production</t>
  </si>
  <si>
    <t>Défault sur la commande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</si>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</sst>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#,##0\ \K&quot;€&quot;"/>
  </numFmts>
  <fonts count="11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name val="Calibri"/>
      <scheme val="minor"/>
    </font>
    <font>
      <b/>
      <sz val="12"/>
      <color theme="1"/>
      <name val="Calibri"/>
      <family val="2"/>
      <scheme val="minor"/>
    </font>
    <font>
      <sz val="10"/>
      <name val="Arial"/>
    </font>
    <font>
      <sz val="11"/>
      <color theme="1"/>
      <name val="Calibri"/>
      <family val="2"/>
      <scheme val="minor"/>
    </font>
    <font>
      <b/>
      <sz val="16"/>
      <color theme="1"/>
      <name val="Calibri"/>
      <scheme val="minor"/>
    </font>
    <font>
      <b/>
      <sz val="18"/>
      <color theme="1"/>
      <name val="Calibri"/>
      <scheme val="minor"/>
    </font>
    <font>
      <b/>
      <sz val="9"/>
      <color theme="1"/>
      <name val="Calibri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78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7" fillId="5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164" fontId="6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46">
    <xf numFmtId="0" fontId="0" fillId="0" borderId="0" xfId="0"/>
    <xf numFmtId="0" fontId="0" fillId="2" borderId="0" xfId="0" applyFill="1"/>
    <xf numFmtId="0" fontId="0" fillId="0" borderId="0" xfId="0" applyFill="1" applyAlignment="1">
      <alignment horizontal="center" vertical="center" wrapText="1"/>
    </xf>
    <xf numFmtId="0" fontId="0" fillId="0" borderId="0" xfId="0" applyFill="1"/>
    <xf numFmtId="0" fontId="0" fillId="2" borderId="0" xfId="0" applyFill="1" applyBorder="1"/>
    <xf numFmtId="0" fontId="1" fillId="4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vertical="center"/>
    </xf>
    <xf numFmtId="0" fontId="0" fillId="0" borderId="0" xfId="0" applyFill="1" applyBorder="1"/>
    <xf numFmtId="0" fontId="4" fillId="8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Alignment="1">
      <alignment horizontal="left"/>
    </xf>
    <xf numFmtId="0" fontId="5" fillId="2" borderId="0" xfId="0" applyFont="1" applyFill="1"/>
    <xf numFmtId="0" fontId="5" fillId="2" borderId="0" xfId="0" applyFont="1" applyFill="1" applyAlignment="1">
      <alignment horizontal="right"/>
    </xf>
    <xf numFmtId="0" fontId="0" fillId="2" borderId="0" xfId="0" applyFill="1" applyAlignment="1">
      <alignment horizontal="right"/>
    </xf>
    <xf numFmtId="0" fontId="8" fillId="7" borderId="2" xfId="0" applyFont="1" applyFill="1" applyBorder="1" applyAlignment="1"/>
    <xf numFmtId="0" fontId="8" fillId="7" borderId="3" xfId="0" applyFont="1" applyFill="1" applyBorder="1" applyAlignment="1"/>
    <xf numFmtId="0" fontId="8" fillId="7" borderId="4" xfId="0" applyFont="1" applyFill="1" applyBorder="1" applyAlignment="1"/>
    <xf numFmtId="0" fontId="0" fillId="3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8" fillId="2" borderId="0" xfId="0" applyFont="1" applyFill="1" applyBorder="1" applyAlignment="1"/>
    <xf numFmtId="0" fontId="4" fillId="6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8" fillId="10" borderId="2" xfId="0" applyFont="1" applyFill="1" applyBorder="1" applyAlignment="1"/>
    <xf numFmtId="0" fontId="8" fillId="10" borderId="3" xfId="0" applyFont="1" applyFill="1" applyBorder="1" applyAlignment="1"/>
    <xf numFmtId="0" fontId="8" fillId="11" borderId="2" xfId="0" applyFont="1" applyFill="1" applyBorder="1" applyAlignment="1"/>
    <xf numFmtId="0" fontId="8" fillId="11" borderId="3" xfId="0" applyFont="1" applyFill="1" applyBorder="1" applyAlignment="1"/>
    <xf numFmtId="0" fontId="8" fillId="11" borderId="4" xfId="0" applyFont="1" applyFill="1" applyBorder="1" applyAlignment="1"/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165" fontId="0" fillId="0" borderId="0" xfId="0" applyNumberFormat="1" applyFill="1"/>
    <xf numFmtId="165" fontId="0" fillId="0" borderId="0" xfId="0" applyNumberFormat="1" applyFill="1" applyBorder="1"/>
    <xf numFmtId="0" fontId="10" fillId="2" borderId="0" xfId="0" applyFont="1" applyFill="1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9" fillId="2" borderId="0" xfId="0" applyFont="1" applyFill="1" applyAlignment="1">
      <alignment horizontal="center" vertical="center"/>
    </xf>
  </cellXfs>
  <cellStyles count="278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Monétaire 2" xfId="151"/>
    <cellStyle name="Normal" xfId="0" builtinId="0"/>
    <cellStyle name="Normal 2" xfId="111"/>
    <cellStyle name="Normal 3" xfId="128"/>
  </cellStyles>
  <dxfs count="47"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theme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800000"/>
        </patternFill>
      </fill>
    </dxf>
    <dxf>
      <numFmt numFmtId="165" formatCode="#,##0\ \K&quot;€&quot;"/>
      <fill>
        <patternFill patternType="none">
          <fgColor indexed="64"/>
          <bgColor theme="0"/>
        </patternFill>
      </fill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theme="0"/>
        </patternFill>
      </fill>
      <alignment horizontal="center" textRotation="0" wrapText="0" indent="0" justifyLastLine="0" shrinkToFit="0"/>
    </dxf>
    <dxf>
      <fill>
        <patternFill patternType="none">
          <fgColor indexed="64"/>
          <bgColor indexed="65"/>
        </patternFill>
      </fill>
      <alignment horizontal="center" textRotation="0" wrapText="0" indent="0" justifyLastLine="0" shrinkToFit="0"/>
    </dxf>
    <dxf>
      <fill>
        <patternFill patternType="none">
          <fgColor indexed="64"/>
          <bgColor indexed="65"/>
        </patternFill>
      </fill>
      <alignment horizontal="center" textRotation="0" wrapText="0" indent="0" justifyLastLine="0" shrinkToFit="0"/>
    </dxf>
    <dxf>
      <fill>
        <patternFill patternType="none">
          <fgColor indexed="64"/>
          <bgColor theme="0"/>
        </patternFill>
      </fill>
    </dxf>
    <dxf>
      <fill>
        <patternFill patternType="none">
          <fgColor indexed="64"/>
          <bgColor theme="0"/>
        </patternFill>
      </fill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</dxf>
    <dxf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/>
    </dxf>
    <dxf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/>
    </dxf>
    <dxf>
      <fill>
        <patternFill patternType="none">
          <fgColor indexed="64"/>
          <bgColor theme="0"/>
        </patternFill>
      </fill>
    </dxf>
    <dxf>
      <fill>
        <patternFill patternType="none">
          <fgColor indexed="64"/>
          <bgColor theme="0"/>
        </patternFill>
      </fill>
    </dxf>
    <dxf>
      <fill>
        <patternFill patternType="none">
          <fgColor indexed="64"/>
          <bgColor theme="0"/>
        </patternFill>
      </fill>
    </dxf>
    <dxf>
      <fill>
        <patternFill patternType="none">
          <fgColor indexed="64"/>
          <bgColor theme="0"/>
        </patternFill>
      </fill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</dxf>
    <dxf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/>
    </dxf>
    <dxf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0"/>
        </patternFill>
      </fill>
    </dxf>
    <dxf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theme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800000"/>
        </patternFill>
      </fill>
    </dxf>
    <dxf>
      <font>
        <color theme="0"/>
      </font>
      <fill>
        <patternFill patternType="solid">
          <fgColor indexed="64"/>
          <bgColor theme="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theme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800000"/>
        </patternFill>
      </fill>
    </dxf>
    <dxf>
      <font>
        <color theme="0"/>
      </font>
      <fill>
        <patternFill patternType="solid">
          <fgColor indexed="64"/>
          <bgColor theme="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theme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800000"/>
        </patternFill>
      </fill>
    </dxf>
    <dxf>
      <font>
        <color theme="0"/>
      </font>
      <fill>
        <patternFill patternType="solid">
          <fgColor indexed="64"/>
          <bgColor theme="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theme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800000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1</xdr:row>
      <xdr:rowOff>50800</xdr:rowOff>
    </xdr:from>
    <xdr:to>
      <xdr:col>0</xdr:col>
      <xdr:colOff>782782</xdr:colOff>
      <xdr:row>3</xdr:row>
      <xdr:rowOff>127000</xdr:rowOff>
    </xdr:to>
    <xdr:pic macro="[0]!Prouty">
      <xdr:nvPicPr>
        <xdr:cNvPr id="2" name="Picture 335" descr="31746_427_un_special_event_en_angleterr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241300"/>
          <a:ext cx="706582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3" name="Table3" displayName="Table3" ref="A8:V56" totalsRowShown="0" headerRowDxfId="27" dataDxfId="26">
  <autoFilter ref="A8:V56"/>
  <tableColumns count="22">
    <tableColumn id="18" name="Afficher ds matrice de Prouty" dataDxfId="25"/>
    <tableColumn id="1" name="N° Risque" dataDxfId="24"/>
    <tableColumn id="2" name="HTMF E" dataDxfId="23"/>
    <tableColumn id="16" name="IdRsk" dataDxfId="22">
      <calculatedColumnFormula>CONCATENATE(Table3[[#This Row],[HTMF E]],,Table3[[#This Row],[N° Risque]],)</calculatedColumnFormula>
    </tableColumn>
    <tableColumn id="3" name="Objets de Risque" dataDxfId="21"/>
    <tableColumn id="4" name="Périls" dataDxfId="20"/>
    <tableColumn id="5" name="Conséquences Directes" dataDxfId="19"/>
    <tableColumn id="6" name="Conséquences Indirectes" dataDxfId="18"/>
    <tableColumn id="7" name="Pb" dataDxfId="17"/>
    <tableColumn id="8" name="Gr" dataDxfId="16"/>
    <tableColumn id="9" name="Risk Brut" dataDxfId="15">
      <calculatedColumnFormula>Table3[[#This Row],[Pb]]*Table3[[#This Row],[Gr]]</calculatedColumnFormula>
    </tableColumn>
    <tableColumn id="17" name="Prouty" dataDxfId="14">
      <calculatedColumnFormula>INDEX(Tablo,Table3[[#This Row],[Gr]],Table3[[#This Row],[Pb]])</calculatedColumnFormula>
    </tableColumn>
    <tableColumn id="10" name="Solutions de Prévention (Fréquence)" dataDxfId="13"/>
    <tableColumn id="11" name="Solutions de Protection (Gravité)" dataDxfId="12"/>
    <tableColumn id="20" name="Pb R" dataDxfId="11"/>
    <tableColumn id="19" name="Gr R" dataDxfId="10"/>
    <tableColumn id="13" name="Risk R" dataDxfId="9">
      <calculatedColumnFormula>Table3[[#This Row],[Pb R]]*Table3[[#This Row],[Gr R]]</calculatedColumnFormula>
    </tableColumn>
    <tableColumn id="21" name="Prouty R" dataDxfId="8">
      <calculatedColumnFormula>INDEX(Tablo,Table3[[#This Row],[Gr R]],Table3[[#This Row],[Pb R]])</calculatedColumnFormula>
    </tableColumn>
    <tableColumn id="23" name="Avancement du plan d'action" dataDxfId="7"/>
    <tableColumn id="12" name="Facteur de maîtrise résiduelle" dataDxfId="6"/>
    <tableColumn id="22" name="Risk Residuel Réel" dataDxfId="5">
      <calculatedColumnFormula>Table3[[#This Row],[Facteur de maîtrise résiduelle]]*Table3[[#This Row],[Risk R]]</calculatedColumnFormula>
    </tableColumn>
    <tableColumn id="14" name="Coût (en K€)" dataDxfId="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W209"/>
  <sheetViews>
    <sheetView tabSelected="1" workbookViewId="0">
      <pane xSplit="5" ySplit="8" topLeftCell="F9" activePane="bottomRight" state="frozen"/>
      <selection activeCell="K8" sqref="K8"/>
      <selection pane="topRight" activeCell="K8" sqref="K8"/>
      <selection pane="bottomLeft" activeCell="K8" sqref="K8"/>
      <selection pane="bottomRight" activeCell="A14" sqref="A14:A18"/>
    </sheetView>
  </sheetViews>
  <sheetFormatPr baseColWidth="10" defaultRowHeight="15" outlineLevelCol="1" x14ac:dyDescent="0"/>
  <cols>
    <col min="2" max="2" width="5.1640625" customWidth="1" outlineLevel="1"/>
    <col min="3" max="3" width="5.1640625" style="1" customWidth="1" outlineLevel="1"/>
    <col min="4" max="4" width="4.6640625" style="1" customWidth="1"/>
    <col min="5" max="6" width="25.83203125" style="1" customWidth="1"/>
    <col min="7" max="8" width="19.6640625" style="1" customWidth="1"/>
    <col min="9" max="10" width="5.1640625" style="1" customWidth="1"/>
    <col min="11" max="12" width="7" style="1" customWidth="1"/>
    <col min="13" max="14" width="19.5" style="1" customWidth="1"/>
    <col min="15" max="17" width="6.33203125" customWidth="1"/>
    <col min="18" max="18" width="9.1640625" customWidth="1"/>
    <col min="19" max="19" width="23.5" hidden="1" customWidth="1" outlineLevel="1"/>
    <col min="20" max="21" width="10.83203125" hidden="1" customWidth="1" outlineLevel="1"/>
    <col min="22" max="22" width="10.83203125" customWidth="1" collapsed="1"/>
    <col min="24" max="24" width="13.83203125" style="1" customWidth="1"/>
    <col min="25" max="25" width="11.1640625" style="1" customWidth="1"/>
    <col min="26" max="29" width="13.83203125" style="1" customWidth="1"/>
    <col min="30" max="16384" width="10.83203125" style="1"/>
  </cols>
  <sheetData>
    <row r="1" spans="1:23">
      <c r="A1" s="42" t="s">
        <v>48</v>
      </c>
      <c r="B1" s="1"/>
      <c r="C1" s="14" t="s">
        <v>18</v>
      </c>
      <c r="I1" s="15" t="s">
        <v>28</v>
      </c>
      <c r="J1" s="14" t="s">
        <v>20</v>
      </c>
      <c r="O1" s="15" t="s">
        <v>28</v>
      </c>
      <c r="P1" s="14" t="s">
        <v>20</v>
      </c>
      <c r="Q1" s="1"/>
      <c r="R1" s="1"/>
      <c r="S1" s="1"/>
      <c r="T1" s="14" t="s">
        <v>45</v>
      </c>
      <c r="U1" s="1"/>
      <c r="V1" s="1"/>
      <c r="W1" s="1"/>
    </row>
    <row r="2" spans="1:23">
      <c r="A2" s="1"/>
      <c r="B2" s="1"/>
      <c r="C2" s="14" t="s">
        <v>14</v>
      </c>
      <c r="I2" s="16" t="s">
        <v>6</v>
      </c>
      <c r="J2" s="1" t="s">
        <v>29</v>
      </c>
      <c r="O2" s="16" t="s">
        <v>6</v>
      </c>
      <c r="P2" s="1" t="s">
        <v>29</v>
      </c>
      <c r="Q2" s="1"/>
      <c r="R2" s="1"/>
      <c r="S2" s="1"/>
      <c r="T2" s="1" t="s">
        <v>10</v>
      </c>
      <c r="U2" s="1"/>
      <c r="V2" s="1"/>
      <c r="W2" s="1"/>
    </row>
    <row r="3" spans="1:23">
      <c r="A3" s="1"/>
      <c r="B3" s="1"/>
      <c r="C3" s="14" t="s">
        <v>16</v>
      </c>
      <c r="I3" s="16" t="s">
        <v>7</v>
      </c>
      <c r="J3" s="1" t="s">
        <v>30</v>
      </c>
      <c r="O3" s="16" t="s">
        <v>7</v>
      </c>
      <c r="P3" s="1" t="s">
        <v>30</v>
      </c>
      <c r="Q3" s="1"/>
      <c r="R3" s="1"/>
      <c r="S3" s="1"/>
      <c r="T3" s="1" t="s">
        <v>11</v>
      </c>
      <c r="U3" s="1"/>
      <c r="V3" s="1"/>
      <c r="W3" s="1"/>
    </row>
    <row r="4" spans="1:23">
      <c r="A4" s="1"/>
      <c r="B4" s="1"/>
      <c r="C4" s="14" t="s">
        <v>17</v>
      </c>
      <c r="I4" s="16" t="s">
        <v>8</v>
      </c>
      <c r="J4" s="1" t="s">
        <v>31</v>
      </c>
      <c r="O4" s="16" t="s">
        <v>8</v>
      </c>
      <c r="P4" s="1" t="s">
        <v>31</v>
      </c>
      <c r="Q4" s="1"/>
      <c r="R4" s="1"/>
      <c r="S4" s="1"/>
      <c r="T4" s="1" t="s">
        <v>12</v>
      </c>
      <c r="U4" s="1"/>
      <c r="V4" s="1"/>
      <c r="W4" s="1"/>
    </row>
    <row r="5" spans="1:23">
      <c r="A5" s="1"/>
      <c r="B5" s="1"/>
      <c r="C5" s="14" t="s">
        <v>15</v>
      </c>
      <c r="I5" s="16" t="s">
        <v>9</v>
      </c>
      <c r="J5" s="1" t="s">
        <v>32</v>
      </c>
      <c r="O5" s="16" t="s">
        <v>9</v>
      </c>
      <c r="P5" s="1" t="s">
        <v>32</v>
      </c>
      <c r="Q5" s="1"/>
      <c r="R5" s="1"/>
      <c r="S5" s="1"/>
      <c r="T5" s="1" t="s">
        <v>13</v>
      </c>
      <c r="U5" s="1"/>
      <c r="V5" s="1"/>
      <c r="W5" s="1"/>
    </row>
    <row r="6" spans="1:23">
      <c r="A6" s="1"/>
      <c r="B6" s="1"/>
      <c r="O6" s="1"/>
      <c r="P6" s="1"/>
      <c r="Q6" s="1"/>
      <c r="R6" s="1"/>
      <c r="S6" s="1"/>
      <c r="T6" s="1"/>
      <c r="U6" s="1"/>
      <c r="V6" s="1"/>
      <c r="W6" s="1"/>
    </row>
    <row r="7" spans="1:23" ht="19" customHeight="1">
      <c r="A7" s="28"/>
      <c r="B7" s="4"/>
      <c r="D7" s="17" t="s">
        <v>26</v>
      </c>
      <c r="E7" s="31"/>
      <c r="F7" s="32"/>
      <c r="G7" s="32"/>
      <c r="H7" s="32"/>
      <c r="I7" s="32"/>
      <c r="J7" s="32"/>
      <c r="K7" s="32"/>
      <c r="L7" s="32"/>
      <c r="M7" s="33" t="s">
        <v>25</v>
      </c>
      <c r="N7" s="34"/>
      <c r="O7" s="34"/>
      <c r="P7" s="34"/>
      <c r="Q7" s="34"/>
      <c r="R7" s="35"/>
      <c r="S7" s="17" t="s">
        <v>37</v>
      </c>
      <c r="T7" s="18"/>
      <c r="U7" s="19"/>
      <c r="V7" s="1"/>
      <c r="W7" s="1"/>
    </row>
    <row r="8" spans="1:23" ht="64" customHeight="1">
      <c r="A8" s="2" t="s">
        <v>33</v>
      </c>
      <c r="B8" s="2" t="s">
        <v>0</v>
      </c>
      <c r="C8" s="2" t="s">
        <v>34</v>
      </c>
      <c r="D8" s="2" t="s">
        <v>24</v>
      </c>
      <c r="E8" s="2" t="s">
        <v>4</v>
      </c>
      <c r="F8" s="2" t="s">
        <v>1</v>
      </c>
      <c r="G8" s="2" t="s">
        <v>2</v>
      </c>
      <c r="H8" s="2" t="s">
        <v>3</v>
      </c>
      <c r="I8" s="2" t="s">
        <v>40</v>
      </c>
      <c r="J8" s="2" t="s">
        <v>41</v>
      </c>
      <c r="K8" s="2" t="s">
        <v>50</v>
      </c>
      <c r="L8" s="2" t="s">
        <v>44</v>
      </c>
      <c r="M8" s="2" t="s">
        <v>46</v>
      </c>
      <c r="N8" s="2" t="s">
        <v>47</v>
      </c>
      <c r="O8" s="2" t="s">
        <v>42</v>
      </c>
      <c r="P8" s="2" t="s">
        <v>43</v>
      </c>
      <c r="Q8" s="2" t="s">
        <v>51</v>
      </c>
      <c r="R8" s="2" t="s">
        <v>49</v>
      </c>
      <c r="S8" s="2" t="s">
        <v>36</v>
      </c>
      <c r="T8" s="2" t="s">
        <v>21</v>
      </c>
      <c r="U8" s="2" t="s">
        <v>35</v>
      </c>
      <c r="V8" s="2" t="s">
        <v>5</v>
      </c>
      <c r="W8" s="1"/>
    </row>
    <row r="9" spans="1:23">
      <c r="A9" s="3" t="s">
        <v>77</v>
      </c>
      <c r="B9" s="24">
        <v>1</v>
      </c>
      <c r="C9" s="24" t="s">
        <v>23</v>
      </c>
      <c r="D9" s="24" t="str">
        <f>CONCATENATE(Table3[[#This Row],[HTMF E]],,Table3[[#This Row],[N° Risque]],)</f>
        <v>H1</v>
      </c>
      <c r="E9" s="3" t="s">
        <v>52</v>
      </c>
      <c r="F9" s="3" t="s">
        <v>61</v>
      </c>
      <c r="G9" s="3" t="s">
        <v>72</v>
      </c>
      <c r="H9" s="3" t="s">
        <v>73</v>
      </c>
      <c r="I9" s="24">
        <v>1</v>
      </c>
      <c r="J9" s="24">
        <v>2</v>
      </c>
      <c r="K9" s="24">
        <f>Table3[[#This Row],[Pb]]*Table3[[#This Row],[Gr]]</f>
        <v>2</v>
      </c>
      <c r="L9" s="24">
        <f>INDEX(Tablo,Table3[[#This Row],[Gr]],Table3[[#This Row],[Pb]])</f>
        <v>3</v>
      </c>
      <c r="M9" s="3"/>
      <c r="N9" s="3"/>
      <c r="O9" s="24">
        <v>1</v>
      </c>
      <c r="P9" s="24">
        <v>1</v>
      </c>
      <c r="Q9" s="36">
        <f>Table3[[#This Row],[Pb R]]*Table3[[#This Row],[Gr R]]</f>
        <v>1</v>
      </c>
      <c r="R9" s="24">
        <f>INDEX(Tablo,Table3[[#This Row],[Gr R]],Table3[[#This Row],[Pb R]])</f>
        <v>1</v>
      </c>
      <c r="S9" s="24"/>
      <c r="T9" s="24">
        <v>1</v>
      </c>
      <c r="U9" s="24">
        <f>Table3[[#This Row],[Facteur de maîtrise résiduelle]]*Table3[[#This Row],[Risk R]]</f>
        <v>1</v>
      </c>
      <c r="V9" s="40"/>
      <c r="W9" s="1"/>
    </row>
    <row r="10" spans="1:23">
      <c r="A10" s="3" t="s">
        <v>76</v>
      </c>
      <c r="B10" s="24">
        <v>2</v>
      </c>
      <c r="C10" s="24" t="s">
        <v>23</v>
      </c>
      <c r="D10" s="24" t="str">
        <f>CONCATENATE(Table3[[#This Row],[HTMF E]],,Table3[[#This Row],[N° Risque]],)</f>
        <v>H2</v>
      </c>
      <c r="E10" s="3" t="s">
        <v>22</v>
      </c>
      <c r="F10" s="3" t="s">
        <v>61</v>
      </c>
      <c r="G10" s="3" t="s">
        <v>72</v>
      </c>
      <c r="H10" s="3" t="s">
        <v>73</v>
      </c>
      <c r="I10" s="24">
        <v>3</v>
      </c>
      <c r="J10" s="24">
        <v>3</v>
      </c>
      <c r="K10" s="24">
        <f>Table3[[#This Row],[Pb]]*Table3[[#This Row],[Gr]]</f>
        <v>9</v>
      </c>
      <c r="L10" s="24">
        <f>INDEX(Tablo,Table3[[#This Row],[Gr]],Table3[[#This Row],[Pb]])</f>
        <v>11</v>
      </c>
      <c r="M10" s="3"/>
      <c r="N10" s="3"/>
      <c r="O10" s="24">
        <v>1</v>
      </c>
      <c r="P10" s="24">
        <v>1</v>
      </c>
      <c r="Q10" s="36">
        <f>Table3[[#This Row],[Pb R]]*Table3[[#This Row],[Gr R]]</f>
        <v>1</v>
      </c>
      <c r="R10" s="24">
        <f>INDEX(Tablo,Table3[[#This Row],[Gr R]],Table3[[#This Row],[Pb R]])</f>
        <v>1</v>
      </c>
      <c r="S10" s="24"/>
      <c r="T10" s="24">
        <v>0.6</v>
      </c>
      <c r="U10" s="24">
        <f>Table3[[#This Row],[Facteur de maîtrise résiduelle]]*Table3[[#This Row],[Risk R]]</f>
        <v>0.6</v>
      </c>
      <c r="V10" s="40"/>
      <c r="W10" s="1"/>
    </row>
    <row r="11" spans="1:23">
      <c r="A11" s="3" t="s">
        <v>76</v>
      </c>
      <c r="B11" s="24">
        <v>3</v>
      </c>
      <c r="C11" s="24" t="s">
        <v>23</v>
      </c>
      <c r="D11" s="24" t="str">
        <f>CONCATENATE(Table3[[#This Row],[HTMF E]],,Table3[[#This Row],[N° Risque]],)</f>
        <v>H3</v>
      </c>
      <c r="E11" s="3" t="s">
        <v>53</v>
      </c>
      <c r="F11" s="3" t="s">
        <v>61</v>
      </c>
      <c r="G11" s="3" t="s">
        <v>72</v>
      </c>
      <c r="H11" s="3" t="s">
        <v>73</v>
      </c>
      <c r="I11" s="24">
        <v>3</v>
      </c>
      <c r="J11" s="24">
        <v>4</v>
      </c>
      <c r="K11" s="24">
        <f>Table3[[#This Row],[Pb]]*Table3[[#This Row],[Gr]]</f>
        <v>12</v>
      </c>
      <c r="L11" s="24">
        <f>INDEX(Tablo,Table3[[#This Row],[Gr]],Table3[[#This Row],[Pb]])</f>
        <v>15</v>
      </c>
      <c r="M11" s="3"/>
      <c r="N11" s="3"/>
      <c r="O11" s="24">
        <v>1</v>
      </c>
      <c r="P11" s="24">
        <v>3</v>
      </c>
      <c r="Q11" s="36">
        <f>Table3[[#This Row],[Pb R]]*Table3[[#This Row],[Gr R]]</f>
        <v>3</v>
      </c>
      <c r="R11" s="24">
        <f>INDEX(Tablo,Table3[[#This Row],[Gr R]],Table3[[#This Row],[Pb R]])</f>
        <v>7</v>
      </c>
      <c r="S11" s="24"/>
      <c r="T11" s="24">
        <v>0.4</v>
      </c>
      <c r="U11" s="24">
        <f>Table3[[#This Row],[Facteur de maîtrise résiduelle]]*Table3[[#This Row],[Risk R]]</f>
        <v>1.2000000000000002</v>
      </c>
      <c r="V11" s="40"/>
      <c r="W11" s="1"/>
    </row>
    <row r="12" spans="1:23">
      <c r="A12" s="3" t="s">
        <v>76</v>
      </c>
      <c r="B12" s="24">
        <v>4</v>
      </c>
      <c r="C12" s="24" t="s">
        <v>23</v>
      </c>
      <c r="D12" s="24" t="str">
        <f>CONCATENATE(Table3[[#This Row],[HTMF E]],,Table3[[#This Row],[N° Risque]],)</f>
        <v>H4</v>
      </c>
      <c r="E12" s="3" t="s">
        <v>54</v>
      </c>
      <c r="F12" s="3" t="s">
        <v>61</v>
      </c>
      <c r="G12" s="3" t="s">
        <v>72</v>
      </c>
      <c r="H12" s="3" t="s">
        <v>73</v>
      </c>
      <c r="I12" s="24">
        <v>2</v>
      </c>
      <c r="J12" s="24">
        <v>3</v>
      </c>
      <c r="K12" s="24">
        <f>Table3[[#This Row],[Pb]]*Table3[[#This Row],[Gr]]</f>
        <v>6</v>
      </c>
      <c r="L12" s="24">
        <f>INDEX(Tablo,Table3[[#This Row],[Gr]],Table3[[#This Row],[Pb]])</f>
        <v>10</v>
      </c>
      <c r="M12" s="3"/>
      <c r="N12" s="3"/>
      <c r="O12" s="24">
        <v>1</v>
      </c>
      <c r="P12" s="24">
        <v>2</v>
      </c>
      <c r="Q12" s="36">
        <f>Table3[[#This Row],[Pb R]]*Table3[[#This Row],[Gr R]]</f>
        <v>2</v>
      </c>
      <c r="R12" s="24">
        <f>INDEX(Tablo,Table3[[#This Row],[Gr R]],Table3[[#This Row],[Pb R]])</f>
        <v>3</v>
      </c>
      <c r="S12" s="24"/>
      <c r="T12" s="24">
        <v>0.1</v>
      </c>
      <c r="U12" s="24">
        <f>Table3[[#This Row],[Facteur de maîtrise résiduelle]]*Table3[[#This Row],[Risk R]]</f>
        <v>0.2</v>
      </c>
      <c r="V12" s="40"/>
      <c r="W12" s="1"/>
    </row>
    <row r="13" spans="1:23">
      <c r="A13" s="3" t="s">
        <v>76</v>
      </c>
      <c r="B13" s="24">
        <v>5</v>
      </c>
      <c r="C13" s="24" t="s">
        <v>38</v>
      </c>
      <c r="D13" s="24" t="str">
        <f>CONCATENATE(Table3[[#This Row],[HTMF E]],,Table3[[#This Row],[N° Risque]],)</f>
        <v>T5</v>
      </c>
      <c r="E13" s="3" t="s">
        <v>55</v>
      </c>
      <c r="F13" s="3" t="s">
        <v>71</v>
      </c>
      <c r="G13" s="3" t="s">
        <v>62</v>
      </c>
      <c r="H13" s="3"/>
      <c r="I13" s="24">
        <v>2</v>
      </c>
      <c r="J13" s="24">
        <v>3</v>
      </c>
      <c r="K13" s="24">
        <f>Table3[[#This Row],[Pb]]*Table3[[#This Row],[Gr]]</f>
        <v>6</v>
      </c>
      <c r="L13" s="24">
        <f>INDEX(Tablo,Table3[[#This Row],[Gr]],Table3[[#This Row],[Pb]])</f>
        <v>10</v>
      </c>
      <c r="M13" s="3"/>
      <c r="N13" s="3"/>
      <c r="O13" s="24">
        <v>2</v>
      </c>
      <c r="P13" s="24">
        <v>1</v>
      </c>
      <c r="Q13" s="36">
        <f>Table3[[#This Row],[Pb R]]*Table3[[#This Row],[Gr R]]</f>
        <v>2</v>
      </c>
      <c r="R13" s="24">
        <f>INDEX(Tablo,Table3[[#This Row],[Gr R]],Table3[[#This Row],[Pb R]])</f>
        <v>2</v>
      </c>
      <c r="S13" s="24"/>
      <c r="T13" s="24">
        <v>1</v>
      </c>
      <c r="U13" s="24">
        <f>Table3[[#This Row],[Facteur de maîtrise résiduelle]]*Table3[[#This Row],[Risk R]]</f>
        <v>2</v>
      </c>
      <c r="V13" s="40"/>
      <c r="W13" s="1"/>
    </row>
    <row r="14" spans="1:23">
      <c r="A14" s="3" t="s">
        <v>76</v>
      </c>
      <c r="B14" s="24">
        <v>6</v>
      </c>
      <c r="C14" s="24" t="s">
        <v>38</v>
      </c>
      <c r="D14" s="24" t="str">
        <f>CONCATENATE(Table3[[#This Row],[HTMF E]],,Table3[[#This Row],[N° Risque]],)</f>
        <v>T6</v>
      </c>
      <c r="E14" s="3" t="s">
        <v>56</v>
      </c>
      <c r="F14" s="3" t="s">
        <v>63</v>
      </c>
      <c r="G14" s="3" t="s">
        <v>72</v>
      </c>
      <c r="H14" s="3"/>
      <c r="I14" s="24">
        <v>4</v>
      </c>
      <c r="J14" s="24">
        <v>3</v>
      </c>
      <c r="K14" s="24">
        <f>Table3[[#This Row],[Pb]]*Table3[[#This Row],[Gr]]</f>
        <v>12</v>
      </c>
      <c r="L14" s="24">
        <f>INDEX(Tablo,Table3[[#This Row],[Gr]],Table3[[#This Row],[Pb]])</f>
        <v>13</v>
      </c>
      <c r="M14" s="3" t="s">
        <v>70</v>
      </c>
      <c r="N14" s="3"/>
      <c r="O14" s="24">
        <v>2</v>
      </c>
      <c r="P14" s="24">
        <v>2</v>
      </c>
      <c r="Q14" s="36">
        <f>Table3[[#This Row],[Pb R]]*Table3[[#This Row],[Gr R]]</f>
        <v>4</v>
      </c>
      <c r="R14" s="24">
        <f>INDEX(Tablo,Table3[[#This Row],[Gr R]],Table3[[#This Row],[Pb R]])</f>
        <v>6</v>
      </c>
      <c r="S14" s="24"/>
      <c r="T14" s="24">
        <v>0.6</v>
      </c>
      <c r="U14" s="24">
        <f>Table3[[#This Row],[Facteur de maîtrise résiduelle]]*Table3[[#This Row],[Risk R]]</f>
        <v>2.4</v>
      </c>
      <c r="V14" s="40"/>
      <c r="W14" s="1"/>
    </row>
    <row r="15" spans="1:23">
      <c r="A15" s="3" t="s">
        <v>76</v>
      </c>
      <c r="B15" s="24">
        <v>7</v>
      </c>
      <c r="C15" s="24" t="s">
        <v>38</v>
      </c>
      <c r="D15" s="24" t="str">
        <f>CONCATENATE(Table3[[#This Row],[HTMF E]],,Table3[[#This Row],[N° Risque]],)</f>
        <v>T7</v>
      </c>
      <c r="E15" s="3" t="s">
        <v>57</v>
      </c>
      <c r="F15" s="3" t="s">
        <v>64</v>
      </c>
      <c r="G15" s="3" t="s">
        <v>62</v>
      </c>
      <c r="H15" s="3"/>
      <c r="I15" s="24">
        <v>2</v>
      </c>
      <c r="J15" s="24">
        <v>3</v>
      </c>
      <c r="K15" s="24">
        <f>Table3[[#This Row],[Pb]]*Table3[[#This Row],[Gr]]</f>
        <v>6</v>
      </c>
      <c r="L15" s="24">
        <f>INDEX(Tablo,Table3[[#This Row],[Gr]],Table3[[#This Row],[Pb]])</f>
        <v>10</v>
      </c>
      <c r="M15" s="3"/>
      <c r="N15" s="3"/>
      <c r="O15" s="24">
        <v>2</v>
      </c>
      <c r="P15" s="24">
        <v>3</v>
      </c>
      <c r="Q15" s="36">
        <f>Table3[[#This Row],[Pb R]]*Table3[[#This Row],[Gr R]]</f>
        <v>6</v>
      </c>
      <c r="R15" s="24">
        <f>INDEX(Tablo,Table3[[#This Row],[Gr R]],Table3[[#This Row],[Pb R]])</f>
        <v>10</v>
      </c>
      <c r="S15" s="24"/>
      <c r="T15" s="24">
        <v>0.4</v>
      </c>
      <c r="U15" s="24">
        <f>Table3[[#This Row],[Facteur de maîtrise résiduelle]]*Table3[[#This Row],[Risk R]]</f>
        <v>2.4000000000000004</v>
      </c>
      <c r="V15" s="40"/>
      <c r="W15" s="1"/>
    </row>
    <row r="16" spans="1:23">
      <c r="A16" s="3" t="s">
        <v>76</v>
      </c>
      <c r="B16" s="24">
        <v>8</v>
      </c>
      <c r="C16" s="24" t="s">
        <v>38</v>
      </c>
      <c r="D16" s="24" t="str">
        <f>CONCATENATE(Table3[[#This Row],[HTMF E]],,Table3[[#This Row],[N° Risque]],)</f>
        <v>T8</v>
      </c>
      <c r="E16" s="3" t="s">
        <v>58</v>
      </c>
      <c r="F16" s="3" t="s">
        <v>65</v>
      </c>
      <c r="G16" s="3" t="s">
        <v>74</v>
      </c>
      <c r="H16" s="3"/>
      <c r="I16" s="24">
        <v>2</v>
      </c>
      <c r="J16" s="24">
        <v>4</v>
      </c>
      <c r="K16" s="24">
        <f>Table3[[#This Row],[Pb]]*Table3[[#This Row],[Gr]]</f>
        <v>8</v>
      </c>
      <c r="L16" s="24">
        <f>INDEX(Tablo,Table3[[#This Row],[Gr]],Table3[[#This Row],[Pb]])</f>
        <v>14</v>
      </c>
      <c r="M16" s="3"/>
      <c r="N16" s="3"/>
      <c r="O16" s="24">
        <v>2</v>
      </c>
      <c r="P16" s="24">
        <v>3</v>
      </c>
      <c r="Q16" s="36">
        <f>Table3[[#This Row],[Pb R]]*Table3[[#This Row],[Gr R]]</f>
        <v>6</v>
      </c>
      <c r="R16" s="24">
        <f>INDEX(Tablo,Table3[[#This Row],[Gr R]],Table3[[#This Row],[Pb R]])</f>
        <v>10</v>
      </c>
      <c r="S16" s="24"/>
      <c r="T16" s="24">
        <v>0.1</v>
      </c>
      <c r="U16" s="24">
        <f>Table3[[#This Row],[Facteur de maîtrise résiduelle]]*Table3[[#This Row],[Risk R]]</f>
        <v>0.60000000000000009</v>
      </c>
      <c r="V16" s="40"/>
      <c r="W16" s="1"/>
    </row>
    <row r="17" spans="1:23">
      <c r="A17" s="3" t="s">
        <v>76</v>
      </c>
      <c r="B17" s="24">
        <v>9</v>
      </c>
      <c r="C17" s="24" t="s">
        <v>39</v>
      </c>
      <c r="D17" s="24" t="str">
        <f>CONCATENATE(Table3[[#This Row],[HTMF E]],,Table3[[#This Row],[N° Risque]],)</f>
        <v>M9</v>
      </c>
      <c r="E17" s="3" t="s">
        <v>59</v>
      </c>
      <c r="F17" s="3" t="s">
        <v>65</v>
      </c>
      <c r="G17" s="3" t="s">
        <v>74</v>
      </c>
      <c r="H17" s="3"/>
      <c r="I17" s="24">
        <v>3</v>
      </c>
      <c r="J17" s="24">
        <v>1</v>
      </c>
      <c r="K17" s="24">
        <f>Table3[[#This Row],[Pb]]*Table3[[#This Row],[Gr]]</f>
        <v>3</v>
      </c>
      <c r="L17" s="24">
        <f>INDEX(Tablo,Table3[[#This Row],[Gr]],Table3[[#This Row],[Pb]])</f>
        <v>4</v>
      </c>
      <c r="M17" s="3"/>
      <c r="N17" s="3"/>
      <c r="O17" s="24">
        <v>3</v>
      </c>
      <c r="P17" s="24">
        <v>1</v>
      </c>
      <c r="Q17" s="36">
        <f>Table3[[#This Row],[Pb R]]*Table3[[#This Row],[Gr R]]</f>
        <v>3</v>
      </c>
      <c r="R17" s="24">
        <f>INDEX(Tablo,Table3[[#This Row],[Gr R]],Table3[[#This Row],[Pb R]])</f>
        <v>4</v>
      </c>
      <c r="S17" s="24"/>
      <c r="T17" s="24">
        <v>1</v>
      </c>
      <c r="U17" s="24">
        <f>Table3[[#This Row],[Facteur de maîtrise résiduelle]]*Table3[[#This Row],[Risk R]]</f>
        <v>3</v>
      </c>
      <c r="V17" s="40"/>
      <c r="W17" s="1"/>
    </row>
    <row r="18" spans="1:23">
      <c r="A18" s="3" t="s">
        <v>76</v>
      </c>
      <c r="B18" s="24">
        <v>10</v>
      </c>
      <c r="C18" s="24" t="s">
        <v>39</v>
      </c>
      <c r="D18" s="24" t="str">
        <f>CONCATENATE(Table3[[#This Row],[HTMF E]],,Table3[[#This Row],[N° Risque]],)</f>
        <v>M10</v>
      </c>
      <c r="E18" s="3" t="s">
        <v>60</v>
      </c>
      <c r="F18" s="3" t="s">
        <v>66</v>
      </c>
      <c r="G18" s="3" t="s">
        <v>75</v>
      </c>
      <c r="H18" s="3"/>
      <c r="I18" s="24">
        <v>3</v>
      </c>
      <c r="J18" s="24">
        <v>2</v>
      </c>
      <c r="K18" s="24">
        <f>Table3[[#This Row],[Pb]]*Table3[[#This Row],[Gr]]</f>
        <v>6</v>
      </c>
      <c r="L18" s="24">
        <f>INDEX(Tablo,Table3[[#This Row],[Gr]],Table3[[#This Row],[Pb]])</f>
        <v>9</v>
      </c>
      <c r="M18" s="3"/>
      <c r="N18" s="3"/>
      <c r="O18" s="24">
        <v>3</v>
      </c>
      <c r="P18" s="24">
        <v>2</v>
      </c>
      <c r="Q18" s="36">
        <f>Table3[[#This Row],[Pb R]]*Table3[[#This Row],[Gr R]]</f>
        <v>6</v>
      </c>
      <c r="R18" s="24">
        <f>INDEX(Tablo,Table3[[#This Row],[Gr R]],Table3[[#This Row],[Pb R]])</f>
        <v>9</v>
      </c>
      <c r="S18" s="24"/>
      <c r="T18" s="24">
        <v>0.6</v>
      </c>
      <c r="U18" s="24">
        <f>Table3[[#This Row],[Facteur de maîtrise résiduelle]]*Table3[[#This Row],[Risk R]]</f>
        <v>3.5999999999999996</v>
      </c>
      <c r="V18" s="40"/>
      <c r="W18" s="1"/>
    </row>
    <row r="19" spans="1:23">
      <c r="A19" s="3"/>
      <c r="B19" s="24">
        <v>11</v>
      </c>
      <c r="C19" s="24"/>
      <c r="D19" s="24" t="str">
        <f>CONCATENATE(Table3[[#This Row],[HTMF E]],,Table3[[#This Row],[N° Risque]],)</f>
        <v>11</v>
      </c>
      <c r="E19" s="3"/>
      <c r="F19" s="3"/>
      <c r="G19" s="3"/>
      <c r="H19" s="3"/>
      <c r="I19" s="24"/>
      <c r="J19" s="24"/>
      <c r="K19" s="24">
        <f>Table3[[#This Row],[Pb]]*Table3[[#This Row],[Gr]]</f>
        <v>0</v>
      </c>
      <c r="L19" s="24" t="e">
        <f>INDEX(Tablo,Table3[[#This Row],[Gr]],Table3[[#This Row],[Pb]])</f>
        <v>#VALUE!</v>
      </c>
      <c r="M19" s="3"/>
      <c r="N19" s="3"/>
      <c r="O19" s="24"/>
      <c r="P19" s="24"/>
      <c r="Q19" s="36">
        <f>Table3[[#This Row],[Pb R]]*Table3[[#This Row],[Gr R]]</f>
        <v>0</v>
      </c>
      <c r="R19" s="24" t="e">
        <f>INDEX(Tablo,Table3[[#This Row],[Gr R]],Table3[[#This Row],[Pb R]])</f>
        <v>#VALUE!</v>
      </c>
      <c r="S19" s="24"/>
      <c r="T19" s="24">
        <v>0.4</v>
      </c>
      <c r="U19" s="24">
        <f>Table3[[#This Row],[Facteur de maîtrise résiduelle]]*Table3[[#This Row],[Risk R]]</f>
        <v>0</v>
      </c>
      <c r="V19" s="40"/>
      <c r="W19" s="1"/>
    </row>
    <row r="20" spans="1:23">
      <c r="A20" s="3"/>
      <c r="B20" s="24">
        <v>12</v>
      </c>
      <c r="C20" s="24"/>
      <c r="D20" s="24" t="str">
        <f>CONCATENATE(Table3[[#This Row],[HTMF E]],,Table3[[#This Row],[N° Risque]],)</f>
        <v>12</v>
      </c>
      <c r="E20" s="3"/>
      <c r="F20" s="3"/>
      <c r="G20" s="3"/>
      <c r="H20" s="3"/>
      <c r="I20" s="24"/>
      <c r="J20" s="24"/>
      <c r="K20" s="24">
        <f>Table3[[#This Row],[Pb]]*Table3[[#This Row],[Gr]]</f>
        <v>0</v>
      </c>
      <c r="L20" s="24" t="e">
        <f>INDEX(Tablo,Table3[[#This Row],[Gr]],Table3[[#This Row],[Pb]])</f>
        <v>#VALUE!</v>
      </c>
      <c r="M20" s="3"/>
      <c r="N20" s="3"/>
      <c r="O20" s="24"/>
      <c r="P20" s="24"/>
      <c r="Q20" s="36">
        <f>Table3[[#This Row],[Pb R]]*Table3[[#This Row],[Gr R]]</f>
        <v>0</v>
      </c>
      <c r="R20" s="24" t="e">
        <f>INDEX(Tablo,Table3[[#This Row],[Gr R]],Table3[[#This Row],[Pb R]])</f>
        <v>#VALUE!</v>
      </c>
      <c r="S20" s="24"/>
      <c r="T20" s="24">
        <v>0.1</v>
      </c>
      <c r="U20" s="24">
        <f>Table3[[#This Row],[Facteur de maîtrise résiduelle]]*Table3[[#This Row],[Risk R]]</f>
        <v>0</v>
      </c>
      <c r="V20" s="40"/>
      <c r="W20" s="1"/>
    </row>
    <row r="21" spans="1:23">
      <c r="A21" s="3"/>
      <c r="B21" s="24">
        <v>13</v>
      </c>
      <c r="C21" s="24"/>
      <c r="D21" s="24" t="str">
        <f>CONCATENATE(Table3[[#This Row],[HTMF E]],,Table3[[#This Row],[N° Risque]],)</f>
        <v>13</v>
      </c>
      <c r="E21" s="3"/>
      <c r="F21" s="3"/>
      <c r="G21" s="3"/>
      <c r="H21" s="3"/>
      <c r="I21" s="24"/>
      <c r="J21" s="24"/>
      <c r="K21" s="24">
        <f>Table3[[#This Row],[Pb]]*Table3[[#This Row],[Gr]]</f>
        <v>0</v>
      </c>
      <c r="L21" s="24" t="e">
        <f>INDEX(Tablo,Table3[[#This Row],[Gr]],Table3[[#This Row],[Pb]])</f>
        <v>#VALUE!</v>
      </c>
      <c r="M21" s="3"/>
      <c r="N21" s="3"/>
      <c r="O21" s="24"/>
      <c r="P21" s="24"/>
      <c r="Q21" s="36">
        <f>Table3[[#This Row],[Pb R]]*Table3[[#This Row],[Gr R]]</f>
        <v>0</v>
      </c>
      <c r="R21" s="24" t="e">
        <f>INDEX(Tablo,Table3[[#This Row],[Gr R]],Table3[[#This Row],[Pb R]])</f>
        <v>#VALUE!</v>
      </c>
      <c r="S21" s="24"/>
      <c r="T21" s="24">
        <v>1</v>
      </c>
      <c r="U21" s="24">
        <f>Table3[[#This Row],[Facteur de maîtrise résiduelle]]*Table3[[#This Row],[Risk R]]</f>
        <v>0</v>
      </c>
      <c r="V21" s="40"/>
      <c r="W21" s="1"/>
    </row>
    <row r="22" spans="1:23">
      <c r="A22" s="3"/>
      <c r="B22" s="24">
        <v>14</v>
      </c>
      <c r="C22" s="24"/>
      <c r="D22" s="24" t="str">
        <f>CONCATENATE(Table3[[#This Row],[HTMF E]],,Table3[[#This Row],[N° Risque]],)</f>
        <v>14</v>
      </c>
      <c r="E22" s="3"/>
      <c r="F22" s="3"/>
      <c r="G22" s="3"/>
      <c r="H22" s="3"/>
      <c r="I22" s="24"/>
      <c r="J22" s="24"/>
      <c r="K22" s="24">
        <f>Table3[[#This Row],[Pb]]*Table3[[#This Row],[Gr]]</f>
        <v>0</v>
      </c>
      <c r="L22" s="24" t="e">
        <f>INDEX(Tablo,Table3[[#This Row],[Gr]],Table3[[#This Row],[Pb]])</f>
        <v>#VALUE!</v>
      </c>
      <c r="M22" s="3"/>
      <c r="N22" s="3"/>
      <c r="O22" s="24"/>
      <c r="P22" s="24"/>
      <c r="Q22" s="36">
        <f>Table3[[#This Row],[Pb R]]*Table3[[#This Row],[Gr R]]</f>
        <v>0</v>
      </c>
      <c r="R22" s="24" t="e">
        <f>INDEX(Tablo,Table3[[#This Row],[Gr R]],Table3[[#This Row],[Pb R]])</f>
        <v>#VALUE!</v>
      </c>
      <c r="S22" s="24"/>
      <c r="T22" s="24">
        <v>0.6</v>
      </c>
      <c r="U22" s="24">
        <f>Table3[[#This Row],[Facteur de maîtrise résiduelle]]*Table3[[#This Row],[Risk R]]</f>
        <v>0</v>
      </c>
      <c r="V22" s="40"/>
      <c r="W22" s="1"/>
    </row>
    <row r="23" spans="1:23">
      <c r="A23" s="3"/>
      <c r="B23" s="24">
        <v>15</v>
      </c>
      <c r="C23" s="24"/>
      <c r="D23" s="24" t="str">
        <f>CONCATENATE(Table3[[#This Row],[HTMF E]],,Table3[[#This Row],[N° Risque]],)</f>
        <v>15</v>
      </c>
      <c r="E23" s="3"/>
      <c r="F23" s="3"/>
      <c r="G23" s="3"/>
      <c r="H23" s="3"/>
      <c r="I23" s="24"/>
      <c r="J23" s="24"/>
      <c r="K23" s="24">
        <f>Table3[[#This Row],[Pb]]*Table3[[#This Row],[Gr]]</f>
        <v>0</v>
      </c>
      <c r="L23" s="24" t="e">
        <f>INDEX(Tablo,Table3[[#This Row],[Gr]],Table3[[#This Row],[Pb]])</f>
        <v>#VALUE!</v>
      </c>
      <c r="M23" s="3"/>
      <c r="N23" s="3"/>
      <c r="O23" s="24"/>
      <c r="P23" s="24"/>
      <c r="Q23" s="36">
        <f>Table3[[#This Row],[Pb R]]*Table3[[#This Row],[Gr R]]</f>
        <v>0</v>
      </c>
      <c r="R23" s="24" t="e">
        <f>INDEX(Tablo,Table3[[#This Row],[Gr R]],Table3[[#This Row],[Pb R]])</f>
        <v>#VALUE!</v>
      </c>
      <c r="S23" s="24"/>
      <c r="T23" s="24">
        <v>0.4</v>
      </c>
      <c r="U23" s="24">
        <f>Table3[[#This Row],[Facteur de maîtrise résiduelle]]*Table3[[#This Row],[Risk R]]</f>
        <v>0</v>
      </c>
      <c r="V23" s="40"/>
      <c r="W23" s="1"/>
    </row>
    <row r="24" spans="1:23">
      <c r="A24" s="3"/>
      <c r="B24" s="24">
        <v>16</v>
      </c>
      <c r="C24" s="24"/>
      <c r="D24" s="24" t="str">
        <f>CONCATENATE(Table3[[#This Row],[HTMF E]],,Table3[[#This Row],[N° Risque]],)</f>
        <v>16</v>
      </c>
      <c r="E24" s="3"/>
      <c r="F24" s="3"/>
      <c r="G24" s="3"/>
      <c r="H24" s="3"/>
      <c r="I24" s="24"/>
      <c r="J24" s="24"/>
      <c r="K24" s="24">
        <f>Table3[[#This Row],[Pb]]*Table3[[#This Row],[Gr]]</f>
        <v>0</v>
      </c>
      <c r="L24" s="24" t="e">
        <f>INDEX(Tablo,Table3[[#This Row],[Gr]],Table3[[#This Row],[Pb]])</f>
        <v>#VALUE!</v>
      </c>
      <c r="M24" s="3"/>
      <c r="N24" s="3"/>
      <c r="O24" s="24"/>
      <c r="P24" s="24"/>
      <c r="Q24" s="36">
        <f>Table3[[#This Row],[Pb R]]*Table3[[#This Row],[Gr R]]</f>
        <v>0</v>
      </c>
      <c r="R24" s="24" t="e">
        <f>INDEX(Tablo,Table3[[#This Row],[Gr R]],Table3[[#This Row],[Pb R]])</f>
        <v>#VALUE!</v>
      </c>
      <c r="S24" s="24"/>
      <c r="T24" s="24">
        <v>0.1</v>
      </c>
      <c r="U24" s="24">
        <f>Table3[[#This Row],[Facteur de maîtrise résiduelle]]*Table3[[#This Row],[Risk R]]</f>
        <v>0</v>
      </c>
      <c r="V24" s="40"/>
      <c r="W24" s="1"/>
    </row>
    <row r="25" spans="1:23">
      <c r="A25" s="3"/>
      <c r="B25" s="24">
        <v>17</v>
      </c>
      <c r="C25" s="24"/>
      <c r="D25" s="25" t="str">
        <f>CONCATENATE(Table3[[#This Row],[HTMF E]],,Table3[[#This Row],[N° Risque]],)</f>
        <v>17</v>
      </c>
      <c r="E25" s="3"/>
      <c r="F25" s="3"/>
      <c r="G25" s="3"/>
      <c r="H25" s="3"/>
      <c r="I25" s="24"/>
      <c r="J25" s="24"/>
      <c r="K25" s="25">
        <f>Table3[[#This Row],[Pb]]*Table3[[#This Row],[Gr]]</f>
        <v>0</v>
      </c>
      <c r="L25" s="24" t="e">
        <f>INDEX(Tablo,Table3[[#This Row],[Gr]],Table3[[#This Row],[Pb]])</f>
        <v>#VALUE!</v>
      </c>
      <c r="M25" s="3"/>
      <c r="N25" s="3"/>
      <c r="O25" s="36"/>
      <c r="P25" s="36"/>
      <c r="Q25" s="37">
        <f>Table3[[#This Row],[Pb R]]*Table3[[#This Row],[Gr R]]</f>
        <v>0</v>
      </c>
      <c r="R25" s="24" t="e">
        <f>INDEX(Tablo,Table3[[#This Row],[Gr R]],Table3[[#This Row],[Pb R]])</f>
        <v>#VALUE!</v>
      </c>
      <c r="S25" s="24"/>
      <c r="T25" s="24"/>
      <c r="U25" s="24">
        <f>Table3[[#This Row],[Facteur de maîtrise résiduelle]]*Table3[[#This Row],[Risk R]]</f>
        <v>0</v>
      </c>
      <c r="V25" s="40"/>
      <c r="W25" s="1"/>
    </row>
    <row r="26" spans="1:23">
      <c r="A26" s="3"/>
      <c r="B26" s="24">
        <v>18</v>
      </c>
      <c r="C26" s="24"/>
      <c r="D26" s="25" t="str">
        <f>CONCATENATE(Table3[[#This Row],[HTMF E]],,Table3[[#This Row],[N° Risque]],)</f>
        <v>18</v>
      </c>
      <c r="E26" s="3"/>
      <c r="F26" s="3"/>
      <c r="G26" s="3"/>
      <c r="H26" s="3"/>
      <c r="I26" s="24"/>
      <c r="J26" s="24"/>
      <c r="K26" s="25">
        <f>Table3[[#This Row],[Pb]]*Table3[[#This Row],[Gr]]</f>
        <v>0</v>
      </c>
      <c r="L26" s="24" t="e">
        <f>INDEX(Tablo,Table3[[#This Row],[Gr]],Table3[[#This Row],[Pb]])</f>
        <v>#VALUE!</v>
      </c>
      <c r="M26" s="3"/>
      <c r="N26" s="3"/>
      <c r="O26" s="36"/>
      <c r="P26" s="36"/>
      <c r="Q26" s="37">
        <f>Table3[[#This Row],[Pb R]]*Table3[[#This Row],[Gr R]]</f>
        <v>0</v>
      </c>
      <c r="R26" s="24" t="e">
        <f>INDEX(Tablo,Table3[[#This Row],[Gr R]],Table3[[#This Row],[Pb R]])</f>
        <v>#VALUE!</v>
      </c>
      <c r="S26" s="24"/>
      <c r="T26" s="24"/>
      <c r="U26" s="24">
        <f>Table3[[#This Row],[Facteur de maîtrise résiduelle]]*Table3[[#This Row],[Risk R]]</f>
        <v>0</v>
      </c>
      <c r="V26" s="40"/>
      <c r="W26" s="1"/>
    </row>
    <row r="27" spans="1:23">
      <c r="A27" s="3"/>
      <c r="B27" s="24">
        <v>19</v>
      </c>
      <c r="C27" s="24"/>
      <c r="D27" s="25" t="str">
        <f>CONCATENATE(Table3[[#This Row],[HTMF E]],,Table3[[#This Row],[N° Risque]],)</f>
        <v>19</v>
      </c>
      <c r="E27" s="3"/>
      <c r="F27" s="3"/>
      <c r="G27" s="3"/>
      <c r="H27" s="3"/>
      <c r="I27" s="24"/>
      <c r="J27" s="24"/>
      <c r="K27" s="25">
        <f>Table3[[#This Row],[Pb]]*Table3[[#This Row],[Gr]]</f>
        <v>0</v>
      </c>
      <c r="L27" s="24" t="e">
        <f>INDEX(Tablo,Table3[[#This Row],[Gr]],Table3[[#This Row],[Pb]])</f>
        <v>#VALUE!</v>
      </c>
      <c r="M27" s="3"/>
      <c r="N27" s="3"/>
      <c r="O27" s="36"/>
      <c r="P27" s="36"/>
      <c r="Q27" s="37">
        <f>Table3[[#This Row],[Pb R]]*Table3[[#This Row],[Gr R]]</f>
        <v>0</v>
      </c>
      <c r="R27" s="24" t="e">
        <f>INDEX(Tablo,Table3[[#This Row],[Gr R]],Table3[[#This Row],[Pb R]])</f>
        <v>#VALUE!</v>
      </c>
      <c r="S27" s="24"/>
      <c r="T27" s="24"/>
      <c r="U27" s="24">
        <f>Table3[[#This Row],[Facteur de maîtrise résiduelle]]*Table3[[#This Row],[Risk R]]</f>
        <v>0</v>
      </c>
      <c r="V27" s="40"/>
      <c r="W27" s="1"/>
    </row>
    <row r="28" spans="1:23">
      <c r="A28" s="3"/>
      <c r="B28" s="24">
        <v>20</v>
      </c>
      <c r="C28" s="24"/>
      <c r="D28" s="25" t="str">
        <f>CONCATENATE(Table3[[#This Row],[HTMF E]],,Table3[[#This Row],[N° Risque]],)</f>
        <v>20</v>
      </c>
      <c r="E28" s="3"/>
      <c r="F28" s="3"/>
      <c r="G28" s="3"/>
      <c r="H28" s="3"/>
      <c r="I28" s="24"/>
      <c r="J28" s="24"/>
      <c r="K28" s="25">
        <f>Table3[[#This Row],[Pb]]*Table3[[#This Row],[Gr]]</f>
        <v>0</v>
      </c>
      <c r="L28" s="24" t="e">
        <f>INDEX(Tablo,Table3[[#This Row],[Gr]],Table3[[#This Row],[Pb]])</f>
        <v>#VALUE!</v>
      </c>
      <c r="M28" s="3"/>
      <c r="N28" s="3"/>
      <c r="O28" s="36"/>
      <c r="P28" s="36"/>
      <c r="Q28" s="37">
        <f>Table3[[#This Row],[Pb R]]*Table3[[#This Row],[Gr R]]</f>
        <v>0</v>
      </c>
      <c r="R28" s="24" t="e">
        <f>INDEX(Tablo,Table3[[#This Row],[Gr R]],Table3[[#This Row],[Pb R]])</f>
        <v>#VALUE!</v>
      </c>
      <c r="S28" s="24"/>
      <c r="T28" s="24"/>
      <c r="U28" s="24">
        <f>Table3[[#This Row],[Facteur de maîtrise résiduelle]]*Table3[[#This Row],[Risk R]]</f>
        <v>0</v>
      </c>
      <c r="V28" s="40"/>
      <c r="W28" s="1"/>
    </row>
    <row r="29" spans="1:23">
      <c r="A29" s="3"/>
      <c r="B29" s="24">
        <v>21</v>
      </c>
      <c r="C29" s="24"/>
      <c r="D29" s="25" t="str">
        <f>CONCATENATE(Table3[[#This Row],[HTMF E]],,Table3[[#This Row],[N° Risque]],)</f>
        <v>21</v>
      </c>
      <c r="E29" s="3"/>
      <c r="F29" s="3"/>
      <c r="G29" s="3"/>
      <c r="H29" s="3"/>
      <c r="I29" s="24"/>
      <c r="J29" s="24"/>
      <c r="K29" s="25">
        <f>Table3[[#This Row],[Pb]]*Table3[[#This Row],[Gr]]</f>
        <v>0</v>
      </c>
      <c r="L29" s="24" t="e">
        <f>INDEX(Tablo,Table3[[#This Row],[Gr]],Table3[[#This Row],[Pb]])</f>
        <v>#VALUE!</v>
      </c>
      <c r="M29" s="3"/>
      <c r="N29" s="3"/>
      <c r="O29" s="36"/>
      <c r="P29" s="36"/>
      <c r="Q29" s="37">
        <f>Table3[[#This Row],[Pb R]]*Table3[[#This Row],[Gr R]]</f>
        <v>0</v>
      </c>
      <c r="R29" s="24" t="e">
        <f>INDEX(Tablo,Table3[[#This Row],[Gr R]],Table3[[#This Row],[Pb R]])</f>
        <v>#VALUE!</v>
      </c>
      <c r="S29" s="24"/>
      <c r="T29" s="24"/>
      <c r="U29" s="24">
        <f>Table3[[#This Row],[Facteur de maîtrise résiduelle]]*Table3[[#This Row],[Risk R]]</f>
        <v>0</v>
      </c>
      <c r="V29" s="40"/>
      <c r="W29" s="1"/>
    </row>
    <row r="30" spans="1:23">
      <c r="A30" s="3"/>
      <c r="B30" s="24">
        <v>22</v>
      </c>
      <c r="C30" s="24"/>
      <c r="D30" s="25" t="str">
        <f>CONCATENATE(Table3[[#This Row],[HTMF E]],,Table3[[#This Row],[N° Risque]],)</f>
        <v>22</v>
      </c>
      <c r="E30" s="3"/>
      <c r="F30" s="3"/>
      <c r="G30" s="3"/>
      <c r="H30" s="3"/>
      <c r="I30" s="24"/>
      <c r="J30" s="24"/>
      <c r="K30" s="25">
        <f>Table3[[#This Row],[Pb]]*Table3[[#This Row],[Gr]]</f>
        <v>0</v>
      </c>
      <c r="L30" s="24" t="e">
        <f>INDEX(Tablo,Table3[[#This Row],[Gr]],Table3[[#This Row],[Pb]])</f>
        <v>#VALUE!</v>
      </c>
      <c r="M30" s="3"/>
      <c r="N30" s="3"/>
      <c r="O30" s="36"/>
      <c r="P30" s="36"/>
      <c r="Q30" s="37">
        <f>Table3[[#This Row],[Pb R]]*Table3[[#This Row],[Gr R]]</f>
        <v>0</v>
      </c>
      <c r="R30" s="24" t="e">
        <f>INDEX(Tablo,Table3[[#This Row],[Gr R]],Table3[[#This Row],[Pb R]])</f>
        <v>#VALUE!</v>
      </c>
      <c r="S30" s="24"/>
      <c r="T30" s="24"/>
      <c r="U30" s="24">
        <f>Table3[[#This Row],[Facteur de maîtrise résiduelle]]*Table3[[#This Row],[Risk R]]</f>
        <v>0</v>
      </c>
      <c r="V30" s="40"/>
      <c r="W30" s="1"/>
    </row>
    <row r="31" spans="1:23">
      <c r="A31" s="3"/>
      <c r="B31" s="24">
        <v>23</v>
      </c>
      <c r="C31" s="24"/>
      <c r="D31" s="25" t="str">
        <f>CONCATENATE(Table3[[#This Row],[HTMF E]],,Table3[[#This Row],[N° Risque]],)</f>
        <v>23</v>
      </c>
      <c r="E31" s="3"/>
      <c r="F31" s="3"/>
      <c r="G31" s="3"/>
      <c r="H31" s="3"/>
      <c r="I31" s="24"/>
      <c r="J31" s="24"/>
      <c r="K31" s="25">
        <f>Table3[[#This Row],[Pb]]*Table3[[#This Row],[Gr]]</f>
        <v>0</v>
      </c>
      <c r="L31" s="24" t="e">
        <f>INDEX(Tablo,Table3[[#This Row],[Gr]],Table3[[#This Row],[Pb]])</f>
        <v>#VALUE!</v>
      </c>
      <c r="M31" s="3"/>
      <c r="N31" s="3"/>
      <c r="O31" s="36"/>
      <c r="P31" s="36"/>
      <c r="Q31" s="37">
        <f>Table3[[#This Row],[Pb R]]*Table3[[#This Row],[Gr R]]</f>
        <v>0</v>
      </c>
      <c r="R31" s="24" t="e">
        <f>INDEX(Tablo,Table3[[#This Row],[Gr R]],Table3[[#This Row],[Pb R]])</f>
        <v>#VALUE!</v>
      </c>
      <c r="S31" s="24"/>
      <c r="T31" s="24"/>
      <c r="U31" s="24">
        <f>Table3[[#This Row],[Facteur de maîtrise résiduelle]]*Table3[[#This Row],[Risk R]]</f>
        <v>0</v>
      </c>
      <c r="V31" s="40"/>
      <c r="W31" s="1"/>
    </row>
    <row r="32" spans="1:23">
      <c r="A32" s="3"/>
      <c r="B32" s="24">
        <v>24</v>
      </c>
      <c r="C32" s="24"/>
      <c r="D32" s="25" t="str">
        <f>CONCATENATE(Table3[[#This Row],[HTMF E]],,Table3[[#This Row],[N° Risque]],)</f>
        <v>24</v>
      </c>
      <c r="E32" s="3"/>
      <c r="F32" s="3"/>
      <c r="G32" s="3"/>
      <c r="H32" s="3"/>
      <c r="I32" s="24"/>
      <c r="J32" s="24"/>
      <c r="K32" s="25">
        <f>Table3[[#This Row],[Pb]]*Table3[[#This Row],[Gr]]</f>
        <v>0</v>
      </c>
      <c r="L32" s="24" t="e">
        <f>INDEX(Tablo,Table3[[#This Row],[Gr]],Table3[[#This Row],[Pb]])</f>
        <v>#VALUE!</v>
      </c>
      <c r="M32" s="3"/>
      <c r="N32" s="3"/>
      <c r="O32" s="36"/>
      <c r="P32" s="36"/>
      <c r="Q32" s="37">
        <f>Table3[[#This Row],[Pb R]]*Table3[[#This Row],[Gr R]]</f>
        <v>0</v>
      </c>
      <c r="R32" s="24" t="e">
        <f>INDEX(Tablo,Table3[[#This Row],[Gr R]],Table3[[#This Row],[Pb R]])</f>
        <v>#VALUE!</v>
      </c>
      <c r="S32" s="24"/>
      <c r="T32" s="24"/>
      <c r="U32" s="24">
        <f>Table3[[#This Row],[Facteur de maîtrise résiduelle]]*Table3[[#This Row],[Risk R]]</f>
        <v>0</v>
      </c>
      <c r="V32" s="40"/>
      <c r="W32" s="1"/>
    </row>
    <row r="33" spans="1:23">
      <c r="A33" s="3"/>
      <c r="B33" s="24">
        <v>25</v>
      </c>
      <c r="C33" s="24"/>
      <c r="D33" s="25" t="str">
        <f>CONCATENATE(Table3[[#This Row],[HTMF E]],,Table3[[#This Row],[N° Risque]],)</f>
        <v>25</v>
      </c>
      <c r="E33" s="3"/>
      <c r="F33" s="3"/>
      <c r="G33" s="3"/>
      <c r="H33" s="3"/>
      <c r="I33" s="24"/>
      <c r="J33" s="24"/>
      <c r="K33" s="25">
        <f>Table3[[#This Row],[Pb]]*Table3[[#This Row],[Gr]]</f>
        <v>0</v>
      </c>
      <c r="L33" s="24" t="e">
        <f>INDEX(Tablo,Table3[[#This Row],[Gr]],Table3[[#This Row],[Pb]])</f>
        <v>#VALUE!</v>
      </c>
      <c r="M33" s="3"/>
      <c r="N33" s="3"/>
      <c r="O33" s="36"/>
      <c r="P33" s="36"/>
      <c r="Q33" s="37">
        <f>Table3[[#This Row],[Pb R]]*Table3[[#This Row],[Gr R]]</f>
        <v>0</v>
      </c>
      <c r="R33" s="24" t="e">
        <f>INDEX(Tablo,Table3[[#This Row],[Gr R]],Table3[[#This Row],[Pb R]])</f>
        <v>#VALUE!</v>
      </c>
      <c r="S33" s="24"/>
      <c r="T33" s="24"/>
      <c r="U33" s="24">
        <f>Table3[[#This Row],[Facteur de maîtrise résiduelle]]*Table3[[#This Row],[Risk R]]</f>
        <v>0</v>
      </c>
      <c r="V33" s="40"/>
      <c r="W33" s="1"/>
    </row>
    <row r="34" spans="1:23">
      <c r="A34" s="3"/>
      <c r="B34" s="24">
        <v>26</v>
      </c>
      <c r="C34" s="24"/>
      <c r="D34" s="25" t="str">
        <f>CONCATENATE(Table3[[#This Row],[HTMF E]],,Table3[[#This Row],[N° Risque]],)</f>
        <v>26</v>
      </c>
      <c r="E34" s="3"/>
      <c r="F34" s="3"/>
      <c r="G34" s="3"/>
      <c r="H34" s="3"/>
      <c r="I34" s="24"/>
      <c r="J34" s="24"/>
      <c r="K34" s="25">
        <f>Table3[[#This Row],[Pb]]*Table3[[#This Row],[Gr]]</f>
        <v>0</v>
      </c>
      <c r="L34" s="24" t="e">
        <f>INDEX(Tablo,Table3[[#This Row],[Gr]],Table3[[#This Row],[Pb]])</f>
        <v>#VALUE!</v>
      </c>
      <c r="M34" s="3"/>
      <c r="N34" s="3"/>
      <c r="O34" s="36"/>
      <c r="P34" s="36"/>
      <c r="Q34" s="37">
        <f>Table3[[#This Row],[Pb R]]*Table3[[#This Row],[Gr R]]</f>
        <v>0</v>
      </c>
      <c r="R34" s="24" t="e">
        <f>INDEX(Tablo,Table3[[#This Row],[Gr R]],Table3[[#This Row],[Pb R]])</f>
        <v>#VALUE!</v>
      </c>
      <c r="S34" s="24"/>
      <c r="T34" s="24"/>
      <c r="U34" s="24">
        <f>Table3[[#This Row],[Facteur de maîtrise résiduelle]]*Table3[[#This Row],[Risk R]]</f>
        <v>0</v>
      </c>
      <c r="V34" s="40"/>
      <c r="W34" s="1"/>
    </row>
    <row r="35" spans="1:23">
      <c r="A35" s="3"/>
      <c r="B35" s="24">
        <v>27</v>
      </c>
      <c r="C35" s="24"/>
      <c r="D35" s="25" t="str">
        <f>CONCATENATE(Table3[[#This Row],[HTMF E]],,Table3[[#This Row],[N° Risque]],)</f>
        <v>27</v>
      </c>
      <c r="E35" s="3"/>
      <c r="F35" s="3"/>
      <c r="G35" s="3"/>
      <c r="H35" s="3"/>
      <c r="I35" s="24"/>
      <c r="J35" s="24"/>
      <c r="K35" s="25">
        <f>Table3[[#This Row],[Pb]]*Table3[[#This Row],[Gr]]</f>
        <v>0</v>
      </c>
      <c r="L35" s="24" t="e">
        <f>INDEX(Tablo,Table3[[#This Row],[Gr]],Table3[[#This Row],[Pb]])</f>
        <v>#VALUE!</v>
      </c>
      <c r="M35" s="3"/>
      <c r="N35" s="3"/>
      <c r="O35" s="36"/>
      <c r="P35" s="36"/>
      <c r="Q35" s="37">
        <f>Table3[[#This Row],[Pb R]]*Table3[[#This Row],[Gr R]]</f>
        <v>0</v>
      </c>
      <c r="R35" s="24" t="e">
        <f>INDEX(Tablo,Table3[[#This Row],[Gr R]],Table3[[#This Row],[Pb R]])</f>
        <v>#VALUE!</v>
      </c>
      <c r="S35" s="24"/>
      <c r="T35" s="24"/>
      <c r="U35" s="24">
        <f>Table3[[#This Row],[Facteur de maîtrise résiduelle]]*Table3[[#This Row],[Risk R]]</f>
        <v>0</v>
      </c>
      <c r="V35" s="40"/>
      <c r="W35" s="1"/>
    </row>
    <row r="36" spans="1:23">
      <c r="A36" s="3"/>
      <c r="B36" s="24">
        <v>28</v>
      </c>
      <c r="C36" s="24"/>
      <c r="D36" s="25" t="str">
        <f>CONCATENATE(Table3[[#This Row],[HTMF E]],,Table3[[#This Row],[N° Risque]],)</f>
        <v>28</v>
      </c>
      <c r="E36" s="3"/>
      <c r="F36" s="3"/>
      <c r="G36" s="3"/>
      <c r="H36" s="3"/>
      <c r="I36" s="24"/>
      <c r="J36" s="24"/>
      <c r="K36" s="25">
        <f>Table3[[#This Row],[Pb]]*Table3[[#This Row],[Gr]]</f>
        <v>0</v>
      </c>
      <c r="L36" s="24" t="e">
        <f>INDEX(Tablo,Table3[[#This Row],[Gr]],Table3[[#This Row],[Pb]])</f>
        <v>#VALUE!</v>
      </c>
      <c r="M36" s="3"/>
      <c r="N36" s="3"/>
      <c r="O36" s="36"/>
      <c r="P36" s="36"/>
      <c r="Q36" s="37">
        <f>Table3[[#This Row],[Pb R]]*Table3[[#This Row],[Gr R]]</f>
        <v>0</v>
      </c>
      <c r="R36" s="24" t="e">
        <f>INDEX(Tablo,Table3[[#This Row],[Gr R]],Table3[[#This Row],[Pb R]])</f>
        <v>#VALUE!</v>
      </c>
      <c r="S36" s="24"/>
      <c r="T36" s="24"/>
      <c r="U36" s="24">
        <f>Table3[[#This Row],[Facteur de maîtrise résiduelle]]*Table3[[#This Row],[Risk R]]</f>
        <v>0</v>
      </c>
      <c r="V36" s="40"/>
      <c r="W36" s="1"/>
    </row>
    <row r="37" spans="1:23">
      <c r="A37" s="3"/>
      <c r="B37" s="24">
        <v>29</v>
      </c>
      <c r="C37" s="24"/>
      <c r="D37" s="25" t="str">
        <f>CONCATENATE(Table3[[#This Row],[HTMF E]],,Table3[[#This Row],[N° Risque]],)</f>
        <v>29</v>
      </c>
      <c r="E37" s="3"/>
      <c r="F37" s="3"/>
      <c r="G37" s="3"/>
      <c r="H37" s="3"/>
      <c r="I37" s="24"/>
      <c r="J37" s="24"/>
      <c r="K37" s="25">
        <f>Table3[[#This Row],[Pb]]*Table3[[#This Row],[Gr]]</f>
        <v>0</v>
      </c>
      <c r="L37" s="24" t="e">
        <f>INDEX(Tablo,Table3[[#This Row],[Gr]],Table3[[#This Row],[Pb]])</f>
        <v>#VALUE!</v>
      </c>
      <c r="M37" s="3"/>
      <c r="N37" s="3"/>
      <c r="O37" s="36"/>
      <c r="P37" s="36"/>
      <c r="Q37" s="37">
        <f>Table3[[#This Row],[Pb R]]*Table3[[#This Row],[Gr R]]</f>
        <v>0</v>
      </c>
      <c r="R37" s="24" t="e">
        <f>INDEX(Tablo,Table3[[#This Row],[Gr R]],Table3[[#This Row],[Pb R]])</f>
        <v>#VALUE!</v>
      </c>
      <c r="S37" s="24"/>
      <c r="T37" s="24"/>
      <c r="U37" s="24">
        <f>Table3[[#This Row],[Facteur de maîtrise résiduelle]]*Table3[[#This Row],[Risk R]]</f>
        <v>0</v>
      </c>
      <c r="V37" s="40"/>
      <c r="W37" s="1"/>
    </row>
    <row r="38" spans="1:23">
      <c r="A38" s="3"/>
      <c r="B38" s="24">
        <v>30</v>
      </c>
      <c r="C38" s="24"/>
      <c r="D38" s="25" t="str">
        <f>CONCATENATE(Table3[[#This Row],[HTMF E]],,Table3[[#This Row],[N° Risque]],)</f>
        <v>30</v>
      </c>
      <c r="E38" s="3"/>
      <c r="F38" s="3"/>
      <c r="G38" s="3"/>
      <c r="H38" s="3"/>
      <c r="I38" s="24"/>
      <c r="J38" s="24"/>
      <c r="K38" s="25">
        <f>Table3[[#This Row],[Pb]]*Table3[[#This Row],[Gr]]</f>
        <v>0</v>
      </c>
      <c r="L38" s="24" t="e">
        <f>INDEX(Tablo,Table3[[#This Row],[Gr]],Table3[[#This Row],[Pb]])</f>
        <v>#VALUE!</v>
      </c>
      <c r="M38" s="3"/>
      <c r="N38" s="3"/>
      <c r="O38" s="36"/>
      <c r="P38" s="36"/>
      <c r="Q38" s="37">
        <f>Table3[[#This Row],[Pb R]]*Table3[[#This Row],[Gr R]]</f>
        <v>0</v>
      </c>
      <c r="R38" s="24" t="e">
        <f>INDEX(Tablo,Table3[[#This Row],[Gr R]],Table3[[#This Row],[Pb R]])</f>
        <v>#VALUE!</v>
      </c>
      <c r="S38" s="24"/>
      <c r="T38" s="24"/>
      <c r="U38" s="24">
        <f>Table3[[#This Row],[Facteur de maîtrise résiduelle]]*Table3[[#This Row],[Risk R]]</f>
        <v>0</v>
      </c>
      <c r="V38" s="40"/>
      <c r="W38" s="1"/>
    </row>
    <row r="39" spans="1:23">
      <c r="A39" s="3"/>
      <c r="B39" s="24">
        <v>31</v>
      </c>
      <c r="C39" s="24"/>
      <c r="D39" s="25" t="str">
        <f>CONCATENATE(Table3[[#This Row],[HTMF E]],,Table3[[#This Row],[N° Risque]],)</f>
        <v>31</v>
      </c>
      <c r="E39" s="3"/>
      <c r="F39" s="3"/>
      <c r="G39" s="3"/>
      <c r="H39" s="3"/>
      <c r="I39" s="24"/>
      <c r="J39" s="24"/>
      <c r="K39" s="25">
        <f>Table3[[#This Row],[Pb]]*Table3[[#This Row],[Gr]]</f>
        <v>0</v>
      </c>
      <c r="L39" s="24" t="e">
        <f>INDEX(Tablo,Table3[[#This Row],[Gr]],Table3[[#This Row],[Pb]])</f>
        <v>#VALUE!</v>
      </c>
      <c r="M39" s="3"/>
      <c r="N39" s="3"/>
      <c r="O39" s="36"/>
      <c r="P39" s="36"/>
      <c r="Q39" s="37">
        <f>Table3[[#This Row],[Pb R]]*Table3[[#This Row],[Gr R]]</f>
        <v>0</v>
      </c>
      <c r="R39" s="24" t="e">
        <f>INDEX(Tablo,Table3[[#This Row],[Gr R]],Table3[[#This Row],[Pb R]])</f>
        <v>#VALUE!</v>
      </c>
      <c r="S39" s="24"/>
      <c r="T39" s="24"/>
      <c r="U39" s="24">
        <f>Table3[[#This Row],[Facteur de maîtrise résiduelle]]*Table3[[#This Row],[Risk R]]</f>
        <v>0</v>
      </c>
      <c r="V39" s="40"/>
      <c r="W39" s="1"/>
    </row>
    <row r="40" spans="1:23">
      <c r="A40" s="3"/>
      <c r="B40" s="24">
        <v>32</v>
      </c>
      <c r="C40" s="24"/>
      <c r="D40" s="25" t="str">
        <f>CONCATENATE(Table3[[#This Row],[HTMF E]],,Table3[[#This Row],[N° Risque]],)</f>
        <v>32</v>
      </c>
      <c r="E40" s="3"/>
      <c r="F40" s="3"/>
      <c r="G40" s="3"/>
      <c r="H40" s="3"/>
      <c r="I40" s="24"/>
      <c r="J40" s="24"/>
      <c r="K40" s="25">
        <f>Table3[[#This Row],[Pb]]*Table3[[#This Row],[Gr]]</f>
        <v>0</v>
      </c>
      <c r="L40" s="24" t="e">
        <f>INDEX(Tablo,Table3[[#This Row],[Gr]],Table3[[#This Row],[Pb]])</f>
        <v>#VALUE!</v>
      </c>
      <c r="M40" s="3"/>
      <c r="N40" s="3"/>
      <c r="O40" s="36"/>
      <c r="P40" s="36"/>
      <c r="Q40" s="37">
        <f>Table3[[#This Row],[Pb R]]*Table3[[#This Row],[Gr R]]</f>
        <v>0</v>
      </c>
      <c r="R40" s="24" t="e">
        <f>INDEX(Tablo,Table3[[#This Row],[Gr R]],Table3[[#This Row],[Pb R]])</f>
        <v>#VALUE!</v>
      </c>
      <c r="S40" s="24"/>
      <c r="T40" s="24"/>
      <c r="U40" s="24">
        <f>Table3[[#This Row],[Facteur de maîtrise résiduelle]]*Table3[[#This Row],[Risk R]]</f>
        <v>0</v>
      </c>
      <c r="V40" s="40"/>
      <c r="W40" s="1"/>
    </row>
    <row r="41" spans="1:23">
      <c r="A41" s="3"/>
      <c r="B41" s="24">
        <v>33</v>
      </c>
      <c r="C41" s="24"/>
      <c r="D41" s="25" t="str">
        <f>CONCATENATE(Table3[[#This Row],[HTMF E]],,Table3[[#This Row],[N° Risque]],)</f>
        <v>33</v>
      </c>
      <c r="E41" s="3"/>
      <c r="F41" s="3"/>
      <c r="G41" s="3"/>
      <c r="H41" s="3"/>
      <c r="I41" s="24"/>
      <c r="J41" s="24"/>
      <c r="K41" s="25">
        <f>Table3[[#This Row],[Pb]]*Table3[[#This Row],[Gr]]</f>
        <v>0</v>
      </c>
      <c r="L41" s="24" t="e">
        <f>INDEX(Tablo,Table3[[#This Row],[Gr]],Table3[[#This Row],[Pb]])</f>
        <v>#VALUE!</v>
      </c>
      <c r="M41" s="3"/>
      <c r="N41" s="3"/>
      <c r="O41" s="36"/>
      <c r="P41" s="36"/>
      <c r="Q41" s="37">
        <f>Table3[[#This Row],[Pb R]]*Table3[[#This Row],[Gr R]]</f>
        <v>0</v>
      </c>
      <c r="R41" s="24" t="e">
        <f>INDEX(Tablo,Table3[[#This Row],[Gr R]],Table3[[#This Row],[Pb R]])</f>
        <v>#VALUE!</v>
      </c>
      <c r="S41" s="24"/>
      <c r="T41" s="24"/>
      <c r="U41" s="24">
        <f>Table3[[#This Row],[Facteur de maîtrise résiduelle]]*Table3[[#This Row],[Risk R]]</f>
        <v>0</v>
      </c>
      <c r="V41" s="40"/>
      <c r="W41" s="1"/>
    </row>
    <row r="42" spans="1:23">
      <c r="A42" s="3"/>
      <c r="B42" s="24">
        <v>34</v>
      </c>
      <c r="C42" s="24"/>
      <c r="D42" s="25" t="str">
        <f>CONCATENATE(Table3[[#This Row],[HTMF E]],,Table3[[#This Row],[N° Risque]],)</f>
        <v>34</v>
      </c>
      <c r="E42" s="3"/>
      <c r="F42" s="3"/>
      <c r="G42" s="3"/>
      <c r="H42" s="3"/>
      <c r="I42" s="24"/>
      <c r="J42" s="24"/>
      <c r="K42" s="25">
        <f>Table3[[#This Row],[Pb]]*Table3[[#This Row],[Gr]]</f>
        <v>0</v>
      </c>
      <c r="L42" s="24" t="e">
        <f>INDEX(Tablo,Table3[[#This Row],[Gr]],Table3[[#This Row],[Pb]])</f>
        <v>#VALUE!</v>
      </c>
      <c r="M42" s="3"/>
      <c r="N42" s="3"/>
      <c r="O42" s="36"/>
      <c r="P42" s="36"/>
      <c r="Q42" s="37">
        <f>Table3[[#This Row],[Pb R]]*Table3[[#This Row],[Gr R]]</f>
        <v>0</v>
      </c>
      <c r="R42" s="24" t="e">
        <f>INDEX(Tablo,Table3[[#This Row],[Gr R]],Table3[[#This Row],[Pb R]])</f>
        <v>#VALUE!</v>
      </c>
      <c r="S42" s="24"/>
      <c r="T42" s="24"/>
      <c r="U42" s="24">
        <f>Table3[[#This Row],[Facteur de maîtrise résiduelle]]*Table3[[#This Row],[Risk R]]</f>
        <v>0</v>
      </c>
      <c r="V42" s="40"/>
      <c r="W42" s="1"/>
    </row>
    <row r="43" spans="1:23">
      <c r="A43" s="3"/>
      <c r="B43" s="24">
        <v>35</v>
      </c>
      <c r="C43" s="24"/>
      <c r="D43" s="25" t="str">
        <f>CONCATENATE(Table3[[#This Row],[HTMF E]],,Table3[[#This Row],[N° Risque]],)</f>
        <v>35</v>
      </c>
      <c r="E43" s="3"/>
      <c r="F43" s="3"/>
      <c r="G43" s="3"/>
      <c r="H43" s="3"/>
      <c r="I43" s="24"/>
      <c r="J43" s="24"/>
      <c r="K43" s="25">
        <f>Table3[[#This Row],[Pb]]*Table3[[#This Row],[Gr]]</f>
        <v>0</v>
      </c>
      <c r="L43" s="24" t="e">
        <f>INDEX(Tablo,Table3[[#This Row],[Gr]],Table3[[#This Row],[Pb]])</f>
        <v>#VALUE!</v>
      </c>
      <c r="M43" s="3"/>
      <c r="N43" s="3"/>
      <c r="O43" s="36"/>
      <c r="P43" s="36"/>
      <c r="Q43" s="37">
        <f>Table3[[#This Row],[Pb R]]*Table3[[#This Row],[Gr R]]</f>
        <v>0</v>
      </c>
      <c r="R43" s="24" t="e">
        <f>INDEX(Tablo,Table3[[#This Row],[Gr R]],Table3[[#This Row],[Pb R]])</f>
        <v>#VALUE!</v>
      </c>
      <c r="S43" s="24"/>
      <c r="T43" s="24"/>
      <c r="U43" s="24">
        <f>Table3[[#This Row],[Facteur de maîtrise résiduelle]]*Table3[[#This Row],[Risk R]]</f>
        <v>0</v>
      </c>
      <c r="V43" s="40"/>
      <c r="W43" s="1"/>
    </row>
    <row r="44" spans="1:23">
      <c r="A44" s="3"/>
      <c r="B44" s="24">
        <v>36</v>
      </c>
      <c r="C44" s="24"/>
      <c r="D44" s="25" t="str">
        <f>CONCATENATE(Table3[[#This Row],[HTMF E]],,Table3[[#This Row],[N° Risque]],)</f>
        <v>36</v>
      </c>
      <c r="E44" s="3"/>
      <c r="F44" s="3"/>
      <c r="G44" s="3"/>
      <c r="H44" s="3"/>
      <c r="I44" s="24"/>
      <c r="J44" s="24"/>
      <c r="K44" s="25">
        <f>Table3[[#This Row],[Pb]]*Table3[[#This Row],[Gr]]</f>
        <v>0</v>
      </c>
      <c r="L44" s="24" t="e">
        <f>INDEX(Tablo,Table3[[#This Row],[Gr]],Table3[[#This Row],[Pb]])</f>
        <v>#VALUE!</v>
      </c>
      <c r="M44" s="3"/>
      <c r="N44" s="3"/>
      <c r="O44" s="36"/>
      <c r="P44" s="36"/>
      <c r="Q44" s="37">
        <f>Table3[[#This Row],[Pb R]]*Table3[[#This Row],[Gr R]]</f>
        <v>0</v>
      </c>
      <c r="R44" s="24" t="e">
        <f>INDEX(Tablo,Table3[[#This Row],[Gr R]],Table3[[#This Row],[Pb R]])</f>
        <v>#VALUE!</v>
      </c>
      <c r="S44" s="24"/>
      <c r="T44" s="24"/>
      <c r="U44" s="24">
        <f>Table3[[#This Row],[Facteur de maîtrise résiduelle]]*Table3[[#This Row],[Risk R]]</f>
        <v>0</v>
      </c>
      <c r="V44" s="40"/>
      <c r="W44" s="1"/>
    </row>
    <row r="45" spans="1:23">
      <c r="A45" s="3"/>
      <c r="B45" s="24">
        <v>37</v>
      </c>
      <c r="C45" s="24"/>
      <c r="D45" s="25" t="str">
        <f>CONCATENATE(Table3[[#This Row],[HTMF E]],,Table3[[#This Row],[N° Risque]],)</f>
        <v>37</v>
      </c>
      <c r="E45" s="3"/>
      <c r="F45" s="3"/>
      <c r="G45" s="3"/>
      <c r="H45" s="3"/>
      <c r="I45" s="24"/>
      <c r="J45" s="24"/>
      <c r="K45" s="25">
        <f>Table3[[#This Row],[Pb]]*Table3[[#This Row],[Gr]]</f>
        <v>0</v>
      </c>
      <c r="L45" s="24" t="e">
        <f>INDEX(Tablo,Table3[[#This Row],[Gr]],Table3[[#This Row],[Pb]])</f>
        <v>#VALUE!</v>
      </c>
      <c r="M45" s="3"/>
      <c r="N45" s="3"/>
      <c r="O45" s="36"/>
      <c r="P45" s="36"/>
      <c r="Q45" s="37">
        <f>Table3[[#This Row],[Pb R]]*Table3[[#This Row],[Gr R]]</f>
        <v>0</v>
      </c>
      <c r="R45" s="24" t="e">
        <f>INDEX(Tablo,Table3[[#This Row],[Gr R]],Table3[[#This Row],[Pb R]])</f>
        <v>#VALUE!</v>
      </c>
      <c r="S45" s="24"/>
      <c r="T45" s="24"/>
      <c r="U45" s="24">
        <f>Table3[[#This Row],[Facteur de maîtrise résiduelle]]*Table3[[#This Row],[Risk R]]</f>
        <v>0</v>
      </c>
      <c r="V45" s="40"/>
      <c r="W45" s="1"/>
    </row>
    <row r="46" spans="1:23">
      <c r="A46" s="3"/>
      <c r="B46" s="24">
        <v>38</v>
      </c>
      <c r="C46" s="24"/>
      <c r="D46" s="25" t="str">
        <f>CONCATENATE(Table3[[#This Row],[HTMF E]],,Table3[[#This Row],[N° Risque]],)</f>
        <v>38</v>
      </c>
      <c r="E46" s="3"/>
      <c r="F46" s="3"/>
      <c r="G46" s="3"/>
      <c r="H46" s="3"/>
      <c r="I46" s="24"/>
      <c r="J46" s="24"/>
      <c r="K46" s="25">
        <f>Table3[[#This Row],[Pb]]*Table3[[#This Row],[Gr]]</f>
        <v>0</v>
      </c>
      <c r="L46" s="24" t="e">
        <f>INDEX(Tablo,Table3[[#This Row],[Gr]],Table3[[#This Row],[Pb]])</f>
        <v>#VALUE!</v>
      </c>
      <c r="M46" s="3"/>
      <c r="N46" s="3"/>
      <c r="O46" s="36"/>
      <c r="P46" s="36"/>
      <c r="Q46" s="37">
        <f>Table3[[#This Row],[Pb R]]*Table3[[#This Row],[Gr R]]</f>
        <v>0</v>
      </c>
      <c r="R46" s="24" t="e">
        <f>INDEX(Tablo,Table3[[#This Row],[Gr R]],Table3[[#This Row],[Pb R]])</f>
        <v>#VALUE!</v>
      </c>
      <c r="S46" s="24"/>
      <c r="T46" s="24"/>
      <c r="U46" s="24">
        <f>Table3[[#This Row],[Facteur de maîtrise résiduelle]]*Table3[[#This Row],[Risk R]]</f>
        <v>0</v>
      </c>
      <c r="V46" s="40"/>
      <c r="W46" s="1"/>
    </row>
    <row r="47" spans="1:23">
      <c r="A47" s="3"/>
      <c r="B47" s="24">
        <v>39</v>
      </c>
      <c r="C47" s="24"/>
      <c r="D47" s="25" t="str">
        <f>CONCATENATE(Table3[[#This Row],[HTMF E]],,Table3[[#This Row],[N° Risque]],)</f>
        <v>39</v>
      </c>
      <c r="E47" s="3"/>
      <c r="F47" s="3"/>
      <c r="G47" s="3"/>
      <c r="H47" s="3"/>
      <c r="I47" s="24"/>
      <c r="J47" s="24"/>
      <c r="K47" s="25">
        <f>Table3[[#This Row],[Pb]]*Table3[[#This Row],[Gr]]</f>
        <v>0</v>
      </c>
      <c r="L47" s="24" t="e">
        <f>INDEX(Tablo,Table3[[#This Row],[Gr]],Table3[[#This Row],[Pb]])</f>
        <v>#VALUE!</v>
      </c>
      <c r="M47" s="3"/>
      <c r="N47" s="3"/>
      <c r="O47" s="36"/>
      <c r="P47" s="36"/>
      <c r="Q47" s="37">
        <f>Table3[[#This Row],[Pb R]]*Table3[[#This Row],[Gr R]]</f>
        <v>0</v>
      </c>
      <c r="R47" s="24" t="e">
        <f>INDEX(Tablo,Table3[[#This Row],[Gr R]],Table3[[#This Row],[Pb R]])</f>
        <v>#VALUE!</v>
      </c>
      <c r="S47" s="24"/>
      <c r="T47" s="24"/>
      <c r="U47" s="24">
        <f>Table3[[#This Row],[Facteur de maîtrise résiduelle]]*Table3[[#This Row],[Risk R]]</f>
        <v>0</v>
      </c>
      <c r="V47" s="40"/>
      <c r="W47" s="1"/>
    </row>
    <row r="48" spans="1:23">
      <c r="A48" s="3"/>
      <c r="B48" s="24">
        <v>40</v>
      </c>
      <c r="C48" s="24"/>
      <c r="D48" s="25" t="str">
        <f>CONCATENATE(Table3[[#This Row],[HTMF E]],,Table3[[#This Row],[N° Risque]],)</f>
        <v>40</v>
      </c>
      <c r="E48" s="3"/>
      <c r="F48" s="3"/>
      <c r="G48" s="3"/>
      <c r="H48" s="3"/>
      <c r="I48" s="24"/>
      <c r="J48" s="24"/>
      <c r="K48" s="25">
        <f>Table3[[#This Row],[Pb]]*Table3[[#This Row],[Gr]]</f>
        <v>0</v>
      </c>
      <c r="L48" s="24" t="e">
        <f>INDEX(Tablo,Table3[[#This Row],[Gr]],Table3[[#This Row],[Pb]])</f>
        <v>#VALUE!</v>
      </c>
      <c r="M48" s="3"/>
      <c r="N48" s="3"/>
      <c r="O48" s="36"/>
      <c r="P48" s="36"/>
      <c r="Q48" s="37">
        <f>Table3[[#This Row],[Pb R]]*Table3[[#This Row],[Gr R]]</f>
        <v>0</v>
      </c>
      <c r="R48" s="24" t="e">
        <f>INDEX(Tablo,Table3[[#This Row],[Gr R]],Table3[[#This Row],[Pb R]])</f>
        <v>#VALUE!</v>
      </c>
      <c r="S48" s="24"/>
      <c r="T48" s="24"/>
      <c r="U48" s="24">
        <f>Table3[[#This Row],[Facteur de maîtrise résiduelle]]*Table3[[#This Row],[Risk R]]</f>
        <v>0</v>
      </c>
      <c r="V48" s="40"/>
      <c r="W48" s="1"/>
    </row>
    <row r="49" spans="1:23">
      <c r="A49" s="3"/>
      <c r="B49" s="24">
        <v>41</v>
      </c>
      <c r="C49" s="24"/>
      <c r="D49" s="25" t="str">
        <f>CONCATENATE(Table3[[#This Row],[HTMF E]],,Table3[[#This Row],[N° Risque]],)</f>
        <v>41</v>
      </c>
      <c r="E49" s="3"/>
      <c r="F49" s="3"/>
      <c r="G49" s="3"/>
      <c r="H49" s="3"/>
      <c r="I49" s="24"/>
      <c r="J49" s="24"/>
      <c r="K49" s="25">
        <f>Table3[[#This Row],[Pb]]*Table3[[#This Row],[Gr]]</f>
        <v>0</v>
      </c>
      <c r="L49" s="24" t="e">
        <f>INDEX(Tablo,Table3[[#This Row],[Gr]],Table3[[#This Row],[Pb]])</f>
        <v>#VALUE!</v>
      </c>
      <c r="M49" s="3"/>
      <c r="N49" s="3"/>
      <c r="O49" s="36"/>
      <c r="P49" s="36"/>
      <c r="Q49" s="37">
        <f>Table3[[#This Row],[Pb R]]*Table3[[#This Row],[Gr R]]</f>
        <v>0</v>
      </c>
      <c r="R49" s="24" t="e">
        <f>INDEX(Tablo,Table3[[#This Row],[Gr R]],Table3[[#This Row],[Pb R]])</f>
        <v>#VALUE!</v>
      </c>
      <c r="S49" s="24"/>
      <c r="T49" s="24"/>
      <c r="U49" s="24">
        <f>Table3[[#This Row],[Facteur de maîtrise résiduelle]]*Table3[[#This Row],[Risk R]]</f>
        <v>0</v>
      </c>
      <c r="V49" s="40"/>
      <c r="W49" s="1"/>
    </row>
    <row r="50" spans="1:23">
      <c r="A50" s="3"/>
      <c r="B50" s="24">
        <v>42</v>
      </c>
      <c r="C50" s="24"/>
      <c r="D50" s="25" t="str">
        <f>CONCATENATE(Table3[[#This Row],[HTMF E]],,Table3[[#This Row],[N° Risque]],)</f>
        <v>42</v>
      </c>
      <c r="E50" s="3"/>
      <c r="F50" s="3"/>
      <c r="G50" s="3"/>
      <c r="H50" s="3"/>
      <c r="I50" s="24"/>
      <c r="J50" s="24"/>
      <c r="K50" s="25">
        <f>Table3[[#This Row],[Pb]]*Table3[[#This Row],[Gr]]</f>
        <v>0</v>
      </c>
      <c r="L50" s="24" t="e">
        <f>INDEX(Tablo,Table3[[#This Row],[Gr]],Table3[[#This Row],[Pb]])</f>
        <v>#VALUE!</v>
      </c>
      <c r="M50" s="3"/>
      <c r="N50" s="3"/>
      <c r="O50" s="36"/>
      <c r="P50" s="36"/>
      <c r="Q50" s="37">
        <f>Table3[[#This Row],[Pb R]]*Table3[[#This Row],[Gr R]]</f>
        <v>0</v>
      </c>
      <c r="R50" s="24" t="e">
        <f>INDEX(Tablo,Table3[[#This Row],[Gr R]],Table3[[#This Row],[Pb R]])</f>
        <v>#VALUE!</v>
      </c>
      <c r="S50" s="24"/>
      <c r="T50" s="24"/>
      <c r="U50" s="24">
        <f>Table3[[#This Row],[Facteur de maîtrise résiduelle]]*Table3[[#This Row],[Risk R]]</f>
        <v>0</v>
      </c>
      <c r="V50" s="40"/>
      <c r="W50" s="1"/>
    </row>
    <row r="51" spans="1:23">
      <c r="A51" s="3"/>
      <c r="B51" s="24">
        <v>43</v>
      </c>
      <c r="C51" s="24"/>
      <c r="D51" s="25" t="str">
        <f>CONCATENATE(Table3[[#This Row],[HTMF E]],,Table3[[#This Row],[N° Risque]],)</f>
        <v>43</v>
      </c>
      <c r="E51" s="3"/>
      <c r="F51" s="3"/>
      <c r="G51" s="3"/>
      <c r="H51" s="3"/>
      <c r="I51" s="24"/>
      <c r="J51" s="24"/>
      <c r="K51" s="25">
        <f>Table3[[#This Row],[Pb]]*Table3[[#This Row],[Gr]]</f>
        <v>0</v>
      </c>
      <c r="L51" s="24" t="e">
        <f>INDEX(Tablo,Table3[[#This Row],[Gr]],Table3[[#This Row],[Pb]])</f>
        <v>#VALUE!</v>
      </c>
      <c r="M51" s="3"/>
      <c r="N51" s="3"/>
      <c r="O51" s="36"/>
      <c r="P51" s="36"/>
      <c r="Q51" s="37">
        <f>Table3[[#This Row],[Pb R]]*Table3[[#This Row],[Gr R]]</f>
        <v>0</v>
      </c>
      <c r="R51" s="24" t="e">
        <f>INDEX(Tablo,Table3[[#This Row],[Gr R]],Table3[[#This Row],[Pb R]])</f>
        <v>#VALUE!</v>
      </c>
      <c r="S51" s="24"/>
      <c r="T51" s="24"/>
      <c r="U51" s="24">
        <f>Table3[[#This Row],[Facteur de maîtrise résiduelle]]*Table3[[#This Row],[Risk R]]</f>
        <v>0</v>
      </c>
      <c r="V51" s="40"/>
      <c r="W51" s="1"/>
    </row>
    <row r="52" spans="1:23">
      <c r="A52" s="3"/>
      <c r="B52" s="24">
        <v>44</v>
      </c>
      <c r="C52" s="24"/>
      <c r="D52" s="25" t="str">
        <f>CONCATENATE(Table3[[#This Row],[HTMF E]],,Table3[[#This Row],[N° Risque]],)</f>
        <v>44</v>
      </c>
      <c r="E52" s="3"/>
      <c r="F52" s="3"/>
      <c r="G52" s="3"/>
      <c r="H52" s="3"/>
      <c r="I52" s="24"/>
      <c r="J52" s="24"/>
      <c r="K52" s="25">
        <f>Table3[[#This Row],[Pb]]*Table3[[#This Row],[Gr]]</f>
        <v>0</v>
      </c>
      <c r="L52" s="24" t="e">
        <f>INDEX(Tablo,Table3[[#This Row],[Gr]],Table3[[#This Row],[Pb]])</f>
        <v>#VALUE!</v>
      </c>
      <c r="M52" s="3"/>
      <c r="N52" s="3"/>
      <c r="O52" s="36"/>
      <c r="P52" s="36"/>
      <c r="Q52" s="37">
        <f>Table3[[#This Row],[Pb R]]*Table3[[#This Row],[Gr R]]</f>
        <v>0</v>
      </c>
      <c r="R52" s="24" t="e">
        <f>INDEX(Tablo,Table3[[#This Row],[Gr R]],Table3[[#This Row],[Pb R]])</f>
        <v>#VALUE!</v>
      </c>
      <c r="S52" s="24"/>
      <c r="T52" s="24"/>
      <c r="U52" s="24">
        <f>Table3[[#This Row],[Facteur de maîtrise résiduelle]]*Table3[[#This Row],[Risk R]]</f>
        <v>0</v>
      </c>
      <c r="V52" s="40"/>
      <c r="W52" s="1"/>
    </row>
    <row r="53" spans="1:23">
      <c r="A53" s="3"/>
      <c r="B53" s="24">
        <v>45</v>
      </c>
      <c r="C53" s="24"/>
      <c r="D53" s="25" t="str">
        <f>CONCATENATE(Table3[[#This Row],[HTMF E]],,Table3[[#This Row],[N° Risque]],)</f>
        <v>45</v>
      </c>
      <c r="E53" s="3"/>
      <c r="F53" s="3"/>
      <c r="G53" s="3"/>
      <c r="H53" s="3"/>
      <c r="I53" s="24"/>
      <c r="J53" s="24"/>
      <c r="K53" s="25">
        <f>Table3[[#This Row],[Pb]]*Table3[[#This Row],[Gr]]</f>
        <v>0</v>
      </c>
      <c r="L53" s="24" t="e">
        <f>INDEX(Tablo,Table3[[#This Row],[Gr]],Table3[[#This Row],[Pb]])</f>
        <v>#VALUE!</v>
      </c>
      <c r="M53" s="3"/>
      <c r="N53" s="3"/>
      <c r="O53" s="36"/>
      <c r="P53" s="36"/>
      <c r="Q53" s="37">
        <f>Table3[[#This Row],[Pb R]]*Table3[[#This Row],[Gr R]]</f>
        <v>0</v>
      </c>
      <c r="R53" s="24" t="e">
        <f>INDEX(Tablo,Table3[[#This Row],[Gr R]],Table3[[#This Row],[Pb R]])</f>
        <v>#VALUE!</v>
      </c>
      <c r="S53" s="24"/>
      <c r="T53" s="24"/>
      <c r="U53" s="24">
        <f>Table3[[#This Row],[Facteur de maîtrise résiduelle]]*Table3[[#This Row],[Risk R]]</f>
        <v>0</v>
      </c>
      <c r="V53" s="40"/>
      <c r="W53" s="1"/>
    </row>
    <row r="54" spans="1:23">
      <c r="A54" s="3"/>
      <c r="B54" s="24">
        <v>46</v>
      </c>
      <c r="C54" s="24"/>
      <c r="D54" s="25" t="str">
        <f>CONCATENATE(Table3[[#This Row],[HTMF E]],,Table3[[#This Row],[N° Risque]],)</f>
        <v>46</v>
      </c>
      <c r="E54" s="3"/>
      <c r="F54" s="3"/>
      <c r="G54" s="3"/>
      <c r="H54" s="3"/>
      <c r="I54" s="24"/>
      <c r="J54" s="24"/>
      <c r="K54" s="25">
        <f>Table3[[#This Row],[Pb]]*Table3[[#This Row],[Gr]]</f>
        <v>0</v>
      </c>
      <c r="L54" s="24" t="e">
        <f>INDEX(Tablo,Table3[[#This Row],[Gr]],Table3[[#This Row],[Pb]])</f>
        <v>#VALUE!</v>
      </c>
      <c r="M54" s="3"/>
      <c r="N54" s="3"/>
      <c r="O54" s="36"/>
      <c r="P54" s="36"/>
      <c r="Q54" s="37">
        <f>Table3[[#This Row],[Pb R]]*Table3[[#This Row],[Gr R]]</f>
        <v>0</v>
      </c>
      <c r="R54" s="24" t="e">
        <f>INDEX(Tablo,Table3[[#This Row],[Gr R]],Table3[[#This Row],[Pb R]])</f>
        <v>#VALUE!</v>
      </c>
      <c r="S54" s="24"/>
      <c r="T54" s="24"/>
      <c r="U54" s="24">
        <f>Table3[[#This Row],[Facteur de maîtrise résiduelle]]*Table3[[#This Row],[Risk R]]</f>
        <v>0</v>
      </c>
      <c r="V54" s="40"/>
      <c r="W54" s="1"/>
    </row>
    <row r="55" spans="1:23">
      <c r="A55" s="3"/>
      <c r="B55" s="24">
        <v>47</v>
      </c>
      <c r="C55" s="24"/>
      <c r="D55" s="25" t="str">
        <f>CONCATENATE(Table3[[#This Row],[HTMF E]],,Table3[[#This Row],[N° Risque]],)</f>
        <v>47</v>
      </c>
      <c r="E55" s="3"/>
      <c r="F55" s="3"/>
      <c r="G55" s="3"/>
      <c r="H55" s="3"/>
      <c r="I55" s="24"/>
      <c r="J55" s="24"/>
      <c r="K55" s="25">
        <f>Table3[[#This Row],[Pb]]*Table3[[#This Row],[Gr]]</f>
        <v>0</v>
      </c>
      <c r="L55" s="24" t="e">
        <f>INDEX(Tablo,Table3[[#This Row],[Gr]],Table3[[#This Row],[Pb]])</f>
        <v>#VALUE!</v>
      </c>
      <c r="M55" s="3"/>
      <c r="N55" s="3"/>
      <c r="O55" s="36"/>
      <c r="P55" s="36"/>
      <c r="Q55" s="37">
        <f>Table3[[#This Row],[Pb R]]*Table3[[#This Row],[Gr R]]</f>
        <v>0</v>
      </c>
      <c r="R55" s="24" t="e">
        <f>INDEX(Tablo,Table3[[#This Row],[Gr R]],Table3[[#This Row],[Pb R]])</f>
        <v>#VALUE!</v>
      </c>
      <c r="S55" s="24"/>
      <c r="T55" s="24"/>
      <c r="U55" s="24">
        <f>Table3[[#This Row],[Facteur de maîtrise résiduelle]]*Table3[[#This Row],[Risk R]]</f>
        <v>0</v>
      </c>
      <c r="V55" s="40"/>
      <c r="W55" s="1"/>
    </row>
    <row r="56" spans="1:23">
      <c r="A56" s="3"/>
      <c r="B56" s="24">
        <v>48</v>
      </c>
      <c r="C56" s="26"/>
      <c r="D56" s="27" t="str">
        <f>CONCATENATE(Table3[[#This Row],[HTMF E]],,Table3[[#This Row],[N° Risque]],)</f>
        <v>48</v>
      </c>
      <c r="E56" s="9"/>
      <c r="F56" s="9"/>
      <c r="G56" s="9"/>
      <c r="H56" s="9"/>
      <c r="I56" s="26"/>
      <c r="J56" s="26"/>
      <c r="K56" s="27">
        <f>Table3[[#This Row],[Pb]]*Table3[[#This Row],[Gr]]</f>
        <v>0</v>
      </c>
      <c r="L56" s="24" t="e">
        <f>INDEX(Tablo,Table3[[#This Row],[Gr]],Table3[[#This Row],[Pb]])</f>
        <v>#VALUE!</v>
      </c>
      <c r="M56" s="9"/>
      <c r="N56" s="9"/>
      <c r="O56" s="38"/>
      <c r="P56" s="38"/>
      <c r="Q56" s="39">
        <f>Table3[[#This Row],[Pb R]]*Table3[[#This Row],[Gr R]]</f>
        <v>0</v>
      </c>
      <c r="R56" s="24" t="e">
        <f>INDEX(Tablo,Table3[[#This Row],[Gr R]],Table3[[#This Row],[Pb R]])</f>
        <v>#VALUE!</v>
      </c>
      <c r="S56" s="24"/>
      <c r="T56" s="26"/>
      <c r="U56" s="26">
        <f>Table3[[#This Row],[Facteur de maîtrise résiduelle]]*Table3[[#This Row],[Risk R]]</f>
        <v>0</v>
      </c>
      <c r="V56" s="41"/>
      <c r="W56" s="1"/>
    </row>
    <row r="57" spans="1:23">
      <c r="A57" s="1"/>
      <c r="B57" s="1"/>
      <c r="O57" s="1"/>
      <c r="P57" s="1"/>
      <c r="Q57" s="1"/>
      <c r="R57" s="1"/>
      <c r="S57" s="1"/>
      <c r="T57" s="1"/>
      <c r="U57" s="1"/>
      <c r="V57" s="1"/>
      <c r="W57" s="1"/>
    </row>
    <row r="58" spans="1:23">
      <c r="A58" s="1"/>
      <c r="B58" s="1"/>
      <c r="O58" s="1"/>
      <c r="P58" s="1"/>
      <c r="Q58" s="1"/>
      <c r="R58" s="1"/>
      <c r="S58" s="1"/>
      <c r="T58" s="1"/>
      <c r="U58" s="1"/>
      <c r="V58" s="1"/>
      <c r="W58" s="1"/>
    </row>
    <row r="59" spans="1:23">
      <c r="A59" s="1"/>
      <c r="B59" s="1"/>
      <c r="O59" s="1"/>
      <c r="P59" s="1"/>
      <c r="Q59" s="1"/>
      <c r="R59" s="1"/>
      <c r="S59" s="1"/>
      <c r="T59" s="1"/>
      <c r="U59" s="1"/>
      <c r="V59" s="1"/>
      <c r="W59" s="1"/>
    </row>
    <row r="60" spans="1:23">
      <c r="A60" s="1"/>
      <c r="B60" s="1"/>
      <c r="O60" s="1"/>
      <c r="P60" s="1"/>
      <c r="Q60" s="1"/>
      <c r="R60" s="1"/>
      <c r="S60" s="1"/>
      <c r="T60" s="1"/>
      <c r="U60" s="1"/>
      <c r="V60" s="1"/>
      <c r="W60" s="1"/>
    </row>
    <row r="61" spans="1:23">
      <c r="A61" s="1"/>
      <c r="B61" s="1"/>
      <c r="O61" s="1"/>
      <c r="P61" s="1"/>
      <c r="Q61" s="1"/>
      <c r="R61" s="1"/>
      <c r="S61" s="1"/>
      <c r="T61" s="1"/>
      <c r="U61" s="1"/>
      <c r="V61" s="1"/>
      <c r="W61" s="1"/>
    </row>
    <row r="62" spans="1:23">
      <c r="A62" s="1"/>
      <c r="B62" s="1"/>
      <c r="O62" s="1"/>
      <c r="P62" s="1"/>
      <c r="Q62" s="1"/>
      <c r="R62" s="1"/>
      <c r="S62" s="1"/>
      <c r="T62" s="1"/>
      <c r="U62" s="1"/>
      <c r="V62" s="1"/>
      <c r="W62" s="1"/>
    </row>
    <row r="63" spans="1:23">
      <c r="A63" s="1"/>
      <c r="B63" s="1"/>
      <c r="O63" s="1"/>
      <c r="P63" s="1"/>
      <c r="Q63" s="1"/>
      <c r="R63" s="1"/>
      <c r="S63" s="1"/>
      <c r="T63" s="1"/>
      <c r="U63" s="1"/>
      <c r="V63" s="1"/>
      <c r="W63" s="1"/>
    </row>
    <row r="64" spans="1:23">
      <c r="A64" s="1"/>
      <c r="B64" s="1"/>
      <c r="O64" s="1"/>
      <c r="P64" s="1"/>
      <c r="Q64" s="1"/>
      <c r="R64" s="1"/>
      <c r="S64" s="1"/>
      <c r="T64" s="1"/>
      <c r="U64" s="1"/>
      <c r="V64" s="1"/>
      <c r="W64" s="1"/>
    </row>
    <row r="65" spans="1:23">
      <c r="A65" s="1"/>
      <c r="B65" s="1"/>
      <c r="O65" s="1"/>
      <c r="P65" s="1"/>
      <c r="Q65" s="1"/>
      <c r="R65" s="1"/>
      <c r="S65" s="1"/>
      <c r="T65" s="1"/>
      <c r="U65" s="1"/>
      <c r="V65" s="1"/>
      <c r="W65" s="1"/>
    </row>
    <row r="66" spans="1:23">
      <c r="A66" s="1"/>
      <c r="B66" s="1"/>
      <c r="O66" s="1"/>
      <c r="P66" s="1"/>
      <c r="Q66" s="1"/>
      <c r="R66" s="1"/>
      <c r="S66" s="1"/>
      <c r="T66" s="1"/>
      <c r="U66" s="1"/>
      <c r="V66" s="1"/>
      <c r="W66" s="1"/>
    </row>
    <row r="67" spans="1:23">
      <c r="A67" s="1"/>
      <c r="B67" s="1"/>
      <c r="O67" s="1"/>
      <c r="P67" s="1"/>
      <c r="Q67" s="1"/>
      <c r="R67" s="1"/>
      <c r="S67" s="1"/>
      <c r="T67" s="1"/>
      <c r="U67" s="1"/>
      <c r="V67" s="1"/>
      <c r="W67" s="1"/>
    </row>
    <row r="68" spans="1:23">
      <c r="A68" s="1"/>
      <c r="B68" s="1"/>
      <c r="O68" s="1"/>
      <c r="P68" s="1"/>
      <c r="Q68" s="1"/>
      <c r="R68" s="1"/>
      <c r="S68" s="1"/>
      <c r="T68" s="1"/>
      <c r="U68" s="1"/>
      <c r="V68" s="1"/>
      <c r="W68" s="1"/>
    </row>
    <row r="69" spans="1:23">
      <c r="A69" s="1"/>
      <c r="B69" s="1"/>
      <c r="O69" s="1"/>
      <c r="P69" s="1"/>
      <c r="Q69" s="1"/>
      <c r="R69" s="1"/>
      <c r="S69" s="1"/>
      <c r="T69" s="1"/>
      <c r="U69" s="1"/>
      <c r="V69" s="1"/>
      <c r="W69" s="1"/>
    </row>
    <row r="70" spans="1:23">
      <c r="A70" s="1"/>
      <c r="B70" s="1"/>
      <c r="O70" s="1"/>
      <c r="P70" s="1"/>
      <c r="Q70" s="1"/>
      <c r="R70" s="1"/>
      <c r="S70" s="1"/>
      <c r="T70" s="1"/>
      <c r="U70" s="1"/>
      <c r="V70" s="1"/>
      <c r="W70" s="1"/>
    </row>
    <row r="71" spans="1:23">
      <c r="A71" s="1"/>
      <c r="B71" s="1"/>
      <c r="O71" s="1"/>
      <c r="P71" s="1"/>
      <c r="Q71" s="1"/>
      <c r="R71" s="1"/>
      <c r="S71" s="1"/>
      <c r="T71" s="1"/>
      <c r="U71" s="1"/>
      <c r="V71" s="1"/>
      <c r="W71" s="1"/>
    </row>
    <row r="72" spans="1:23">
      <c r="A72" s="1"/>
      <c r="B72" s="1"/>
      <c r="O72" s="1"/>
      <c r="P72" s="1"/>
      <c r="Q72" s="1"/>
      <c r="R72" s="1"/>
      <c r="S72" s="1"/>
      <c r="T72" s="1"/>
      <c r="U72" s="1"/>
      <c r="V72" s="1"/>
      <c r="W72" s="1"/>
    </row>
    <row r="73" spans="1:23">
      <c r="A73" s="1"/>
      <c r="B73" s="1"/>
      <c r="O73" s="1"/>
      <c r="P73" s="1"/>
      <c r="Q73" s="1"/>
      <c r="R73" s="1"/>
      <c r="S73" s="1"/>
      <c r="T73" s="1"/>
      <c r="U73" s="1"/>
      <c r="V73" s="1"/>
      <c r="W73" s="1"/>
    </row>
    <row r="74" spans="1:23">
      <c r="A74" s="1"/>
      <c r="B74" s="1"/>
      <c r="O74" s="1"/>
      <c r="P74" s="1"/>
      <c r="Q74" s="1"/>
      <c r="R74" s="1"/>
      <c r="S74" s="1"/>
      <c r="T74" s="1"/>
      <c r="U74" s="1"/>
      <c r="V74" s="1"/>
      <c r="W74" s="1"/>
    </row>
    <row r="75" spans="1:23">
      <c r="A75" s="1"/>
      <c r="B75" s="1"/>
      <c r="O75" s="1"/>
      <c r="P75" s="1"/>
      <c r="Q75" s="1"/>
      <c r="R75" s="1"/>
      <c r="S75" s="1"/>
      <c r="T75" s="1"/>
      <c r="U75" s="1"/>
      <c r="V75" s="1"/>
      <c r="W75" s="1"/>
    </row>
    <row r="76" spans="1:23">
      <c r="A76" s="1"/>
      <c r="B76" s="1"/>
      <c r="O76" s="1"/>
      <c r="P76" s="1"/>
      <c r="Q76" s="1"/>
      <c r="R76" s="1"/>
      <c r="S76" s="1"/>
      <c r="T76" s="1"/>
      <c r="U76" s="1"/>
      <c r="V76" s="1"/>
      <c r="W76" s="1"/>
    </row>
    <row r="77" spans="1:23">
      <c r="A77" s="1"/>
      <c r="B77" s="1"/>
      <c r="O77" s="1"/>
      <c r="P77" s="1"/>
      <c r="Q77" s="1"/>
      <c r="R77" s="1"/>
      <c r="S77" s="1"/>
      <c r="T77" s="1"/>
      <c r="U77" s="1"/>
      <c r="V77" s="1"/>
      <c r="W77" s="1"/>
    </row>
    <row r="78" spans="1:23">
      <c r="A78" s="1"/>
      <c r="B78" s="1"/>
      <c r="O78" s="1"/>
      <c r="P78" s="1"/>
      <c r="Q78" s="1"/>
      <c r="R78" s="1"/>
      <c r="S78" s="1"/>
      <c r="T78" s="1"/>
      <c r="U78" s="1"/>
      <c r="V78" s="1"/>
      <c r="W78" s="1"/>
    </row>
    <row r="79" spans="1:23">
      <c r="A79" s="1"/>
      <c r="B79" s="1"/>
      <c r="O79" s="1"/>
      <c r="P79" s="1"/>
      <c r="Q79" s="1"/>
      <c r="R79" s="1"/>
      <c r="S79" s="1"/>
      <c r="T79" s="1"/>
      <c r="U79" s="1"/>
      <c r="V79" s="1"/>
      <c r="W79" s="1"/>
    </row>
    <row r="80" spans="1:23">
      <c r="A80" s="1"/>
      <c r="B80" s="1"/>
      <c r="O80" s="1"/>
      <c r="P80" s="1"/>
      <c r="Q80" s="1"/>
      <c r="R80" s="1"/>
      <c r="S80" s="1"/>
      <c r="T80" s="1"/>
      <c r="U80" s="1"/>
      <c r="V80" s="1"/>
      <c r="W80" s="1"/>
    </row>
    <row r="81" spans="1:23">
      <c r="A81" s="1"/>
      <c r="B81" s="1"/>
      <c r="O81" s="1"/>
      <c r="P81" s="1"/>
      <c r="Q81" s="1"/>
      <c r="R81" s="1"/>
      <c r="S81" s="1"/>
      <c r="T81" s="1"/>
      <c r="U81" s="1"/>
      <c r="V81" s="1"/>
      <c r="W81" s="1"/>
    </row>
    <row r="82" spans="1:23">
      <c r="A82" s="1"/>
      <c r="B82" s="1"/>
      <c r="O82" s="1"/>
      <c r="P82" s="1"/>
      <c r="Q82" s="1"/>
      <c r="R82" s="1"/>
      <c r="S82" s="1"/>
      <c r="T82" s="1"/>
      <c r="U82" s="1"/>
      <c r="V82" s="1"/>
      <c r="W82" s="1"/>
    </row>
    <row r="83" spans="1:23">
      <c r="A83" s="1"/>
      <c r="B83" s="1"/>
      <c r="O83" s="1"/>
      <c r="P83" s="1"/>
      <c r="Q83" s="1"/>
      <c r="R83" s="1"/>
      <c r="S83" s="1"/>
      <c r="T83" s="1"/>
      <c r="U83" s="1"/>
      <c r="V83" s="1"/>
      <c r="W83" s="1"/>
    </row>
    <row r="84" spans="1:23">
      <c r="A84" s="1"/>
      <c r="B84" s="1"/>
      <c r="O84" s="1"/>
      <c r="P84" s="1"/>
      <c r="Q84" s="1"/>
      <c r="R84" s="1"/>
      <c r="S84" s="1"/>
      <c r="T84" s="1"/>
      <c r="U84" s="1"/>
      <c r="V84" s="1"/>
      <c r="W84" s="1"/>
    </row>
    <row r="85" spans="1:23">
      <c r="A85" s="1"/>
      <c r="B85" s="1"/>
      <c r="O85" s="1"/>
      <c r="P85" s="1"/>
      <c r="Q85" s="1"/>
      <c r="R85" s="1"/>
      <c r="S85" s="1"/>
      <c r="T85" s="1"/>
      <c r="U85" s="1"/>
      <c r="V85" s="1"/>
      <c r="W85" s="1"/>
    </row>
    <row r="86" spans="1:23">
      <c r="A86" s="1"/>
      <c r="B86" s="1"/>
      <c r="O86" s="1"/>
      <c r="P86" s="1"/>
      <c r="Q86" s="1"/>
      <c r="R86" s="1"/>
      <c r="S86" s="1"/>
      <c r="T86" s="1"/>
      <c r="U86" s="1"/>
      <c r="V86" s="1"/>
      <c r="W86" s="1"/>
    </row>
    <row r="87" spans="1:23">
      <c r="A87" s="1"/>
      <c r="B87" s="1"/>
      <c r="O87" s="1"/>
      <c r="P87" s="1"/>
      <c r="Q87" s="1"/>
      <c r="R87" s="1"/>
      <c r="S87" s="1"/>
      <c r="T87" s="1"/>
      <c r="U87" s="1"/>
      <c r="V87" s="1"/>
      <c r="W87" s="1"/>
    </row>
    <row r="88" spans="1:23">
      <c r="A88" s="1"/>
      <c r="B88" s="1"/>
      <c r="O88" s="1"/>
      <c r="P88" s="1"/>
      <c r="Q88" s="1"/>
      <c r="R88" s="1"/>
      <c r="S88" s="1"/>
      <c r="T88" s="1"/>
      <c r="U88" s="1"/>
      <c r="V88" s="1"/>
      <c r="W88" s="1"/>
    </row>
    <row r="89" spans="1:23">
      <c r="A89" s="1"/>
      <c r="B89" s="1"/>
      <c r="O89" s="1"/>
      <c r="P89" s="1"/>
      <c r="Q89" s="1"/>
      <c r="R89" s="1"/>
      <c r="S89" s="1"/>
      <c r="T89" s="1"/>
      <c r="U89" s="1"/>
      <c r="V89" s="1"/>
      <c r="W89" s="1"/>
    </row>
    <row r="90" spans="1:23">
      <c r="A90" s="1"/>
      <c r="B90" s="1"/>
      <c r="O90" s="1"/>
      <c r="P90" s="1"/>
      <c r="Q90" s="1"/>
      <c r="R90" s="1"/>
      <c r="S90" s="1"/>
      <c r="T90" s="1"/>
      <c r="U90" s="1"/>
      <c r="V90" s="1"/>
      <c r="W90" s="1"/>
    </row>
    <row r="91" spans="1:23">
      <c r="A91" s="1"/>
      <c r="B91" s="1"/>
      <c r="O91" s="1"/>
      <c r="P91" s="1"/>
      <c r="Q91" s="1"/>
      <c r="R91" s="1"/>
      <c r="S91" s="1"/>
      <c r="T91" s="1"/>
      <c r="U91" s="1"/>
      <c r="V91" s="1"/>
      <c r="W91" s="1"/>
    </row>
    <row r="92" spans="1:23">
      <c r="A92" s="1"/>
      <c r="B92" s="1"/>
      <c r="O92" s="1"/>
      <c r="P92" s="1"/>
      <c r="Q92" s="1"/>
      <c r="R92" s="1"/>
      <c r="S92" s="1"/>
      <c r="T92" s="1"/>
      <c r="U92" s="1"/>
      <c r="V92" s="1"/>
      <c r="W92" s="1"/>
    </row>
    <row r="93" spans="1:23">
      <c r="A93" s="1"/>
      <c r="B93" s="1"/>
      <c r="O93" s="1"/>
      <c r="P93" s="1"/>
      <c r="Q93" s="1"/>
      <c r="R93" s="1"/>
      <c r="S93" s="1"/>
      <c r="T93" s="1"/>
      <c r="U93" s="1"/>
      <c r="V93" s="1"/>
      <c r="W93" s="1"/>
    </row>
    <row r="94" spans="1:23">
      <c r="A94" s="1"/>
      <c r="B94" s="1"/>
      <c r="O94" s="1"/>
      <c r="P94" s="1"/>
      <c r="Q94" s="1"/>
      <c r="R94" s="1"/>
      <c r="S94" s="1"/>
      <c r="T94" s="1"/>
      <c r="U94" s="1"/>
      <c r="V94" s="1"/>
      <c r="W94" s="1"/>
    </row>
    <row r="95" spans="1:23">
      <c r="A95" s="1"/>
      <c r="B95" s="1"/>
      <c r="O95" s="1"/>
      <c r="P95" s="1"/>
      <c r="Q95" s="1"/>
      <c r="R95" s="1"/>
      <c r="S95" s="1"/>
      <c r="T95" s="1"/>
      <c r="U95" s="1"/>
      <c r="V95" s="1"/>
      <c r="W95" s="1"/>
    </row>
    <row r="96" spans="1:23">
      <c r="A96" s="1"/>
      <c r="B96" s="1"/>
      <c r="O96" s="1"/>
      <c r="P96" s="1"/>
      <c r="Q96" s="1"/>
      <c r="R96" s="1"/>
      <c r="S96" s="1"/>
      <c r="T96" s="1"/>
      <c r="U96" s="1"/>
      <c r="V96" s="1"/>
      <c r="W96" s="1"/>
    </row>
    <row r="97" spans="1:23">
      <c r="A97" s="1"/>
      <c r="B97" s="1"/>
      <c r="O97" s="1"/>
      <c r="P97" s="1"/>
      <c r="Q97" s="1"/>
      <c r="R97" s="1"/>
      <c r="S97" s="1"/>
      <c r="T97" s="1"/>
      <c r="U97" s="1"/>
      <c r="V97" s="1"/>
      <c r="W97" s="1"/>
    </row>
    <row r="98" spans="1:23">
      <c r="A98" s="1"/>
      <c r="B98" s="1"/>
      <c r="O98" s="1"/>
      <c r="P98" s="1"/>
      <c r="Q98" s="1"/>
      <c r="R98" s="1"/>
      <c r="S98" s="1"/>
      <c r="T98" s="1"/>
      <c r="U98" s="1"/>
      <c r="V98" s="1"/>
      <c r="W98" s="1"/>
    </row>
    <row r="99" spans="1:23">
      <c r="A99" s="1"/>
      <c r="B99" s="1"/>
      <c r="O99" s="1"/>
      <c r="P99" s="1"/>
      <c r="Q99" s="1"/>
      <c r="R99" s="1"/>
      <c r="S99" s="1"/>
      <c r="T99" s="1"/>
      <c r="U99" s="1"/>
      <c r="V99" s="1"/>
      <c r="W99" s="1"/>
    </row>
    <row r="100" spans="1:23">
      <c r="A100" s="1"/>
      <c r="B100" s="1"/>
      <c r="O100" s="1"/>
      <c r="P100" s="1"/>
      <c r="Q100" s="1"/>
      <c r="R100" s="1"/>
      <c r="S100" s="1"/>
      <c r="T100" s="1"/>
      <c r="U100" s="1"/>
      <c r="V100" s="1"/>
      <c r="W100" s="1"/>
    </row>
    <row r="101" spans="1:23">
      <c r="A101" s="1"/>
      <c r="B101" s="1"/>
      <c r="O101" s="1"/>
      <c r="P101" s="1"/>
      <c r="Q101" s="1"/>
      <c r="R101" s="1"/>
      <c r="S101" s="1"/>
      <c r="T101" s="1"/>
      <c r="U101" s="1"/>
      <c r="V101" s="1"/>
      <c r="W101" s="1"/>
    </row>
    <row r="102" spans="1:23">
      <c r="A102" s="1"/>
      <c r="B102" s="1"/>
      <c r="O102" s="1"/>
      <c r="P102" s="1"/>
      <c r="Q102" s="1"/>
      <c r="R102" s="1"/>
      <c r="S102" s="1"/>
      <c r="T102" s="1"/>
      <c r="U102" s="1"/>
      <c r="V102" s="1"/>
      <c r="W102" s="1"/>
    </row>
    <row r="103" spans="1:23">
      <c r="A103" s="1"/>
      <c r="B103" s="1"/>
      <c r="O103" s="1"/>
      <c r="P103" s="1"/>
      <c r="Q103" s="1"/>
      <c r="R103" s="1"/>
      <c r="S103" s="1"/>
      <c r="T103" s="1"/>
      <c r="U103" s="1"/>
      <c r="V103" s="1"/>
      <c r="W103" s="1"/>
    </row>
    <row r="104" spans="1:23">
      <c r="A104" s="1"/>
      <c r="B104" s="1"/>
      <c r="O104" s="1"/>
      <c r="P104" s="1"/>
      <c r="Q104" s="1"/>
      <c r="R104" s="1"/>
      <c r="S104" s="1"/>
      <c r="T104" s="1"/>
      <c r="U104" s="1"/>
      <c r="V104" s="1"/>
      <c r="W104" s="1"/>
    </row>
    <row r="105" spans="1:23">
      <c r="A105" s="1"/>
      <c r="B105" s="1"/>
      <c r="O105" s="1"/>
      <c r="P105" s="1"/>
      <c r="Q105" s="1"/>
      <c r="R105" s="1"/>
      <c r="S105" s="1"/>
      <c r="T105" s="1"/>
      <c r="U105" s="1"/>
      <c r="V105" s="1"/>
      <c r="W105" s="1"/>
    </row>
    <row r="106" spans="1:23">
      <c r="A106" s="1"/>
      <c r="B106" s="1"/>
      <c r="O106" s="1"/>
      <c r="P106" s="1"/>
      <c r="Q106" s="1"/>
      <c r="R106" s="1"/>
      <c r="S106" s="1"/>
      <c r="T106" s="1"/>
      <c r="U106" s="1"/>
      <c r="V106" s="1"/>
      <c r="W106" s="1"/>
    </row>
    <row r="107" spans="1:23">
      <c r="A107" s="1"/>
      <c r="B107" s="1"/>
      <c r="O107" s="1"/>
      <c r="P107" s="1"/>
      <c r="Q107" s="1"/>
      <c r="R107" s="1"/>
      <c r="S107" s="1"/>
      <c r="T107" s="1"/>
      <c r="U107" s="1"/>
      <c r="V107" s="1"/>
      <c r="W107" s="1"/>
    </row>
    <row r="108" spans="1:23">
      <c r="A108" s="1"/>
      <c r="B108" s="1"/>
      <c r="O108" s="1"/>
      <c r="P108" s="1"/>
      <c r="Q108" s="1"/>
      <c r="R108" s="1"/>
      <c r="S108" s="1"/>
      <c r="T108" s="1"/>
      <c r="U108" s="1"/>
      <c r="V108" s="1"/>
      <c r="W108" s="1"/>
    </row>
    <row r="109" spans="1:23">
      <c r="A109" s="1"/>
      <c r="B109" s="1"/>
      <c r="O109" s="1"/>
      <c r="P109" s="1"/>
      <c r="Q109" s="1"/>
      <c r="R109" s="1"/>
      <c r="S109" s="1"/>
      <c r="T109" s="1"/>
      <c r="U109" s="1"/>
      <c r="V109" s="1"/>
      <c r="W109" s="1"/>
    </row>
    <row r="110" spans="1:23">
      <c r="A110" s="1"/>
      <c r="B110" s="1"/>
      <c r="O110" s="1"/>
      <c r="P110" s="1"/>
      <c r="Q110" s="1"/>
      <c r="R110" s="1"/>
      <c r="S110" s="1"/>
      <c r="T110" s="1"/>
      <c r="U110" s="1"/>
      <c r="V110" s="1"/>
      <c r="W110" s="1"/>
    </row>
    <row r="111" spans="1:23">
      <c r="A111" s="1"/>
      <c r="B111" s="1"/>
      <c r="O111" s="1"/>
      <c r="P111" s="1"/>
      <c r="Q111" s="1"/>
      <c r="R111" s="1"/>
      <c r="S111" s="1"/>
      <c r="T111" s="1"/>
      <c r="U111" s="1"/>
      <c r="V111" s="1"/>
      <c r="W111" s="1"/>
    </row>
    <row r="112" spans="1:23">
      <c r="A112" s="1"/>
      <c r="B112" s="1"/>
      <c r="O112" s="1"/>
      <c r="P112" s="1"/>
      <c r="Q112" s="1"/>
      <c r="R112" s="1"/>
      <c r="S112" s="1"/>
      <c r="T112" s="1"/>
      <c r="U112" s="1"/>
      <c r="V112" s="1"/>
      <c r="W112" s="1"/>
    </row>
    <row r="113" spans="1:23">
      <c r="A113" s="1"/>
      <c r="B113" s="1"/>
      <c r="O113" s="1"/>
      <c r="P113" s="1"/>
      <c r="Q113" s="1"/>
      <c r="R113" s="1"/>
      <c r="S113" s="1"/>
      <c r="T113" s="1"/>
      <c r="U113" s="1"/>
      <c r="V113" s="1"/>
      <c r="W113" s="1"/>
    </row>
    <row r="114" spans="1:23">
      <c r="A114" s="1"/>
      <c r="B114" s="1"/>
      <c r="O114" s="1"/>
      <c r="P114" s="1"/>
      <c r="Q114" s="1"/>
      <c r="R114" s="1"/>
      <c r="S114" s="1"/>
      <c r="T114" s="1"/>
      <c r="U114" s="1"/>
      <c r="V114" s="1"/>
      <c r="W114" s="1"/>
    </row>
    <row r="115" spans="1:23">
      <c r="A115" s="1"/>
      <c r="B115" s="1"/>
      <c r="O115" s="1"/>
      <c r="P115" s="1"/>
      <c r="Q115" s="1"/>
      <c r="R115" s="1"/>
      <c r="S115" s="1"/>
      <c r="T115" s="1"/>
      <c r="U115" s="1"/>
      <c r="V115" s="1"/>
      <c r="W115" s="1"/>
    </row>
    <row r="116" spans="1:23">
      <c r="A116" s="1"/>
      <c r="B116" s="1"/>
      <c r="O116" s="1"/>
      <c r="P116" s="1"/>
      <c r="Q116" s="1"/>
      <c r="R116" s="1"/>
      <c r="S116" s="1"/>
      <c r="T116" s="1"/>
      <c r="U116" s="1"/>
      <c r="V116" s="1"/>
      <c r="W116" s="1"/>
    </row>
    <row r="117" spans="1:23">
      <c r="A117" s="1"/>
      <c r="B117" s="1"/>
      <c r="O117" s="1"/>
      <c r="P117" s="1"/>
      <c r="Q117" s="1"/>
      <c r="R117" s="1"/>
      <c r="S117" s="1"/>
      <c r="T117" s="1"/>
      <c r="U117" s="1"/>
      <c r="V117" s="1"/>
      <c r="W117" s="1"/>
    </row>
    <row r="118" spans="1:23">
      <c r="A118" s="1"/>
      <c r="B118" s="1"/>
      <c r="O118" s="1"/>
      <c r="P118" s="1"/>
      <c r="Q118" s="1"/>
      <c r="R118" s="1"/>
      <c r="S118" s="1"/>
      <c r="T118" s="1"/>
      <c r="U118" s="1"/>
      <c r="V118" s="1"/>
      <c r="W118" s="1"/>
    </row>
    <row r="119" spans="1:23">
      <c r="A119" s="1"/>
      <c r="B119" s="1"/>
      <c r="O119" s="1"/>
      <c r="P119" s="1"/>
      <c r="Q119" s="1"/>
      <c r="R119" s="1"/>
      <c r="S119" s="1"/>
      <c r="T119" s="1"/>
      <c r="U119" s="1"/>
      <c r="V119" s="1"/>
      <c r="W119" s="1"/>
    </row>
    <row r="120" spans="1:23">
      <c r="A120" s="1"/>
      <c r="B120" s="1"/>
      <c r="O120" s="1"/>
      <c r="P120" s="1"/>
      <c r="Q120" s="1"/>
      <c r="R120" s="1"/>
      <c r="S120" s="1"/>
      <c r="T120" s="1"/>
      <c r="U120" s="1"/>
      <c r="V120" s="1"/>
      <c r="W120" s="1"/>
    </row>
    <row r="121" spans="1:23">
      <c r="A121" s="1"/>
      <c r="B121" s="1"/>
      <c r="O121" s="1"/>
      <c r="P121" s="1"/>
      <c r="Q121" s="1"/>
      <c r="R121" s="1"/>
      <c r="S121" s="1"/>
      <c r="T121" s="1"/>
      <c r="U121" s="1"/>
      <c r="V121" s="1"/>
      <c r="W121" s="1"/>
    </row>
    <row r="122" spans="1:23">
      <c r="A122" s="1"/>
      <c r="B122" s="1"/>
      <c r="O122" s="1"/>
      <c r="P122" s="1"/>
      <c r="Q122" s="1"/>
      <c r="R122" s="1"/>
      <c r="S122" s="1"/>
      <c r="T122" s="1"/>
      <c r="U122" s="1"/>
      <c r="V122" s="1"/>
      <c r="W122" s="1"/>
    </row>
    <row r="123" spans="1:23">
      <c r="A123" s="1"/>
      <c r="B123" s="1"/>
      <c r="O123" s="1"/>
      <c r="P123" s="1"/>
      <c r="Q123" s="1"/>
      <c r="R123" s="1"/>
      <c r="S123" s="1"/>
      <c r="T123" s="1"/>
      <c r="U123" s="1"/>
      <c r="V123" s="1"/>
      <c r="W123" s="1"/>
    </row>
    <row r="124" spans="1:23">
      <c r="A124" s="1"/>
      <c r="B124" s="1"/>
      <c r="O124" s="1"/>
      <c r="P124" s="1"/>
      <c r="Q124" s="1"/>
      <c r="R124" s="1"/>
      <c r="S124" s="1"/>
      <c r="T124" s="1"/>
      <c r="U124" s="1"/>
      <c r="V124" s="1"/>
      <c r="W124" s="1"/>
    </row>
    <row r="125" spans="1:23">
      <c r="A125" s="1"/>
      <c r="B125" s="1"/>
      <c r="O125" s="1"/>
      <c r="P125" s="1"/>
      <c r="Q125" s="1"/>
      <c r="R125" s="1"/>
      <c r="S125" s="1"/>
      <c r="T125" s="1"/>
      <c r="U125" s="1"/>
      <c r="V125" s="1"/>
      <c r="W125" s="1"/>
    </row>
    <row r="126" spans="1:23">
      <c r="A126" s="1"/>
      <c r="B126" s="1"/>
      <c r="O126" s="1"/>
      <c r="P126" s="1"/>
      <c r="Q126" s="1"/>
      <c r="R126" s="1"/>
      <c r="S126" s="1"/>
      <c r="T126" s="1"/>
      <c r="U126" s="1"/>
      <c r="V126" s="1"/>
      <c r="W126" s="1"/>
    </row>
    <row r="127" spans="1:23">
      <c r="A127" s="1"/>
      <c r="B127" s="1"/>
      <c r="O127" s="1"/>
      <c r="P127" s="1"/>
      <c r="Q127" s="1"/>
      <c r="R127" s="1"/>
      <c r="S127" s="1"/>
      <c r="T127" s="1"/>
      <c r="U127" s="1"/>
      <c r="V127" s="1"/>
      <c r="W127" s="1"/>
    </row>
    <row r="128" spans="1:23">
      <c r="A128" s="1"/>
      <c r="B128" s="1"/>
      <c r="O128" s="1"/>
      <c r="P128" s="1"/>
      <c r="Q128" s="1"/>
      <c r="R128" s="1"/>
      <c r="S128" s="1"/>
      <c r="T128" s="1"/>
      <c r="U128" s="1"/>
      <c r="V128" s="1"/>
      <c r="W128" s="1"/>
    </row>
    <row r="129" spans="1:23">
      <c r="A129" s="1"/>
      <c r="B129" s="1"/>
      <c r="O129" s="1"/>
      <c r="P129" s="1"/>
      <c r="Q129" s="1"/>
      <c r="R129" s="1"/>
      <c r="S129" s="1"/>
      <c r="T129" s="1"/>
      <c r="U129" s="1"/>
      <c r="V129" s="1"/>
      <c r="W129" s="1"/>
    </row>
    <row r="130" spans="1:23">
      <c r="A130" s="1"/>
      <c r="B130" s="1"/>
      <c r="O130" s="1"/>
      <c r="P130" s="1"/>
      <c r="Q130" s="1"/>
      <c r="R130" s="1"/>
      <c r="S130" s="1"/>
      <c r="T130" s="1"/>
      <c r="U130" s="1"/>
      <c r="V130" s="1"/>
      <c r="W130" s="1"/>
    </row>
    <row r="131" spans="1:23">
      <c r="A131" s="1"/>
      <c r="B131" s="1"/>
      <c r="O131" s="1"/>
      <c r="P131" s="1"/>
      <c r="Q131" s="1"/>
      <c r="R131" s="1"/>
      <c r="S131" s="1"/>
      <c r="T131" s="1"/>
      <c r="U131" s="1"/>
      <c r="V131" s="1"/>
      <c r="W131" s="1"/>
    </row>
    <row r="132" spans="1:23">
      <c r="A132" s="1"/>
      <c r="B132" s="1"/>
      <c r="O132" s="1"/>
      <c r="P132" s="1"/>
      <c r="Q132" s="1"/>
      <c r="R132" s="1"/>
      <c r="S132" s="1"/>
      <c r="T132" s="1"/>
      <c r="U132" s="1"/>
      <c r="V132" s="1"/>
      <c r="W132" s="1"/>
    </row>
    <row r="133" spans="1:23">
      <c r="A133" s="1"/>
      <c r="B133" s="1"/>
      <c r="O133" s="1"/>
      <c r="P133" s="1"/>
      <c r="Q133" s="1"/>
      <c r="R133" s="1"/>
      <c r="S133" s="1"/>
      <c r="T133" s="1"/>
      <c r="U133" s="1"/>
      <c r="V133" s="1"/>
      <c r="W133" s="1"/>
    </row>
    <row r="134" spans="1:23">
      <c r="A134" s="1"/>
      <c r="B134" s="1"/>
      <c r="O134" s="1"/>
      <c r="P134" s="1"/>
      <c r="Q134" s="1"/>
      <c r="R134" s="1"/>
      <c r="S134" s="1"/>
      <c r="T134" s="1"/>
      <c r="U134" s="1"/>
      <c r="V134" s="1"/>
      <c r="W134" s="1"/>
    </row>
    <row r="135" spans="1:23">
      <c r="A135" s="1"/>
      <c r="B135" s="1"/>
      <c r="O135" s="1"/>
      <c r="P135" s="1"/>
      <c r="Q135" s="1"/>
      <c r="R135" s="1"/>
      <c r="S135" s="1"/>
      <c r="T135" s="1"/>
      <c r="U135" s="1"/>
      <c r="V135" s="1"/>
      <c r="W135" s="1"/>
    </row>
    <row r="136" spans="1:23">
      <c r="A136" s="1"/>
      <c r="B136" s="1"/>
      <c r="O136" s="1"/>
      <c r="P136" s="1"/>
      <c r="Q136" s="1"/>
      <c r="R136" s="1"/>
      <c r="S136" s="1"/>
      <c r="T136" s="1"/>
      <c r="U136" s="1"/>
      <c r="V136" s="1"/>
      <c r="W136" s="1"/>
    </row>
    <row r="137" spans="1:23">
      <c r="A137" s="1"/>
      <c r="B137" s="1"/>
      <c r="O137" s="1"/>
      <c r="P137" s="1"/>
      <c r="Q137" s="1"/>
      <c r="R137" s="1"/>
      <c r="S137" s="1"/>
      <c r="T137" s="1"/>
      <c r="U137" s="1"/>
      <c r="V137" s="1"/>
      <c r="W137" s="1"/>
    </row>
    <row r="138" spans="1:23">
      <c r="A138" s="1"/>
      <c r="B138" s="1"/>
      <c r="O138" s="1"/>
      <c r="P138" s="1"/>
      <c r="Q138" s="1"/>
      <c r="R138" s="1"/>
      <c r="S138" s="1"/>
      <c r="T138" s="1"/>
      <c r="U138" s="1"/>
      <c r="V138" s="1"/>
      <c r="W138" s="1"/>
    </row>
    <row r="139" spans="1:23">
      <c r="A139" s="1"/>
      <c r="B139" s="1"/>
      <c r="O139" s="1"/>
      <c r="P139" s="1"/>
      <c r="Q139" s="1"/>
      <c r="R139" s="1"/>
      <c r="S139" s="1"/>
      <c r="T139" s="1"/>
      <c r="U139" s="1"/>
      <c r="V139" s="1"/>
      <c r="W139" s="1"/>
    </row>
    <row r="140" spans="1:23">
      <c r="A140" s="1"/>
      <c r="B140" s="1"/>
      <c r="O140" s="1"/>
      <c r="P140" s="1"/>
      <c r="Q140" s="1"/>
      <c r="R140" s="1"/>
      <c r="S140" s="1"/>
      <c r="T140" s="1"/>
      <c r="U140" s="1"/>
      <c r="V140" s="1"/>
      <c r="W140" s="1"/>
    </row>
    <row r="141" spans="1:23">
      <c r="A141" s="1"/>
      <c r="B141" s="1"/>
      <c r="O141" s="1"/>
      <c r="P141" s="1"/>
      <c r="Q141" s="1"/>
      <c r="R141" s="1"/>
      <c r="S141" s="1"/>
      <c r="T141" s="1"/>
      <c r="U141" s="1"/>
      <c r="V141" s="1"/>
      <c r="W141" s="1"/>
    </row>
    <row r="142" spans="1:23">
      <c r="A142" s="1"/>
      <c r="B142" s="1"/>
      <c r="O142" s="1"/>
      <c r="P142" s="1"/>
      <c r="Q142" s="1"/>
      <c r="R142" s="1"/>
      <c r="S142" s="1"/>
      <c r="T142" s="1"/>
      <c r="U142" s="1"/>
      <c r="V142" s="1"/>
      <c r="W142" s="1"/>
    </row>
    <row r="143" spans="1:23">
      <c r="A143" s="1"/>
      <c r="B143" s="1"/>
      <c r="O143" s="1"/>
      <c r="P143" s="1"/>
      <c r="Q143" s="1"/>
      <c r="R143" s="1"/>
      <c r="S143" s="1"/>
      <c r="T143" s="1"/>
      <c r="U143" s="1"/>
      <c r="V143" s="1"/>
      <c r="W143" s="1"/>
    </row>
    <row r="144" spans="1:23">
      <c r="A144" s="1"/>
      <c r="B144" s="1"/>
      <c r="O144" s="1"/>
      <c r="P144" s="1"/>
      <c r="Q144" s="1"/>
      <c r="R144" s="1"/>
      <c r="S144" s="1"/>
      <c r="T144" s="1"/>
      <c r="U144" s="1"/>
      <c r="V144" s="1"/>
      <c r="W144" s="1"/>
    </row>
    <row r="145" spans="1:23">
      <c r="A145" s="1"/>
      <c r="B145" s="1"/>
      <c r="O145" s="1"/>
      <c r="P145" s="1"/>
      <c r="Q145" s="1"/>
      <c r="R145" s="1"/>
      <c r="S145" s="1"/>
      <c r="T145" s="1"/>
      <c r="U145" s="1"/>
      <c r="V145" s="1"/>
      <c r="W145" s="1"/>
    </row>
    <row r="146" spans="1:23">
      <c r="A146" s="1"/>
      <c r="B146" s="1"/>
      <c r="O146" s="1"/>
      <c r="P146" s="1"/>
      <c r="Q146" s="1"/>
      <c r="R146" s="1"/>
      <c r="S146" s="1"/>
      <c r="T146" s="1"/>
      <c r="U146" s="1"/>
      <c r="V146" s="1"/>
      <c r="W146" s="1"/>
    </row>
    <row r="147" spans="1:23">
      <c r="A147" s="1"/>
      <c r="B147" s="1"/>
      <c r="O147" s="1"/>
      <c r="P147" s="1"/>
      <c r="Q147" s="1"/>
      <c r="R147" s="1"/>
      <c r="S147" s="1"/>
      <c r="T147" s="1"/>
      <c r="U147" s="1"/>
      <c r="V147" s="1"/>
      <c r="W147" s="1"/>
    </row>
    <row r="148" spans="1:23">
      <c r="A148" s="1"/>
      <c r="B148" s="1"/>
      <c r="O148" s="1"/>
      <c r="P148" s="1"/>
      <c r="Q148" s="1"/>
      <c r="R148" s="1"/>
      <c r="S148" s="1"/>
      <c r="T148" s="1"/>
      <c r="U148" s="1"/>
      <c r="V148" s="1"/>
      <c r="W148" s="1"/>
    </row>
    <row r="149" spans="1:23">
      <c r="A149" s="1"/>
      <c r="B149" s="1"/>
      <c r="O149" s="1"/>
      <c r="P149" s="1"/>
      <c r="Q149" s="1"/>
      <c r="R149" s="1"/>
      <c r="S149" s="1"/>
      <c r="T149" s="1"/>
      <c r="U149" s="1"/>
      <c r="V149" s="1"/>
      <c r="W149" s="1"/>
    </row>
    <row r="150" spans="1:23">
      <c r="A150" s="1"/>
      <c r="B150" s="1"/>
      <c r="O150" s="1"/>
      <c r="P150" s="1"/>
      <c r="Q150" s="1"/>
      <c r="R150" s="1"/>
      <c r="S150" s="1"/>
      <c r="T150" s="1"/>
      <c r="U150" s="1"/>
      <c r="V150" s="1"/>
      <c r="W150" s="1"/>
    </row>
    <row r="151" spans="1:23">
      <c r="A151" s="1"/>
      <c r="B151" s="1"/>
      <c r="O151" s="1"/>
      <c r="P151" s="1"/>
      <c r="Q151" s="1"/>
      <c r="R151" s="1"/>
      <c r="S151" s="1"/>
      <c r="T151" s="1"/>
      <c r="U151" s="1"/>
      <c r="V151" s="1"/>
      <c r="W151" s="1"/>
    </row>
    <row r="152" spans="1:23">
      <c r="A152" s="1"/>
      <c r="B152" s="1"/>
      <c r="O152" s="1"/>
      <c r="P152" s="1"/>
      <c r="Q152" s="1"/>
      <c r="R152" s="1"/>
      <c r="S152" s="1"/>
      <c r="T152" s="1"/>
      <c r="U152" s="1"/>
      <c r="V152" s="1"/>
      <c r="W152" s="1"/>
    </row>
    <row r="153" spans="1:23">
      <c r="A153" s="1"/>
      <c r="B153" s="1"/>
      <c r="O153" s="1"/>
      <c r="P153" s="1"/>
      <c r="Q153" s="1"/>
      <c r="R153" s="1"/>
      <c r="S153" s="1"/>
      <c r="T153" s="1"/>
      <c r="U153" s="1"/>
      <c r="V153" s="1"/>
      <c r="W153" s="1"/>
    </row>
    <row r="154" spans="1:23">
      <c r="A154" s="1"/>
      <c r="B154" s="1"/>
      <c r="O154" s="1"/>
      <c r="P154" s="1"/>
      <c r="Q154" s="1"/>
      <c r="R154" s="1"/>
      <c r="S154" s="1"/>
      <c r="T154" s="1"/>
      <c r="U154" s="1"/>
      <c r="V154" s="1"/>
      <c r="W154" s="1"/>
    </row>
    <row r="155" spans="1:23">
      <c r="A155" s="1"/>
      <c r="B155" s="1"/>
      <c r="O155" s="1"/>
      <c r="P155" s="1"/>
      <c r="Q155" s="1"/>
      <c r="R155" s="1"/>
      <c r="S155" s="1"/>
      <c r="T155" s="1"/>
      <c r="U155" s="1"/>
      <c r="V155" s="1"/>
      <c r="W155" s="1"/>
    </row>
    <row r="156" spans="1:23">
      <c r="A156" s="1"/>
      <c r="B156" s="1"/>
      <c r="O156" s="1"/>
      <c r="P156" s="1"/>
      <c r="Q156" s="1"/>
      <c r="R156" s="1"/>
      <c r="S156" s="1"/>
      <c r="T156" s="1"/>
      <c r="U156" s="1"/>
      <c r="V156" s="1"/>
      <c r="W156" s="1"/>
    </row>
    <row r="157" spans="1:23">
      <c r="A157" s="1"/>
      <c r="B157" s="1"/>
      <c r="O157" s="1"/>
      <c r="P157" s="1"/>
      <c r="Q157" s="1"/>
      <c r="R157" s="1"/>
      <c r="S157" s="1"/>
      <c r="T157" s="1"/>
      <c r="U157" s="1"/>
      <c r="V157" s="1"/>
      <c r="W157" s="1"/>
    </row>
    <row r="158" spans="1:23">
      <c r="A158" s="1"/>
      <c r="B158" s="1"/>
      <c r="O158" s="1"/>
      <c r="P158" s="1"/>
      <c r="Q158" s="1"/>
      <c r="R158" s="1"/>
      <c r="S158" s="1"/>
      <c r="T158" s="1"/>
      <c r="U158" s="1"/>
      <c r="V158" s="1"/>
      <c r="W158" s="1"/>
    </row>
    <row r="159" spans="1:23">
      <c r="A159" s="1"/>
      <c r="B159" s="1"/>
      <c r="O159" s="1"/>
      <c r="P159" s="1"/>
      <c r="Q159" s="1"/>
      <c r="R159" s="1"/>
      <c r="S159" s="1"/>
      <c r="T159" s="1"/>
      <c r="U159" s="1"/>
      <c r="V159" s="1"/>
      <c r="W159" s="1"/>
    </row>
    <row r="160" spans="1:23">
      <c r="A160" s="1"/>
      <c r="B160" s="1"/>
      <c r="O160" s="1"/>
      <c r="P160" s="1"/>
      <c r="Q160" s="1"/>
      <c r="R160" s="1"/>
      <c r="S160" s="1"/>
      <c r="T160" s="1"/>
      <c r="U160" s="1"/>
      <c r="V160" s="1"/>
      <c r="W160" s="1"/>
    </row>
    <row r="161" spans="1:23">
      <c r="A161" s="1"/>
      <c r="B161" s="1"/>
      <c r="O161" s="1"/>
      <c r="P161" s="1"/>
      <c r="Q161" s="1"/>
      <c r="R161" s="1"/>
      <c r="S161" s="1"/>
      <c r="T161" s="1"/>
      <c r="U161" s="1"/>
      <c r="V161" s="1"/>
      <c r="W161" s="1"/>
    </row>
    <row r="162" spans="1:23">
      <c r="A162" s="1"/>
      <c r="B162" s="1"/>
      <c r="O162" s="1"/>
      <c r="P162" s="1"/>
      <c r="Q162" s="1"/>
      <c r="R162" s="1"/>
      <c r="S162" s="1"/>
      <c r="T162" s="1"/>
      <c r="U162" s="1"/>
      <c r="V162" s="1"/>
      <c r="W162" s="1"/>
    </row>
    <row r="163" spans="1:23">
      <c r="A163" s="1"/>
      <c r="B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1:23">
      <c r="A164" s="1"/>
      <c r="B164" s="1"/>
      <c r="O164" s="1"/>
      <c r="P164" s="1"/>
      <c r="Q164" s="1"/>
      <c r="R164" s="1"/>
      <c r="S164" s="1"/>
      <c r="T164" s="1"/>
      <c r="U164" s="1"/>
      <c r="V164" s="1"/>
      <c r="W164" s="1"/>
    </row>
    <row r="165" spans="1:23">
      <c r="A165" s="1"/>
      <c r="B165" s="1"/>
      <c r="O165" s="1"/>
      <c r="P165" s="1"/>
      <c r="Q165" s="1"/>
      <c r="R165" s="1"/>
      <c r="S165" s="1"/>
      <c r="T165" s="1"/>
      <c r="U165" s="1"/>
      <c r="V165" s="1"/>
      <c r="W165" s="1"/>
    </row>
    <row r="166" spans="1:23">
      <c r="A166" s="1"/>
      <c r="B166" s="1"/>
      <c r="O166" s="1"/>
      <c r="P166" s="1"/>
      <c r="Q166" s="1"/>
      <c r="R166" s="1"/>
      <c r="S166" s="1"/>
      <c r="T166" s="1"/>
      <c r="U166" s="1"/>
      <c r="V166" s="1"/>
      <c r="W166" s="1"/>
    </row>
    <row r="167" spans="1:23">
      <c r="A167" s="1"/>
      <c r="B167" s="1"/>
      <c r="O167" s="1"/>
      <c r="P167" s="1"/>
      <c r="Q167" s="1"/>
      <c r="R167" s="1"/>
      <c r="S167" s="1"/>
      <c r="T167" s="1"/>
      <c r="U167" s="1"/>
      <c r="V167" s="1"/>
      <c r="W167" s="1"/>
    </row>
    <row r="168" spans="1:23">
      <c r="A168" s="1"/>
      <c r="B168" s="1"/>
      <c r="O168" s="1"/>
      <c r="P168" s="1"/>
      <c r="Q168" s="1"/>
      <c r="R168" s="1"/>
      <c r="S168" s="1"/>
      <c r="T168" s="1"/>
      <c r="U168" s="1"/>
      <c r="V168" s="1"/>
      <c r="W168" s="1"/>
    </row>
    <row r="169" spans="1:23">
      <c r="A169" s="1"/>
      <c r="B169" s="1"/>
      <c r="O169" s="1"/>
      <c r="P169" s="1"/>
      <c r="Q169" s="1"/>
      <c r="R169" s="1"/>
      <c r="S169" s="1"/>
      <c r="T169" s="1"/>
      <c r="U169" s="1"/>
      <c r="V169" s="1"/>
      <c r="W169" s="1"/>
    </row>
    <row r="170" spans="1:23">
      <c r="A170" s="1"/>
      <c r="B170" s="1"/>
      <c r="O170" s="1"/>
      <c r="P170" s="1"/>
      <c r="Q170" s="1"/>
      <c r="R170" s="1"/>
      <c r="S170" s="1"/>
      <c r="T170" s="1"/>
      <c r="U170" s="1"/>
      <c r="V170" s="1"/>
      <c r="W170" s="1"/>
    </row>
    <row r="171" spans="1:23">
      <c r="A171" s="1"/>
      <c r="B171" s="1"/>
      <c r="O171" s="1"/>
      <c r="P171" s="1"/>
      <c r="Q171" s="1"/>
      <c r="R171" s="1"/>
      <c r="S171" s="1"/>
      <c r="T171" s="1"/>
      <c r="U171" s="1"/>
      <c r="V171" s="1"/>
      <c r="W171" s="1"/>
    </row>
    <row r="172" spans="1:23">
      <c r="A172" s="1"/>
      <c r="B172" s="1"/>
      <c r="O172" s="1"/>
      <c r="P172" s="1"/>
      <c r="Q172" s="1"/>
      <c r="R172" s="1"/>
      <c r="S172" s="1"/>
      <c r="T172" s="1"/>
      <c r="U172" s="1"/>
      <c r="V172" s="1"/>
      <c r="W172" s="1"/>
    </row>
    <row r="173" spans="1:23">
      <c r="A173" s="1"/>
      <c r="B173" s="1"/>
      <c r="O173" s="1"/>
      <c r="P173" s="1"/>
      <c r="Q173" s="1"/>
      <c r="R173" s="1"/>
      <c r="S173" s="1"/>
      <c r="T173" s="1"/>
      <c r="U173" s="1"/>
      <c r="V173" s="1"/>
      <c r="W173" s="1"/>
    </row>
    <row r="174" spans="1:23">
      <c r="A174" s="1"/>
      <c r="B174" s="1"/>
      <c r="O174" s="1"/>
      <c r="P174" s="1"/>
      <c r="Q174" s="1"/>
      <c r="R174" s="1"/>
      <c r="S174" s="1"/>
      <c r="T174" s="1"/>
      <c r="U174" s="1"/>
      <c r="V174" s="1"/>
      <c r="W174" s="1"/>
    </row>
    <row r="175" spans="1:23">
      <c r="A175" s="1"/>
      <c r="B175" s="1"/>
      <c r="O175" s="1"/>
      <c r="P175" s="1"/>
      <c r="Q175" s="1"/>
      <c r="R175" s="1"/>
      <c r="S175" s="1"/>
      <c r="T175" s="1"/>
      <c r="U175" s="1"/>
      <c r="V175" s="1"/>
      <c r="W175" s="1"/>
    </row>
    <row r="176" spans="1:23">
      <c r="A176" s="1"/>
      <c r="B176" s="1"/>
      <c r="O176" s="1"/>
      <c r="P176" s="1"/>
      <c r="Q176" s="1"/>
      <c r="R176" s="1"/>
      <c r="S176" s="1"/>
      <c r="T176" s="1"/>
      <c r="U176" s="1"/>
      <c r="V176" s="1"/>
      <c r="W176" s="1"/>
    </row>
    <row r="177" spans="1:23">
      <c r="A177" s="1"/>
      <c r="B177" s="1"/>
      <c r="O177" s="1"/>
      <c r="P177" s="1"/>
      <c r="Q177" s="1"/>
      <c r="R177" s="1"/>
      <c r="S177" s="1"/>
      <c r="T177" s="1"/>
      <c r="U177" s="1"/>
      <c r="V177" s="1"/>
      <c r="W177" s="1"/>
    </row>
    <row r="178" spans="1:23">
      <c r="A178" s="1"/>
      <c r="B178" s="1"/>
      <c r="O178" s="1"/>
      <c r="P178" s="1"/>
      <c r="Q178" s="1"/>
      <c r="R178" s="1"/>
      <c r="S178" s="1"/>
      <c r="T178" s="1"/>
      <c r="U178" s="1"/>
      <c r="V178" s="1"/>
      <c r="W178" s="1"/>
    </row>
    <row r="179" spans="1:23">
      <c r="A179" s="1"/>
      <c r="B179" s="1"/>
      <c r="O179" s="1"/>
      <c r="P179" s="1"/>
      <c r="Q179" s="1"/>
      <c r="R179" s="1"/>
      <c r="S179" s="1"/>
      <c r="T179" s="1"/>
      <c r="U179" s="1"/>
      <c r="V179" s="1"/>
      <c r="W179" s="1"/>
    </row>
    <row r="180" spans="1:23">
      <c r="A180" s="1"/>
      <c r="B180" s="1"/>
      <c r="O180" s="1"/>
      <c r="P180" s="1"/>
      <c r="Q180" s="1"/>
      <c r="R180" s="1"/>
      <c r="S180" s="1"/>
      <c r="T180" s="1"/>
      <c r="U180" s="1"/>
      <c r="V180" s="1"/>
      <c r="W180" s="1"/>
    </row>
    <row r="181" spans="1:23">
      <c r="A181" s="1"/>
      <c r="B181" s="1"/>
      <c r="O181" s="1"/>
      <c r="P181" s="1"/>
      <c r="Q181" s="1"/>
      <c r="R181" s="1"/>
      <c r="S181" s="1"/>
      <c r="T181" s="1"/>
      <c r="U181" s="1"/>
      <c r="V181" s="1"/>
      <c r="W181" s="1"/>
    </row>
    <row r="182" spans="1:23">
      <c r="A182" s="1"/>
      <c r="B182" s="1"/>
      <c r="O182" s="1"/>
      <c r="P182" s="1"/>
      <c r="Q182" s="1"/>
      <c r="R182" s="1"/>
      <c r="S182" s="1"/>
      <c r="T182" s="1"/>
      <c r="U182" s="1"/>
      <c r="V182" s="1"/>
      <c r="W182" s="1"/>
    </row>
    <row r="183" spans="1:23">
      <c r="A183" s="1"/>
      <c r="B183" s="1"/>
      <c r="O183" s="1"/>
      <c r="P183" s="1"/>
      <c r="Q183" s="1"/>
      <c r="R183" s="1"/>
      <c r="S183" s="1"/>
      <c r="T183" s="1"/>
      <c r="U183" s="1"/>
      <c r="V183" s="1"/>
      <c r="W183" s="1"/>
    </row>
    <row r="184" spans="1:23">
      <c r="A184" s="1"/>
      <c r="B184" s="1"/>
      <c r="O184" s="1"/>
      <c r="P184" s="1"/>
      <c r="Q184" s="1"/>
      <c r="R184" s="1"/>
      <c r="S184" s="1"/>
      <c r="T184" s="1"/>
      <c r="U184" s="1"/>
      <c r="V184" s="1"/>
      <c r="W184" s="1"/>
    </row>
    <row r="185" spans="1:23">
      <c r="A185" s="1"/>
      <c r="B185" s="1"/>
      <c r="O185" s="1"/>
      <c r="P185" s="1"/>
      <c r="Q185" s="1"/>
      <c r="R185" s="1"/>
      <c r="S185" s="1"/>
      <c r="T185" s="1"/>
      <c r="U185" s="1"/>
      <c r="V185" s="1"/>
      <c r="W185" s="1"/>
    </row>
    <row r="186" spans="1:23">
      <c r="A186" s="1"/>
      <c r="B186" s="1"/>
      <c r="O186" s="1"/>
      <c r="P186" s="1"/>
      <c r="Q186" s="1"/>
      <c r="R186" s="1"/>
      <c r="S186" s="1"/>
      <c r="T186" s="1"/>
      <c r="U186" s="1"/>
      <c r="V186" s="1"/>
      <c r="W186" s="1"/>
    </row>
    <row r="187" spans="1:23">
      <c r="A187" s="1"/>
      <c r="B187" s="1"/>
      <c r="O187" s="1"/>
      <c r="P187" s="1"/>
      <c r="Q187" s="1"/>
      <c r="R187" s="1"/>
      <c r="S187" s="1"/>
      <c r="T187" s="1"/>
      <c r="U187" s="1"/>
      <c r="V187" s="1"/>
      <c r="W187" s="1"/>
    </row>
    <row r="188" spans="1:23">
      <c r="A188" s="1"/>
      <c r="B188" s="1"/>
      <c r="O188" s="1"/>
      <c r="P188" s="1"/>
      <c r="Q188" s="1"/>
      <c r="R188" s="1"/>
      <c r="S188" s="1"/>
      <c r="T188" s="1"/>
      <c r="U188" s="1"/>
      <c r="V188" s="1"/>
      <c r="W188" s="1"/>
    </row>
    <row r="189" spans="1:23">
      <c r="A189" s="1"/>
      <c r="B189" s="1"/>
      <c r="O189" s="1"/>
      <c r="P189" s="1"/>
      <c r="Q189" s="1"/>
      <c r="R189" s="1"/>
      <c r="S189" s="1"/>
      <c r="T189" s="1"/>
      <c r="U189" s="1"/>
      <c r="V189" s="1"/>
      <c r="W189" s="1"/>
    </row>
    <row r="190" spans="1:23">
      <c r="A190" s="1"/>
      <c r="B190" s="1"/>
      <c r="O190" s="1"/>
      <c r="P190" s="1"/>
      <c r="Q190" s="1"/>
      <c r="R190" s="1"/>
      <c r="S190" s="1"/>
      <c r="T190" s="1"/>
      <c r="U190" s="1"/>
      <c r="V190" s="1"/>
      <c r="W190" s="1"/>
    </row>
    <row r="191" spans="1:23">
      <c r="A191" s="1"/>
      <c r="B191" s="1"/>
      <c r="O191" s="1"/>
      <c r="P191" s="1"/>
      <c r="Q191" s="1"/>
      <c r="R191" s="1"/>
      <c r="S191" s="1"/>
      <c r="T191" s="1"/>
      <c r="U191" s="1"/>
      <c r="V191" s="1"/>
      <c r="W191" s="1"/>
    </row>
    <row r="192" spans="1:23">
      <c r="A192" s="1"/>
      <c r="B192" s="1"/>
      <c r="O192" s="1"/>
      <c r="P192" s="1"/>
      <c r="Q192" s="1"/>
      <c r="R192" s="1"/>
      <c r="S192" s="1"/>
      <c r="T192" s="1"/>
      <c r="U192" s="1"/>
      <c r="V192" s="1"/>
      <c r="W192" s="1"/>
    </row>
    <row r="193" spans="1:23">
      <c r="A193" s="1"/>
      <c r="B193" s="1"/>
      <c r="O193" s="1"/>
      <c r="P193" s="1"/>
      <c r="Q193" s="1"/>
      <c r="R193" s="1"/>
      <c r="S193" s="1"/>
      <c r="T193" s="1"/>
      <c r="U193" s="1"/>
      <c r="V193" s="1"/>
      <c r="W193" s="1"/>
    </row>
    <row r="194" spans="1:23">
      <c r="A194" s="1"/>
      <c r="B194" s="1"/>
      <c r="O194" s="1"/>
      <c r="P194" s="1"/>
      <c r="Q194" s="1"/>
      <c r="R194" s="1"/>
      <c r="S194" s="1"/>
      <c r="T194" s="1"/>
      <c r="U194" s="1"/>
      <c r="V194" s="1"/>
      <c r="W194" s="1"/>
    </row>
    <row r="195" spans="1:23">
      <c r="A195" s="1"/>
      <c r="B195" s="1"/>
      <c r="O195" s="1"/>
      <c r="P195" s="1"/>
      <c r="Q195" s="1"/>
      <c r="R195" s="1"/>
      <c r="S195" s="1"/>
      <c r="T195" s="1"/>
      <c r="U195" s="1"/>
      <c r="V195" s="1"/>
      <c r="W195" s="1"/>
    </row>
    <row r="196" spans="1:23">
      <c r="A196" s="1"/>
      <c r="B196" s="1"/>
      <c r="O196" s="1"/>
      <c r="P196" s="1"/>
      <c r="Q196" s="1"/>
      <c r="R196" s="1"/>
      <c r="S196" s="1"/>
      <c r="T196" s="1"/>
      <c r="U196" s="1"/>
      <c r="V196" s="1"/>
      <c r="W196" s="1"/>
    </row>
    <row r="197" spans="1:23">
      <c r="A197" s="1"/>
      <c r="B197" s="1"/>
      <c r="O197" s="1"/>
      <c r="P197" s="1"/>
      <c r="Q197" s="1"/>
      <c r="R197" s="1"/>
      <c r="S197" s="1"/>
      <c r="T197" s="1"/>
      <c r="U197" s="1"/>
      <c r="V197" s="1"/>
      <c r="W197" s="1"/>
    </row>
    <row r="198" spans="1:23">
      <c r="A198" s="1"/>
      <c r="B198" s="1"/>
      <c r="O198" s="1"/>
      <c r="P198" s="1"/>
      <c r="Q198" s="1"/>
      <c r="R198" s="1"/>
      <c r="S198" s="1"/>
      <c r="T198" s="1"/>
      <c r="U198" s="1"/>
      <c r="V198" s="1"/>
      <c r="W198" s="1"/>
    </row>
    <row r="199" spans="1:23">
      <c r="A199" s="1"/>
      <c r="B199" s="1"/>
      <c r="O199" s="1"/>
      <c r="P199" s="1"/>
      <c r="Q199" s="1"/>
      <c r="R199" s="1"/>
      <c r="S199" s="1"/>
      <c r="T199" s="1"/>
      <c r="U199" s="1"/>
      <c r="V199" s="1"/>
      <c r="W199" s="1"/>
    </row>
    <row r="200" spans="1:23">
      <c r="A200" s="1"/>
      <c r="B200" s="1"/>
      <c r="O200" s="1"/>
      <c r="P200" s="1"/>
      <c r="Q200" s="1"/>
      <c r="R200" s="1"/>
      <c r="S200" s="1"/>
      <c r="T200" s="1"/>
      <c r="U200" s="1"/>
      <c r="V200" s="1"/>
      <c r="W200" s="1"/>
    </row>
    <row r="201" spans="1:23">
      <c r="A201" s="1"/>
      <c r="B201" s="1"/>
      <c r="O201" s="1"/>
      <c r="P201" s="1"/>
      <c r="Q201" s="1"/>
      <c r="R201" s="1"/>
      <c r="S201" s="1"/>
      <c r="T201" s="1"/>
      <c r="U201" s="1"/>
      <c r="V201" s="1"/>
      <c r="W201" s="1"/>
    </row>
    <row r="202" spans="1:23">
      <c r="A202" s="1"/>
      <c r="B202" s="1"/>
      <c r="O202" s="1"/>
      <c r="P202" s="1"/>
      <c r="Q202" s="1"/>
      <c r="R202" s="1"/>
      <c r="S202" s="1"/>
      <c r="T202" s="1"/>
      <c r="U202" s="1"/>
      <c r="V202" s="1"/>
      <c r="W202" s="1"/>
    </row>
    <row r="203" spans="1:23">
      <c r="A203" s="1"/>
      <c r="B203" s="1"/>
      <c r="O203" s="1"/>
      <c r="P203" s="1"/>
      <c r="Q203" s="1"/>
      <c r="R203" s="1"/>
      <c r="S203" s="1"/>
      <c r="T203" s="1"/>
      <c r="U203" s="1"/>
      <c r="V203" s="1"/>
      <c r="W203" s="1"/>
    </row>
    <row r="204" spans="1:23">
      <c r="A204" s="1"/>
      <c r="B204" s="1"/>
      <c r="O204" s="1"/>
      <c r="P204" s="1"/>
      <c r="Q204" s="1"/>
      <c r="R204" s="1"/>
      <c r="S204" s="1"/>
      <c r="T204" s="1"/>
      <c r="U204" s="1"/>
      <c r="V204" s="1"/>
      <c r="W204" s="1"/>
    </row>
    <row r="205" spans="1:23">
      <c r="A205" s="1"/>
      <c r="B205" s="1"/>
      <c r="O205" s="1"/>
      <c r="P205" s="1"/>
      <c r="Q205" s="1"/>
      <c r="R205" s="1"/>
      <c r="S205" s="1"/>
      <c r="T205" s="1"/>
      <c r="U205" s="1"/>
      <c r="V205" s="1"/>
      <c r="W205" s="1"/>
    </row>
    <row r="206" spans="1:23">
      <c r="A206" s="1"/>
      <c r="B206" s="1"/>
      <c r="O206" s="1"/>
      <c r="P206" s="1"/>
      <c r="Q206" s="1"/>
      <c r="R206" s="1"/>
      <c r="S206" s="1"/>
      <c r="T206" s="1"/>
      <c r="U206" s="1"/>
      <c r="V206" s="1"/>
      <c r="W206" s="1"/>
    </row>
    <row r="207" spans="1:23">
      <c r="A207" s="1"/>
      <c r="B207" s="1"/>
      <c r="O207" s="1"/>
      <c r="P207" s="1"/>
      <c r="Q207" s="1"/>
      <c r="R207" s="1"/>
      <c r="S207" s="1"/>
      <c r="T207" s="1"/>
      <c r="U207" s="1"/>
      <c r="V207" s="1"/>
      <c r="W207" s="1"/>
    </row>
    <row r="208" spans="1:23">
      <c r="A208" s="1"/>
      <c r="B208" s="1"/>
      <c r="O208" s="1"/>
      <c r="P208" s="1"/>
      <c r="Q208" s="1"/>
      <c r="R208" s="1"/>
      <c r="S208" s="1"/>
      <c r="T208" s="1"/>
      <c r="U208" s="1"/>
      <c r="V208" s="1"/>
      <c r="W208" s="1"/>
    </row>
    <row r="209" spans="1:23">
      <c r="A209" s="1"/>
      <c r="B209" s="1"/>
      <c r="O209" s="1"/>
      <c r="P209" s="1"/>
      <c r="Q209" s="1"/>
      <c r="R209" s="1"/>
      <c r="S209" s="1"/>
      <c r="T209" s="1"/>
      <c r="U209" s="1"/>
      <c r="V209" s="1"/>
      <c r="W209" s="1"/>
    </row>
  </sheetData>
  <conditionalFormatting sqref="L10:L56 A10:A56">
    <cfRule type="cellIs" dxfId="46" priority="17" operator="between">
      <formula>12</formula>
      <formula>15</formula>
    </cfRule>
    <cfRule type="cellIs" dxfId="45" priority="18" operator="between">
      <formula>9</formula>
      <formula>11</formula>
    </cfRule>
    <cfRule type="cellIs" dxfId="44" priority="19" operator="between">
      <formula>4</formula>
      <formula>8</formula>
    </cfRule>
    <cfRule type="cellIs" dxfId="43" priority="20" operator="between">
      <formula>1</formula>
      <formula>3</formula>
    </cfRule>
  </conditionalFormatting>
  <conditionalFormatting sqref="L8:L56">
    <cfRule type="cellIs" dxfId="42" priority="15" operator="equal">
      <formula>16</formula>
    </cfRule>
  </conditionalFormatting>
  <conditionalFormatting sqref="R10:S56">
    <cfRule type="cellIs" dxfId="41" priority="11" operator="between">
      <formula>12</formula>
      <formula>15</formula>
    </cfRule>
    <cfRule type="cellIs" dxfId="40" priority="12" operator="between">
      <formula>9</formula>
      <formula>11</formula>
    </cfRule>
    <cfRule type="cellIs" dxfId="39" priority="13" operator="between">
      <formula>4</formula>
      <formula>8</formula>
    </cfRule>
    <cfRule type="cellIs" dxfId="38" priority="14" operator="between">
      <formula>1</formula>
      <formula>3</formula>
    </cfRule>
  </conditionalFormatting>
  <conditionalFormatting sqref="R10:S56 S9">
    <cfRule type="cellIs" dxfId="37" priority="10" operator="equal">
      <formula>16</formula>
    </cfRule>
  </conditionalFormatting>
  <conditionalFormatting sqref="L9">
    <cfRule type="cellIs" dxfId="36" priority="6" operator="between">
      <formula>12</formula>
      <formula>15</formula>
    </cfRule>
    <cfRule type="cellIs" dxfId="35" priority="7" operator="between">
      <formula>9</formula>
      <formula>11</formula>
    </cfRule>
    <cfRule type="cellIs" dxfId="34" priority="8" operator="between">
      <formula>4</formula>
      <formula>8</formula>
    </cfRule>
    <cfRule type="cellIs" dxfId="33" priority="9" operator="between">
      <formula>1</formula>
      <formula>3</formula>
    </cfRule>
  </conditionalFormatting>
  <conditionalFormatting sqref="R9">
    <cfRule type="cellIs" dxfId="32" priority="5" operator="equal">
      <formula>16</formula>
    </cfRule>
  </conditionalFormatting>
  <conditionalFormatting sqref="R9">
    <cfRule type="cellIs" dxfId="31" priority="1" operator="between">
      <formula>12</formula>
      <formula>15</formula>
    </cfRule>
    <cfRule type="cellIs" dxfId="30" priority="2" operator="between">
      <formula>9</formula>
      <formula>11</formula>
    </cfRule>
    <cfRule type="cellIs" dxfId="29" priority="3" operator="between">
      <formula>4</formula>
      <formula>8</formula>
    </cfRule>
    <cfRule type="cellIs" dxfId="28" priority="4" operator="between">
      <formula>1</formula>
      <formula>3</formula>
    </cfRule>
  </conditionalFormatting>
  <pageMargins left="0.75" right="0.75" top="1" bottom="1" header="0.5" footer="0.5"/>
  <pageSetup paperSize="9" orientation="portrait" horizontalDpi="4294967292" verticalDpi="4294967292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M6"/>
  <sheetViews>
    <sheetView workbookViewId="0">
      <selection activeCell="H12" sqref="H12"/>
    </sheetView>
  </sheetViews>
  <sheetFormatPr baseColWidth="10" defaultRowHeight="15" x14ac:dyDescent="0"/>
  <cols>
    <col min="1" max="16384" width="10.83203125" style="1"/>
  </cols>
  <sheetData>
    <row r="1" spans="1:13">
      <c r="A1" s="29">
        <f>$E$1*A5</f>
        <v>1</v>
      </c>
      <c r="B1" s="29">
        <f>$E$1*B5</f>
        <v>2</v>
      </c>
      <c r="C1" s="6">
        <v>4</v>
      </c>
      <c r="D1" s="6">
        <v>5</v>
      </c>
      <c r="E1" s="12">
        <v>1</v>
      </c>
      <c r="H1" s="44" t="s">
        <v>20</v>
      </c>
    </row>
    <row r="2" spans="1:13">
      <c r="A2" s="29">
        <v>3</v>
      </c>
      <c r="B2" s="6">
        <v>6</v>
      </c>
      <c r="C2" s="10">
        <v>9</v>
      </c>
      <c r="D2" s="5">
        <v>12</v>
      </c>
      <c r="E2" s="12">
        <v>2</v>
      </c>
      <c r="H2" s="8">
        <v>4</v>
      </c>
      <c r="I2" s="6">
        <v>8</v>
      </c>
      <c r="J2" s="5">
        <v>14</v>
      </c>
      <c r="K2" s="5">
        <v>15</v>
      </c>
      <c r="L2" s="30">
        <v>16</v>
      </c>
    </row>
    <row r="3" spans="1:13">
      <c r="A3" s="20">
        <v>7</v>
      </c>
      <c r="B3" s="10">
        <v>10</v>
      </c>
      <c r="C3" s="10">
        <v>11</v>
      </c>
      <c r="D3" s="5">
        <v>13</v>
      </c>
      <c r="E3" s="12">
        <v>3</v>
      </c>
      <c r="H3" s="8">
        <v>3</v>
      </c>
      <c r="I3" s="6">
        <v>7</v>
      </c>
      <c r="J3" s="10">
        <v>10</v>
      </c>
      <c r="K3" s="10">
        <v>11</v>
      </c>
      <c r="L3" s="5">
        <v>13</v>
      </c>
    </row>
    <row r="4" spans="1:13">
      <c r="A4" s="20">
        <v>8</v>
      </c>
      <c r="B4" s="5">
        <v>14</v>
      </c>
      <c r="C4" s="5">
        <v>15</v>
      </c>
      <c r="D4" s="30">
        <v>16</v>
      </c>
      <c r="E4" s="12">
        <v>4</v>
      </c>
      <c r="H4" s="8">
        <v>2</v>
      </c>
      <c r="I4" s="22">
        <v>3</v>
      </c>
      <c r="J4" s="6">
        <v>6</v>
      </c>
      <c r="K4" s="10">
        <v>9</v>
      </c>
      <c r="L4" s="5">
        <v>12</v>
      </c>
    </row>
    <row r="5" spans="1:13">
      <c r="A5" s="7">
        <v>1</v>
      </c>
      <c r="B5" s="7">
        <v>2</v>
      </c>
      <c r="C5" s="7">
        <v>3</v>
      </c>
      <c r="D5" s="7">
        <v>4</v>
      </c>
      <c r="E5" s="13" t="s">
        <v>27</v>
      </c>
      <c r="H5" s="8">
        <v>1</v>
      </c>
      <c r="I5" s="22">
        <v>1</v>
      </c>
      <c r="J5" s="22">
        <v>2</v>
      </c>
      <c r="K5" s="6">
        <v>4</v>
      </c>
      <c r="L5" s="6">
        <v>5</v>
      </c>
    </row>
    <row r="6" spans="1:13">
      <c r="H6" s="16" t="s">
        <v>69</v>
      </c>
      <c r="I6" s="7">
        <v>1</v>
      </c>
      <c r="J6" s="7">
        <v>2</v>
      </c>
      <c r="K6" s="7">
        <v>3</v>
      </c>
      <c r="L6" s="7">
        <v>4</v>
      </c>
      <c r="M6" s="1" t="s">
        <v>28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F20"/>
  <sheetViews>
    <sheetView workbookViewId="0">
      <selection activeCell="K8" sqref="K8"/>
    </sheetView>
  </sheetViews>
  <sheetFormatPr baseColWidth="10" defaultRowHeight="15" x14ac:dyDescent="0"/>
  <cols>
    <col min="1" max="5" width="10.83203125" style="1"/>
    <col min="6" max="6" width="14.6640625" style="1" bestFit="1" customWidth="1"/>
    <col min="7" max="16384" width="10.83203125" style="1"/>
  </cols>
  <sheetData>
    <row r="1" spans="1:6">
      <c r="A1" s="45" t="s">
        <v>67</v>
      </c>
      <c r="B1" s="45"/>
      <c r="C1" s="45"/>
      <c r="D1" s="45"/>
      <c r="E1" s="45"/>
    </row>
    <row r="2" spans="1:6">
      <c r="A2" s="45"/>
      <c r="B2" s="45"/>
      <c r="C2" s="45"/>
      <c r="D2" s="45"/>
      <c r="E2" s="45"/>
    </row>
    <row r="4" spans="1:6" ht="23">
      <c r="A4" s="23" t="s">
        <v>20</v>
      </c>
    </row>
    <row r="5" spans="1:6" ht="72" customHeight="1">
      <c r="A5" s="23">
        <v>4</v>
      </c>
      <c r="B5" s="6"/>
      <c r="C5" s="5"/>
      <c r="D5" s="5"/>
      <c r="E5" s="30"/>
    </row>
    <row r="6" spans="1:6" ht="72" customHeight="1">
      <c r="A6" s="23">
        <v>3</v>
      </c>
      <c r="B6" s="6"/>
      <c r="C6" s="10"/>
      <c r="D6" s="11"/>
      <c r="E6" s="5"/>
    </row>
    <row r="7" spans="1:6" ht="72" customHeight="1">
      <c r="A7" s="23">
        <v>2</v>
      </c>
      <c r="B7" s="22"/>
      <c r="C7" s="6"/>
      <c r="D7" s="10"/>
      <c r="E7" s="5"/>
    </row>
    <row r="8" spans="1:6" ht="72" customHeight="1">
      <c r="A8" s="23">
        <v>1</v>
      </c>
      <c r="B8" s="22"/>
      <c r="C8" s="22"/>
      <c r="D8" s="6"/>
      <c r="E8" s="6"/>
    </row>
    <row r="9" spans="1:6" ht="44" customHeight="1">
      <c r="B9" s="23">
        <v>1</v>
      </c>
      <c r="C9" s="23">
        <v>2</v>
      </c>
      <c r="D9" s="23">
        <v>3</v>
      </c>
      <c r="E9" s="23">
        <v>4</v>
      </c>
      <c r="F9" s="23" t="s">
        <v>19</v>
      </c>
    </row>
    <row r="17" spans="2:5">
      <c r="B17" s="43"/>
      <c r="C17" s="43"/>
      <c r="D17" s="43"/>
      <c r="E17" s="43"/>
    </row>
    <row r="18" spans="2:5">
      <c r="B18" s="43"/>
      <c r="C18" s="43"/>
      <c r="D18" s="43"/>
      <c r="E18" s="43"/>
    </row>
    <row r="19" spans="2:5">
      <c r="B19" s="43"/>
      <c r="C19" s="43"/>
      <c r="D19" s="43"/>
      <c r="E19" s="43"/>
    </row>
    <row r="20" spans="2:5">
      <c r="B20" s="43"/>
      <c r="C20" s="43"/>
      <c r="D20" s="43"/>
      <c r="E20" s="43"/>
    </row>
  </sheetData>
  <mergeCells count="1">
    <mergeCell ref="A1:E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F9"/>
  <sheetViews>
    <sheetView workbookViewId="0">
      <selection activeCell="D19" sqref="D19"/>
    </sheetView>
  </sheetViews>
  <sheetFormatPr baseColWidth="10" defaultRowHeight="15" x14ac:dyDescent="0"/>
  <cols>
    <col min="1" max="5" width="10.83203125" style="1"/>
    <col min="6" max="6" width="14.6640625" style="1" bestFit="1" customWidth="1"/>
    <col min="7" max="16384" width="10.83203125" style="1"/>
  </cols>
  <sheetData>
    <row r="1" spans="1:6">
      <c r="A1" s="45" t="s">
        <v>68</v>
      </c>
      <c r="B1" s="45"/>
      <c r="C1" s="45"/>
      <c r="D1" s="45"/>
      <c r="E1" s="45"/>
    </row>
    <row r="2" spans="1:6">
      <c r="A2" s="45"/>
      <c r="B2" s="45"/>
      <c r="C2" s="45"/>
      <c r="D2" s="45"/>
      <c r="E2" s="45"/>
    </row>
    <row r="4" spans="1:6" ht="23">
      <c r="A4" s="23" t="s">
        <v>20</v>
      </c>
    </row>
    <row r="5" spans="1:6" ht="72" customHeight="1">
      <c r="A5" s="23">
        <v>4</v>
      </c>
      <c r="B5" s="20"/>
      <c r="C5" s="5"/>
      <c r="D5" s="5"/>
      <c r="E5" s="30"/>
    </row>
    <row r="6" spans="1:6" ht="72" customHeight="1">
      <c r="A6" s="23">
        <v>3</v>
      </c>
      <c r="B6" s="20"/>
      <c r="C6" s="21"/>
      <c r="D6" s="21"/>
      <c r="E6" s="5"/>
    </row>
    <row r="7" spans="1:6" ht="72" customHeight="1">
      <c r="A7" s="23">
        <v>2</v>
      </c>
      <c r="B7" s="22"/>
      <c r="C7" s="20"/>
      <c r="D7" s="21"/>
      <c r="E7" s="5"/>
    </row>
    <row r="8" spans="1:6" ht="72" customHeight="1">
      <c r="A8" s="23">
        <v>1</v>
      </c>
      <c r="B8" s="22"/>
      <c r="C8" s="22"/>
      <c r="D8" s="20"/>
      <c r="E8" s="20"/>
    </row>
    <row r="9" spans="1:6" ht="44" customHeight="1">
      <c r="B9" s="23">
        <v>1</v>
      </c>
      <c r="C9" s="23">
        <v>2</v>
      </c>
      <c r="D9" s="23">
        <v>3</v>
      </c>
      <c r="E9" s="23">
        <v>4</v>
      </c>
      <c r="F9" s="23" t="s">
        <v>19</v>
      </c>
    </row>
  </sheetData>
  <mergeCells count="1">
    <mergeCell ref="A1:E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RiskRegister </vt:lpstr>
      <vt:lpstr>Matrice</vt:lpstr>
      <vt:lpstr>Prouty</vt:lpstr>
      <vt:lpstr>Prouty Residuel</vt:lpstr>
    </vt:vector>
  </TitlesOfParts>
  <Company>Particulier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Carmen Mc Callum</dc:creator>
  <cp:lastModifiedBy>Carmen Mc Callum</cp:lastModifiedBy>
  <dcterms:created xsi:type="dcterms:W3CDTF">2014-04-21T16:20:13Z</dcterms:created>
  <dcterms:modified xsi:type="dcterms:W3CDTF">2014-04-25T09:45:01Z</dcterms:modified>
</cp:coreProperties>
</file>