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autoCompressPictures="0"/>
  <bookViews>
    <workbookView xWindow="-15" yWindow="0" windowWidth="26895" windowHeight="15825"/>
  </bookViews>
  <sheets>
    <sheet name="bon de commande" sheetId="2" r:id="rId1"/>
    <sheet name="tarif1" sheetId="3" r:id="rId2"/>
  </sheets>
  <definedNames>
    <definedName name="_xlnm._FilterDatabase" localSheetId="0" hidden="1">tarif1!$B$3:$K$145</definedName>
  </definedNames>
  <calcPr calcId="144525" concurrentCalc="0"/>
  <pivotCaches>
    <pivotCache cacheId="9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45" i="3" l="1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A169" i="2"/>
  <c r="F170" i="2"/>
  <c r="F172" i="2"/>
  <c r="F2" i="2"/>
</calcChain>
</file>

<file path=xl/sharedStrings.xml><?xml version="1.0" encoding="utf-8"?>
<sst xmlns="http://schemas.openxmlformats.org/spreadsheetml/2006/main" count="604" uniqueCount="149">
  <si>
    <t>Désignation courte</t>
  </si>
  <si>
    <t>Désignation longue</t>
  </si>
  <si>
    <t>Poids unitaire</t>
  </si>
  <si>
    <t>Prix article ht</t>
  </si>
  <si>
    <t>Prix ht pièce</t>
  </si>
  <si>
    <t>Nombre de pièce</t>
  </si>
  <si>
    <t>MONTELIMAR</t>
  </si>
  <si>
    <t xml:space="preserve">présentoir 25 barres de 35 g </t>
  </si>
  <si>
    <t>Barre 50 g Tendre.</t>
  </si>
  <si>
    <t>Barre 100 g Tendre.</t>
  </si>
  <si>
    <t xml:space="preserve">Gourmand 14 parts de 100 g </t>
  </si>
  <si>
    <t>Barre 200 g.</t>
  </si>
  <si>
    <t>Borne N7 papillotes 100 g.</t>
  </si>
  <si>
    <t>Borne N7 papillotes 200 g.</t>
  </si>
  <si>
    <t xml:space="preserve">Etui médaillon papillotes 150 g </t>
  </si>
  <si>
    <t xml:space="preserve">Boîte métal N°7 200 g </t>
  </si>
  <si>
    <t>Boîte métal Délect 200 g</t>
  </si>
  <si>
    <t>103211a</t>
  </si>
  <si>
    <t>Sachet papillotes 100 g PROMO</t>
  </si>
  <si>
    <t>Sachet papillotes 100 g</t>
  </si>
  <si>
    <t>Sachet papillotes 200 g</t>
  </si>
  <si>
    <t xml:space="preserve">Sachet papillotes 400 g </t>
  </si>
  <si>
    <t>bloc à trancher poids moyen 6 kg  Env. 450 x 280 x 55 mm.</t>
  </si>
  <si>
    <t xml:space="preserve">Motte à trancher   </t>
  </si>
  <si>
    <t>saucisson 50 g transparent</t>
  </si>
  <si>
    <t>saucisson 100 g transparent</t>
  </si>
  <si>
    <t>Tremper box de 2,6 kg</t>
  </si>
  <si>
    <t>Tremper cubes 25 g dim. 30 x 30 x 30 mm kg</t>
  </si>
  <si>
    <t>Bouchée 50 x 50 x 10 mm</t>
  </si>
  <si>
    <t xml:space="preserve">Oeuf nu n°0  plateau de 20 oeufs 40 g  </t>
  </si>
  <si>
    <t xml:space="preserve">Oeuf nu n°1  60 g </t>
  </si>
  <si>
    <t>Oeuf nu  n°2  120 g.</t>
  </si>
  <si>
    <t>Oeuf nu  n°3  240 g.</t>
  </si>
  <si>
    <t>Boule de Noël 60 g 6 pièces.</t>
  </si>
  <si>
    <t>Sachet papillotes decor Pâques 150g</t>
  </si>
  <si>
    <t>Sachet papillote decor Noël 150g</t>
  </si>
  <si>
    <t>Sachet vrac papillotes 2,5 kg.</t>
  </si>
  <si>
    <t>Douceur pour le café sachet vrac papillotes 2.5 kg</t>
  </si>
  <si>
    <t>Sachet vrac papillotes 1 kg.</t>
  </si>
  <si>
    <t>Sachet vrac papillotes 5 Kg</t>
  </si>
  <si>
    <t>Pâte à tartiner</t>
  </si>
  <si>
    <t>Pôt de Pâte à tartiner créme de nougat 370 g.</t>
  </si>
  <si>
    <t>VANILLE</t>
  </si>
  <si>
    <t>Barre de nougat tendre le Délice de 100g</t>
  </si>
  <si>
    <t>Sachet cristal papillotes tendre le Délicieux 200g</t>
  </si>
  <si>
    <t>Sachet papillotes le Délicieux 2,5 Kg</t>
  </si>
  <si>
    <t>MIEL</t>
  </si>
  <si>
    <t>Barre 200 g</t>
  </si>
  <si>
    <t>Motte nougat Miel</t>
  </si>
  <si>
    <t>Sachet vrac papillotes 2,5 kg</t>
  </si>
  <si>
    <t>Sachet vrac papillotes 1kg.</t>
  </si>
  <si>
    <t>Sachet vrac papillotes 5 kg</t>
  </si>
  <si>
    <t>ASSORTIS</t>
  </si>
  <si>
    <t>Boîte Provence assortis 24 dominos  230 g.</t>
  </si>
  <si>
    <t>Boîte Provence assortis 44 dominos 425 g.</t>
  </si>
  <si>
    <t>Boîte fer 32 dominos assortis 300 g</t>
  </si>
  <si>
    <t>Sachet dominos assortis 200 g.</t>
  </si>
  <si>
    <t>Sachet dominos assortis 400 g.</t>
  </si>
  <si>
    <t>Sachet dominos en sac de 2,5 kg</t>
  </si>
  <si>
    <t>BOX</t>
  </si>
  <si>
    <t>Box assortiment de 500g de papillotes et de domino</t>
  </si>
  <si>
    <t>CHOCOLAT</t>
  </si>
  <si>
    <t>Sachet dominos chocolat fondant et Chocolat orange 200 g</t>
  </si>
  <si>
    <t>Sachet dominos chocolat lait orange 200 g</t>
  </si>
  <si>
    <t>NOIR</t>
  </si>
  <si>
    <t>Barre 100 G.</t>
  </si>
  <si>
    <t>Sachet flowpack 200 g.</t>
  </si>
  <si>
    <t>ARO CITRON</t>
  </si>
  <si>
    <t>Blanc &amp; Citron. Barre 100 g.</t>
  </si>
  <si>
    <t>ARO PISTACHE</t>
  </si>
  <si>
    <t>Blanc &amp; Pistache. Barre 100 g.</t>
  </si>
  <si>
    <t>ARO FRAMBOISE</t>
  </si>
  <si>
    <t>Blanc &amp; Framboise. Barre 100 g.</t>
  </si>
  <si>
    <t>ARO COULEURS</t>
  </si>
  <si>
    <t xml:space="preserve">Sachet papillotes 200 g </t>
  </si>
  <si>
    <t xml:space="preserve">Sachet vrac papillotes 2,5 kg </t>
  </si>
  <si>
    <t>NOUG, CALI,</t>
  </si>
  <si>
    <t>Etui 100 g.</t>
  </si>
  <si>
    <t>CACAO ORANGE</t>
  </si>
  <si>
    <t>Barre 100 g.</t>
  </si>
  <si>
    <t>Sachet papillote 200 g.</t>
  </si>
  <si>
    <t>Sachet papillotes vrac 2,5 kg.</t>
  </si>
  <si>
    <t>FRUITS CONFITS</t>
  </si>
  <si>
    <t>Fruits confits. Barre 100 g.</t>
  </si>
  <si>
    <t>FIGUES FRUITS</t>
  </si>
  <si>
    <t>Barre de 100 g</t>
  </si>
  <si>
    <t>CARAMEL</t>
  </si>
  <si>
    <t>Barre nougat tendre 100 g</t>
  </si>
  <si>
    <t>Motte</t>
  </si>
  <si>
    <t>BIO</t>
  </si>
  <si>
    <t>MARRON</t>
  </si>
  <si>
    <t>Barre de 100 g.</t>
  </si>
  <si>
    <t>CALISSONS</t>
  </si>
  <si>
    <t>Boîte losange n°1 160 g</t>
  </si>
  <si>
    <t xml:space="preserve"> Boîte losange n°2 230 g</t>
  </si>
  <si>
    <t>Boîte losange n°3 340 g</t>
  </si>
  <si>
    <t>Réglette mini calisson 90 g</t>
  </si>
  <si>
    <t>Réglette mini calisson 145 g</t>
  </si>
  <si>
    <t>Boite métal 20 Calissons 260 g</t>
  </si>
  <si>
    <t xml:space="preserve">Calisson bouchée 30 g </t>
  </si>
  <si>
    <t>Boîte 1 kg vrac.</t>
  </si>
  <si>
    <t>Boîte 3 kg 400 vrac</t>
  </si>
  <si>
    <t>Carton 2 Kg 500 vrac.</t>
  </si>
  <si>
    <t>POMME FRUITS</t>
  </si>
  <si>
    <t>Barre 100 g</t>
  </si>
  <si>
    <t>Sachet papillotes vrac 2,5Kg</t>
  </si>
  <si>
    <t>FRAMBOISE FRUITS</t>
  </si>
  <si>
    <t>FLEUR LAVANDE</t>
  </si>
  <si>
    <t>MYRTILLE FRUITS</t>
  </si>
  <si>
    <t>Sachet papillotes vrac 2,5 Kg</t>
  </si>
  <si>
    <t>BISCUITS</t>
  </si>
  <si>
    <t>Sachet biscuit Craquant amandes 200 g</t>
  </si>
  <si>
    <t>Sachet biscuit navette fleur d'oranger 160 g</t>
  </si>
  <si>
    <t>Sachet biscuit macaron 125 g</t>
  </si>
  <si>
    <t>AMANDES CHOC</t>
  </si>
  <si>
    <t>Sachet amandes crème de nougat 180 g</t>
  </si>
  <si>
    <t>Sachet amandes au Gianduja 180 g</t>
  </si>
  <si>
    <t>Saceht olives chocolat 180 g</t>
  </si>
  <si>
    <t xml:space="preserve">Sachet amandes pralinées 180 g </t>
  </si>
  <si>
    <t>BONBONS</t>
  </si>
  <si>
    <t xml:space="preserve">Guimauves non pliées 700 g boîte 22 laniéres assorties. </t>
  </si>
  <si>
    <t>Guimauves boîte 100 laniéres assorties.</t>
  </si>
  <si>
    <t>Berlingot 260 g</t>
  </si>
  <si>
    <t>Sucette ronde</t>
  </si>
  <si>
    <t>Sucette tortillon</t>
  </si>
  <si>
    <t>121031B</t>
  </si>
  <si>
    <t>BRETON</t>
  </si>
  <si>
    <t>Barre 50 g</t>
  </si>
  <si>
    <t>121051B</t>
  </si>
  <si>
    <t>121101B</t>
  </si>
  <si>
    <t>123211B</t>
  </si>
  <si>
    <t>123251B</t>
  </si>
  <si>
    <t>123351B</t>
  </si>
  <si>
    <t>Sachet papillotes 400 g</t>
  </si>
  <si>
    <t>123451B</t>
  </si>
  <si>
    <t>Sachet vrac papillotes 2.5 kg</t>
  </si>
  <si>
    <t>124421B</t>
  </si>
  <si>
    <t>124521B</t>
  </si>
  <si>
    <t>Date</t>
  </si>
  <si>
    <t>ADRESSE DE FACTURATION:</t>
  </si>
  <si>
    <t>DATE DE LIVRAISON:</t>
  </si>
  <si>
    <t>Quantités</t>
  </si>
  <si>
    <t>Cout HT/produit</t>
  </si>
  <si>
    <t>TVA</t>
  </si>
  <si>
    <t>REF</t>
  </si>
  <si>
    <t>€</t>
  </si>
  <si>
    <t>(vide)</t>
  </si>
  <si>
    <t>Cout total HT/produit</t>
  </si>
  <si>
    <t>Total général H.T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</si>
</sst>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00"/>
    <numFmt numFmtId="165" formatCode="#,##0.00\ &quot;€&quot;"/>
    <numFmt numFmtId="166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u/>
      <sz val="10"/>
      <name val="Arial"/>
      <family val="2"/>
    </font>
    <font>
      <sz val="7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scheme val="minor"/>
    </font>
    <font>
      <sz val="11"/>
      <color theme="1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9">
    <xf numFmtId="0" fontId="0" fillId="0" borderId="0" xfId="0"/>
    <xf numFmtId="0" fontId="4" fillId="2" borderId="1" xfId="2" applyNumberFormat="1" applyFont="1" applyFill="1" applyBorder="1" applyAlignment="1" applyProtection="1">
      <alignment horizontal="center" vertical="center"/>
    </xf>
    <xf numFmtId="0" fontId="5" fillId="2" borderId="1" xfId="2" applyNumberFormat="1" applyFont="1" applyFill="1" applyBorder="1" applyAlignment="1" applyProtection="1">
      <alignment horizontal="center" vertical="center"/>
    </xf>
    <xf numFmtId="0" fontId="4" fillId="2" borderId="1" xfId="2" applyNumberFormat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3" borderId="1" xfId="2" applyNumberFormat="1" applyFont="1" applyFill="1" applyBorder="1" applyAlignment="1" applyProtection="1">
      <alignment horizontal="center" vertical="center"/>
    </xf>
    <xf numFmtId="0" fontId="5" fillId="3" borderId="1" xfId="2" applyNumberFormat="1" applyFont="1" applyFill="1" applyBorder="1" applyAlignment="1" applyProtection="1">
      <alignment horizontal="center" vertical="center"/>
    </xf>
    <xf numFmtId="0" fontId="4" fillId="3" borderId="1" xfId="2" applyNumberFormat="1" applyFont="1" applyFill="1" applyBorder="1" applyAlignment="1" applyProtection="1">
      <alignment horizontal="left" vertical="center"/>
    </xf>
    <xf numFmtId="14" fontId="7" fillId="0" borderId="0" xfId="3" applyNumberFormat="1" applyFont="1" applyAlignment="1">
      <alignment horizontal="left" vertical="center"/>
    </xf>
    <xf numFmtId="0" fontId="2" fillId="0" borderId="0" xfId="3" applyAlignment="1">
      <alignment vertical="center"/>
    </xf>
    <xf numFmtId="0" fontId="8" fillId="0" borderId="0" xfId="3" applyFont="1" applyFill="1" applyAlignment="1">
      <alignment horizontal="center" vertical="center"/>
    </xf>
    <xf numFmtId="0" fontId="9" fillId="0" borderId="0" xfId="3" applyFont="1" applyAlignment="1">
      <alignment horizontal="right" vertical="center"/>
    </xf>
    <xf numFmtId="165" fontId="4" fillId="4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9" fontId="4" fillId="0" borderId="1" xfId="0" applyNumberFormat="1" applyFont="1" applyBorder="1" applyAlignment="1" applyProtection="1">
      <alignment horizontal="center" vertical="center"/>
    </xf>
    <xf numFmtId="165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6" fontId="4" fillId="0" borderId="1" xfId="0" applyNumberFormat="1" applyFont="1" applyBorder="1" applyAlignment="1" applyProtection="1">
      <alignment horizontal="center" vertical="center"/>
    </xf>
    <xf numFmtId="10" fontId="4" fillId="0" borderId="1" xfId="0" applyNumberFormat="1" applyFont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165" fontId="4" fillId="5" borderId="1" xfId="0" applyNumberFormat="1" applyFont="1" applyFill="1" applyBorder="1" applyAlignment="1" applyProtection="1">
      <alignment horizontal="center" vertical="center"/>
    </xf>
    <xf numFmtId="0" fontId="14" fillId="7" borderId="3" xfId="0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right"/>
    </xf>
    <xf numFmtId="0" fontId="10" fillId="5" borderId="0" xfId="0" applyFont="1" applyFill="1" applyBorder="1" applyAlignment="1">
      <alignment horizontal="center"/>
    </xf>
    <xf numFmtId="0" fontId="15" fillId="5" borderId="2" xfId="2" applyNumberFormat="1" applyFont="1" applyFill="1" applyBorder="1" applyAlignment="1" applyProtection="1">
      <alignment horizontal="center" vertical="center"/>
    </xf>
    <xf numFmtId="0" fontId="15" fillId="5" borderId="3" xfId="2" applyNumberFormat="1" applyFont="1" applyFill="1" applyBorder="1" applyAlignment="1" applyProtection="1">
      <alignment horizontal="center" vertical="center"/>
    </xf>
    <xf numFmtId="0" fontId="3" fillId="5" borderId="2" xfId="2" applyNumberFormat="1" applyFont="1" applyFill="1" applyBorder="1" applyAlignment="1" applyProtection="1">
      <alignment horizontal="center" vertical="center"/>
    </xf>
    <xf numFmtId="0" fontId="3" fillId="5" borderId="3" xfId="2" applyNumberFormat="1" applyFont="1" applyFill="1" applyBorder="1" applyAlignment="1" applyProtection="1">
      <alignment horizontal="center" vertical="center"/>
    </xf>
    <xf numFmtId="2" fontId="18" fillId="5" borderId="1" xfId="0" applyNumberFormat="1" applyFont="1" applyFill="1" applyBorder="1" applyAlignment="1">
      <alignment horizontal="center" vertical="center"/>
    </xf>
    <xf numFmtId="0" fontId="2" fillId="0" borderId="0" xfId="3" applyFont="1" applyFill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3" fillId="5" borderId="2" xfId="2" applyNumberFormat="1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3" fillId="5" borderId="3" xfId="2" applyNumberFormat="1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16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19" fillId="0" borderId="0" xfId="0" applyFont="1" applyAlignment="1">
      <alignment horizontal="left" indent="1"/>
    </xf>
    <xf numFmtId="0" fontId="19" fillId="0" borderId="0" xfId="0" applyFont="1" applyAlignment="1">
      <alignment horizontal="left" indent="2"/>
    </xf>
    <xf numFmtId="0" fontId="19" fillId="0" borderId="0" xfId="0" applyFont="1" applyAlignment="1">
      <alignment horizontal="left" indent="3"/>
    </xf>
    <xf numFmtId="0" fontId="19" fillId="0" borderId="0" xfId="0" applyFont="1"/>
  </cellXfs>
  <cellStyles count="10">
    <cellStyle name="Lien hypertexte" xfId="4" builtinId="8" hidden="1"/>
    <cellStyle name="Lien hypertexte" xfId="6" builtinId="8" hidden="1"/>
    <cellStyle name="Lien hypertexte" xfId="8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Milliers" xfId="1" builtinId="3"/>
    <cellStyle name="Normal" xfId="0" builtinId="0"/>
    <cellStyle name="Normal 2" xfId="2"/>
    <cellStyle name="Normal 4" xfId="3"/>
  </cellStyles>
  <dxfs count="7">
    <dxf>
      <font>
        <name val="Comic Sans MS"/>
        <scheme val="none"/>
      </font>
    </dxf>
    <dxf>
      <font>
        <name val="Comic Sans MS"/>
        <scheme val="none"/>
      </font>
    </dxf>
    <dxf>
      <font>
        <name val="Comic Sans MS"/>
        <scheme val="none"/>
      </font>
    </dxf>
    <dxf>
      <font>
        <name val="Comic Sans MS"/>
        <scheme val="none"/>
      </font>
    </dxf>
    <dxf>
      <font>
        <name val="Comic Sans MS"/>
        <scheme val="none"/>
      </font>
    </dxf>
    <dxf>
      <fill>
        <patternFill patternType="solid">
          <fgColor rgb="FFFF0000"/>
          <bgColor rgb="FFFFFFFF"/>
        </patternFill>
      </fill>
    </dxf>
    <dxf>
      <fill>
        <patternFill patternType="solid">
          <fgColor rgb="FFE6B8B7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173</xdr:row>
      <xdr:rowOff>57150</xdr:rowOff>
    </xdr:from>
    <xdr:to>
      <xdr:col>4</xdr:col>
      <xdr:colOff>1438275</xdr:colOff>
      <xdr:row>188</xdr:row>
      <xdr:rowOff>104775</xdr:rowOff>
    </xdr:to>
    <xdr:sp macro="" textlink="">
      <xdr:nvSpPr>
        <xdr:cNvPr id="2" name="ZoneTexte 1"/>
        <xdr:cNvSpPr txBox="1"/>
      </xdr:nvSpPr>
      <xdr:spPr>
        <a:xfrm>
          <a:off x="0" y="33013650"/>
          <a:ext cx="6496050" cy="290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CONDITIONS GÉNÉRALES DES VENTES</a:t>
          </a:r>
        </a:p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uniquement pour la France -</a:t>
          </a:r>
        </a:p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prix s'entendent départ de Montélimar.</a:t>
          </a:r>
        </a:p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chaque commande de la dégustation en nougat vous est offerte.</a:t>
          </a:r>
        </a:p>
        <a:p>
          <a:r>
            <a:rPr lang="fr-FR" sz="10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Commande minimum</a:t>
          </a:r>
          <a:r>
            <a:rPr lang="fr-FR" sz="10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100,00 € HT </a:t>
          </a: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Sauf pour essai à la 1</a:t>
          </a:r>
          <a:r>
            <a:rPr lang="fr-FR" sz="10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commande</a:t>
          </a:r>
        </a:p>
        <a:p>
          <a:endParaRPr lang="fr-FR" sz="10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0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FRANCO pour 300 € HT. Pour les expéditions hors France Métropolitaine nous contacter.</a:t>
          </a:r>
        </a:p>
        <a:p>
          <a:pPr lvl="0"/>
          <a:r>
            <a:rPr lang="fr-FR" sz="10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100,00 € HT d'achat participation de port de 15€ + dégustation 250 g</a:t>
          </a:r>
        </a:p>
        <a:p>
          <a:pPr lvl="0"/>
          <a:r>
            <a:rPr lang="fr-FR" sz="10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150,00 € HT d'achat participation de port de 15 € + dégustation 350 g</a:t>
          </a:r>
        </a:p>
        <a:p>
          <a:pPr lvl="0"/>
          <a:r>
            <a:rPr lang="fr-FR" sz="10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200,00 €HT d'achat participation de port de 15€ + dégustation 500 g</a:t>
          </a:r>
        </a:p>
        <a:p>
          <a:pPr lvl="0"/>
          <a:r>
            <a:rPr lang="fr-FR" sz="10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300,00 € HT d'achat le port est offert + dégustation 600 g</a:t>
          </a:r>
        </a:p>
        <a:p>
          <a:r>
            <a:rPr lang="fr-FR" sz="10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Règlement</a:t>
          </a:r>
        </a:p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Règlement comptant pour une première commande.</a:t>
          </a:r>
        </a:p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 jours date de facture par chèque bancaire libellé à l'ordre de Nougat Diane de Poytiers.</a:t>
          </a:r>
        </a:p>
        <a:p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Paiement comptant escompte de 2 %. LCR direct à partir de 120,00€ (fournir RIB) à 30 jours date de facture (loi demordernisation</a:t>
          </a:r>
          <a:r>
            <a:rPr lang="fr-FR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l'économie)</a:t>
          </a:r>
        </a:p>
        <a:p>
          <a:endParaRPr lang="fr-FR" sz="10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Aucune livraison ne pourra être effectué si la précédente facture n'est pas réglée.</a:t>
          </a:r>
          <a:endParaRPr lang="fr-FR" sz="10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 b="1" u="sng"/>
        </a:p>
      </xdr:txBody>
    </xdr:sp>
    <xdr:clientData/>
  </xdr:twoCellAnchor>
  <xdr:twoCellAnchor>
    <xdr:from>
      <xdr:col>0</xdr:col>
      <xdr:colOff>85724</xdr:colOff>
      <xdr:row>0</xdr:row>
      <xdr:rowOff>19050</xdr:rowOff>
    </xdr:from>
    <xdr:to>
      <xdr:col>2</xdr:col>
      <xdr:colOff>714374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85724" y="19050"/>
          <a:ext cx="2352675" cy="422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050" b="1" u="none"/>
            <a:t>Nom</a:t>
          </a:r>
          <a:r>
            <a:rPr lang="fr-FR" sz="1050" b="1" u="none" baseline="0"/>
            <a:t>:</a:t>
          </a:r>
        </a:p>
        <a:p>
          <a:pPr algn="l"/>
          <a:r>
            <a:rPr lang="fr-FR" sz="1050" b="1" u="none" baseline="0"/>
            <a:t>Prénom</a:t>
          </a:r>
        </a:p>
        <a:p>
          <a:pPr algn="l"/>
          <a:r>
            <a:rPr lang="fr-FR" sz="1050" b="1" u="none" baseline="0"/>
            <a:t>Adresse:</a:t>
          </a:r>
          <a:endParaRPr lang="fr-FR" sz="1050" b="1" u="none"/>
        </a:p>
        <a:p>
          <a:pPr algn="l"/>
          <a:endParaRPr lang="fr-FR" sz="1050" b="1" u="none"/>
        </a:p>
        <a:p>
          <a:pPr algn="l"/>
          <a:endParaRPr lang="fr-FR" sz="1050" b="1" u="none"/>
        </a:p>
        <a:p>
          <a:pPr algn="l"/>
          <a:endParaRPr lang="fr-FR" sz="1050" b="1" u="none"/>
        </a:p>
        <a:p>
          <a:pPr algn="l"/>
          <a:endParaRPr lang="fr-FR" sz="1050" b="1" u="none"/>
        </a:p>
      </xdr:txBody>
    </xdr:sp>
    <xdr:clientData/>
  </xdr:twoCellAnchor>
  <xdr:twoCellAnchor>
    <xdr:from>
      <xdr:col>4</xdr:col>
      <xdr:colOff>0</xdr:colOff>
      <xdr:row>2</xdr:row>
      <xdr:rowOff>0</xdr:rowOff>
    </xdr:from>
    <xdr:to>
      <xdr:col>8</xdr:col>
      <xdr:colOff>3175</xdr:colOff>
      <xdr:row>4</xdr:row>
      <xdr:rowOff>139700</xdr:rowOff>
    </xdr:to>
    <xdr:sp macro="" textlink="">
      <xdr:nvSpPr>
        <xdr:cNvPr id="4" name="ZoneTexte 3"/>
        <xdr:cNvSpPr txBox="1"/>
      </xdr:nvSpPr>
      <xdr:spPr>
        <a:xfrm>
          <a:off x="5562600" y="355600"/>
          <a:ext cx="28606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u="none"/>
            <a:t>TARIFS 2014</a:t>
          </a:r>
          <a:r>
            <a:rPr lang="fr-FR" sz="1800" b="1" u="none" baseline="0"/>
            <a:t> - BON DE COMMANDE</a:t>
          </a:r>
          <a:endParaRPr lang="fr-FR" sz="1800" b="1" u="none"/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7</xdr:col>
      <xdr:colOff>1054100</xdr:colOff>
      <xdr:row>8</xdr:row>
      <xdr:rowOff>133350</xdr:rowOff>
    </xdr:to>
    <xdr:sp macro="" textlink="">
      <xdr:nvSpPr>
        <xdr:cNvPr id="5" name="ZoneTexte 4"/>
        <xdr:cNvSpPr txBox="1"/>
      </xdr:nvSpPr>
      <xdr:spPr>
        <a:xfrm>
          <a:off x="6324600" y="1066800"/>
          <a:ext cx="4140200" cy="48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200" b="0" u="none">
            <a:latin typeface="Arial" pitchFamily="34" charset="0"/>
            <a:cs typeface="Arial" pitchFamily="34" charset="0"/>
          </a:endParaRPr>
        </a:p>
        <a:p>
          <a:pPr algn="l"/>
          <a:endParaRPr lang="fr-FR" sz="1200" b="0" u="none">
            <a:latin typeface="Arial" pitchFamily="34" charset="0"/>
            <a:cs typeface="Arial" pitchFamily="34" charset="0"/>
          </a:endParaRPr>
        </a:p>
        <a:p>
          <a:pPr algn="l"/>
          <a:endParaRPr lang="fr-FR" sz="1200" b="0" u="none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647700</xdr:colOff>
      <xdr:row>12</xdr:row>
      <xdr:rowOff>101599</xdr:rowOff>
    </xdr:from>
    <xdr:to>
      <xdr:col>7</xdr:col>
      <xdr:colOff>647700</xdr:colOff>
      <xdr:row>16</xdr:row>
      <xdr:rowOff>12700</xdr:rowOff>
    </xdr:to>
    <xdr:sp macro="" textlink="">
      <xdr:nvSpPr>
        <xdr:cNvPr id="6" name="ZoneTexte 5"/>
        <xdr:cNvSpPr txBox="1"/>
      </xdr:nvSpPr>
      <xdr:spPr>
        <a:xfrm>
          <a:off x="5549900" y="2235199"/>
          <a:ext cx="2857500" cy="622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200" b="0" u="none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uteur" refreshedDate="41753.778724189811" createdVersion="4" refreshedVersion="4" minRefreshableVersion="3" recordCount="143">
  <cacheSource type="worksheet">
    <worksheetSource ref="B3:K148" sheet="tarif1"/>
  </cacheSource>
  <cacheFields count="10">
    <cacheField name="REF" numFmtId="0">
      <sharedItems containsBlank="1" containsMixedTypes="1" containsNumber="1" containsInteger="1" minValue="101021" maxValue="905002" count="142">
        <m/>
        <n v="101021"/>
        <n v="101031"/>
        <n v="101051"/>
        <n v="101071"/>
        <n v="101101"/>
        <n v="101451"/>
        <n v="101501"/>
        <n v="102351"/>
        <n v="102501"/>
        <n v="102601"/>
        <s v="103211a"/>
        <n v="103211"/>
        <n v="103251"/>
        <n v="103351"/>
        <n v="104301"/>
        <n v="104351"/>
        <n v="104421"/>
        <n v="104521"/>
        <n v="105701"/>
        <n v="105801"/>
        <n v="105851"/>
        <n v="106081"/>
        <n v="106091"/>
        <n v="106101"/>
        <n v="106111"/>
        <n v="106301"/>
        <n v="106351"/>
        <n v="106451"/>
        <n v="107201"/>
        <n v="107251"/>
        <n v="107301"/>
        <n v="107401"/>
        <n v="108001"/>
        <n v="113051"/>
        <n v="113251"/>
        <n v="117201"/>
        <n v="121021"/>
        <n v="121031"/>
        <n v="121051"/>
        <n v="121071"/>
        <n v="121101"/>
        <n v="122351"/>
        <n v="123211"/>
        <n v="123251"/>
        <n v="123351"/>
        <n v="124301"/>
        <n v="124351"/>
        <n v="124421"/>
        <n v="124521"/>
        <n v="127201"/>
        <n v="127301"/>
        <n v="127401"/>
        <n v="132153"/>
        <n v="132203"/>
        <n v="132703"/>
        <n v="132953"/>
        <n v="133003"/>
        <n v="136653"/>
        <n v="138264"/>
        <n v="152953"/>
        <n v="162953"/>
        <n v="181052"/>
        <n v="184052"/>
        <n v="191051"/>
        <n v="191061"/>
        <n v="191071"/>
        <n v="193251"/>
        <n v="193351"/>
        <n v="197201"/>
        <n v="211051"/>
        <n v="221021"/>
        <n v="221051"/>
        <n v="221071"/>
        <n v="223251"/>
        <n v="227201"/>
        <n v="241051"/>
        <n v="241071"/>
        <n v="251021"/>
        <n v="251051"/>
        <n v="251071"/>
        <n v="253251"/>
        <n v="257201"/>
        <n v="261021"/>
        <n v="261071"/>
        <n v="262351"/>
        <n v="263051"/>
        <n v="263211"/>
        <n v="263251"/>
        <n v="264351"/>
        <n v="267201"/>
        <n v="281021"/>
        <n v="281031"/>
        <n v="281051"/>
        <n v="283251"/>
        <n v="287201"/>
        <n v="291051"/>
        <n v="293251"/>
        <n v="297201"/>
        <n v="301953"/>
        <n v="302003"/>
        <n v="302103"/>
        <n v="302203"/>
        <n v="302213"/>
        <n v="302223"/>
        <n v="307101"/>
        <n v="307603"/>
        <n v="307653"/>
        <n v="307853"/>
        <n v="311051"/>
        <n v="313251"/>
        <n v="317201"/>
        <n v="331051"/>
        <n v="333251"/>
        <n v="337201"/>
        <n v="351051"/>
        <n v="353251"/>
        <n v="357201"/>
        <n v="361051"/>
        <n v="363251"/>
        <n v="367201"/>
        <n v="604202"/>
        <n v="604301"/>
        <n v="604401"/>
        <n v="704001"/>
        <n v="704051"/>
        <n v="704101"/>
        <n v="704151"/>
        <n v="902151"/>
        <n v="902201"/>
        <n v="905002"/>
        <n v="903003"/>
        <n v="903013"/>
        <s v="121031B"/>
        <s v="121051B"/>
        <s v="121101B"/>
        <s v="123211B"/>
        <s v="123251B"/>
        <s v="123351B"/>
        <s v="123451B"/>
        <s v="124421B"/>
        <s v="124521B"/>
      </sharedItems>
    </cacheField>
    <cacheField name="Désignation courte" numFmtId="0">
      <sharedItems containsBlank="1" count="29">
        <m/>
        <s v="MONTELIMAR"/>
        <s v="Pâte à tartiner"/>
        <s v="VANILLE"/>
        <s v="MIEL"/>
        <s v="ASSORTIS"/>
        <s v="BOX"/>
        <s v="CHOCOLAT"/>
        <s v="NOIR"/>
        <s v="ARO CITRON"/>
        <s v="ARO PISTACHE"/>
        <s v="ARO FRAMBOISE"/>
        <s v="ARO COULEURS"/>
        <s v="NOUG, CALI,"/>
        <s v="CACAO ORANGE"/>
        <s v="FRUITS CONFITS"/>
        <s v="FIGUES FRUITS"/>
        <s v="CARAMEL"/>
        <s v="BIO"/>
        <s v="MARRON"/>
        <s v="CALISSONS"/>
        <s v="POMME FRUITS"/>
        <s v="FRAMBOISE FRUITS"/>
        <s v="FLEUR LAVANDE"/>
        <s v="MYRTILLE FRUITS"/>
        <s v="BISCUITS"/>
        <s v="AMANDES CHOC"/>
        <s v="BONBONS"/>
        <s v="BRETON"/>
      </sharedItems>
    </cacheField>
    <cacheField name="Désignation longue" numFmtId="0">
      <sharedItems containsBlank="1" count="93">
        <m/>
        <s v="présentoir 25 barres de 35 g "/>
        <s v="Barre 50 g Tendre."/>
        <s v="Barre 100 g Tendre."/>
        <s v="Gourmand 14 parts de 100 g "/>
        <s v="Barre 200 g."/>
        <s v="Borne N7 papillotes 100 g."/>
        <s v="Borne N7 papillotes 200 g."/>
        <s v="Etui médaillon papillotes 150 g "/>
        <s v="Boîte métal N°7 200 g "/>
        <s v="Boîte métal Délect 200 g"/>
        <s v="Sachet papillotes 100 g PROMO"/>
        <s v="Sachet papillotes 100 g"/>
        <s v="Sachet papillotes 200 g"/>
        <s v="Sachet papillotes 400 g "/>
        <s v="bloc à trancher poids moyen 6 kg  Env. 450 x 280 x 55 mm."/>
        <s v="Motte à trancher   "/>
        <s v="saucisson 50 g transparent"/>
        <s v="saucisson 100 g transparent"/>
        <s v="Tremper box de 2,6 kg"/>
        <s v="Tremper cubes 25 g dim. 30 x 30 x 30 mm kg"/>
        <s v="Bouchée 50 x 50 x 10 mm"/>
        <s v="Oeuf nu n°0  plateau de 20 oeufs 40 g  "/>
        <s v="Oeuf nu n°1  60 g "/>
        <s v="Oeuf nu  n°2  120 g."/>
        <s v="Oeuf nu  n°3  240 g."/>
        <s v="Boule de Noël 60 g 6 pièces."/>
        <s v="Sachet papillotes decor Pâques 150g"/>
        <s v="Sachet papillote decor Noël 150g"/>
        <s v="Sachet vrac papillotes 2,5 kg."/>
        <s v="Douceur pour le café sachet vrac papillotes 2.5 kg"/>
        <s v="Sachet vrac papillotes 1 kg."/>
        <s v="Sachet vrac papillotes 5 Kg"/>
        <s v="Pôt de Pâte à tartiner créme de nougat 370 g."/>
        <s v="Barre de nougat tendre le Délice de 100g"/>
        <s v="Sachet cristal papillotes tendre le Délicieux 200g"/>
        <s v="Sachet papillotes le Délicieux 2,5 Kg"/>
        <s v="Barre 200 g"/>
        <s v="Motte nougat Miel"/>
        <s v="Sachet vrac papillotes 2,5 kg"/>
        <s v="Sachet vrac papillotes 1kg."/>
        <s v="Boîte Provence assortis 24 dominos  230 g."/>
        <s v="Boîte Provence assortis 44 dominos 425 g."/>
        <s v="Boîte fer 32 dominos assortis 300 g"/>
        <s v="Sachet dominos assortis 200 g."/>
        <s v="Sachet dominos assortis 400 g."/>
        <s v="Sachet dominos en sac de 2,5 kg"/>
        <s v="Box assortiment de 500g de papillotes et de domino"/>
        <s v="Sachet dominos chocolat fondant et Chocolat orange 200 g"/>
        <s v="Sachet dominos chocolat lait orange 200 g"/>
        <s v="Barre 100 G."/>
        <s v="Sachet flowpack 200 g."/>
        <s v="Blanc &amp; Citron. Barre 100 g."/>
        <s v="Blanc &amp; Pistache. Barre 100 g."/>
        <s v="Blanc &amp; Framboise. Barre 100 g."/>
        <s v="Sachet papillotes 200 g "/>
        <s v="Sachet vrac papillotes 2,5 kg "/>
        <s v="Etui 100 g."/>
        <s v="Sachet papillote 200 g."/>
        <s v="Sachet papillotes vrac 2,5 kg."/>
        <s v="Fruits confits. Barre 100 g."/>
        <s v="Barre de 100 g"/>
        <s v="Barre nougat tendre 100 g"/>
        <s v="Motte"/>
        <s v="Barre de 100 g."/>
        <s v="Boîte losange n°1 160 g"/>
        <s v=" Boîte losange n°2 230 g"/>
        <s v="Boîte losange n°3 340 g"/>
        <s v="Réglette mini calisson 90 g"/>
        <s v="Réglette mini calisson 145 g"/>
        <s v="Boite métal 20 Calissons 260 g"/>
        <s v="Calisson bouchée 30 g "/>
        <s v="Boîte 1 kg vrac."/>
        <s v="Boîte 3 kg 400 vrac"/>
        <s v="Carton 2 Kg 500 vrac."/>
        <s v="Barre 100 g"/>
        <s v="Sachet papillotes vrac 2,5Kg"/>
        <s v="Sachet papillotes vrac 2,5 Kg"/>
        <s v="Sachet biscuit Craquant amandes 200 g"/>
        <s v="Sachet biscuit navette fleur d'oranger 160 g"/>
        <s v="Sachet biscuit macaron 125 g"/>
        <s v="Sachet amandes crème de nougat 180 g"/>
        <s v="Sachet amandes au Gianduja 180 g"/>
        <s v="Saceht olives chocolat 180 g"/>
        <s v="Sachet amandes pralinées 180 g "/>
        <s v="Guimauves non pliées 700 g boîte 22 laniéres assorties. "/>
        <s v="Guimauves boîte 100 laniéres assorties."/>
        <s v="Berlingot 260 g"/>
        <s v="Sucette ronde"/>
        <s v="Sucette tortillon"/>
        <s v="Barre 50 g"/>
        <s v="Sachet papillotes 400 g"/>
        <s v="Sachet vrac papillotes 2.5 kg"/>
      </sharedItems>
    </cacheField>
    <cacheField name="Quantités" numFmtId="0">
      <sharedItems containsString="0" containsBlank="1" containsNumber="1" containsInteger="1" minValue="3" maxValue="3" count="2">
        <m/>
        <n v="3"/>
      </sharedItems>
    </cacheField>
    <cacheField name="Poids unitaire" numFmtId="0">
      <sharedItems containsString="0" containsBlank="1" containsNumber="1" minValue="0" maxValue="5"/>
    </cacheField>
    <cacheField name="Prix article ht" numFmtId="0">
      <sharedItems containsString="0" containsBlank="1" containsNumber="1" minValue="0.98" maxValue="104.4" count="77">
        <m/>
        <n v="17.25"/>
        <n v="0.98"/>
        <n v="1.6"/>
        <n v="26.6"/>
        <n v="2.94"/>
        <n v="3.35"/>
        <n v="5.67"/>
        <n v="3.5"/>
        <n v="5.92"/>
        <n v="1.9"/>
        <n v="2.27"/>
        <n v="3.66"/>
        <n v="6.54"/>
        <n v="13.39"/>
        <n v="14"/>
        <n v="1.39"/>
        <n v="2.16"/>
        <n v="42.29"/>
        <n v="12.87"/>
        <n v="38"/>
        <n v="2"/>
        <n v="2.52"/>
        <n v="4.3"/>
        <n v="13.38"/>
        <n v="2.9"/>
        <n v="36.049999999999997"/>
        <n v="14.94"/>
        <n v="69.010000000000005"/>
        <n v="4.6399999999999997"/>
        <n v="1.2"/>
        <n v="2.88"/>
        <n v="32.9"/>
        <n v="19.399999999999999"/>
        <n v="1.08"/>
        <n v="1.96"/>
        <n v="3.61"/>
        <n v="2.58"/>
        <n v="4.12"/>
        <n v="7.21"/>
        <n v="13.91"/>
        <n v="14.5"/>
        <n v="1.55"/>
        <n v="2.37"/>
        <n v="43.5"/>
        <n v="17.920000000000002"/>
        <n v="81.849999999999994"/>
        <n v="7.73"/>
        <n v="12.36"/>
        <n v="9.2200000000000006"/>
        <n v="8.14"/>
        <n v="45.3"/>
        <n v="1.65"/>
        <n v="6.49"/>
        <n v="3.6"/>
        <n v="17.41"/>
        <n v="3.76"/>
        <n v="36.549999999999997"/>
        <n v="2.42"/>
        <n v="6.08"/>
        <n v="7.62"/>
        <n v="9.9"/>
        <n v="4.8"/>
        <n v="8"/>
        <n v="20"/>
        <n v="18"/>
        <n v="60"/>
        <n v="36.57"/>
        <n v="36.479999999999997"/>
        <n v="31.84"/>
        <n v="37.44"/>
        <n v="4.38"/>
        <n v="12.55"/>
        <n v="67.650000000000006"/>
        <n v="3.91"/>
        <n v="31.8"/>
        <n v="104.4"/>
      </sharedItems>
    </cacheField>
    <cacheField name="Prix ht pièce" numFmtId="0">
      <sharedItems containsString="0" containsBlank="1" containsNumber="1" minValue="0.56999999999999995" maxValue="24"/>
    </cacheField>
    <cacheField name="Nombre de pièce" numFmtId="0">
      <sharedItems containsString="0" containsBlank="1" containsNumber="1" minValue="1" maxValue="120"/>
    </cacheField>
    <cacheField name="TVA" numFmtId="0">
      <sharedItems containsString="0" containsBlank="1" containsNumber="1" minValue="5.5E-2" maxValue="0.2"/>
    </cacheField>
    <cacheField name="Cout HT/produit" numFmtId="0">
      <sharedItems containsString="0" containsBlank="1" containsNumber="1" minValue="0" maxValue="51.7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grandTotalCaption="Total général H.T" updatedVersion="4" minRefreshableVersion="3" showDrill="0" createdVersion="4" indent="0" showHeaders="0" outline="1" outlineData="1" multipleFieldFilters="0" rowHeaderCaption="Référence">
  <location ref="B26:C595" firstHeaderRow="1" firstDataRow="1" firstDataCol="1"/>
  <pivotFields count="10">
    <pivotField axis="axisRow" showAll="0">
      <items count="143"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1"/>
        <item x="132"/>
        <item x="130"/>
        <item x="11"/>
        <item x="133"/>
        <item x="134"/>
        <item x="135"/>
        <item x="136"/>
        <item x="137"/>
        <item x="138"/>
        <item x="139"/>
        <item x="140"/>
        <item x="141"/>
        <item x="0"/>
        <item t="default"/>
      </items>
    </pivotField>
    <pivotField showAll="0">
      <items count="30">
        <item x="26"/>
        <item x="9"/>
        <item x="12"/>
        <item x="11"/>
        <item x="10"/>
        <item x="5"/>
        <item x="18"/>
        <item x="25"/>
        <item x="27"/>
        <item x="6"/>
        <item x="28"/>
        <item x="14"/>
        <item x="20"/>
        <item x="17"/>
        <item x="7"/>
        <item x="16"/>
        <item x="23"/>
        <item x="22"/>
        <item x="15"/>
        <item x="19"/>
        <item x="4"/>
        <item x="1"/>
        <item x="24"/>
        <item x="8"/>
        <item x="13"/>
        <item x="2"/>
        <item x="21"/>
        <item x="3"/>
        <item x="0"/>
        <item t="default"/>
      </items>
    </pivotField>
    <pivotField axis="axisRow" showAll="0">
      <items count="94">
        <item x="66"/>
        <item x="75"/>
        <item x="3"/>
        <item x="50"/>
        <item x="37"/>
        <item x="5"/>
        <item x="90"/>
        <item x="2"/>
        <item x="61"/>
        <item x="64"/>
        <item x="34"/>
        <item x="62"/>
        <item x="87"/>
        <item x="52"/>
        <item x="54"/>
        <item x="53"/>
        <item x="15"/>
        <item x="72"/>
        <item x="73"/>
        <item x="43"/>
        <item x="65"/>
        <item x="67"/>
        <item x="70"/>
        <item x="10"/>
        <item x="9"/>
        <item x="41"/>
        <item x="42"/>
        <item x="6"/>
        <item x="7"/>
        <item x="21"/>
        <item x="26"/>
        <item x="47"/>
        <item x="71"/>
        <item x="74"/>
        <item x="30"/>
        <item x="57"/>
        <item x="8"/>
        <item x="60"/>
        <item x="4"/>
        <item x="86"/>
        <item x="85"/>
        <item x="63"/>
        <item x="16"/>
        <item x="38"/>
        <item x="24"/>
        <item x="25"/>
        <item x="22"/>
        <item x="23"/>
        <item x="33"/>
        <item x="1"/>
        <item x="69"/>
        <item x="68"/>
        <item x="83"/>
        <item x="82"/>
        <item x="81"/>
        <item x="84"/>
        <item x="78"/>
        <item x="80"/>
        <item x="79"/>
        <item x="35"/>
        <item x="44"/>
        <item x="45"/>
        <item x="48"/>
        <item x="49"/>
        <item x="46"/>
        <item x="51"/>
        <item x="58"/>
        <item x="28"/>
        <item x="12"/>
        <item x="11"/>
        <item x="13"/>
        <item x="55"/>
        <item x="91"/>
        <item x="14"/>
        <item x="27"/>
        <item x="36"/>
        <item x="77"/>
        <item x="59"/>
        <item x="76"/>
        <item x="31"/>
        <item x="40"/>
        <item x="39"/>
        <item x="56"/>
        <item x="29"/>
        <item x="92"/>
        <item x="32"/>
        <item x="18"/>
        <item x="17"/>
        <item x="88"/>
        <item x="89"/>
        <item x="19"/>
        <item x="20"/>
        <item x="0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axis="axisRow" showAll="0">
      <items count="78">
        <item x="2"/>
        <item x="34"/>
        <item x="30"/>
        <item x="16"/>
        <item x="42"/>
        <item x="3"/>
        <item x="52"/>
        <item x="10"/>
        <item x="35"/>
        <item x="21"/>
        <item x="17"/>
        <item x="11"/>
        <item x="43"/>
        <item x="58"/>
        <item x="22"/>
        <item x="37"/>
        <item x="31"/>
        <item x="25"/>
        <item x="5"/>
        <item x="6"/>
        <item x="8"/>
        <item x="54"/>
        <item x="36"/>
        <item x="12"/>
        <item x="56"/>
        <item x="74"/>
        <item x="38"/>
        <item x="23"/>
        <item x="71"/>
        <item x="29"/>
        <item x="62"/>
        <item x="7"/>
        <item x="9"/>
        <item x="59"/>
        <item x="53"/>
        <item x="13"/>
        <item x="39"/>
        <item x="60"/>
        <item x="47"/>
        <item x="63"/>
        <item x="50"/>
        <item x="49"/>
        <item x="61"/>
        <item x="48"/>
        <item x="72"/>
        <item x="19"/>
        <item x="24"/>
        <item x="14"/>
        <item x="40"/>
        <item x="15"/>
        <item x="41"/>
        <item x="27"/>
        <item x="1"/>
        <item x="55"/>
        <item x="45"/>
        <item x="65"/>
        <item x="33"/>
        <item x="64"/>
        <item x="4"/>
        <item x="75"/>
        <item x="69"/>
        <item x="32"/>
        <item x="26"/>
        <item x="68"/>
        <item x="57"/>
        <item x="67"/>
        <item x="70"/>
        <item x="20"/>
        <item x="18"/>
        <item x="44"/>
        <item x="51"/>
        <item x="66"/>
        <item x="73"/>
        <item x="28"/>
        <item x="46"/>
        <item x="76"/>
        <item x="0"/>
        <item t="default"/>
      </items>
    </pivotField>
    <pivotField showAll="0"/>
    <pivotField showAll="0"/>
    <pivotField showAll="0"/>
    <pivotField dataField="1" showAll="0"/>
  </pivotFields>
  <rowFields count="4">
    <field x="0"/>
    <field x="2"/>
    <field x="3"/>
    <field x="5"/>
  </rowFields>
  <rowItems count="569">
    <i>
      <x/>
    </i>
    <i r="1">
      <x v="49"/>
    </i>
    <i r="2">
      <x/>
    </i>
    <i r="3">
      <x v="52"/>
    </i>
    <i>
      <x v="1"/>
    </i>
    <i r="1">
      <x v="7"/>
    </i>
    <i r="2">
      <x v="1"/>
    </i>
    <i r="3">
      <x/>
    </i>
    <i>
      <x v="2"/>
    </i>
    <i r="1">
      <x v="2"/>
    </i>
    <i r="2">
      <x v="1"/>
    </i>
    <i r="3">
      <x v="5"/>
    </i>
    <i>
      <x v="3"/>
    </i>
    <i r="1">
      <x v="38"/>
    </i>
    <i r="2">
      <x v="1"/>
    </i>
    <i r="3">
      <x v="58"/>
    </i>
    <i>
      <x v="4"/>
    </i>
    <i r="1">
      <x v="5"/>
    </i>
    <i r="2">
      <x v="1"/>
    </i>
    <i r="3">
      <x v="18"/>
    </i>
    <i>
      <x v="5"/>
    </i>
    <i r="1">
      <x v="27"/>
    </i>
    <i r="2">
      <x v="1"/>
    </i>
    <i r="3">
      <x v="19"/>
    </i>
    <i>
      <x v="6"/>
    </i>
    <i r="1">
      <x v="28"/>
    </i>
    <i r="2">
      <x v="1"/>
    </i>
    <i r="3">
      <x v="31"/>
    </i>
    <i>
      <x v="7"/>
    </i>
    <i r="1">
      <x v="36"/>
    </i>
    <i r="2">
      <x v="1"/>
    </i>
    <i r="3">
      <x v="20"/>
    </i>
    <i>
      <x v="8"/>
    </i>
    <i r="1">
      <x v="24"/>
    </i>
    <i r="2">
      <x v="1"/>
    </i>
    <i r="3">
      <x v="32"/>
    </i>
    <i>
      <x v="9"/>
    </i>
    <i r="1">
      <x v="23"/>
    </i>
    <i r="2">
      <x v="1"/>
    </i>
    <i r="3">
      <x v="32"/>
    </i>
    <i>
      <x v="10"/>
    </i>
    <i r="1">
      <x v="68"/>
    </i>
    <i r="2">
      <x v="1"/>
    </i>
    <i r="3">
      <x v="11"/>
    </i>
    <i>
      <x v="11"/>
    </i>
    <i r="1">
      <x v="70"/>
    </i>
    <i r="2">
      <x v="1"/>
    </i>
    <i r="3">
      <x v="23"/>
    </i>
    <i>
      <x v="12"/>
    </i>
    <i r="1">
      <x v="73"/>
    </i>
    <i r="2">
      <x v="1"/>
    </i>
    <i r="3">
      <x v="35"/>
    </i>
    <i>
      <x v="13"/>
    </i>
    <i r="1">
      <x v="16"/>
    </i>
    <i r="2">
      <x v="1"/>
    </i>
    <i r="3">
      <x v="47"/>
    </i>
    <i>
      <x v="14"/>
    </i>
    <i r="1">
      <x v="42"/>
    </i>
    <i r="2">
      <x v="1"/>
    </i>
    <i r="3">
      <x v="49"/>
    </i>
    <i>
      <x v="15"/>
    </i>
    <i r="1">
      <x v="87"/>
    </i>
    <i r="2">
      <x v="1"/>
    </i>
    <i r="3">
      <x v="3"/>
    </i>
    <i>
      <x v="16"/>
    </i>
    <i r="1">
      <x v="86"/>
    </i>
    <i r="2">
      <x v="1"/>
    </i>
    <i r="3">
      <x v="10"/>
    </i>
    <i>
      <x v="17"/>
    </i>
    <i r="1">
      <x v="90"/>
    </i>
    <i r="2">
      <x v="1"/>
    </i>
    <i r="3">
      <x v="68"/>
    </i>
    <i>
      <x v="18"/>
    </i>
    <i r="1">
      <x v="91"/>
    </i>
    <i r="2">
      <x v="1"/>
    </i>
    <i r="3">
      <x v="45"/>
    </i>
    <i>
      <x v="19"/>
    </i>
    <i r="1">
      <x v="29"/>
    </i>
    <i r="2">
      <x v="1"/>
    </i>
    <i r="3">
      <x v="45"/>
    </i>
    <i>
      <x v="20"/>
    </i>
    <i r="1">
      <x v="46"/>
    </i>
    <i r="2">
      <x v="1"/>
    </i>
    <i r="3">
      <x v="67"/>
    </i>
    <i>
      <x v="21"/>
    </i>
    <i r="1">
      <x v="47"/>
    </i>
    <i r="2">
      <x v="1"/>
    </i>
    <i r="3">
      <x v="9"/>
    </i>
    <i>
      <x v="22"/>
    </i>
    <i r="1">
      <x v="44"/>
    </i>
    <i r="2">
      <x v="1"/>
    </i>
    <i r="3">
      <x v="14"/>
    </i>
    <i>
      <x v="23"/>
    </i>
    <i r="1">
      <x v="45"/>
    </i>
    <i r="2">
      <x v="1"/>
    </i>
    <i r="3">
      <x v="27"/>
    </i>
    <i>
      <x v="24"/>
    </i>
    <i r="1">
      <x v="30"/>
    </i>
    <i r="2">
      <x v="1"/>
    </i>
    <i r="3">
      <x v="46"/>
    </i>
    <i>
      <x v="25"/>
    </i>
    <i r="1">
      <x v="74"/>
    </i>
    <i r="2">
      <x v="1"/>
    </i>
    <i r="3">
      <x v="17"/>
    </i>
    <i>
      <x v="26"/>
    </i>
    <i r="1">
      <x v="67"/>
    </i>
    <i r="2">
      <x v="1"/>
    </i>
    <i r="3">
      <x v="17"/>
    </i>
    <i>
      <x v="27"/>
    </i>
    <i r="1">
      <x v="83"/>
    </i>
    <i r="2">
      <x v="1"/>
    </i>
    <i r="3">
      <x v="62"/>
    </i>
    <i>
      <x v="28"/>
    </i>
    <i r="1">
      <x v="34"/>
    </i>
    <i r="2">
      <x v="1"/>
    </i>
    <i r="3">
      <x v="62"/>
    </i>
    <i>
      <x v="29"/>
    </i>
    <i r="1">
      <x v="79"/>
    </i>
    <i r="2">
      <x v="1"/>
    </i>
    <i r="3">
      <x v="51"/>
    </i>
    <i>
      <x v="30"/>
    </i>
    <i r="1">
      <x v="85"/>
    </i>
    <i r="2">
      <x v="1"/>
    </i>
    <i r="3">
      <x v="73"/>
    </i>
    <i>
      <x v="31"/>
    </i>
    <i r="1">
      <x v="48"/>
    </i>
    <i r="2">
      <x v="1"/>
    </i>
    <i r="3">
      <x v="29"/>
    </i>
    <i>
      <x v="32"/>
    </i>
    <i r="1">
      <x v="10"/>
    </i>
    <i r="2">
      <x v="1"/>
    </i>
    <i r="3">
      <x v="2"/>
    </i>
    <i>
      <x v="33"/>
    </i>
    <i r="1">
      <x v="59"/>
    </i>
    <i r="2">
      <x v="1"/>
    </i>
    <i r="3">
      <x v="16"/>
    </i>
    <i>
      <x v="34"/>
    </i>
    <i r="1">
      <x v="75"/>
    </i>
    <i r="2">
      <x v="1"/>
    </i>
    <i r="3">
      <x v="61"/>
    </i>
    <i>
      <x v="35"/>
    </i>
    <i r="1">
      <x v="49"/>
    </i>
    <i r="2">
      <x v="1"/>
    </i>
    <i r="3">
      <x v="56"/>
    </i>
    <i>
      <x v="36"/>
    </i>
    <i r="1">
      <x v="7"/>
    </i>
    <i r="2">
      <x v="1"/>
    </i>
    <i r="3">
      <x v="1"/>
    </i>
    <i>
      <x v="37"/>
    </i>
    <i r="1">
      <x v="2"/>
    </i>
    <i r="2">
      <x v="1"/>
    </i>
    <i r="3">
      <x v="8"/>
    </i>
    <i>
      <x v="38"/>
    </i>
    <i r="1">
      <x v="38"/>
    </i>
    <i r="2">
      <x v="1"/>
    </i>
    <i r="3">
      <x v="58"/>
    </i>
    <i>
      <x v="39"/>
    </i>
    <i r="1">
      <x v="4"/>
    </i>
    <i r="2">
      <x v="1"/>
    </i>
    <i r="3">
      <x v="22"/>
    </i>
    <i>
      <x v="40"/>
    </i>
    <i r="1">
      <x v="36"/>
    </i>
    <i r="2">
      <x v="1"/>
    </i>
    <i r="3">
      <x v="20"/>
    </i>
    <i>
      <x v="41"/>
    </i>
    <i r="1">
      <x v="68"/>
    </i>
    <i r="2">
      <x v="1"/>
    </i>
    <i r="3">
      <x v="15"/>
    </i>
    <i>
      <x v="42"/>
    </i>
    <i r="1">
      <x v="70"/>
    </i>
    <i r="2">
      <x v="1"/>
    </i>
    <i r="3">
      <x v="26"/>
    </i>
    <i>
      <x v="43"/>
    </i>
    <i r="1">
      <x v="73"/>
    </i>
    <i r="2">
      <x v="1"/>
    </i>
    <i r="3">
      <x v="36"/>
    </i>
    <i>
      <x v="44"/>
    </i>
    <i r="1">
      <x v="16"/>
    </i>
    <i r="2">
      <x v="1"/>
    </i>
    <i r="3">
      <x v="48"/>
    </i>
    <i>
      <x v="45"/>
    </i>
    <i r="1">
      <x v="43"/>
    </i>
    <i r="2">
      <x v="1"/>
    </i>
    <i r="3">
      <x v="50"/>
    </i>
    <i>
      <x v="46"/>
    </i>
    <i r="1">
      <x v="87"/>
    </i>
    <i r="2">
      <x v="1"/>
    </i>
    <i r="3">
      <x v="4"/>
    </i>
    <i>
      <x v="47"/>
    </i>
    <i r="1">
      <x v="86"/>
    </i>
    <i r="2">
      <x v="1"/>
    </i>
    <i r="3">
      <x v="12"/>
    </i>
    <i>
      <x v="48"/>
    </i>
    <i r="1">
      <x v="81"/>
    </i>
    <i r="2">
      <x v="1"/>
    </i>
    <i r="3">
      <x v="69"/>
    </i>
    <i>
      <x v="49"/>
    </i>
    <i r="1">
      <x v="80"/>
    </i>
    <i r="2">
      <x v="1"/>
    </i>
    <i r="3">
      <x v="54"/>
    </i>
    <i>
      <x v="50"/>
    </i>
    <i r="1">
      <x v="85"/>
    </i>
    <i r="2">
      <x v="1"/>
    </i>
    <i r="3">
      <x v="74"/>
    </i>
    <i>
      <x v="51"/>
    </i>
    <i r="1">
      <x v="25"/>
    </i>
    <i r="2">
      <x v="1"/>
    </i>
    <i r="3">
      <x v="38"/>
    </i>
    <i>
      <x v="52"/>
    </i>
    <i r="1">
      <x v="26"/>
    </i>
    <i r="2">
      <x v="1"/>
    </i>
    <i r="3">
      <x v="43"/>
    </i>
    <i>
      <x v="53"/>
    </i>
    <i r="1">
      <x v="19"/>
    </i>
    <i r="2">
      <x v="1"/>
    </i>
    <i r="3">
      <x v="41"/>
    </i>
    <i>
      <x v="54"/>
    </i>
    <i r="1">
      <x v="60"/>
    </i>
    <i r="2">
      <x v="1"/>
    </i>
    <i r="3">
      <x v="29"/>
    </i>
    <i>
      <x v="55"/>
    </i>
    <i r="1">
      <x v="61"/>
    </i>
    <i r="2">
      <x v="1"/>
    </i>
    <i r="3">
      <x v="40"/>
    </i>
    <i>
      <x v="56"/>
    </i>
    <i r="1">
      <x v="64"/>
    </i>
    <i r="2">
      <x v="1"/>
    </i>
    <i r="3">
      <x v="70"/>
    </i>
    <i>
      <x v="57"/>
    </i>
    <i r="1">
      <x v="31"/>
    </i>
    <i r="2">
      <x v="1"/>
    </i>
    <i r="3">
      <x v="49"/>
    </i>
    <i>
      <x v="58"/>
    </i>
    <i r="1">
      <x v="62"/>
    </i>
    <i r="2">
      <x v="1"/>
    </i>
    <i r="3">
      <x v="29"/>
    </i>
    <i>
      <x v="59"/>
    </i>
    <i r="1">
      <x v="63"/>
    </i>
    <i r="2">
      <x v="1"/>
    </i>
    <i r="3">
      <x v="29"/>
    </i>
    <i>
      <x v="60"/>
    </i>
    <i r="1">
      <x v="3"/>
    </i>
    <i r="2">
      <x v="1"/>
    </i>
    <i r="3">
      <x v="9"/>
    </i>
    <i>
      <x v="61"/>
    </i>
    <i r="1">
      <x v="65"/>
    </i>
    <i r="2">
      <x v="1"/>
    </i>
    <i r="3">
      <x v="31"/>
    </i>
    <i>
      <x v="62"/>
    </i>
    <i r="1">
      <x v="13"/>
    </i>
    <i r="2">
      <x v="1"/>
    </i>
    <i r="3">
      <x v="6"/>
    </i>
    <i>
      <x v="63"/>
    </i>
    <i r="1">
      <x v="15"/>
    </i>
    <i r="2">
      <x v="1"/>
    </i>
    <i r="3">
      <x v="6"/>
    </i>
    <i>
      <x v="64"/>
    </i>
    <i r="1">
      <x v="14"/>
    </i>
    <i r="2">
      <x v="1"/>
    </i>
    <i r="3">
      <x v="6"/>
    </i>
    <i>
      <x v="65"/>
    </i>
    <i r="1">
      <x v="71"/>
    </i>
    <i r="2">
      <x v="1"/>
    </i>
    <i r="3">
      <x v="22"/>
    </i>
    <i>
      <x v="66"/>
    </i>
    <i r="1">
      <x v="73"/>
    </i>
    <i r="2">
      <x v="1"/>
    </i>
    <i r="3">
      <x v="34"/>
    </i>
    <i>
      <x v="67"/>
    </i>
    <i r="1">
      <x v="82"/>
    </i>
    <i r="2">
      <x v="1"/>
    </i>
    <i r="3">
      <x v="62"/>
    </i>
    <i>
      <x v="68"/>
    </i>
    <i r="1">
      <x v="35"/>
    </i>
    <i r="2">
      <x v="1"/>
    </i>
    <i r="3">
      <x v="21"/>
    </i>
    <i>
      <x v="69"/>
    </i>
    <i r="1">
      <x v="49"/>
    </i>
    <i r="2">
      <x v="1"/>
    </i>
    <i r="3">
      <x v="53"/>
    </i>
    <i>
      <x v="70"/>
    </i>
    <i r="1">
      <x v="3"/>
    </i>
    <i r="2">
      <x v="1"/>
    </i>
    <i r="3">
      <x v="6"/>
    </i>
    <i>
      <x v="71"/>
    </i>
    <i r="1">
      <x v="38"/>
    </i>
    <i r="2">
      <x v="1"/>
    </i>
    <i r="3">
      <x v="58"/>
    </i>
    <i>
      <x v="72"/>
    </i>
    <i r="1">
      <x v="66"/>
    </i>
    <i r="2">
      <x v="1"/>
    </i>
    <i r="3">
      <x v="24"/>
    </i>
    <i>
      <x v="73"/>
    </i>
    <i r="1">
      <x v="77"/>
    </i>
    <i r="2">
      <x v="1"/>
    </i>
    <i r="3">
      <x v="64"/>
    </i>
    <i>
      <x v="74"/>
    </i>
    <i r="1">
      <x v="37"/>
    </i>
    <i r="2">
      <x v="1"/>
    </i>
    <i r="3">
      <x v="6"/>
    </i>
    <i>
      <x v="75"/>
    </i>
    <i r="1">
      <x v="38"/>
    </i>
    <i r="2">
      <x v="1"/>
    </i>
    <i r="3">
      <x v="58"/>
    </i>
    <i>
      <x v="76"/>
    </i>
    <i r="1">
      <x v="49"/>
    </i>
    <i r="2">
      <x v="1"/>
    </i>
    <i r="3">
      <x v="53"/>
    </i>
    <i>
      <x v="77"/>
    </i>
    <i r="1">
      <x v="8"/>
    </i>
    <i r="2">
      <x v="1"/>
    </i>
    <i r="3">
      <x v="6"/>
    </i>
    <i>
      <x v="78"/>
    </i>
    <i r="1">
      <x v="38"/>
    </i>
    <i r="2">
      <x v="1"/>
    </i>
    <i r="3">
      <x v="58"/>
    </i>
    <i>
      <x v="79"/>
    </i>
    <i r="1">
      <x v="71"/>
    </i>
    <i r="2">
      <x v="1"/>
    </i>
    <i r="3">
      <x v="24"/>
    </i>
    <i>
      <x v="80"/>
    </i>
    <i r="1">
      <x v="77"/>
    </i>
    <i r="2">
      <x v="1"/>
    </i>
    <i r="3">
      <x v="64"/>
    </i>
    <i>
      <x v="81"/>
    </i>
    <i r="1">
      <x v="49"/>
    </i>
    <i r="2">
      <x v="1"/>
    </i>
    <i r="3">
      <x v="53"/>
    </i>
    <i>
      <x v="82"/>
    </i>
    <i r="1">
      <x v="38"/>
    </i>
    <i r="2">
      <x v="1"/>
    </i>
    <i r="3">
      <x v="58"/>
    </i>
    <i>
      <x v="83"/>
    </i>
    <i r="1">
      <x v="36"/>
    </i>
    <i r="2">
      <x v="1"/>
    </i>
    <i r="3">
      <x v="20"/>
    </i>
    <i>
      <x v="84"/>
    </i>
    <i r="1">
      <x v="11"/>
    </i>
    <i r="2">
      <x v="1"/>
    </i>
    <i r="3">
      <x v="6"/>
    </i>
    <i>
      <x v="85"/>
    </i>
    <i r="1">
      <x v="68"/>
    </i>
    <i r="2">
      <x v="1"/>
    </i>
    <i r="3">
      <x v="13"/>
    </i>
    <i>
      <x v="86"/>
    </i>
    <i r="1">
      <x v="70"/>
    </i>
    <i r="2">
      <x v="1"/>
    </i>
    <i r="3">
      <x v="24"/>
    </i>
    <i>
      <x v="87"/>
    </i>
    <i r="1">
      <x v="41"/>
    </i>
    <i r="2">
      <x v="1"/>
    </i>
    <i r="3">
      <x v="50"/>
    </i>
    <i>
      <x v="88"/>
    </i>
    <i r="1">
      <x v="82"/>
    </i>
    <i r="2">
      <x v="1"/>
    </i>
    <i r="3">
      <x v="64"/>
    </i>
    <i>
      <x v="89"/>
    </i>
    <i r="1">
      <x v="49"/>
    </i>
    <i r="2">
      <x v="1"/>
    </i>
    <i r="3">
      <x v="56"/>
    </i>
    <i>
      <x v="90"/>
    </i>
    <i r="1">
      <x v="7"/>
    </i>
    <i r="2">
      <x v="1"/>
    </i>
    <i r="3">
      <x v="1"/>
    </i>
    <i>
      <x v="91"/>
    </i>
    <i r="1">
      <x v="2"/>
    </i>
    <i r="2">
      <x v="1"/>
    </i>
    <i r="3">
      <x v="8"/>
    </i>
    <i>
      <x v="92"/>
    </i>
    <i r="1">
      <x v="71"/>
    </i>
    <i r="2">
      <x v="1"/>
    </i>
    <i r="3">
      <x v="26"/>
    </i>
    <i>
      <x v="93"/>
    </i>
    <i r="1">
      <x v="77"/>
    </i>
    <i r="2">
      <x v="1"/>
    </i>
    <i r="3">
      <x v="69"/>
    </i>
    <i>
      <x v="94"/>
    </i>
    <i r="1">
      <x v="9"/>
    </i>
    <i r="2">
      <x v="1"/>
    </i>
    <i r="3">
      <x v="6"/>
    </i>
    <i>
      <x v="95"/>
    </i>
    <i r="1">
      <x v="71"/>
    </i>
    <i r="2">
      <x v="1"/>
    </i>
    <i r="3">
      <x v="24"/>
    </i>
    <i>
      <x v="96"/>
    </i>
    <i r="1">
      <x v="77"/>
    </i>
    <i r="2">
      <x v="1"/>
    </i>
    <i r="3">
      <x v="64"/>
    </i>
    <i>
      <x v="97"/>
    </i>
    <i r="1">
      <x v="20"/>
    </i>
    <i r="2">
      <x v="1"/>
    </i>
    <i r="3">
      <x v="33"/>
    </i>
    <i>
      <x v="98"/>
    </i>
    <i r="1">
      <x/>
    </i>
    <i r="2">
      <x v="1"/>
    </i>
    <i r="3">
      <x v="37"/>
    </i>
    <i>
      <x v="99"/>
    </i>
    <i r="1">
      <x v="21"/>
    </i>
    <i r="2">
      <x v="1"/>
    </i>
    <i r="3">
      <x v="42"/>
    </i>
    <i>
      <x v="100"/>
    </i>
    <i r="1">
      <x v="51"/>
    </i>
    <i r="2">
      <x v="1"/>
    </i>
    <i r="3">
      <x v="21"/>
    </i>
    <i>
      <x v="101"/>
    </i>
    <i r="1">
      <x v="50"/>
    </i>
    <i r="2">
      <x v="1"/>
    </i>
    <i r="3">
      <x v="30"/>
    </i>
    <i>
      <x v="102"/>
    </i>
    <i r="1">
      <x v="22"/>
    </i>
    <i r="2">
      <x v="1"/>
    </i>
    <i r="3">
      <x v="39"/>
    </i>
    <i>
      <x v="103"/>
    </i>
    <i r="1">
      <x v="32"/>
    </i>
    <i r="2">
      <x v="1"/>
    </i>
    <i r="3">
      <x v="57"/>
    </i>
    <i>
      <x v="104"/>
    </i>
    <i r="1">
      <x v="17"/>
    </i>
    <i r="2">
      <x v="1"/>
    </i>
    <i r="3">
      <x v="55"/>
    </i>
    <i>
      <x v="105"/>
    </i>
    <i r="1">
      <x v="18"/>
    </i>
    <i r="2">
      <x v="1"/>
    </i>
    <i r="3">
      <x v="71"/>
    </i>
    <i>
      <x v="106"/>
    </i>
    <i r="1">
      <x v="33"/>
    </i>
    <i r="2">
      <x v="1"/>
    </i>
    <i r="3">
      <x v="71"/>
    </i>
    <i>
      <x v="107"/>
    </i>
    <i r="1">
      <x v="1"/>
    </i>
    <i r="2">
      <x v="1"/>
    </i>
    <i r="3">
      <x v="6"/>
    </i>
    <i>
      <x v="108"/>
    </i>
    <i r="1">
      <x v="70"/>
    </i>
    <i r="2">
      <x v="1"/>
    </i>
    <i r="3">
      <x v="24"/>
    </i>
    <i>
      <x v="109"/>
    </i>
    <i r="1">
      <x v="78"/>
    </i>
    <i r="2">
      <x v="1"/>
    </i>
    <i r="3">
      <x v="64"/>
    </i>
    <i>
      <x v="110"/>
    </i>
    <i r="1">
      <x v="1"/>
    </i>
    <i r="2">
      <x v="1"/>
    </i>
    <i r="3">
      <x v="6"/>
    </i>
    <i>
      <x v="111"/>
    </i>
    <i r="1">
      <x v="70"/>
    </i>
    <i r="2">
      <x v="1"/>
    </i>
    <i r="3">
      <x v="24"/>
    </i>
    <i>
      <x v="112"/>
    </i>
    <i r="1">
      <x v="78"/>
    </i>
    <i r="2">
      <x v="1"/>
    </i>
    <i r="3">
      <x v="65"/>
    </i>
    <i>
      <x v="113"/>
    </i>
    <i r="1">
      <x v="1"/>
    </i>
    <i r="2">
      <x v="1"/>
    </i>
    <i r="3">
      <x v="6"/>
    </i>
    <i>
      <x v="114"/>
    </i>
    <i r="1">
      <x v="70"/>
    </i>
    <i r="2">
      <x v="1"/>
    </i>
    <i r="3">
      <x v="24"/>
    </i>
    <i>
      <x v="115"/>
    </i>
    <i r="1">
      <x v="78"/>
    </i>
    <i r="2">
      <x v="1"/>
    </i>
    <i r="3">
      <x v="64"/>
    </i>
    <i>
      <x v="116"/>
    </i>
    <i r="1">
      <x v="1"/>
    </i>
    <i r="2">
      <x v="1"/>
    </i>
    <i r="3">
      <x v="6"/>
    </i>
    <i>
      <x v="117"/>
    </i>
    <i r="1">
      <x v="70"/>
    </i>
    <i r="2">
      <x v="1"/>
    </i>
    <i r="3">
      <x v="24"/>
    </i>
    <i>
      <x v="118"/>
    </i>
    <i r="1">
      <x v="76"/>
    </i>
    <i r="2">
      <x v="1"/>
    </i>
    <i r="3">
      <x v="65"/>
    </i>
    <i>
      <x v="119"/>
    </i>
    <i r="1">
      <x v="56"/>
    </i>
    <i r="2">
      <x v="1"/>
    </i>
    <i r="3">
      <x v="63"/>
    </i>
    <i>
      <x v="120"/>
    </i>
    <i r="1">
      <x v="58"/>
    </i>
    <i r="2">
      <x v="1"/>
    </i>
    <i r="3">
      <x v="60"/>
    </i>
    <i>
      <x v="121"/>
    </i>
    <i r="1">
      <x v="57"/>
    </i>
    <i r="2">
      <x v="1"/>
    </i>
    <i r="3">
      <x v="66"/>
    </i>
    <i>
      <x v="122"/>
    </i>
    <i r="1">
      <x v="54"/>
    </i>
    <i r="2">
      <x v="1"/>
    </i>
    <i r="3">
      <x v="28"/>
    </i>
    <i>
      <x v="123"/>
    </i>
    <i r="1">
      <x v="53"/>
    </i>
    <i r="2">
      <x v="1"/>
    </i>
    <i r="3">
      <x v="28"/>
    </i>
    <i>
      <x v="124"/>
    </i>
    <i r="1">
      <x v="52"/>
    </i>
    <i r="2">
      <x v="1"/>
    </i>
    <i r="3">
      <x v="28"/>
    </i>
    <i>
      <x v="125"/>
    </i>
    <i r="1">
      <x v="55"/>
    </i>
    <i r="2">
      <x v="1"/>
    </i>
    <i r="3">
      <x v="28"/>
    </i>
    <i>
      <x v="126"/>
    </i>
    <i r="1">
      <x v="40"/>
    </i>
    <i r="2">
      <x v="1"/>
    </i>
    <i r="3">
      <x v="44"/>
    </i>
    <i>
      <x v="127"/>
    </i>
    <i r="1">
      <x v="39"/>
    </i>
    <i r="2">
      <x v="1"/>
    </i>
    <i r="3">
      <x v="72"/>
    </i>
    <i>
      <x v="128"/>
    </i>
    <i r="1">
      <x v="88"/>
    </i>
    <i r="2">
      <x v="1"/>
    </i>
    <i r="3">
      <x v="59"/>
    </i>
    <i>
      <x v="129"/>
    </i>
    <i r="1">
      <x v="89"/>
    </i>
    <i r="2">
      <x v="1"/>
    </i>
    <i r="3">
      <x v="75"/>
    </i>
    <i>
      <x v="130"/>
    </i>
    <i r="1">
      <x v="12"/>
    </i>
    <i r="2">
      <x v="1"/>
    </i>
    <i r="3">
      <x v="25"/>
    </i>
    <i>
      <x v="131"/>
    </i>
    <i r="1">
      <x v="69"/>
    </i>
    <i r="2">
      <x v="1"/>
    </i>
    <i r="3">
      <x v="7"/>
    </i>
    <i>
      <x v="132"/>
    </i>
    <i r="1">
      <x v="6"/>
    </i>
    <i r="2">
      <x v="1"/>
    </i>
    <i r="3">
      <x v="1"/>
    </i>
    <i>
      <x v="133"/>
    </i>
    <i r="1">
      <x v="1"/>
    </i>
    <i r="2">
      <x v="1"/>
    </i>
    <i r="3">
      <x v="8"/>
    </i>
    <i>
      <x v="134"/>
    </i>
    <i r="1">
      <x v="4"/>
    </i>
    <i r="2">
      <x v="1"/>
    </i>
    <i r="3">
      <x v="22"/>
    </i>
    <i>
      <x v="135"/>
    </i>
    <i r="1">
      <x v="68"/>
    </i>
    <i r="2">
      <x v="1"/>
    </i>
    <i r="3">
      <x v="15"/>
    </i>
    <i>
      <x v="136"/>
    </i>
    <i r="1">
      <x v="70"/>
    </i>
    <i r="2">
      <x v="1"/>
    </i>
    <i r="3">
      <x v="26"/>
    </i>
    <i>
      <x v="137"/>
    </i>
    <i r="1">
      <x v="72"/>
    </i>
    <i r="2">
      <x v="1"/>
    </i>
    <i r="3">
      <x v="36"/>
    </i>
    <i>
      <x v="138"/>
    </i>
    <i r="1">
      <x v="84"/>
    </i>
    <i r="2">
      <x v="1"/>
    </i>
    <i r="3">
      <x v="69"/>
    </i>
    <i>
      <x v="139"/>
    </i>
    <i r="1">
      <x v="87"/>
    </i>
    <i r="2">
      <x v="1"/>
    </i>
    <i r="3">
      <x v="4"/>
    </i>
    <i>
      <x v="140"/>
    </i>
    <i r="1">
      <x v="86"/>
    </i>
    <i r="2">
      <x v="1"/>
    </i>
    <i r="3">
      <x v="12"/>
    </i>
    <i>
      <x v="141"/>
    </i>
    <i r="1">
      <x v="92"/>
    </i>
    <i r="2">
      <x v="1"/>
    </i>
    <i r="3">
      <x v="76"/>
    </i>
    <i t="grand">
      <x/>
    </i>
  </rowItems>
  <colItems count="1">
    <i/>
  </colItems>
  <dataFields count="1">
    <dataField name="Cout total HT/produit" fld="9" baseField="0" baseItem="0"/>
  </dataFields>
  <formats count="1">
    <format dxfId="4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K595"/>
  <sheetViews>
    <sheetView tabSelected="1" view="pageLayout" topLeftCell="A7" workbookViewId="0">
      <selection activeCell="B26" sqref="B26"/>
    </sheetView>
  </sheetViews>
  <sheetFormatPr baseColWidth="10" defaultColWidth="9.140625" defaultRowHeight="15" x14ac:dyDescent="0.25"/>
  <cols>
    <col min="1" max="1" width="8.7109375" customWidth="1"/>
    <col min="2" max="2" width="21" customWidth="1"/>
    <col min="3" max="3" width="20.28515625" customWidth="1"/>
    <col min="4" max="4" width="26" customWidth="1"/>
    <col min="5" max="5" width="12.5703125" customWidth="1"/>
    <col min="6" max="6" width="11.42578125" customWidth="1"/>
    <col min="7" max="9" width="8.7109375" customWidth="1"/>
    <col min="10" max="10" width="10.140625" style="20" customWidth="1"/>
  </cols>
  <sheetData>
    <row r="2" spans="5:7" x14ac:dyDescent="0.25">
      <c r="E2" t="s">
        <v>138</v>
      </c>
      <c r="F2" s="8">
        <f ca="1">TODAY()</f>
        <v>41753</v>
      </c>
    </row>
    <row r="6" spans="5:7" x14ac:dyDescent="0.25">
      <c r="E6" s="31" t="s">
        <v>139</v>
      </c>
      <c r="F6" s="31"/>
      <c r="G6" s="31"/>
    </row>
    <row r="10" spans="5:7" x14ac:dyDescent="0.25">
      <c r="E10" s="32"/>
      <c r="F10" s="32"/>
      <c r="G10" s="32"/>
    </row>
    <row r="11" spans="5:7" x14ac:dyDescent="0.25">
      <c r="E11" s="9"/>
      <c r="F11" s="10"/>
      <c r="G11" s="11"/>
    </row>
    <row r="12" spans="5:7" x14ac:dyDescent="0.25">
      <c r="E12" s="33" t="s">
        <v>140</v>
      </c>
      <c r="F12" s="33"/>
      <c r="G12" s="33"/>
    </row>
    <row r="26" spans="2:11" ht="16.5" x14ac:dyDescent="0.3">
      <c r="B26" s="48"/>
      <c r="C26" s="48" t="s">
        <v>147</v>
      </c>
      <c r="J26"/>
    </row>
    <row r="27" spans="2:11" ht="16.5" x14ac:dyDescent="0.3">
      <c r="B27" s="43">
        <v>101021</v>
      </c>
      <c r="C27" s="44">
        <v>51.75</v>
      </c>
      <c r="J27"/>
    </row>
    <row r="28" spans="2:11" ht="16.5" x14ac:dyDescent="0.3">
      <c r="B28" s="45" t="s">
        <v>7</v>
      </c>
      <c r="C28" s="44">
        <v>51.75</v>
      </c>
      <c r="J28"/>
    </row>
    <row r="29" spans="2:11" ht="16.5" x14ac:dyDescent="0.3">
      <c r="B29" s="46">
        <v>3</v>
      </c>
      <c r="C29" s="44">
        <v>51.75</v>
      </c>
      <c r="J29"/>
    </row>
    <row r="30" spans="2:11" ht="16.5" x14ac:dyDescent="0.3">
      <c r="B30" s="47">
        <v>17.25</v>
      </c>
      <c r="C30" s="44">
        <v>51.75</v>
      </c>
      <c r="J30"/>
    </row>
    <row r="31" spans="2:11" ht="16.5" x14ac:dyDescent="0.3">
      <c r="B31" s="43">
        <v>101031</v>
      </c>
      <c r="C31" s="44">
        <v>0</v>
      </c>
      <c r="E31" s="41"/>
      <c r="F31" s="41"/>
      <c r="G31" s="41"/>
      <c r="H31" s="41"/>
      <c r="I31" s="41"/>
      <c r="K31" s="41"/>
    </row>
    <row r="32" spans="2:11" ht="16.5" x14ac:dyDescent="0.3">
      <c r="B32" s="45" t="s">
        <v>8</v>
      </c>
      <c r="C32" s="44">
        <v>0</v>
      </c>
      <c r="E32" s="41"/>
      <c r="F32" s="41"/>
      <c r="G32" s="41"/>
      <c r="H32" s="41"/>
      <c r="I32" s="41"/>
      <c r="K32" s="41"/>
    </row>
    <row r="33" spans="2:11" ht="16.5" x14ac:dyDescent="0.3">
      <c r="B33" s="46" t="s">
        <v>146</v>
      </c>
      <c r="C33" s="44">
        <v>0</v>
      </c>
      <c r="E33" s="41"/>
      <c r="F33" s="41"/>
      <c r="G33" s="41"/>
      <c r="H33" s="41"/>
      <c r="I33" s="41"/>
      <c r="K33" s="41"/>
    </row>
    <row r="34" spans="2:11" ht="16.5" x14ac:dyDescent="0.3">
      <c r="B34" s="47">
        <v>0.98</v>
      </c>
      <c r="C34" s="44">
        <v>0</v>
      </c>
      <c r="E34" s="41"/>
      <c r="F34" s="41"/>
      <c r="G34" s="41"/>
      <c r="H34" s="41"/>
      <c r="I34" s="41"/>
      <c r="K34" s="41"/>
    </row>
    <row r="35" spans="2:11" ht="16.5" x14ac:dyDescent="0.3">
      <c r="B35" s="43">
        <v>101051</v>
      </c>
      <c r="C35" s="44">
        <v>0</v>
      </c>
      <c r="E35" s="41"/>
      <c r="F35" s="41"/>
      <c r="G35" s="41"/>
      <c r="H35" s="41"/>
      <c r="I35" s="41"/>
      <c r="K35" s="41"/>
    </row>
    <row r="36" spans="2:11" ht="16.5" x14ac:dyDescent="0.3">
      <c r="B36" s="45" t="s">
        <v>9</v>
      </c>
      <c r="C36" s="44">
        <v>0</v>
      </c>
      <c r="E36" s="41"/>
      <c r="F36" s="41"/>
      <c r="G36" s="41"/>
      <c r="H36" s="41"/>
      <c r="I36" s="41"/>
      <c r="K36" s="41"/>
    </row>
    <row r="37" spans="2:11" ht="16.5" x14ac:dyDescent="0.3">
      <c r="B37" s="46" t="s">
        <v>146</v>
      </c>
      <c r="C37" s="44">
        <v>0</v>
      </c>
      <c r="E37" s="41"/>
      <c r="F37" s="41"/>
      <c r="G37" s="41"/>
      <c r="H37" s="41"/>
      <c r="I37" s="41"/>
      <c r="K37" s="41"/>
    </row>
    <row r="38" spans="2:11" ht="16.5" x14ac:dyDescent="0.3">
      <c r="B38" s="47">
        <v>1.6</v>
      </c>
      <c r="C38" s="44">
        <v>0</v>
      </c>
      <c r="E38" s="41"/>
      <c r="F38" s="41"/>
      <c r="G38" s="41"/>
      <c r="H38" s="41"/>
      <c r="I38" s="41"/>
      <c r="K38" s="41"/>
    </row>
    <row r="39" spans="2:11" ht="16.5" x14ac:dyDescent="0.3">
      <c r="B39" s="43">
        <v>101071</v>
      </c>
      <c r="C39" s="44">
        <v>0</v>
      </c>
      <c r="E39" s="41"/>
      <c r="F39" s="41"/>
      <c r="G39" s="41"/>
      <c r="H39" s="41"/>
      <c r="I39" s="41"/>
      <c r="K39" s="41"/>
    </row>
    <row r="40" spans="2:11" ht="16.5" x14ac:dyDescent="0.3">
      <c r="B40" s="45" t="s">
        <v>10</v>
      </c>
      <c r="C40" s="44">
        <v>0</v>
      </c>
      <c r="E40" s="41"/>
      <c r="F40" s="41"/>
      <c r="G40" s="41"/>
      <c r="H40" s="41"/>
      <c r="I40" s="41"/>
      <c r="K40" s="41"/>
    </row>
    <row r="41" spans="2:11" ht="16.5" x14ac:dyDescent="0.3">
      <c r="B41" s="46" t="s">
        <v>146</v>
      </c>
      <c r="C41" s="44">
        <v>0</v>
      </c>
      <c r="E41" s="41"/>
      <c r="F41" s="41"/>
      <c r="G41" s="41"/>
      <c r="H41" s="41"/>
      <c r="I41" s="41"/>
      <c r="K41" s="41"/>
    </row>
    <row r="42" spans="2:11" ht="16.5" x14ac:dyDescent="0.3">
      <c r="B42" s="47">
        <v>26.6</v>
      </c>
      <c r="C42" s="44">
        <v>0</v>
      </c>
      <c r="E42" s="41"/>
      <c r="F42" s="41"/>
      <c r="G42" s="41"/>
      <c r="H42" s="41"/>
      <c r="I42" s="41"/>
      <c r="K42" s="41"/>
    </row>
    <row r="43" spans="2:11" ht="16.5" x14ac:dyDescent="0.3">
      <c r="B43" s="43">
        <v>101101</v>
      </c>
      <c r="C43" s="44">
        <v>0</v>
      </c>
      <c r="E43" s="41"/>
      <c r="F43" s="41"/>
      <c r="G43" s="41"/>
      <c r="H43" s="41"/>
      <c r="I43" s="41"/>
      <c r="K43" s="41"/>
    </row>
    <row r="44" spans="2:11" ht="16.5" x14ac:dyDescent="0.3">
      <c r="B44" s="45" t="s">
        <v>11</v>
      </c>
      <c r="C44" s="44">
        <v>0</v>
      </c>
      <c r="E44" s="41"/>
      <c r="F44" s="41"/>
      <c r="G44" s="41"/>
      <c r="H44" s="41"/>
      <c r="I44" s="41"/>
      <c r="K44" s="41"/>
    </row>
    <row r="45" spans="2:11" ht="16.5" x14ac:dyDescent="0.3">
      <c r="B45" s="46" t="s">
        <v>146</v>
      </c>
      <c r="C45" s="44">
        <v>0</v>
      </c>
      <c r="E45" s="41"/>
      <c r="F45" s="41"/>
      <c r="G45" s="41"/>
      <c r="H45" s="41"/>
      <c r="I45" s="41"/>
      <c r="K45" s="41"/>
    </row>
    <row r="46" spans="2:11" ht="16.5" x14ac:dyDescent="0.3">
      <c r="B46" s="47">
        <v>2.94</v>
      </c>
      <c r="C46" s="44">
        <v>0</v>
      </c>
      <c r="E46" s="41"/>
      <c r="F46" s="41"/>
      <c r="G46" s="41"/>
      <c r="H46" s="41"/>
      <c r="I46" s="41"/>
      <c r="K46" s="41"/>
    </row>
    <row r="47" spans="2:11" ht="16.5" x14ac:dyDescent="0.3">
      <c r="B47" s="43">
        <v>101451</v>
      </c>
      <c r="C47" s="44">
        <v>0</v>
      </c>
      <c r="E47" s="41"/>
      <c r="F47" s="41"/>
      <c r="G47" s="41"/>
      <c r="H47" s="41"/>
      <c r="I47" s="41"/>
      <c r="K47" s="41"/>
    </row>
    <row r="48" spans="2:11" ht="16.5" x14ac:dyDescent="0.3">
      <c r="B48" s="45" t="s">
        <v>12</v>
      </c>
      <c r="C48" s="44">
        <v>0</v>
      </c>
      <c r="E48" s="41"/>
      <c r="F48" s="41"/>
      <c r="G48" s="41"/>
      <c r="H48" s="41"/>
      <c r="I48" s="41"/>
      <c r="K48" s="41"/>
    </row>
    <row r="49" spans="2:11" ht="16.5" x14ac:dyDescent="0.3">
      <c r="B49" s="46" t="s">
        <v>146</v>
      </c>
      <c r="C49" s="44">
        <v>0</v>
      </c>
      <c r="E49" s="41"/>
      <c r="F49" s="41"/>
      <c r="G49" s="41"/>
      <c r="H49" s="41"/>
      <c r="I49" s="41"/>
      <c r="K49" s="41"/>
    </row>
    <row r="50" spans="2:11" ht="16.5" x14ac:dyDescent="0.3">
      <c r="B50" s="47">
        <v>3.35</v>
      </c>
      <c r="C50" s="44">
        <v>0</v>
      </c>
      <c r="E50" s="41"/>
      <c r="F50" s="41"/>
      <c r="G50" s="41"/>
      <c r="H50" s="41"/>
      <c r="I50" s="41"/>
      <c r="K50" s="41"/>
    </row>
    <row r="51" spans="2:11" ht="16.5" x14ac:dyDescent="0.3">
      <c r="B51" s="43">
        <v>101501</v>
      </c>
      <c r="C51" s="44">
        <v>0</v>
      </c>
      <c r="E51" s="41"/>
      <c r="F51" s="41"/>
      <c r="G51" s="41"/>
      <c r="H51" s="41"/>
      <c r="I51" s="41"/>
      <c r="K51" s="41"/>
    </row>
    <row r="52" spans="2:11" ht="16.5" x14ac:dyDescent="0.3">
      <c r="B52" s="45" t="s">
        <v>13</v>
      </c>
      <c r="C52" s="44">
        <v>0</v>
      </c>
      <c r="E52" s="41"/>
      <c r="F52" s="41"/>
      <c r="G52" s="41"/>
      <c r="H52" s="41"/>
      <c r="I52" s="41"/>
      <c r="K52" s="41"/>
    </row>
    <row r="53" spans="2:11" ht="16.5" x14ac:dyDescent="0.3">
      <c r="B53" s="46" t="s">
        <v>146</v>
      </c>
      <c r="C53" s="44">
        <v>0</v>
      </c>
      <c r="E53" s="41"/>
      <c r="F53" s="41"/>
      <c r="G53" s="41"/>
      <c r="H53" s="41"/>
      <c r="I53" s="41"/>
      <c r="K53" s="41"/>
    </row>
    <row r="54" spans="2:11" ht="16.5" x14ac:dyDescent="0.3">
      <c r="B54" s="47">
        <v>5.67</v>
      </c>
      <c r="C54" s="44">
        <v>0</v>
      </c>
      <c r="E54" s="41"/>
      <c r="F54" s="41"/>
      <c r="G54" s="41"/>
      <c r="H54" s="41"/>
      <c r="I54" s="41"/>
      <c r="K54" s="41"/>
    </row>
    <row r="55" spans="2:11" ht="16.5" x14ac:dyDescent="0.3">
      <c r="B55" s="43">
        <v>102351</v>
      </c>
      <c r="C55" s="44">
        <v>0</v>
      </c>
      <c r="E55" s="41"/>
      <c r="F55" s="41"/>
      <c r="G55" s="41"/>
      <c r="H55" s="41"/>
      <c r="I55" s="41"/>
      <c r="K55" s="41"/>
    </row>
    <row r="56" spans="2:11" ht="16.5" x14ac:dyDescent="0.3">
      <c r="B56" s="45" t="s">
        <v>14</v>
      </c>
      <c r="C56" s="44">
        <v>0</v>
      </c>
      <c r="E56" s="41"/>
      <c r="F56" s="41"/>
      <c r="G56" s="41"/>
      <c r="H56" s="41"/>
      <c r="I56" s="41"/>
      <c r="K56" s="41"/>
    </row>
    <row r="57" spans="2:11" ht="16.5" x14ac:dyDescent="0.3">
      <c r="B57" s="46" t="s">
        <v>146</v>
      </c>
      <c r="C57" s="44">
        <v>0</v>
      </c>
      <c r="E57" s="41"/>
      <c r="F57" s="41"/>
      <c r="G57" s="41"/>
      <c r="H57" s="41"/>
      <c r="I57" s="41"/>
      <c r="K57" s="41"/>
    </row>
    <row r="58" spans="2:11" ht="16.5" x14ac:dyDescent="0.3">
      <c r="B58" s="47">
        <v>3.5</v>
      </c>
      <c r="C58" s="44">
        <v>0</v>
      </c>
      <c r="E58" s="41"/>
      <c r="F58" s="41"/>
      <c r="G58" s="41"/>
      <c r="H58" s="41"/>
      <c r="I58" s="41"/>
      <c r="K58" s="41"/>
    </row>
    <row r="59" spans="2:11" ht="16.5" x14ac:dyDescent="0.3">
      <c r="B59" s="43">
        <v>102501</v>
      </c>
      <c r="C59" s="44">
        <v>0</v>
      </c>
      <c r="E59" s="41"/>
      <c r="F59" s="41"/>
      <c r="G59" s="41"/>
      <c r="H59" s="41"/>
      <c r="I59" s="41"/>
      <c r="K59" s="41"/>
    </row>
    <row r="60" spans="2:11" ht="16.5" x14ac:dyDescent="0.3">
      <c r="B60" s="45" t="s">
        <v>15</v>
      </c>
      <c r="C60" s="44">
        <v>0</v>
      </c>
      <c r="E60" s="41"/>
      <c r="F60" s="41"/>
      <c r="G60" s="41"/>
      <c r="H60" s="41"/>
      <c r="I60" s="41"/>
      <c r="K60" s="41"/>
    </row>
    <row r="61" spans="2:11" ht="16.5" x14ac:dyDescent="0.3">
      <c r="B61" s="46" t="s">
        <v>146</v>
      </c>
      <c r="C61" s="44">
        <v>0</v>
      </c>
      <c r="E61" s="41"/>
      <c r="F61" s="41"/>
      <c r="G61" s="41"/>
      <c r="H61" s="41"/>
      <c r="I61" s="41"/>
      <c r="K61" s="41"/>
    </row>
    <row r="62" spans="2:11" ht="16.5" x14ac:dyDescent="0.3">
      <c r="B62" s="47">
        <v>5.92</v>
      </c>
      <c r="C62" s="44">
        <v>0</v>
      </c>
      <c r="E62" s="41"/>
      <c r="F62" s="41"/>
      <c r="G62" s="41"/>
      <c r="H62" s="41"/>
      <c r="I62" s="41"/>
      <c r="K62" s="41"/>
    </row>
    <row r="63" spans="2:11" ht="16.5" x14ac:dyDescent="0.3">
      <c r="B63" s="43">
        <v>102601</v>
      </c>
      <c r="C63" s="44">
        <v>0</v>
      </c>
      <c r="E63" s="41"/>
      <c r="F63" s="41"/>
      <c r="G63" s="41"/>
      <c r="H63" s="41"/>
      <c r="I63" s="41"/>
      <c r="K63" s="41"/>
    </row>
    <row r="64" spans="2:11" ht="16.5" x14ac:dyDescent="0.3">
      <c r="B64" s="45" t="s">
        <v>16</v>
      </c>
      <c r="C64" s="44">
        <v>0</v>
      </c>
      <c r="E64" s="41"/>
      <c r="F64" s="41"/>
      <c r="G64" s="41"/>
      <c r="H64" s="41"/>
      <c r="I64" s="41"/>
      <c r="K64" s="41"/>
    </row>
    <row r="65" spans="2:11" ht="16.5" x14ac:dyDescent="0.3">
      <c r="B65" s="46" t="s">
        <v>146</v>
      </c>
      <c r="C65" s="44">
        <v>0</v>
      </c>
      <c r="E65" s="41"/>
      <c r="F65" s="41"/>
      <c r="G65" s="41"/>
      <c r="H65" s="41"/>
      <c r="I65" s="41"/>
      <c r="K65" s="41"/>
    </row>
    <row r="66" spans="2:11" ht="16.5" x14ac:dyDescent="0.3">
      <c r="B66" s="47">
        <v>5.92</v>
      </c>
      <c r="C66" s="44">
        <v>0</v>
      </c>
      <c r="E66" s="41"/>
      <c r="F66" s="41"/>
      <c r="G66" s="41"/>
      <c r="H66" s="41"/>
      <c r="I66" s="41"/>
      <c r="K66" s="41"/>
    </row>
    <row r="67" spans="2:11" ht="16.5" x14ac:dyDescent="0.3">
      <c r="B67" s="43">
        <v>103211</v>
      </c>
      <c r="C67" s="44">
        <v>0</v>
      </c>
      <c r="E67" s="41"/>
      <c r="F67" s="41"/>
      <c r="G67" s="41"/>
      <c r="H67" s="41"/>
      <c r="I67" s="41"/>
      <c r="K67" s="41"/>
    </row>
    <row r="68" spans="2:11" ht="16.5" x14ac:dyDescent="0.3">
      <c r="B68" s="45" t="s">
        <v>19</v>
      </c>
      <c r="C68" s="44">
        <v>0</v>
      </c>
      <c r="E68" s="41"/>
      <c r="F68" s="41"/>
      <c r="G68" s="41"/>
      <c r="H68" s="41"/>
      <c r="I68" s="41"/>
      <c r="K68" s="41"/>
    </row>
    <row r="69" spans="2:11" ht="16.5" x14ac:dyDescent="0.3">
      <c r="B69" s="46" t="s">
        <v>146</v>
      </c>
      <c r="C69" s="44">
        <v>0</v>
      </c>
      <c r="E69" s="41"/>
      <c r="F69" s="41"/>
      <c r="G69" s="41"/>
      <c r="H69" s="41"/>
      <c r="I69" s="41"/>
      <c r="K69" s="41"/>
    </row>
    <row r="70" spans="2:11" ht="16.5" x14ac:dyDescent="0.3">
      <c r="B70" s="47">
        <v>2.27</v>
      </c>
      <c r="C70" s="44">
        <v>0</v>
      </c>
      <c r="E70" s="41"/>
      <c r="F70" s="41"/>
      <c r="G70" s="41"/>
      <c r="H70" s="41"/>
      <c r="I70" s="41"/>
      <c r="K70" s="41"/>
    </row>
    <row r="71" spans="2:11" ht="16.5" x14ac:dyDescent="0.3">
      <c r="B71" s="43">
        <v>103251</v>
      </c>
      <c r="C71" s="44">
        <v>0</v>
      </c>
      <c r="E71" s="41"/>
      <c r="F71" s="41"/>
      <c r="G71" s="41"/>
      <c r="H71" s="41"/>
      <c r="I71" s="41"/>
      <c r="K71" s="41"/>
    </row>
    <row r="72" spans="2:11" ht="16.5" x14ac:dyDescent="0.3">
      <c r="B72" s="45" t="s">
        <v>20</v>
      </c>
      <c r="C72" s="44">
        <v>0</v>
      </c>
      <c r="E72" s="41"/>
      <c r="F72" s="41"/>
      <c r="G72" s="41"/>
      <c r="H72" s="41"/>
      <c r="I72" s="41"/>
      <c r="K72" s="41"/>
    </row>
    <row r="73" spans="2:11" ht="16.5" x14ac:dyDescent="0.3">
      <c r="B73" s="46" t="s">
        <v>146</v>
      </c>
      <c r="C73" s="44">
        <v>0</v>
      </c>
      <c r="E73" s="41"/>
      <c r="F73" s="41"/>
      <c r="G73" s="41"/>
      <c r="H73" s="41"/>
      <c r="I73" s="41"/>
      <c r="K73" s="41"/>
    </row>
    <row r="74" spans="2:11" ht="16.5" x14ac:dyDescent="0.3">
      <c r="B74" s="47">
        <v>3.66</v>
      </c>
      <c r="C74" s="44">
        <v>0</v>
      </c>
      <c r="E74" s="41"/>
      <c r="F74" s="41"/>
      <c r="G74" s="41"/>
      <c r="H74" s="41"/>
      <c r="I74" s="41"/>
      <c r="K74" s="41"/>
    </row>
    <row r="75" spans="2:11" ht="16.5" x14ac:dyDescent="0.3">
      <c r="B75" s="43">
        <v>103351</v>
      </c>
      <c r="C75" s="44">
        <v>0</v>
      </c>
      <c r="E75" s="41"/>
      <c r="F75" s="41"/>
      <c r="G75" s="41"/>
      <c r="H75" s="41"/>
      <c r="I75" s="41"/>
      <c r="K75" s="41"/>
    </row>
    <row r="76" spans="2:11" ht="16.5" x14ac:dyDescent="0.3">
      <c r="B76" s="45" t="s">
        <v>21</v>
      </c>
      <c r="C76" s="44">
        <v>0</v>
      </c>
      <c r="E76" s="41"/>
      <c r="F76" s="41"/>
      <c r="G76" s="41"/>
      <c r="H76" s="41"/>
      <c r="I76" s="41"/>
      <c r="K76" s="41"/>
    </row>
    <row r="77" spans="2:11" ht="16.5" x14ac:dyDescent="0.3">
      <c r="B77" s="46" t="s">
        <v>146</v>
      </c>
      <c r="C77" s="44">
        <v>0</v>
      </c>
      <c r="E77" s="41"/>
      <c r="F77" s="41"/>
      <c r="G77" s="41"/>
      <c r="H77" s="41"/>
      <c r="I77" s="41"/>
      <c r="K77" s="41"/>
    </row>
    <row r="78" spans="2:11" ht="16.5" x14ac:dyDescent="0.3">
      <c r="B78" s="47">
        <v>6.54</v>
      </c>
      <c r="C78" s="44">
        <v>0</v>
      </c>
      <c r="E78" s="41"/>
      <c r="F78" s="41"/>
      <c r="G78" s="41"/>
      <c r="H78" s="41"/>
      <c r="I78" s="41"/>
      <c r="K78" s="41"/>
    </row>
    <row r="79" spans="2:11" ht="16.5" x14ac:dyDescent="0.3">
      <c r="B79" s="43">
        <v>104301</v>
      </c>
      <c r="C79" s="44">
        <v>0</v>
      </c>
      <c r="E79" s="41"/>
      <c r="F79" s="41"/>
      <c r="G79" s="41"/>
      <c r="H79" s="41"/>
      <c r="I79" s="41"/>
      <c r="K79" s="41"/>
    </row>
    <row r="80" spans="2:11" ht="16.5" x14ac:dyDescent="0.3">
      <c r="B80" s="45" t="s">
        <v>22</v>
      </c>
      <c r="C80" s="44">
        <v>0</v>
      </c>
      <c r="E80" s="41"/>
      <c r="F80" s="41"/>
      <c r="G80" s="41"/>
      <c r="H80" s="41"/>
      <c r="I80" s="41"/>
      <c r="K80" s="41"/>
    </row>
    <row r="81" spans="2:11" ht="16.5" x14ac:dyDescent="0.3">
      <c r="B81" s="46" t="s">
        <v>146</v>
      </c>
      <c r="C81" s="44">
        <v>0</v>
      </c>
      <c r="E81" s="41"/>
      <c r="F81" s="41"/>
      <c r="G81" s="41"/>
      <c r="H81" s="41"/>
      <c r="I81" s="41"/>
      <c r="K81" s="41"/>
    </row>
    <row r="82" spans="2:11" ht="16.5" x14ac:dyDescent="0.3">
      <c r="B82" s="47">
        <v>13.39</v>
      </c>
      <c r="C82" s="44">
        <v>0</v>
      </c>
      <c r="E82" s="41"/>
      <c r="F82" s="41"/>
      <c r="G82" s="41"/>
      <c r="H82" s="41"/>
      <c r="I82" s="41"/>
      <c r="K82" s="41"/>
    </row>
    <row r="83" spans="2:11" ht="16.5" x14ac:dyDescent="0.3">
      <c r="B83" s="43">
        <v>104351</v>
      </c>
      <c r="C83" s="44">
        <v>0</v>
      </c>
      <c r="E83" s="41"/>
      <c r="F83" s="41"/>
      <c r="G83" s="41"/>
      <c r="H83" s="41"/>
      <c r="I83" s="41"/>
      <c r="K83" s="41"/>
    </row>
    <row r="84" spans="2:11" ht="16.5" x14ac:dyDescent="0.3">
      <c r="B84" s="45" t="s">
        <v>23</v>
      </c>
      <c r="C84" s="44">
        <v>0</v>
      </c>
      <c r="E84" s="41"/>
      <c r="F84" s="41"/>
      <c r="G84" s="41"/>
      <c r="H84" s="41"/>
      <c r="I84" s="41"/>
      <c r="K84" s="41"/>
    </row>
    <row r="85" spans="2:11" ht="16.5" x14ac:dyDescent="0.3">
      <c r="B85" s="46" t="s">
        <v>146</v>
      </c>
      <c r="C85" s="44">
        <v>0</v>
      </c>
      <c r="E85" s="41"/>
      <c r="F85" s="41"/>
      <c r="G85" s="41"/>
      <c r="H85" s="41"/>
      <c r="I85" s="41"/>
      <c r="K85" s="41"/>
    </row>
    <row r="86" spans="2:11" ht="16.5" x14ac:dyDescent="0.3">
      <c r="B86" s="47">
        <v>14</v>
      </c>
      <c r="C86" s="44">
        <v>0</v>
      </c>
      <c r="E86" s="41"/>
      <c r="F86" s="41"/>
      <c r="G86" s="41"/>
      <c r="H86" s="41"/>
      <c r="I86" s="41"/>
      <c r="K86" s="41"/>
    </row>
    <row r="87" spans="2:11" ht="16.5" x14ac:dyDescent="0.3">
      <c r="B87" s="43">
        <v>104421</v>
      </c>
      <c r="C87" s="44">
        <v>0</v>
      </c>
      <c r="E87" s="41"/>
      <c r="F87" s="41"/>
      <c r="G87" s="41"/>
      <c r="H87" s="41"/>
      <c r="I87" s="41"/>
      <c r="K87" s="41"/>
    </row>
    <row r="88" spans="2:11" ht="16.5" x14ac:dyDescent="0.3">
      <c r="B88" s="45" t="s">
        <v>24</v>
      </c>
      <c r="C88" s="44">
        <v>0</v>
      </c>
      <c r="E88" s="41"/>
      <c r="F88" s="41"/>
      <c r="G88" s="41"/>
      <c r="H88" s="41"/>
      <c r="I88" s="41"/>
      <c r="K88" s="41"/>
    </row>
    <row r="89" spans="2:11" ht="16.5" x14ac:dyDescent="0.3">
      <c r="B89" s="46" t="s">
        <v>146</v>
      </c>
      <c r="C89" s="44">
        <v>0</v>
      </c>
      <c r="E89" s="41"/>
      <c r="F89" s="41"/>
      <c r="G89" s="41"/>
      <c r="H89" s="41"/>
      <c r="I89" s="41"/>
      <c r="K89" s="41"/>
    </row>
    <row r="90" spans="2:11" ht="16.5" x14ac:dyDescent="0.3">
      <c r="B90" s="47">
        <v>1.39</v>
      </c>
      <c r="C90" s="44">
        <v>0</v>
      </c>
      <c r="E90" s="41"/>
      <c r="F90" s="41"/>
      <c r="G90" s="41"/>
      <c r="H90" s="41"/>
      <c r="I90" s="41"/>
      <c r="K90" s="41"/>
    </row>
    <row r="91" spans="2:11" ht="16.5" x14ac:dyDescent="0.3">
      <c r="B91" s="43">
        <v>104521</v>
      </c>
      <c r="C91" s="44">
        <v>0</v>
      </c>
      <c r="E91" s="41"/>
      <c r="F91" s="41"/>
      <c r="G91" s="41"/>
      <c r="H91" s="41"/>
      <c r="I91" s="41"/>
      <c r="K91" s="41"/>
    </row>
    <row r="92" spans="2:11" ht="16.5" x14ac:dyDescent="0.3">
      <c r="B92" s="45" t="s">
        <v>25</v>
      </c>
      <c r="C92" s="44">
        <v>0</v>
      </c>
      <c r="E92" s="41"/>
      <c r="F92" s="41"/>
      <c r="G92" s="41"/>
      <c r="H92" s="41"/>
      <c r="I92" s="41"/>
      <c r="K92" s="41"/>
    </row>
    <row r="93" spans="2:11" ht="16.5" x14ac:dyDescent="0.3">
      <c r="B93" s="46" t="s">
        <v>146</v>
      </c>
      <c r="C93" s="44">
        <v>0</v>
      </c>
      <c r="E93" s="41"/>
      <c r="F93" s="41"/>
      <c r="G93" s="41"/>
      <c r="H93" s="41"/>
      <c r="I93" s="41"/>
      <c r="K93" s="41"/>
    </row>
    <row r="94" spans="2:11" ht="16.5" x14ac:dyDescent="0.3">
      <c r="B94" s="47">
        <v>2.16</v>
      </c>
      <c r="C94" s="44">
        <v>0</v>
      </c>
      <c r="E94" s="41"/>
      <c r="F94" s="41"/>
      <c r="G94" s="41"/>
      <c r="H94" s="41"/>
      <c r="I94" s="41"/>
      <c r="K94" s="41"/>
    </row>
    <row r="95" spans="2:11" ht="16.5" x14ac:dyDescent="0.3">
      <c r="B95" s="43">
        <v>105701</v>
      </c>
      <c r="C95" s="44">
        <v>0</v>
      </c>
      <c r="E95" s="41"/>
      <c r="F95" s="41"/>
      <c r="G95" s="41"/>
      <c r="H95" s="41"/>
      <c r="I95" s="41"/>
      <c r="K95" s="41"/>
    </row>
    <row r="96" spans="2:11" ht="16.5" x14ac:dyDescent="0.3">
      <c r="B96" s="45" t="s">
        <v>26</v>
      </c>
      <c r="C96" s="44">
        <v>0</v>
      </c>
      <c r="E96" s="41"/>
      <c r="F96" s="41"/>
      <c r="G96" s="41"/>
      <c r="H96" s="41"/>
      <c r="I96" s="41"/>
      <c r="K96" s="41"/>
    </row>
    <row r="97" spans="2:11" ht="16.5" x14ac:dyDescent="0.3">
      <c r="B97" s="46" t="s">
        <v>146</v>
      </c>
      <c r="C97" s="44">
        <v>0</v>
      </c>
      <c r="E97" s="41"/>
      <c r="F97" s="41"/>
      <c r="G97" s="41"/>
      <c r="H97" s="41"/>
      <c r="I97" s="41"/>
      <c r="K97" s="41"/>
    </row>
    <row r="98" spans="2:11" ht="16.5" x14ac:dyDescent="0.3">
      <c r="B98" s="47">
        <v>42.29</v>
      </c>
      <c r="C98" s="44">
        <v>0</v>
      </c>
      <c r="E98" s="41"/>
      <c r="F98" s="41"/>
      <c r="G98" s="41"/>
      <c r="H98" s="41"/>
      <c r="I98" s="41"/>
      <c r="K98" s="41"/>
    </row>
    <row r="99" spans="2:11" ht="16.5" x14ac:dyDescent="0.3">
      <c r="B99" s="43">
        <v>105801</v>
      </c>
      <c r="C99" s="44">
        <v>0</v>
      </c>
      <c r="E99" s="41"/>
      <c r="F99" s="41"/>
      <c r="G99" s="41"/>
      <c r="H99" s="41"/>
      <c r="I99" s="41"/>
      <c r="K99" s="41"/>
    </row>
    <row r="100" spans="2:11" ht="16.5" x14ac:dyDescent="0.3">
      <c r="B100" s="45" t="s">
        <v>27</v>
      </c>
      <c r="C100" s="44">
        <v>0</v>
      </c>
      <c r="E100" s="41"/>
      <c r="F100" s="41"/>
      <c r="G100" s="41"/>
      <c r="H100" s="41"/>
      <c r="I100" s="41"/>
      <c r="K100" s="41"/>
    </row>
    <row r="101" spans="2:11" ht="16.5" x14ac:dyDescent="0.3">
      <c r="B101" s="46" t="s">
        <v>146</v>
      </c>
      <c r="C101" s="44">
        <v>0</v>
      </c>
      <c r="E101" s="41"/>
      <c r="F101" s="41"/>
      <c r="G101" s="41"/>
      <c r="H101" s="41"/>
      <c r="I101" s="41"/>
      <c r="K101" s="41"/>
    </row>
    <row r="102" spans="2:11" ht="16.5" x14ac:dyDescent="0.3">
      <c r="B102" s="47">
        <v>12.87</v>
      </c>
      <c r="C102" s="44">
        <v>0</v>
      </c>
      <c r="E102" s="41"/>
      <c r="F102" s="41"/>
      <c r="G102" s="41"/>
      <c r="H102" s="41"/>
      <c r="I102" s="41"/>
      <c r="K102" s="41"/>
    </row>
    <row r="103" spans="2:11" ht="16.5" x14ac:dyDescent="0.3">
      <c r="B103" s="43">
        <v>105851</v>
      </c>
      <c r="C103" s="44">
        <v>0</v>
      </c>
      <c r="E103" s="41"/>
      <c r="F103" s="41"/>
      <c r="G103" s="41"/>
      <c r="H103" s="41"/>
      <c r="I103" s="41"/>
      <c r="K103" s="41"/>
    </row>
    <row r="104" spans="2:11" ht="16.5" x14ac:dyDescent="0.3">
      <c r="B104" s="45" t="s">
        <v>28</v>
      </c>
      <c r="C104" s="44">
        <v>0</v>
      </c>
      <c r="E104" s="41"/>
      <c r="F104" s="41"/>
      <c r="G104" s="41"/>
      <c r="H104" s="41"/>
      <c r="I104" s="41"/>
      <c r="K104" s="41"/>
    </row>
    <row r="105" spans="2:11" ht="16.5" x14ac:dyDescent="0.3">
      <c r="B105" s="46" t="s">
        <v>146</v>
      </c>
      <c r="C105" s="44">
        <v>0</v>
      </c>
      <c r="E105" s="41"/>
      <c r="F105" s="41"/>
      <c r="G105" s="41"/>
      <c r="H105" s="41"/>
      <c r="I105" s="41"/>
      <c r="K105" s="41"/>
    </row>
    <row r="106" spans="2:11" ht="16.5" x14ac:dyDescent="0.3">
      <c r="B106" s="47">
        <v>12.87</v>
      </c>
      <c r="C106" s="44">
        <v>0</v>
      </c>
      <c r="E106" s="41"/>
      <c r="F106" s="41"/>
      <c r="G106" s="41"/>
      <c r="H106" s="41"/>
      <c r="I106" s="41"/>
      <c r="K106" s="41"/>
    </row>
    <row r="107" spans="2:11" ht="16.5" x14ac:dyDescent="0.3">
      <c r="B107" s="43">
        <v>106081</v>
      </c>
      <c r="C107" s="44">
        <v>0</v>
      </c>
      <c r="E107" s="41"/>
      <c r="F107" s="41"/>
      <c r="G107" s="41"/>
      <c r="H107" s="41"/>
      <c r="I107" s="41"/>
      <c r="K107" s="41"/>
    </row>
    <row r="108" spans="2:11" ht="16.5" x14ac:dyDescent="0.3">
      <c r="B108" s="45" t="s">
        <v>29</v>
      </c>
      <c r="C108" s="44">
        <v>0</v>
      </c>
      <c r="E108" s="41"/>
      <c r="F108" s="41"/>
      <c r="G108" s="41"/>
      <c r="H108" s="41"/>
      <c r="I108" s="41"/>
      <c r="K108" s="41"/>
    </row>
    <row r="109" spans="2:11" ht="16.5" x14ac:dyDescent="0.3">
      <c r="B109" s="46" t="s">
        <v>146</v>
      </c>
      <c r="C109" s="44">
        <v>0</v>
      </c>
      <c r="E109" s="41"/>
      <c r="F109" s="41"/>
      <c r="G109" s="41"/>
      <c r="H109" s="41"/>
      <c r="I109" s="41"/>
      <c r="K109" s="41"/>
    </row>
    <row r="110" spans="2:11" ht="16.5" x14ac:dyDescent="0.3">
      <c r="B110" s="47">
        <v>38</v>
      </c>
      <c r="C110" s="44">
        <v>0</v>
      </c>
      <c r="E110" s="41"/>
      <c r="F110" s="41"/>
      <c r="G110" s="41"/>
      <c r="H110" s="41"/>
      <c r="I110" s="41"/>
      <c r="K110" s="41"/>
    </row>
    <row r="111" spans="2:11" ht="16.5" x14ac:dyDescent="0.3">
      <c r="B111" s="43">
        <v>106091</v>
      </c>
      <c r="C111" s="44">
        <v>0</v>
      </c>
      <c r="E111" s="41"/>
      <c r="F111" s="41"/>
      <c r="G111" s="41"/>
      <c r="H111" s="41"/>
      <c r="I111" s="41"/>
      <c r="K111" s="41"/>
    </row>
    <row r="112" spans="2:11" ht="16.5" x14ac:dyDescent="0.3">
      <c r="B112" s="45" t="s">
        <v>30</v>
      </c>
      <c r="C112" s="44">
        <v>0</v>
      </c>
      <c r="E112" s="41"/>
      <c r="F112" s="41"/>
      <c r="G112" s="41"/>
      <c r="H112" s="41"/>
      <c r="I112" s="41"/>
      <c r="K112" s="41"/>
    </row>
    <row r="113" spans="2:11" ht="16.5" x14ac:dyDescent="0.3">
      <c r="B113" s="46" t="s">
        <v>146</v>
      </c>
      <c r="C113" s="44">
        <v>0</v>
      </c>
      <c r="E113" s="41"/>
      <c r="F113" s="41"/>
      <c r="G113" s="41"/>
      <c r="H113" s="41"/>
      <c r="I113" s="41"/>
      <c r="K113" s="41"/>
    </row>
    <row r="114" spans="2:11" ht="16.5" x14ac:dyDescent="0.3">
      <c r="B114" s="47">
        <v>2</v>
      </c>
      <c r="C114" s="44">
        <v>0</v>
      </c>
      <c r="E114" s="41"/>
      <c r="F114" s="41"/>
      <c r="G114" s="41"/>
      <c r="H114" s="41"/>
      <c r="I114" s="41"/>
      <c r="K114" s="41"/>
    </row>
    <row r="115" spans="2:11" ht="16.5" x14ac:dyDescent="0.3">
      <c r="B115" s="43">
        <v>106101</v>
      </c>
      <c r="C115" s="44">
        <v>0</v>
      </c>
      <c r="E115" s="41"/>
      <c r="F115" s="41"/>
      <c r="G115" s="41"/>
      <c r="H115" s="41"/>
      <c r="I115" s="41"/>
      <c r="K115" s="41"/>
    </row>
    <row r="116" spans="2:11" ht="16.5" x14ac:dyDescent="0.3">
      <c r="B116" s="45" t="s">
        <v>31</v>
      </c>
      <c r="C116" s="44">
        <v>0</v>
      </c>
      <c r="E116" s="41"/>
      <c r="F116" s="41"/>
      <c r="G116" s="41"/>
      <c r="H116" s="41"/>
      <c r="I116" s="41"/>
      <c r="K116" s="41"/>
    </row>
    <row r="117" spans="2:11" ht="16.5" x14ac:dyDescent="0.3">
      <c r="B117" s="46" t="s">
        <v>146</v>
      </c>
      <c r="C117" s="44">
        <v>0</v>
      </c>
      <c r="E117" s="41"/>
      <c r="F117" s="41"/>
      <c r="G117" s="41"/>
      <c r="H117" s="41"/>
      <c r="I117" s="41"/>
      <c r="K117" s="41"/>
    </row>
    <row r="118" spans="2:11" ht="16.5" x14ac:dyDescent="0.3">
      <c r="B118" s="47">
        <v>2.52</v>
      </c>
      <c r="C118" s="44">
        <v>0</v>
      </c>
      <c r="E118" s="41"/>
      <c r="F118" s="41"/>
      <c r="G118" s="41"/>
      <c r="H118" s="41"/>
      <c r="I118" s="41"/>
      <c r="K118" s="41"/>
    </row>
    <row r="119" spans="2:11" ht="16.5" x14ac:dyDescent="0.3">
      <c r="B119" s="43">
        <v>106111</v>
      </c>
      <c r="C119" s="44">
        <v>0</v>
      </c>
      <c r="E119" s="41"/>
      <c r="F119" s="41"/>
      <c r="G119" s="41"/>
      <c r="H119" s="41"/>
      <c r="I119" s="41"/>
      <c r="K119" s="41"/>
    </row>
    <row r="120" spans="2:11" ht="16.5" x14ac:dyDescent="0.3">
      <c r="B120" s="45" t="s">
        <v>32</v>
      </c>
      <c r="C120" s="44">
        <v>0</v>
      </c>
      <c r="E120" s="41"/>
      <c r="F120" s="41"/>
      <c r="G120" s="41"/>
      <c r="H120" s="41"/>
      <c r="I120" s="41"/>
      <c r="K120" s="41"/>
    </row>
    <row r="121" spans="2:11" ht="16.5" x14ac:dyDescent="0.3">
      <c r="B121" s="46" t="s">
        <v>146</v>
      </c>
      <c r="C121" s="44">
        <v>0</v>
      </c>
      <c r="E121" s="41"/>
      <c r="F121" s="41"/>
      <c r="G121" s="41"/>
      <c r="H121" s="41"/>
      <c r="I121" s="41"/>
      <c r="K121" s="41"/>
    </row>
    <row r="122" spans="2:11" ht="16.5" x14ac:dyDescent="0.3">
      <c r="B122" s="47">
        <v>4.3</v>
      </c>
      <c r="C122" s="44">
        <v>0</v>
      </c>
      <c r="E122" s="41"/>
      <c r="F122" s="41"/>
      <c r="G122" s="41"/>
      <c r="H122" s="41"/>
      <c r="I122" s="41"/>
      <c r="K122" s="41"/>
    </row>
    <row r="123" spans="2:11" ht="16.5" x14ac:dyDescent="0.3">
      <c r="B123" s="43">
        <v>106301</v>
      </c>
      <c r="C123" s="44">
        <v>0</v>
      </c>
      <c r="E123" s="41"/>
      <c r="F123" s="41"/>
      <c r="G123" s="41"/>
      <c r="H123" s="41"/>
      <c r="I123" s="41"/>
      <c r="K123" s="41"/>
    </row>
    <row r="124" spans="2:11" ht="16.5" x14ac:dyDescent="0.3">
      <c r="B124" s="45" t="s">
        <v>33</v>
      </c>
      <c r="C124" s="44">
        <v>0</v>
      </c>
      <c r="E124" s="41"/>
      <c r="F124" s="41"/>
      <c r="G124" s="41"/>
      <c r="H124" s="41"/>
      <c r="I124" s="41"/>
      <c r="K124" s="41"/>
    </row>
    <row r="125" spans="2:11" ht="16.5" x14ac:dyDescent="0.3">
      <c r="B125" s="46" t="s">
        <v>146</v>
      </c>
      <c r="C125" s="44">
        <v>0</v>
      </c>
      <c r="E125" s="41"/>
      <c r="F125" s="41"/>
      <c r="G125" s="41"/>
      <c r="H125" s="41"/>
      <c r="I125" s="41"/>
      <c r="K125" s="41"/>
    </row>
    <row r="126" spans="2:11" ht="16.5" x14ac:dyDescent="0.3">
      <c r="B126" s="47">
        <v>13.38</v>
      </c>
      <c r="C126" s="44">
        <v>0</v>
      </c>
      <c r="E126" s="41"/>
      <c r="F126" s="41"/>
      <c r="G126" s="41"/>
      <c r="H126" s="41"/>
      <c r="I126" s="41"/>
      <c r="K126" s="41"/>
    </row>
    <row r="127" spans="2:11" ht="16.5" x14ac:dyDescent="0.3">
      <c r="B127" s="43">
        <v>106351</v>
      </c>
      <c r="C127" s="44">
        <v>0</v>
      </c>
      <c r="E127" s="41"/>
      <c r="F127" s="41"/>
      <c r="G127" s="41"/>
      <c r="H127" s="41"/>
      <c r="I127" s="41"/>
      <c r="K127" s="41"/>
    </row>
    <row r="128" spans="2:11" ht="16.5" x14ac:dyDescent="0.3">
      <c r="B128" s="45" t="s">
        <v>34</v>
      </c>
      <c r="C128" s="44">
        <v>0</v>
      </c>
      <c r="E128" s="41"/>
      <c r="F128" s="41"/>
      <c r="G128" s="41"/>
      <c r="H128" s="41"/>
      <c r="I128" s="41"/>
      <c r="K128" s="41"/>
    </row>
    <row r="129" spans="2:11" ht="16.5" x14ac:dyDescent="0.3">
      <c r="B129" s="46" t="s">
        <v>146</v>
      </c>
      <c r="C129" s="44">
        <v>0</v>
      </c>
      <c r="E129" s="41"/>
      <c r="F129" s="41"/>
      <c r="G129" s="41"/>
      <c r="H129" s="41"/>
      <c r="I129" s="41"/>
      <c r="K129" s="41"/>
    </row>
    <row r="130" spans="2:11" ht="16.5" x14ac:dyDescent="0.3">
      <c r="B130" s="47">
        <v>2.9</v>
      </c>
      <c r="C130" s="44">
        <v>0</v>
      </c>
      <c r="E130" s="41"/>
      <c r="F130" s="41"/>
      <c r="G130" s="41"/>
      <c r="H130" s="41"/>
      <c r="I130" s="41"/>
      <c r="K130" s="41"/>
    </row>
    <row r="131" spans="2:11" ht="16.5" x14ac:dyDescent="0.3">
      <c r="B131" s="43">
        <v>106451</v>
      </c>
      <c r="C131" s="44">
        <v>0</v>
      </c>
      <c r="E131" s="41"/>
      <c r="F131" s="41"/>
      <c r="G131" s="41"/>
      <c r="H131" s="41"/>
      <c r="I131" s="41"/>
      <c r="K131" s="41"/>
    </row>
    <row r="132" spans="2:11" ht="16.5" x14ac:dyDescent="0.3">
      <c r="B132" s="45" t="s">
        <v>35</v>
      </c>
      <c r="C132" s="44">
        <v>0</v>
      </c>
      <c r="E132" s="41"/>
      <c r="F132" s="41"/>
      <c r="G132" s="41"/>
      <c r="H132" s="41"/>
      <c r="I132" s="41"/>
      <c r="K132" s="41"/>
    </row>
    <row r="133" spans="2:11" ht="16.5" x14ac:dyDescent="0.3">
      <c r="B133" s="46" t="s">
        <v>146</v>
      </c>
      <c r="C133" s="44">
        <v>0</v>
      </c>
      <c r="E133" s="41"/>
      <c r="F133" s="41"/>
      <c r="G133" s="41"/>
      <c r="H133" s="41"/>
      <c r="I133" s="41"/>
      <c r="K133" s="41"/>
    </row>
    <row r="134" spans="2:11" ht="16.5" x14ac:dyDescent="0.3">
      <c r="B134" s="47">
        <v>2.9</v>
      </c>
      <c r="C134" s="44">
        <v>0</v>
      </c>
      <c r="E134" s="41"/>
      <c r="F134" s="41"/>
      <c r="G134" s="41"/>
      <c r="H134" s="41"/>
      <c r="I134" s="41"/>
      <c r="K134" s="41"/>
    </row>
    <row r="135" spans="2:11" ht="16.5" x14ac:dyDescent="0.3">
      <c r="B135" s="43">
        <v>107201</v>
      </c>
      <c r="C135" s="44">
        <v>0</v>
      </c>
      <c r="E135" s="41"/>
      <c r="F135" s="41"/>
      <c r="G135" s="41"/>
      <c r="H135" s="41"/>
      <c r="I135" s="41"/>
      <c r="K135" s="41"/>
    </row>
    <row r="136" spans="2:11" ht="16.5" x14ac:dyDescent="0.3">
      <c r="B136" s="45" t="s">
        <v>36</v>
      </c>
      <c r="C136" s="44">
        <v>0</v>
      </c>
      <c r="E136" s="41"/>
      <c r="F136" s="41"/>
      <c r="G136" s="41"/>
      <c r="H136" s="41"/>
      <c r="I136" s="41"/>
      <c r="K136" s="41"/>
    </row>
    <row r="137" spans="2:11" ht="16.5" x14ac:dyDescent="0.3">
      <c r="B137" s="46" t="s">
        <v>146</v>
      </c>
      <c r="C137" s="44">
        <v>0</v>
      </c>
      <c r="E137" s="41"/>
      <c r="F137" s="41"/>
      <c r="G137" s="41"/>
      <c r="H137" s="41"/>
      <c r="I137" s="41"/>
      <c r="K137" s="41"/>
    </row>
    <row r="138" spans="2:11" ht="16.5" x14ac:dyDescent="0.3">
      <c r="B138" s="47">
        <v>36.049999999999997</v>
      </c>
      <c r="C138" s="44">
        <v>0</v>
      </c>
      <c r="E138" s="41"/>
      <c r="F138" s="41"/>
      <c r="G138" s="41"/>
      <c r="H138" s="41"/>
      <c r="I138" s="41"/>
      <c r="K138" s="41"/>
    </row>
    <row r="139" spans="2:11" ht="16.5" x14ac:dyDescent="0.3">
      <c r="B139" s="43">
        <v>107251</v>
      </c>
      <c r="C139" s="44">
        <v>0</v>
      </c>
      <c r="E139" s="41"/>
      <c r="F139" s="41"/>
      <c r="G139" s="41"/>
      <c r="H139" s="41"/>
      <c r="I139" s="41"/>
      <c r="K139" s="41"/>
    </row>
    <row r="140" spans="2:11" ht="16.5" x14ac:dyDescent="0.3">
      <c r="B140" s="45" t="s">
        <v>37</v>
      </c>
      <c r="C140" s="44">
        <v>0</v>
      </c>
      <c r="E140" s="41"/>
      <c r="F140" s="41"/>
      <c r="G140" s="41"/>
      <c r="H140" s="41"/>
      <c r="I140" s="41"/>
      <c r="K140" s="41"/>
    </row>
    <row r="141" spans="2:11" ht="16.5" x14ac:dyDescent="0.3">
      <c r="B141" s="46" t="s">
        <v>146</v>
      </c>
      <c r="C141" s="44">
        <v>0</v>
      </c>
      <c r="E141" s="41"/>
      <c r="F141" s="41"/>
      <c r="G141" s="41"/>
      <c r="H141" s="41"/>
      <c r="I141" s="41"/>
      <c r="K141" s="41"/>
    </row>
    <row r="142" spans="2:11" ht="16.5" x14ac:dyDescent="0.3">
      <c r="B142" s="47">
        <v>36.049999999999997</v>
      </c>
      <c r="C142" s="44">
        <v>0</v>
      </c>
      <c r="E142" s="41"/>
      <c r="F142" s="41"/>
      <c r="G142" s="41"/>
      <c r="H142" s="41"/>
      <c r="I142" s="41"/>
      <c r="K142" s="41"/>
    </row>
    <row r="143" spans="2:11" ht="16.5" x14ac:dyDescent="0.3">
      <c r="B143" s="43">
        <v>107301</v>
      </c>
      <c r="C143" s="44">
        <v>0</v>
      </c>
      <c r="E143" s="41"/>
      <c r="F143" s="41"/>
      <c r="G143" s="41"/>
      <c r="H143" s="41"/>
      <c r="I143" s="41"/>
      <c r="K143" s="41"/>
    </row>
    <row r="144" spans="2:11" ht="16.5" x14ac:dyDescent="0.3">
      <c r="B144" s="45" t="s">
        <v>38</v>
      </c>
      <c r="C144" s="44">
        <v>0</v>
      </c>
      <c r="E144" s="41"/>
      <c r="F144" s="41"/>
      <c r="G144" s="41"/>
      <c r="H144" s="41"/>
      <c r="I144" s="41"/>
      <c r="K144" s="41"/>
    </row>
    <row r="145" spans="2:11" ht="16.5" x14ac:dyDescent="0.3">
      <c r="B145" s="46" t="s">
        <v>146</v>
      </c>
      <c r="C145" s="44">
        <v>0</v>
      </c>
      <c r="E145" s="41"/>
      <c r="F145" s="41"/>
      <c r="G145" s="41"/>
      <c r="H145" s="41"/>
      <c r="I145" s="41"/>
      <c r="K145" s="41"/>
    </row>
    <row r="146" spans="2:11" ht="16.5" x14ac:dyDescent="0.3">
      <c r="B146" s="47">
        <v>14.94</v>
      </c>
      <c r="C146" s="44">
        <v>0</v>
      </c>
      <c r="E146" s="41"/>
      <c r="F146" s="41"/>
      <c r="G146" s="41"/>
      <c r="H146" s="41"/>
      <c r="I146" s="41"/>
      <c r="K146" s="41"/>
    </row>
    <row r="147" spans="2:11" ht="16.5" x14ac:dyDescent="0.3">
      <c r="B147" s="43">
        <v>107401</v>
      </c>
      <c r="C147" s="44">
        <v>0</v>
      </c>
      <c r="E147" s="41"/>
      <c r="F147" s="41"/>
      <c r="G147" s="41"/>
      <c r="H147" s="41"/>
      <c r="I147" s="41"/>
      <c r="K147" s="41"/>
    </row>
    <row r="148" spans="2:11" ht="16.5" x14ac:dyDescent="0.3">
      <c r="B148" s="45" t="s">
        <v>39</v>
      </c>
      <c r="C148" s="44">
        <v>0</v>
      </c>
      <c r="E148" s="41"/>
      <c r="F148" s="41"/>
      <c r="G148" s="41"/>
      <c r="H148" s="41"/>
      <c r="I148" s="41"/>
      <c r="K148" s="41"/>
    </row>
    <row r="149" spans="2:11" ht="16.5" x14ac:dyDescent="0.3">
      <c r="B149" s="46" t="s">
        <v>146</v>
      </c>
      <c r="C149" s="44">
        <v>0</v>
      </c>
      <c r="E149" s="41"/>
      <c r="F149" s="41"/>
      <c r="G149" s="41"/>
      <c r="H149" s="41"/>
      <c r="I149" s="41"/>
      <c r="K149" s="41"/>
    </row>
    <row r="150" spans="2:11" ht="16.5" x14ac:dyDescent="0.3">
      <c r="B150" s="47">
        <v>69.010000000000005</v>
      </c>
      <c r="C150" s="44">
        <v>0</v>
      </c>
      <c r="E150" s="41"/>
      <c r="F150" s="41"/>
      <c r="G150" s="41"/>
      <c r="H150" s="41"/>
      <c r="I150" s="41"/>
      <c r="K150" s="41"/>
    </row>
    <row r="151" spans="2:11" ht="16.5" x14ac:dyDescent="0.3">
      <c r="B151" s="43">
        <v>108001</v>
      </c>
      <c r="C151" s="44">
        <v>0</v>
      </c>
      <c r="E151" s="41"/>
      <c r="F151" s="41"/>
      <c r="G151" s="41"/>
      <c r="H151" s="41"/>
      <c r="I151" s="41"/>
      <c r="K151" s="41"/>
    </row>
    <row r="152" spans="2:11" ht="16.5" x14ac:dyDescent="0.3">
      <c r="B152" s="45" t="s">
        <v>41</v>
      </c>
      <c r="C152" s="44">
        <v>0</v>
      </c>
      <c r="E152" s="41"/>
      <c r="F152" s="41"/>
      <c r="G152" s="41"/>
      <c r="H152" s="41"/>
      <c r="I152" s="41"/>
      <c r="K152" s="41"/>
    </row>
    <row r="153" spans="2:11" ht="16.5" x14ac:dyDescent="0.3">
      <c r="B153" s="46" t="s">
        <v>146</v>
      </c>
      <c r="C153" s="44">
        <v>0</v>
      </c>
      <c r="E153" s="41"/>
      <c r="F153" s="41"/>
      <c r="G153" s="41"/>
      <c r="H153" s="41"/>
      <c r="I153" s="41"/>
      <c r="K153" s="41"/>
    </row>
    <row r="154" spans="2:11" ht="16.5" x14ac:dyDescent="0.3">
      <c r="B154" s="47">
        <v>4.6399999999999997</v>
      </c>
      <c r="C154" s="44">
        <v>0</v>
      </c>
      <c r="E154" s="41"/>
      <c r="F154" s="41"/>
      <c r="G154" s="41"/>
      <c r="H154" s="41"/>
      <c r="I154" s="41"/>
      <c r="K154" s="41"/>
    </row>
    <row r="155" spans="2:11" ht="16.5" x14ac:dyDescent="0.3">
      <c r="B155" s="43">
        <v>113051</v>
      </c>
      <c r="C155" s="44">
        <v>0</v>
      </c>
      <c r="E155" s="41"/>
      <c r="F155" s="41"/>
      <c r="G155" s="41"/>
      <c r="H155" s="41"/>
      <c r="I155" s="41"/>
      <c r="K155" s="41"/>
    </row>
    <row r="156" spans="2:11" ht="16.5" x14ac:dyDescent="0.3">
      <c r="B156" s="45" t="s">
        <v>43</v>
      </c>
      <c r="C156" s="44">
        <v>0</v>
      </c>
      <c r="E156" s="41"/>
      <c r="F156" s="41"/>
      <c r="G156" s="41"/>
      <c r="H156" s="41"/>
      <c r="I156" s="41"/>
      <c r="K156" s="41"/>
    </row>
    <row r="157" spans="2:11" ht="16.5" x14ac:dyDescent="0.3">
      <c r="B157" s="46" t="s">
        <v>146</v>
      </c>
      <c r="C157" s="44">
        <v>0</v>
      </c>
      <c r="E157" s="41"/>
      <c r="F157" s="41"/>
      <c r="G157" s="41"/>
      <c r="H157" s="41"/>
      <c r="I157" s="41"/>
      <c r="K157" s="41"/>
    </row>
    <row r="158" spans="2:11" ht="16.5" x14ac:dyDescent="0.3">
      <c r="B158" s="47">
        <v>1.2</v>
      </c>
      <c r="C158" s="44">
        <v>0</v>
      </c>
      <c r="E158" s="41"/>
      <c r="F158" s="41"/>
      <c r="G158" s="41"/>
      <c r="H158" s="41"/>
      <c r="I158" s="41"/>
      <c r="K158" s="41"/>
    </row>
    <row r="159" spans="2:11" ht="16.5" x14ac:dyDescent="0.3">
      <c r="B159" s="43">
        <v>113251</v>
      </c>
      <c r="C159" s="44">
        <v>0</v>
      </c>
      <c r="E159" s="41"/>
      <c r="F159" s="41"/>
      <c r="G159" s="41"/>
      <c r="H159" s="41"/>
      <c r="I159" s="41"/>
      <c r="K159" s="41"/>
    </row>
    <row r="160" spans="2:11" ht="16.5" x14ac:dyDescent="0.3">
      <c r="B160" s="45" t="s">
        <v>44</v>
      </c>
      <c r="C160" s="44">
        <v>0</v>
      </c>
      <c r="E160" s="41"/>
      <c r="F160" s="41"/>
      <c r="G160" s="41"/>
      <c r="H160" s="41"/>
      <c r="I160" s="41"/>
      <c r="K160" s="41"/>
    </row>
    <row r="161" spans="1:11" ht="16.5" x14ac:dyDescent="0.3">
      <c r="B161" s="46" t="s">
        <v>146</v>
      </c>
      <c r="C161" s="44">
        <v>0</v>
      </c>
      <c r="E161" s="41"/>
      <c r="F161" s="41"/>
      <c r="G161" s="41"/>
      <c r="H161" s="41"/>
      <c r="I161" s="41"/>
      <c r="K161" s="41"/>
    </row>
    <row r="162" spans="1:11" ht="16.5" x14ac:dyDescent="0.3">
      <c r="B162" s="47">
        <v>2.88</v>
      </c>
      <c r="C162" s="44">
        <v>0</v>
      </c>
      <c r="E162" s="41"/>
      <c r="F162" s="41"/>
      <c r="G162" s="41"/>
      <c r="H162" s="41"/>
      <c r="I162" s="41"/>
      <c r="K162" s="41"/>
    </row>
    <row r="163" spans="1:11" ht="16.5" x14ac:dyDescent="0.3">
      <c r="B163" s="43">
        <v>117201</v>
      </c>
      <c r="C163" s="44">
        <v>0</v>
      </c>
      <c r="E163" s="41"/>
      <c r="F163" s="41"/>
      <c r="G163" s="41"/>
      <c r="H163" s="41"/>
      <c r="I163" s="41"/>
      <c r="K163" s="41"/>
    </row>
    <row r="164" spans="1:11" ht="16.5" x14ac:dyDescent="0.3">
      <c r="B164" s="45" t="s">
        <v>45</v>
      </c>
      <c r="C164" s="44">
        <v>0</v>
      </c>
      <c r="E164" s="41"/>
      <c r="F164" s="41"/>
      <c r="G164" s="41"/>
      <c r="H164" s="41"/>
      <c r="I164" s="41"/>
      <c r="K164" s="41"/>
    </row>
    <row r="165" spans="1:11" ht="16.5" x14ac:dyDescent="0.3">
      <c r="B165" s="46" t="s">
        <v>146</v>
      </c>
      <c r="C165" s="44">
        <v>0</v>
      </c>
      <c r="E165" s="41"/>
      <c r="F165" s="41"/>
      <c r="G165" s="41"/>
      <c r="H165" s="41"/>
      <c r="I165" s="41"/>
      <c r="K165" s="41"/>
    </row>
    <row r="166" spans="1:11" ht="16.5" x14ac:dyDescent="0.3">
      <c r="B166" s="47">
        <v>32.9</v>
      </c>
      <c r="C166" s="44">
        <v>0</v>
      </c>
      <c r="E166" s="41"/>
      <c r="F166" s="41"/>
      <c r="G166" s="41"/>
      <c r="H166" s="41"/>
      <c r="I166" s="41"/>
      <c r="K166" s="41"/>
    </row>
    <row r="167" spans="1:11" ht="16.5" x14ac:dyDescent="0.3">
      <c r="B167" s="43">
        <v>121021</v>
      </c>
      <c r="C167" s="44">
        <v>0</v>
      </c>
      <c r="E167" s="41"/>
      <c r="F167" s="41"/>
      <c r="G167" s="41"/>
      <c r="H167" s="41"/>
      <c r="I167" s="41"/>
      <c r="K167" s="41"/>
    </row>
    <row r="168" spans="1:11" ht="16.5" x14ac:dyDescent="0.3">
      <c r="B168" s="45" t="s">
        <v>7</v>
      </c>
      <c r="C168" s="44">
        <v>0</v>
      </c>
      <c r="E168" s="41"/>
      <c r="F168" s="41"/>
      <c r="G168" s="41"/>
      <c r="H168" s="41"/>
      <c r="I168" s="41"/>
      <c r="K168" s="41"/>
    </row>
    <row r="169" spans="1:11" ht="16.5" x14ac:dyDescent="0.3">
      <c r="A169" t="e">
        <f>SUM(#REF!)</f>
        <v>#REF!</v>
      </c>
      <c r="B169" s="46" t="s">
        <v>146</v>
      </c>
      <c r="C169" s="44">
        <v>0</v>
      </c>
      <c r="E169" s="41"/>
      <c r="F169" s="41"/>
      <c r="G169" s="41"/>
      <c r="H169" s="41"/>
      <c r="I169" s="41"/>
      <c r="K169" s="41"/>
    </row>
    <row r="170" spans="1:11" ht="21" x14ac:dyDescent="0.35">
      <c r="B170" s="47">
        <v>19.399999999999999</v>
      </c>
      <c r="C170" s="44">
        <v>0</v>
      </c>
      <c r="E170" s="41"/>
      <c r="F170" s="25">
        <f>SUM(tarif1!K5:K145)</f>
        <v>51.75</v>
      </c>
      <c r="G170" s="25"/>
      <c r="H170" s="42" t="s">
        <v>145</v>
      </c>
      <c r="I170" s="41"/>
      <c r="K170" s="41"/>
    </row>
    <row r="171" spans="1:11" ht="21.75" thickBot="1" x14ac:dyDescent="0.4">
      <c r="B171" s="43">
        <v>121031</v>
      </c>
      <c r="C171" s="44">
        <v>0</v>
      </c>
      <c r="E171" s="21"/>
      <c r="F171" s="41"/>
      <c r="G171" s="41"/>
      <c r="H171" s="42"/>
      <c r="I171" s="41"/>
      <c r="K171" s="41"/>
    </row>
    <row r="172" spans="1:11" ht="21.75" thickBot="1" x14ac:dyDescent="0.4">
      <c r="B172" s="45" t="s">
        <v>8</v>
      </c>
      <c r="C172" s="44">
        <v>0</v>
      </c>
      <c r="E172" s="24"/>
      <c r="F172" s="25">
        <f>(F170*1.2)</f>
        <v>62.099999999999994</v>
      </c>
      <c r="G172" s="25"/>
      <c r="H172" s="42" t="s">
        <v>145</v>
      </c>
      <c r="I172" s="41"/>
      <c r="K172" s="41"/>
    </row>
    <row r="173" spans="1:11" ht="16.5" x14ac:dyDescent="0.3">
      <c r="B173" s="46" t="s">
        <v>146</v>
      </c>
      <c r="C173" s="44">
        <v>0</v>
      </c>
      <c r="E173" s="41"/>
      <c r="F173" s="41"/>
      <c r="G173" s="41"/>
      <c r="H173" s="41"/>
      <c r="I173" s="41"/>
      <c r="K173" s="41"/>
    </row>
    <row r="174" spans="1:11" ht="16.5" x14ac:dyDescent="0.3">
      <c r="B174" s="47">
        <v>1.08</v>
      </c>
      <c r="C174" s="44">
        <v>0</v>
      </c>
      <c r="E174" s="41"/>
      <c r="F174" s="41"/>
      <c r="G174" s="41"/>
      <c r="H174" s="41"/>
      <c r="I174" s="41"/>
      <c r="K174" s="41"/>
    </row>
    <row r="175" spans="1:11" ht="16.5" x14ac:dyDescent="0.3">
      <c r="B175" s="43">
        <v>121051</v>
      </c>
      <c r="C175" s="44">
        <v>0</v>
      </c>
      <c r="E175" s="41"/>
      <c r="F175" s="41"/>
      <c r="G175" s="41"/>
      <c r="H175" s="41"/>
      <c r="I175" s="41"/>
      <c r="K175" s="41"/>
    </row>
    <row r="176" spans="1:11" ht="16.5" x14ac:dyDescent="0.3">
      <c r="B176" s="45" t="s">
        <v>9</v>
      </c>
      <c r="C176" s="44">
        <v>0</v>
      </c>
      <c r="E176" s="41"/>
      <c r="F176" s="41"/>
      <c r="G176" s="41"/>
      <c r="H176" s="41"/>
      <c r="I176" s="41"/>
      <c r="K176" s="41"/>
    </row>
    <row r="177" spans="2:11" ht="16.5" x14ac:dyDescent="0.3">
      <c r="B177" s="46" t="s">
        <v>146</v>
      </c>
      <c r="C177" s="44">
        <v>0</v>
      </c>
      <c r="E177" s="41"/>
      <c r="F177" s="41"/>
      <c r="G177" s="41"/>
      <c r="H177" s="41"/>
      <c r="I177" s="41"/>
      <c r="K177" s="41"/>
    </row>
    <row r="178" spans="2:11" ht="16.5" x14ac:dyDescent="0.3">
      <c r="B178" s="47">
        <v>1.96</v>
      </c>
      <c r="C178" s="44">
        <v>0</v>
      </c>
      <c r="E178" s="41"/>
      <c r="F178" s="41"/>
      <c r="G178" s="41"/>
      <c r="H178" s="41"/>
      <c r="I178" s="41"/>
      <c r="K178" s="41"/>
    </row>
    <row r="179" spans="2:11" ht="16.5" x14ac:dyDescent="0.3">
      <c r="B179" s="43">
        <v>121071</v>
      </c>
      <c r="C179" s="44">
        <v>0</v>
      </c>
      <c r="E179" s="41"/>
      <c r="F179" s="41"/>
      <c r="G179" s="41"/>
      <c r="H179" s="41"/>
      <c r="I179" s="41"/>
      <c r="K179" s="41"/>
    </row>
    <row r="180" spans="2:11" ht="16.5" x14ac:dyDescent="0.3">
      <c r="B180" s="45" t="s">
        <v>10</v>
      </c>
      <c r="C180" s="44">
        <v>0</v>
      </c>
      <c r="E180" s="41"/>
      <c r="F180" s="41"/>
      <c r="G180" s="41"/>
      <c r="H180" s="41"/>
      <c r="I180" s="41"/>
      <c r="K180" s="41"/>
    </row>
    <row r="181" spans="2:11" ht="16.5" x14ac:dyDescent="0.3">
      <c r="B181" s="46" t="s">
        <v>146</v>
      </c>
      <c r="C181" s="44">
        <v>0</v>
      </c>
      <c r="E181" s="41"/>
      <c r="F181" s="41"/>
      <c r="G181" s="41"/>
      <c r="H181" s="41"/>
      <c r="I181" s="41"/>
      <c r="K181" s="41"/>
    </row>
    <row r="182" spans="2:11" ht="16.5" x14ac:dyDescent="0.3">
      <c r="B182" s="47">
        <v>26.6</v>
      </c>
      <c r="C182" s="44">
        <v>0</v>
      </c>
      <c r="E182" s="41"/>
      <c r="F182" s="41"/>
      <c r="G182" s="41"/>
      <c r="H182" s="41"/>
      <c r="I182" s="41"/>
      <c r="K182" s="41"/>
    </row>
    <row r="183" spans="2:11" ht="16.5" x14ac:dyDescent="0.3">
      <c r="B183" s="43">
        <v>121101</v>
      </c>
      <c r="C183" s="44">
        <v>0</v>
      </c>
      <c r="E183" s="41"/>
      <c r="F183" s="41"/>
      <c r="G183" s="41"/>
      <c r="H183" s="41"/>
      <c r="I183" s="41"/>
      <c r="K183" s="41"/>
    </row>
    <row r="184" spans="2:11" ht="16.5" x14ac:dyDescent="0.3">
      <c r="B184" s="45" t="s">
        <v>47</v>
      </c>
      <c r="C184" s="44">
        <v>0</v>
      </c>
      <c r="E184" s="41"/>
      <c r="F184" s="41"/>
      <c r="G184" s="41"/>
      <c r="H184" s="41"/>
      <c r="I184" s="41"/>
      <c r="K184" s="41"/>
    </row>
    <row r="185" spans="2:11" ht="16.5" x14ac:dyDescent="0.3">
      <c r="B185" s="46" t="s">
        <v>146</v>
      </c>
      <c r="C185" s="44">
        <v>0</v>
      </c>
      <c r="E185" s="41"/>
      <c r="F185" s="41"/>
      <c r="G185" s="41"/>
      <c r="H185" s="41"/>
      <c r="I185" s="41"/>
      <c r="K185" s="41"/>
    </row>
    <row r="186" spans="2:11" ht="16.5" x14ac:dyDescent="0.3">
      <c r="B186" s="47">
        <v>3.61</v>
      </c>
      <c r="C186" s="44">
        <v>0</v>
      </c>
      <c r="E186" s="41"/>
      <c r="F186" s="41"/>
      <c r="G186" s="41"/>
      <c r="H186" s="41"/>
      <c r="I186" s="41"/>
      <c r="K186" s="41"/>
    </row>
    <row r="187" spans="2:11" ht="16.5" x14ac:dyDescent="0.3">
      <c r="B187" s="43">
        <v>122351</v>
      </c>
      <c r="C187" s="44">
        <v>0</v>
      </c>
      <c r="E187" s="41"/>
      <c r="F187" s="41"/>
      <c r="G187" s="41"/>
      <c r="H187" s="41"/>
      <c r="I187" s="41"/>
      <c r="K187" s="41"/>
    </row>
    <row r="188" spans="2:11" ht="16.5" x14ac:dyDescent="0.3">
      <c r="B188" s="45" t="s">
        <v>14</v>
      </c>
      <c r="C188" s="44">
        <v>0</v>
      </c>
      <c r="E188" s="41"/>
      <c r="F188" s="41"/>
      <c r="G188" s="41"/>
      <c r="H188" s="41"/>
      <c r="I188" s="41"/>
      <c r="K188" s="41"/>
    </row>
    <row r="189" spans="2:11" ht="16.5" x14ac:dyDescent="0.3">
      <c r="B189" s="46" t="s">
        <v>146</v>
      </c>
      <c r="C189" s="44">
        <v>0</v>
      </c>
      <c r="E189" s="41"/>
      <c r="F189" s="41"/>
      <c r="G189" s="41"/>
      <c r="H189" s="41"/>
      <c r="I189" s="41"/>
      <c r="K189" s="41"/>
    </row>
    <row r="190" spans="2:11" ht="16.5" x14ac:dyDescent="0.3">
      <c r="B190" s="47">
        <v>3.5</v>
      </c>
      <c r="C190" s="44">
        <v>0</v>
      </c>
      <c r="E190" s="41"/>
      <c r="F190" s="41"/>
      <c r="G190" s="41"/>
      <c r="H190" s="41"/>
      <c r="I190" s="41"/>
      <c r="K190" s="41"/>
    </row>
    <row r="191" spans="2:11" ht="16.5" x14ac:dyDescent="0.3">
      <c r="B191" s="43">
        <v>123211</v>
      </c>
      <c r="C191" s="44">
        <v>0</v>
      </c>
      <c r="E191" s="41"/>
      <c r="F191" s="41"/>
      <c r="G191" s="41"/>
      <c r="H191" s="41"/>
      <c r="I191" s="41"/>
      <c r="K191" s="41"/>
    </row>
    <row r="192" spans="2:11" ht="16.5" x14ac:dyDescent="0.3">
      <c r="B192" s="45" t="s">
        <v>19</v>
      </c>
      <c r="C192" s="44">
        <v>0</v>
      </c>
      <c r="E192" s="41"/>
      <c r="F192" s="41"/>
      <c r="G192" s="41"/>
      <c r="H192" s="41"/>
      <c r="I192" s="41"/>
      <c r="K192" s="41"/>
    </row>
    <row r="193" spans="2:11" ht="16.5" x14ac:dyDescent="0.3">
      <c r="B193" s="46" t="s">
        <v>146</v>
      </c>
      <c r="C193" s="44">
        <v>0</v>
      </c>
      <c r="E193" s="41"/>
      <c r="F193" s="41"/>
      <c r="G193" s="41"/>
      <c r="H193" s="41"/>
      <c r="I193" s="41"/>
      <c r="K193" s="41"/>
    </row>
    <row r="194" spans="2:11" ht="16.5" x14ac:dyDescent="0.3">
      <c r="B194" s="47">
        <v>2.58</v>
      </c>
      <c r="C194" s="44">
        <v>0</v>
      </c>
      <c r="E194" s="41"/>
      <c r="F194" s="41"/>
      <c r="G194" s="41"/>
      <c r="H194" s="41"/>
      <c r="I194" s="41"/>
      <c r="K194" s="41"/>
    </row>
    <row r="195" spans="2:11" ht="16.5" x14ac:dyDescent="0.3">
      <c r="B195" s="43">
        <v>123251</v>
      </c>
      <c r="C195" s="44">
        <v>0</v>
      </c>
      <c r="E195" s="41"/>
      <c r="F195" s="41"/>
      <c r="G195" s="41"/>
      <c r="H195" s="41"/>
      <c r="I195" s="41"/>
      <c r="K195" s="41"/>
    </row>
    <row r="196" spans="2:11" ht="16.5" x14ac:dyDescent="0.3">
      <c r="B196" s="45" t="s">
        <v>20</v>
      </c>
      <c r="C196" s="44">
        <v>0</v>
      </c>
      <c r="E196" s="41"/>
      <c r="F196" s="41"/>
      <c r="G196" s="41"/>
      <c r="H196" s="41"/>
      <c r="I196" s="41"/>
      <c r="K196" s="41"/>
    </row>
    <row r="197" spans="2:11" ht="16.5" x14ac:dyDescent="0.3">
      <c r="B197" s="46" t="s">
        <v>146</v>
      </c>
      <c r="C197" s="44">
        <v>0</v>
      </c>
      <c r="E197" s="41"/>
      <c r="F197" s="41"/>
      <c r="G197" s="41"/>
      <c r="H197" s="41"/>
      <c r="I197" s="41"/>
      <c r="K197" s="41"/>
    </row>
    <row r="198" spans="2:11" ht="16.5" x14ac:dyDescent="0.3">
      <c r="B198" s="47">
        <v>4.12</v>
      </c>
      <c r="C198" s="44">
        <v>0</v>
      </c>
      <c r="E198" s="41"/>
      <c r="F198" s="41"/>
      <c r="G198" s="41"/>
      <c r="H198" s="41"/>
      <c r="I198" s="41"/>
      <c r="K198" s="41"/>
    </row>
    <row r="199" spans="2:11" ht="16.5" x14ac:dyDescent="0.3">
      <c r="B199" s="43">
        <v>123351</v>
      </c>
      <c r="C199" s="44">
        <v>0</v>
      </c>
      <c r="E199" s="41"/>
      <c r="F199" s="41"/>
      <c r="G199" s="41"/>
      <c r="H199" s="41"/>
      <c r="I199" s="41"/>
      <c r="K199" s="41"/>
    </row>
    <row r="200" spans="2:11" ht="16.5" x14ac:dyDescent="0.3">
      <c r="B200" s="45" t="s">
        <v>21</v>
      </c>
      <c r="C200" s="44">
        <v>0</v>
      </c>
      <c r="E200" s="41"/>
      <c r="F200" s="41"/>
      <c r="G200" s="41"/>
      <c r="H200" s="41"/>
      <c r="I200" s="41"/>
      <c r="K200" s="41"/>
    </row>
    <row r="201" spans="2:11" ht="16.5" x14ac:dyDescent="0.3">
      <c r="B201" s="46" t="s">
        <v>146</v>
      </c>
      <c r="C201" s="44">
        <v>0</v>
      </c>
      <c r="E201" s="41"/>
      <c r="F201" s="41"/>
      <c r="G201" s="41"/>
      <c r="H201" s="41"/>
      <c r="I201" s="41"/>
      <c r="K201" s="41"/>
    </row>
    <row r="202" spans="2:11" ht="16.5" x14ac:dyDescent="0.3">
      <c r="B202" s="47">
        <v>7.21</v>
      </c>
      <c r="C202" s="44">
        <v>0</v>
      </c>
      <c r="E202" s="41"/>
      <c r="F202" s="41"/>
      <c r="G202" s="41"/>
      <c r="H202" s="41"/>
      <c r="I202" s="41"/>
      <c r="K202" s="41"/>
    </row>
    <row r="203" spans="2:11" ht="16.5" x14ac:dyDescent="0.3">
      <c r="B203" s="43">
        <v>124301</v>
      </c>
      <c r="C203" s="44">
        <v>0</v>
      </c>
      <c r="E203" s="41"/>
      <c r="F203" s="41"/>
      <c r="G203" s="41"/>
      <c r="H203" s="41"/>
      <c r="I203" s="41"/>
      <c r="K203" s="41"/>
    </row>
    <row r="204" spans="2:11" ht="16.5" x14ac:dyDescent="0.3">
      <c r="B204" s="45" t="s">
        <v>22</v>
      </c>
      <c r="C204" s="44">
        <v>0</v>
      </c>
      <c r="E204" s="41"/>
      <c r="F204" s="41"/>
      <c r="G204" s="41"/>
      <c r="H204" s="41"/>
      <c r="I204" s="41"/>
      <c r="K204" s="41"/>
    </row>
    <row r="205" spans="2:11" ht="16.5" x14ac:dyDescent="0.3">
      <c r="B205" s="46" t="s">
        <v>146</v>
      </c>
      <c r="C205" s="44">
        <v>0</v>
      </c>
      <c r="E205" s="41"/>
      <c r="F205" s="41"/>
      <c r="G205" s="41"/>
      <c r="H205" s="41"/>
      <c r="I205" s="41"/>
      <c r="K205" s="41"/>
    </row>
    <row r="206" spans="2:11" ht="16.5" x14ac:dyDescent="0.3">
      <c r="B206" s="47">
        <v>13.91</v>
      </c>
      <c r="C206" s="44">
        <v>0</v>
      </c>
      <c r="E206" s="41"/>
      <c r="F206" s="41"/>
      <c r="G206" s="41"/>
      <c r="H206" s="41"/>
      <c r="I206" s="41"/>
      <c r="K206" s="41"/>
    </row>
    <row r="207" spans="2:11" ht="16.5" x14ac:dyDescent="0.3">
      <c r="B207" s="43">
        <v>124351</v>
      </c>
      <c r="C207" s="44">
        <v>0</v>
      </c>
      <c r="E207" s="41"/>
      <c r="F207" s="41"/>
      <c r="G207" s="41"/>
      <c r="H207" s="41"/>
      <c r="I207" s="41"/>
      <c r="K207" s="41"/>
    </row>
    <row r="208" spans="2:11" ht="16.5" x14ac:dyDescent="0.3">
      <c r="B208" s="45" t="s">
        <v>48</v>
      </c>
      <c r="C208" s="44">
        <v>0</v>
      </c>
      <c r="E208" s="41"/>
      <c r="F208" s="41"/>
      <c r="G208" s="41"/>
      <c r="H208" s="41"/>
      <c r="I208" s="41"/>
      <c r="K208" s="41"/>
    </row>
    <row r="209" spans="2:11" ht="16.5" x14ac:dyDescent="0.3">
      <c r="B209" s="46" t="s">
        <v>146</v>
      </c>
      <c r="C209" s="44">
        <v>0</v>
      </c>
      <c r="E209" s="41"/>
      <c r="F209" s="41"/>
      <c r="G209" s="41"/>
      <c r="H209" s="41"/>
      <c r="I209" s="41"/>
      <c r="K209" s="41"/>
    </row>
    <row r="210" spans="2:11" ht="16.5" x14ac:dyDescent="0.3">
      <c r="B210" s="47">
        <v>14.5</v>
      </c>
      <c r="C210" s="44">
        <v>0</v>
      </c>
      <c r="E210" s="41"/>
      <c r="F210" s="41"/>
      <c r="G210" s="41"/>
      <c r="H210" s="41"/>
      <c r="I210" s="41"/>
      <c r="K210" s="41"/>
    </row>
    <row r="211" spans="2:11" ht="16.5" x14ac:dyDescent="0.3">
      <c r="B211" s="43">
        <v>124421</v>
      </c>
      <c r="C211" s="44">
        <v>0</v>
      </c>
      <c r="E211" s="41"/>
      <c r="F211" s="41"/>
      <c r="G211" s="41"/>
      <c r="H211" s="41"/>
      <c r="I211" s="41"/>
      <c r="K211" s="41"/>
    </row>
    <row r="212" spans="2:11" ht="16.5" x14ac:dyDescent="0.3">
      <c r="B212" s="45" t="s">
        <v>24</v>
      </c>
      <c r="C212" s="44">
        <v>0</v>
      </c>
      <c r="E212" s="41"/>
      <c r="F212" s="41"/>
      <c r="G212" s="41"/>
      <c r="H212" s="41"/>
      <c r="I212" s="41"/>
      <c r="K212" s="41"/>
    </row>
    <row r="213" spans="2:11" ht="16.5" x14ac:dyDescent="0.3">
      <c r="B213" s="46" t="s">
        <v>146</v>
      </c>
      <c r="C213" s="44">
        <v>0</v>
      </c>
      <c r="E213" s="41"/>
      <c r="F213" s="41"/>
      <c r="G213" s="41"/>
      <c r="H213" s="41"/>
      <c r="I213" s="41"/>
      <c r="K213" s="41"/>
    </row>
    <row r="214" spans="2:11" ht="16.5" x14ac:dyDescent="0.3">
      <c r="B214" s="47">
        <v>1.55</v>
      </c>
      <c r="C214" s="44">
        <v>0</v>
      </c>
      <c r="E214" s="41"/>
      <c r="F214" s="41"/>
      <c r="G214" s="41"/>
      <c r="H214" s="41"/>
      <c r="I214" s="41"/>
      <c r="K214" s="41"/>
    </row>
    <row r="215" spans="2:11" ht="16.5" x14ac:dyDescent="0.3">
      <c r="B215" s="43">
        <v>124521</v>
      </c>
      <c r="C215" s="44">
        <v>0</v>
      </c>
      <c r="E215" s="41"/>
      <c r="F215" s="41"/>
      <c r="G215" s="41"/>
      <c r="H215" s="41"/>
      <c r="I215" s="41"/>
      <c r="K215" s="41"/>
    </row>
    <row r="216" spans="2:11" ht="16.5" x14ac:dyDescent="0.3">
      <c r="B216" s="45" t="s">
        <v>25</v>
      </c>
      <c r="C216" s="44">
        <v>0</v>
      </c>
      <c r="E216" s="41"/>
      <c r="F216" s="41"/>
      <c r="G216" s="41"/>
      <c r="H216" s="41"/>
      <c r="I216" s="41"/>
      <c r="K216" s="41"/>
    </row>
    <row r="217" spans="2:11" ht="16.5" x14ac:dyDescent="0.3">
      <c r="B217" s="46" t="s">
        <v>146</v>
      </c>
      <c r="C217" s="44">
        <v>0</v>
      </c>
      <c r="E217" s="41"/>
      <c r="F217" s="41"/>
      <c r="G217" s="41"/>
      <c r="H217" s="41"/>
      <c r="I217" s="41"/>
      <c r="K217" s="41"/>
    </row>
    <row r="218" spans="2:11" ht="16.5" x14ac:dyDescent="0.3">
      <c r="B218" s="47">
        <v>2.37</v>
      </c>
      <c r="C218" s="44">
        <v>0</v>
      </c>
      <c r="E218" s="41"/>
      <c r="F218" s="41"/>
      <c r="G218" s="41"/>
      <c r="H218" s="41"/>
      <c r="I218" s="41"/>
      <c r="K218" s="41"/>
    </row>
    <row r="219" spans="2:11" ht="16.5" x14ac:dyDescent="0.3">
      <c r="B219" s="43">
        <v>127201</v>
      </c>
      <c r="C219" s="44">
        <v>0</v>
      </c>
      <c r="E219" s="41"/>
      <c r="F219" s="41"/>
      <c r="G219" s="41"/>
      <c r="H219" s="41"/>
      <c r="I219" s="41"/>
      <c r="K219" s="41"/>
    </row>
    <row r="220" spans="2:11" ht="16.5" x14ac:dyDescent="0.3">
      <c r="B220" s="45" t="s">
        <v>49</v>
      </c>
      <c r="C220" s="44">
        <v>0</v>
      </c>
      <c r="E220" s="41"/>
      <c r="F220" s="41"/>
      <c r="G220" s="41"/>
      <c r="H220" s="41"/>
      <c r="I220" s="41"/>
      <c r="K220" s="41"/>
    </row>
    <row r="221" spans="2:11" ht="16.5" x14ac:dyDescent="0.3">
      <c r="B221" s="46" t="s">
        <v>146</v>
      </c>
      <c r="C221" s="44">
        <v>0</v>
      </c>
      <c r="E221" s="41"/>
      <c r="F221" s="41"/>
      <c r="G221" s="41"/>
      <c r="H221" s="41"/>
      <c r="I221" s="41"/>
      <c r="K221" s="41"/>
    </row>
    <row r="222" spans="2:11" ht="16.5" x14ac:dyDescent="0.3">
      <c r="B222" s="47">
        <v>43.5</v>
      </c>
      <c r="C222" s="44">
        <v>0</v>
      </c>
      <c r="E222" s="41"/>
      <c r="F222" s="41"/>
      <c r="G222" s="41"/>
      <c r="H222" s="41"/>
      <c r="I222" s="41"/>
      <c r="K222" s="41"/>
    </row>
    <row r="223" spans="2:11" ht="16.5" x14ac:dyDescent="0.3">
      <c r="B223" s="43">
        <v>127301</v>
      </c>
      <c r="C223" s="44">
        <v>0</v>
      </c>
      <c r="E223" s="41"/>
      <c r="F223" s="41"/>
      <c r="G223" s="41"/>
      <c r="H223" s="41"/>
      <c r="I223" s="41"/>
      <c r="K223" s="41"/>
    </row>
    <row r="224" spans="2:11" ht="16.5" x14ac:dyDescent="0.3">
      <c r="B224" s="45" t="s">
        <v>50</v>
      </c>
      <c r="C224" s="44">
        <v>0</v>
      </c>
      <c r="E224" s="41"/>
      <c r="F224" s="41"/>
      <c r="G224" s="41"/>
      <c r="H224" s="41"/>
      <c r="I224" s="41"/>
      <c r="K224" s="41"/>
    </row>
    <row r="225" spans="2:11" ht="16.5" x14ac:dyDescent="0.3">
      <c r="B225" s="46" t="s">
        <v>146</v>
      </c>
      <c r="C225" s="44">
        <v>0</v>
      </c>
      <c r="E225" s="41"/>
      <c r="F225" s="41"/>
      <c r="G225" s="41"/>
      <c r="H225" s="41"/>
      <c r="I225" s="41"/>
      <c r="K225" s="41"/>
    </row>
    <row r="226" spans="2:11" ht="16.5" x14ac:dyDescent="0.3">
      <c r="B226" s="47">
        <v>17.920000000000002</v>
      </c>
      <c r="C226" s="44">
        <v>0</v>
      </c>
      <c r="E226" s="41"/>
      <c r="F226" s="41"/>
      <c r="G226" s="41"/>
      <c r="H226" s="41"/>
      <c r="I226" s="41"/>
      <c r="K226" s="41"/>
    </row>
    <row r="227" spans="2:11" ht="16.5" x14ac:dyDescent="0.3">
      <c r="B227" s="43">
        <v>127401</v>
      </c>
      <c r="C227" s="44">
        <v>0</v>
      </c>
      <c r="E227" s="41"/>
      <c r="F227" s="41"/>
      <c r="G227" s="41"/>
      <c r="H227" s="41"/>
      <c r="I227" s="41"/>
      <c r="K227" s="41"/>
    </row>
    <row r="228" spans="2:11" ht="16.5" x14ac:dyDescent="0.3">
      <c r="B228" s="45" t="s">
        <v>39</v>
      </c>
      <c r="C228" s="44">
        <v>0</v>
      </c>
      <c r="E228" s="41"/>
      <c r="F228" s="41"/>
      <c r="G228" s="41"/>
      <c r="H228" s="41"/>
      <c r="I228" s="41"/>
      <c r="K228" s="41"/>
    </row>
    <row r="229" spans="2:11" ht="16.5" x14ac:dyDescent="0.3">
      <c r="B229" s="46" t="s">
        <v>146</v>
      </c>
      <c r="C229" s="44">
        <v>0</v>
      </c>
      <c r="E229" s="41"/>
      <c r="F229" s="41"/>
      <c r="G229" s="41"/>
      <c r="H229" s="41"/>
      <c r="I229" s="41"/>
      <c r="K229" s="41"/>
    </row>
    <row r="230" spans="2:11" ht="16.5" x14ac:dyDescent="0.3">
      <c r="B230" s="47">
        <v>81.849999999999994</v>
      </c>
      <c r="C230" s="44">
        <v>0</v>
      </c>
      <c r="E230" s="41"/>
      <c r="F230" s="41"/>
      <c r="G230" s="41"/>
      <c r="H230" s="41"/>
      <c r="I230" s="41"/>
      <c r="K230" s="41"/>
    </row>
    <row r="231" spans="2:11" ht="16.5" x14ac:dyDescent="0.3">
      <c r="B231" s="43">
        <v>132153</v>
      </c>
      <c r="C231" s="44">
        <v>0</v>
      </c>
      <c r="E231" s="41"/>
      <c r="F231" s="41"/>
      <c r="G231" s="41"/>
      <c r="H231" s="41"/>
      <c r="I231" s="41"/>
      <c r="K231" s="41"/>
    </row>
    <row r="232" spans="2:11" ht="16.5" x14ac:dyDescent="0.3">
      <c r="B232" s="45" t="s">
        <v>53</v>
      </c>
      <c r="C232" s="44">
        <v>0</v>
      </c>
      <c r="E232" s="41"/>
      <c r="F232" s="41"/>
      <c r="G232" s="41"/>
      <c r="H232" s="41"/>
      <c r="I232" s="41"/>
      <c r="K232" s="41"/>
    </row>
    <row r="233" spans="2:11" ht="16.5" x14ac:dyDescent="0.3">
      <c r="B233" s="46" t="s">
        <v>146</v>
      </c>
      <c r="C233" s="44">
        <v>0</v>
      </c>
      <c r="E233" s="41"/>
      <c r="F233" s="41"/>
      <c r="G233" s="41"/>
      <c r="H233" s="41"/>
      <c r="I233" s="41"/>
      <c r="K233" s="41"/>
    </row>
    <row r="234" spans="2:11" ht="16.5" x14ac:dyDescent="0.3">
      <c r="B234" s="47">
        <v>7.73</v>
      </c>
      <c r="C234" s="44">
        <v>0</v>
      </c>
      <c r="E234" s="41"/>
      <c r="F234" s="41"/>
      <c r="G234" s="41"/>
      <c r="H234" s="41"/>
      <c r="I234" s="41"/>
      <c r="K234" s="41"/>
    </row>
    <row r="235" spans="2:11" ht="16.5" x14ac:dyDescent="0.3">
      <c r="B235" s="43">
        <v>132203</v>
      </c>
      <c r="C235" s="44">
        <v>0</v>
      </c>
      <c r="E235" s="41"/>
      <c r="F235" s="41"/>
      <c r="G235" s="41"/>
      <c r="H235" s="41"/>
      <c r="I235" s="41"/>
      <c r="K235" s="41"/>
    </row>
    <row r="236" spans="2:11" ht="16.5" x14ac:dyDescent="0.3">
      <c r="B236" s="45" t="s">
        <v>54</v>
      </c>
      <c r="C236" s="44">
        <v>0</v>
      </c>
      <c r="E236" s="41"/>
      <c r="F236" s="41"/>
      <c r="G236" s="41"/>
      <c r="H236" s="41"/>
      <c r="I236" s="41"/>
      <c r="K236" s="41"/>
    </row>
    <row r="237" spans="2:11" ht="16.5" x14ac:dyDescent="0.3">
      <c r="B237" s="46" t="s">
        <v>146</v>
      </c>
      <c r="C237" s="44">
        <v>0</v>
      </c>
      <c r="E237" s="41"/>
      <c r="F237" s="41"/>
      <c r="G237" s="41"/>
      <c r="H237" s="41"/>
      <c r="I237" s="41"/>
      <c r="K237" s="41"/>
    </row>
    <row r="238" spans="2:11" ht="16.5" x14ac:dyDescent="0.3">
      <c r="B238" s="47">
        <v>12.36</v>
      </c>
      <c r="C238" s="44">
        <v>0</v>
      </c>
      <c r="E238" s="41"/>
      <c r="F238" s="41"/>
      <c r="G238" s="41"/>
      <c r="H238" s="41"/>
      <c r="I238" s="41"/>
      <c r="K238" s="41"/>
    </row>
    <row r="239" spans="2:11" ht="16.5" x14ac:dyDescent="0.3">
      <c r="B239" s="43">
        <v>132703</v>
      </c>
      <c r="C239" s="44">
        <v>0</v>
      </c>
      <c r="E239" s="41"/>
      <c r="F239" s="41"/>
      <c r="G239" s="41"/>
      <c r="H239" s="41"/>
      <c r="I239" s="41"/>
      <c r="K239" s="41"/>
    </row>
    <row r="240" spans="2:11" ht="16.5" x14ac:dyDescent="0.3">
      <c r="B240" s="45" t="s">
        <v>55</v>
      </c>
      <c r="C240" s="44">
        <v>0</v>
      </c>
      <c r="E240" s="41"/>
      <c r="F240" s="41"/>
      <c r="G240" s="41"/>
      <c r="H240" s="41"/>
      <c r="I240" s="41"/>
      <c r="K240" s="41"/>
    </row>
    <row r="241" spans="2:11" ht="16.5" x14ac:dyDescent="0.3">
      <c r="B241" s="46" t="s">
        <v>146</v>
      </c>
      <c r="C241" s="44">
        <v>0</v>
      </c>
      <c r="E241" s="41"/>
      <c r="F241" s="41"/>
      <c r="G241" s="41"/>
      <c r="H241" s="41"/>
      <c r="I241" s="41"/>
      <c r="K241" s="41"/>
    </row>
    <row r="242" spans="2:11" ht="16.5" x14ac:dyDescent="0.3">
      <c r="B242" s="47">
        <v>9.2200000000000006</v>
      </c>
      <c r="C242" s="44">
        <v>0</v>
      </c>
      <c r="E242" s="41"/>
      <c r="F242" s="41"/>
      <c r="G242" s="41"/>
      <c r="H242" s="41"/>
      <c r="I242" s="41"/>
      <c r="K242" s="41"/>
    </row>
    <row r="243" spans="2:11" ht="16.5" x14ac:dyDescent="0.3">
      <c r="B243" s="43">
        <v>132953</v>
      </c>
      <c r="C243" s="44">
        <v>0</v>
      </c>
      <c r="E243" s="41"/>
      <c r="F243" s="41"/>
      <c r="G243" s="41"/>
      <c r="H243" s="41"/>
      <c r="I243" s="41"/>
      <c r="K243" s="41"/>
    </row>
    <row r="244" spans="2:11" ht="16.5" x14ac:dyDescent="0.3">
      <c r="B244" s="45" t="s">
        <v>56</v>
      </c>
      <c r="C244" s="44">
        <v>0</v>
      </c>
      <c r="E244" s="41"/>
      <c r="F244" s="41"/>
      <c r="G244" s="41"/>
      <c r="H244" s="41"/>
      <c r="I244" s="41"/>
      <c r="K244" s="41"/>
    </row>
    <row r="245" spans="2:11" ht="16.5" x14ac:dyDescent="0.3">
      <c r="B245" s="46" t="s">
        <v>146</v>
      </c>
      <c r="C245" s="44">
        <v>0</v>
      </c>
      <c r="E245" s="41"/>
      <c r="F245" s="41"/>
      <c r="G245" s="41"/>
      <c r="H245" s="41"/>
      <c r="I245" s="41"/>
      <c r="K245" s="41"/>
    </row>
    <row r="246" spans="2:11" ht="16.5" x14ac:dyDescent="0.3">
      <c r="B246" s="47">
        <v>4.6399999999999997</v>
      </c>
      <c r="C246" s="44">
        <v>0</v>
      </c>
      <c r="E246" s="41"/>
      <c r="F246" s="41"/>
      <c r="G246" s="41"/>
      <c r="H246" s="41"/>
      <c r="I246" s="41"/>
      <c r="K246" s="41"/>
    </row>
    <row r="247" spans="2:11" ht="16.5" x14ac:dyDescent="0.3">
      <c r="B247" s="43">
        <v>133003</v>
      </c>
      <c r="C247" s="44">
        <v>0</v>
      </c>
      <c r="E247" s="41"/>
      <c r="F247" s="41"/>
      <c r="G247" s="41"/>
      <c r="H247" s="41"/>
      <c r="I247" s="41"/>
      <c r="K247" s="41"/>
    </row>
    <row r="248" spans="2:11" ht="16.5" x14ac:dyDescent="0.3">
      <c r="B248" s="45" t="s">
        <v>57</v>
      </c>
      <c r="C248" s="44">
        <v>0</v>
      </c>
      <c r="E248" s="41"/>
      <c r="F248" s="41"/>
      <c r="G248" s="41"/>
      <c r="H248" s="41"/>
      <c r="I248" s="41"/>
      <c r="K248" s="41"/>
    </row>
    <row r="249" spans="2:11" ht="16.5" x14ac:dyDescent="0.3">
      <c r="B249" s="46" t="s">
        <v>146</v>
      </c>
      <c r="C249" s="44">
        <v>0</v>
      </c>
      <c r="E249" s="41"/>
      <c r="F249" s="41"/>
      <c r="G249" s="41"/>
      <c r="H249" s="41"/>
      <c r="I249" s="41"/>
      <c r="K249" s="41"/>
    </row>
    <row r="250" spans="2:11" ht="16.5" x14ac:dyDescent="0.3">
      <c r="B250" s="47">
        <v>8.14</v>
      </c>
      <c r="C250" s="44">
        <v>0</v>
      </c>
      <c r="E250" s="41"/>
      <c r="F250" s="41"/>
      <c r="G250" s="41"/>
      <c r="H250" s="41"/>
      <c r="I250" s="41"/>
      <c r="K250" s="41"/>
    </row>
    <row r="251" spans="2:11" ht="16.5" x14ac:dyDescent="0.3">
      <c r="B251" s="43">
        <v>136653</v>
      </c>
      <c r="C251" s="44">
        <v>0</v>
      </c>
      <c r="E251" s="41"/>
      <c r="F251" s="41"/>
      <c r="G251" s="41"/>
      <c r="H251" s="41"/>
      <c r="I251" s="41"/>
      <c r="K251" s="41"/>
    </row>
    <row r="252" spans="2:11" ht="16.5" x14ac:dyDescent="0.3">
      <c r="B252" s="45" t="s">
        <v>58</v>
      </c>
      <c r="C252" s="44">
        <v>0</v>
      </c>
      <c r="E252" s="41"/>
      <c r="F252" s="41"/>
      <c r="G252" s="41"/>
      <c r="H252" s="41"/>
      <c r="I252" s="41"/>
      <c r="K252" s="41"/>
    </row>
    <row r="253" spans="2:11" ht="16.5" x14ac:dyDescent="0.3">
      <c r="B253" s="46" t="s">
        <v>146</v>
      </c>
      <c r="C253" s="44">
        <v>0</v>
      </c>
      <c r="E253" s="41"/>
      <c r="F253" s="41"/>
      <c r="G253" s="41"/>
      <c r="H253" s="41"/>
      <c r="I253" s="41"/>
      <c r="K253" s="41"/>
    </row>
    <row r="254" spans="2:11" ht="16.5" x14ac:dyDescent="0.3">
      <c r="B254" s="47">
        <v>45.3</v>
      </c>
      <c r="C254" s="44">
        <v>0</v>
      </c>
      <c r="E254" s="41"/>
      <c r="F254" s="41"/>
      <c r="G254" s="41"/>
      <c r="H254" s="41"/>
      <c r="I254" s="41"/>
      <c r="K254" s="41"/>
    </row>
    <row r="255" spans="2:11" ht="16.5" x14ac:dyDescent="0.3">
      <c r="B255" s="43">
        <v>138264</v>
      </c>
      <c r="C255" s="44">
        <v>0</v>
      </c>
      <c r="E255" s="41"/>
      <c r="F255" s="41"/>
      <c r="G255" s="41"/>
      <c r="H255" s="41"/>
      <c r="I255" s="41"/>
      <c r="K255" s="41"/>
    </row>
    <row r="256" spans="2:11" ht="16.5" x14ac:dyDescent="0.3">
      <c r="B256" s="45" t="s">
        <v>60</v>
      </c>
      <c r="C256" s="44">
        <v>0</v>
      </c>
      <c r="E256" s="41"/>
      <c r="F256" s="41"/>
      <c r="G256" s="41"/>
      <c r="H256" s="41"/>
      <c r="I256" s="41"/>
      <c r="K256" s="41"/>
    </row>
    <row r="257" spans="2:11" ht="16.5" x14ac:dyDescent="0.3">
      <c r="B257" s="46" t="s">
        <v>146</v>
      </c>
      <c r="C257" s="44">
        <v>0</v>
      </c>
      <c r="E257" s="41"/>
      <c r="F257" s="41"/>
      <c r="G257" s="41"/>
      <c r="H257" s="41"/>
      <c r="I257" s="41"/>
      <c r="K257" s="41"/>
    </row>
    <row r="258" spans="2:11" ht="16.5" x14ac:dyDescent="0.3">
      <c r="B258" s="47">
        <v>14</v>
      </c>
      <c r="C258" s="44">
        <v>0</v>
      </c>
      <c r="E258" s="41"/>
      <c r="F258" s="41"/>
      <c r="G258" s="41"/>
      <c r="H258" s="41"/>
      <c r="I258" s="41"/>
      <c r="K258" s="41"/>
    </row>
    <row r="259" spans="2:11" ht="16.5" x14ac:dyDescent="0.3">
      <c r="B259" s="43">
        <v>152953</v>
      </c>
      <c r="C259" s="44">
        <v>0</v>
      </c>
      <c r="E259" s="41"/>
      <c r="F259" s="41"/>
      <c r="G259" s="41"/>
      <c r="H259" s="41"/>
      <c r="I259" s="41"/>
      <c r="K259" s="41"/>
    </row>
    <row r="260" spans="2:11" ht="16.5" x14ac:dyDescent="0.3">
      <c r="B260" s="45" t="s">
        <v>62</v>
      </c>
      <c r="C260" s="44">
        <v>0</v>
      </c>
      <c r="E260" s="41"/>
      <c r="F260" s="41"/>
      <c r="G260" s="41"/>
      <c r="H260" s="41"/>
      <c r="I260" s="41"/>
      <c r="K260" s="41"/>
    </row>
    <row r="261" spans="2:11" ht="16.5" x14ac:dyDescent="0.3">
      <c r="B261" s="46" t="s">
        <v>146</v>
      </c>
      <c r="C261" s="44">
        <v>0</v>
      </c>
      <c r="E261" s="41"/>
      <c r="F261" s="41"/>
      <c r="G261" s="41"/>
      <c r="H261" s="41"/>
      <c r="I261" s="41"/>
      <c r="K261" s="41"/>
    </row>
    <row r="262" spans="2:11" ht="16.5" x14ac:dyDescent="0.3">
      <c r="B262" s="47">
        <v>4.6399999999999997</v>
      </c>
      <c r="C262" s="44">
        <v>0</v>
      </c>
      <c r="E262" s="41"/>
      <c r="F262" s="41"/>
      <c r="G262" s="41"/>
      <c r="H262" s="41"/>
      <c r="I262" s="41"/>
      <c r="K262" s="41"/>
    </row>
    <row r="263" spans="2:11" ht="16.5" x14ac:dyDescent="0.3">
      <c r="B263" s="43">
        <v>162953</v>
      </c>
      <c r="C263" s="44">
        <v>0</v>
      </c>
      <c r="E263" s="41"/>
      <c r="F263" s="41"/>
      <c r="G263" s="41"/>
      <c r="H263" s="41"/>
      <c r="I263" s="41"/>
      <c r="K263" s="41"/>
    </row>
    <row r="264" spans="2:11" ht="16.5" x14ac:dyDescent="0.3">
      <c r="B264" s="45" t="s">
        <v>63</v>
      </c>
      <c r="C264" s="44">
        <v>0</v>
      </c>
      <c r="E264" s="41"/>
      <c r="F264" s="41"/>
      <c r="G264" s="41"/>
      <c r="H264" s="41"/>
      <c r="I264" s="41"/>
      <c r="K264" s="41"/>
    </row>
    <row r="265" spans="2:11" ht="16.5" x14ac:dyDescent="0.3">
      <c r="B265" s="46" t="s">
        <v>146</v>
      </c>
      <c r="C265" s="44">
        <v>0</v>
      </c>
      <c r="E265" s="41"/>
      <c r="F265" s="41"/>
      <c r="G265" s="41"/>
      <c r="H265" s="41"/>
      <c r="I265" s="41"/>
      <c r="K265" s="41"/>
    </row>
    <row r="266" spans="2:11" ht="16.5" x14ac:dyDescent="0.3">
      <c r="B266" s="47">
        <v>4.6399999999999997</v>
      </c>
      <c r="C266" s="44">
        <v>0</v>
      </c>
      <c r="E266" s="41"/>
      <c r="F266" s="41"/>
      <c r="G266" s="41"/>
      <c r="H266" s="41"/>
      <c r="I266" s="41"/>
      <c r="K266" s="41"/>
    </row>
    <row r="267" spans="2:11" ht="16.5" x14ac:dyDescent="0.3">
      <c r="B267" s="43">
        <v>181052</v>
      </c>
      <c r="C267" s="44">
        <v>0</v>
      </c>
      <c r="E267" s="41"/>
      <c r="F267" s="41"/>
      <c r="G267" s="41"/>
      <c r="H267" s="41"/>
      <c r="I267" s="41"/>
      <c r="K267" s="41"/>
    </row>
    <row r="268" spans="2:11" ht="16.5" x14ac:dyDescent="0.3">
      <c r="B268" s="45" t="s">
        <v>65</v>
      </c>
      <c r="C268" s="44">
        <v>0</v>
      </c>
      <c r="E268" s="41"/>
      <c r="F268" s="41"/>
      <c r="G268" s="41"/>
      <c r="H268" s="41"/>
      <c r="I268" s="41"/>
      <c r="K268" s="41"/>
    </row>
    <row r="269" spans="2:11" ht="16.5" x14ac:dyDescent="0.3">
      <c r="B269" s="46" t="s">
        <v>146</v>
      </c>
      <c r="C269" s="44">
        <v>0</v>
      </c>
      <c r="E269" s="41"/>
      <c r="F269" s="41"/>
      <c r="G269" s="41"/>
      <c r="H269" s="41"/>
      <c r="I269" s="41"/>
      <c r="K269" s="41"/>
    </row>
    <row r="270" spans="2:11" ht="16.5" x14ac:dyDescent="0.3">
      <c r="B270" s="47">
        <v>2</v>
      </c>
      <c r="C270" s="44">
        <v>0</v>
      </c>
      <c r="E270" s="41"/>
      <c r="F270" s="41"/>
      <c r="G270" s="41"/>
      <c r="H270" s="41"/>
      <c r="I270" s="41"/>
      <c r="K270" s="41"/>
    </row>
    <row r="271" spans="2:11" ht="16.5" x14ac:dyDescent="0.3">
      <c r="B271" s="43">
        <v>184052</v>
      </c>
      <c r="C271" s="44">
        <v>0</v>
      </c>
      <c r="E271" s="41"/>
      <c r="F271" s="41"/>
      <c r="G271" s="41"/>
      <c r="H271" s="41"/>
      <c r="I271" s="41"/>
      <c r="K271" s="41"/>
    </row>
    <row r="272" spans="2:11" ht="16.5" x14ac:dyDescent="0.3">
      <c r="B272" s="45" t="s">
        <v>66</v>
      </c>
      <c r="C272" s="44">
        <v>0</v>
      </c>
      <c r="E272" s="41"/>
      <c r="F272" s="41"/>
      <c r="G272" s="41"/>
      <c r="H272" s="41"/>
      <c r="I272" s="41"/>
      <c r="K272" s="41"/>
    </row>
    <row r="273" spans="2:11" ht="16.5" x14ac:dyDescent="0.3">
      <c r="B273" s="46" t="s">
        <v>146</v>
      </c>
      <c r="C273" s="44">
        <v>0</v>
      </c>
      <c r="E273" s="41"/>
      <c r="F273" s="41"/>
      <c r="G273" s="41"/>
      <c r="H273" s="41"/>
      <c r="I273" s="41"/>
      <c r="K273" s="41"/>
    </row>
    <row r="274" spans="2:11" ht="16.5" x14ac:dyDescent="0.3">
      <c r="B274" s="47">
        <v>5.67</v>
      </c>
      <c r="C274" s="44">
        <v>0</v>
      </c>
      <c r="E274" s="41"/>
      <c r="F274" s="41"/>
      <c r="G274" s="41"/>
      <c r="H274" s="41"/>
      <c r="I274" s="41"/>
      <c r="K274" s="41"/>
    </row>
    <row r="275" spans="2:11" ht="16.5" x14ac:dyDescent="0.3">
      <c r="B275" s="43">
        <v>191051</v>
      </c>
      <c r="C275" s="44">
        <v>0</v>
      </c>
      <c r="E275" s="41"/>
      <c r="F275" s="41"/>
      <c r="G275" s="41"/>
      <c r="H275" s="41"/>
      <c r="I275" s="41"/>
      <c r="K275" s="41"/>
    </row>
    <row r="276" spans="2:11" ht="16.5" x14ac:dyDescent="0.3">
      <c r="B276" s="45" t="s">
        <v>68</v>
      </c>
      <c r="C276" s="44">
        <v>0</v>
      </c>
      <c r="E276" s="41"/>
      <c r="F276" s="41"/>
      <c r="G276" s="41"/>
      <c r="H276" s="41"/>
      <c r="I276" s="41"/>
      <c r="K276" s="41"/>
    </row>
    <row r="277" spans="2:11" ht="16.5" x14ac:dyDescent="0.3">
      <c r="B277" s="46" t="s">
        <v>146</v>
      </c>
      <c r="C277" s="44">
        <v>0</v>
      </c>
      <c r="E277" s="41"/>
      <c r="F277" s="41"/>
      <c r="G277" s="41"/>
      <c r="H277" s="41"/>
      <c r="I277" s="41"/>
      <c r="K277" s="41"/>
    </row>
    <row r="278" spans="2:11" ht="16.5" x14ac:dyDescent="0.3">
      <c r="B278" s="47">
        <v>1.65</v>
      </c>
      <c r="C278" s="44">
        <v>0</v>
      </c>
      <c r="E278" s="41"/>
      <c r="F278" s="41"/>
      <c r="G278" s="41"/>
      <c r="H278" s="41"/>
      <c r="I278" s="41"/>
      <c r="K278" s="41"/>
    </row>
    <row r="279" spans="2:11" ht="16.5" x14ac:dyDescent="0.3">
      <c r="B279" s="43">
        <v>191061</v>
      </c>
      <c r="C279" s="44">
        <v>0</v>
      </c>
      <c r="E279" s="41"/>
      <c r="F279" s="41"/>
      <c r="G279" s="41"/>
      <c r="H279" s="41"/>
      <c r="I279" s="41"/>
      <c r="K279" s="41"/>
    </row>
    <row r="280" spans="2:11" ht="16.5" x14ac:dyDescent="0.3">
      <c r="B280" s="45" t="s">
        <v>70</v>
      </c>
      <c r="C280" s="44">
        <v>0</v>
      </c>
      <c r="E280" s="41"/>
      <c r="F280" s="41"/>
      <c r="G280" s="41"/>
      <c r="H280" s="41"/>
      <c r="I280" s="41"/>
      <c r="K280" s="41"/>
    </row>
    <row r="281" spans="2:11" ht="16.5" x14ac:dyDescent="0.3">
      <c r="B281" s="46" t="s">
        <v>146</v>
      </c>
      <c r="C281" s="44">
        <v>0</v>
      </c>
      <c r="E281" s="41"/>
      <c r="F281" s="41"/>
      <c r="G281" s="41"/>
      <c r="H281" s="41"/>
      <c r="I281" s="41"/>
      <c r="K281" s="41"/>
    </row>
    <row r="282" spans="2:11" ht="16.5" x14ac:dyDescent="0.3">
      <c r="B282" s="47">
        <v>1.65</v>
      </c>
      <c r="C282" s="44">
        <v>0</v>
      </c>
      <c r="E282" s="41"/>
      <c r="F282" s="41"/>
      <c r="G282" s="41"/>
      <c r="H282" s="41"/>
      <c r="I282" s="41"/>
      <c r="K282" s="41"/>
    </row>
    <row r="283" spans="2:11" ht="16.5" x14ac:dyDescent="0.3">
      <c r="B283" s="43">
        <v>191071</v>
      </c>
      <c r="C283" s="44">
        <v>0</v>
      </c>
      <c r="E283" s="41"/>
      <c r="F283" s="41"/>
      <c r="G283" s="41"/>
      <c r="H283" s="41"/>
      <c r="I283" s="41"/>
      <c r="K283" s="41"/>
    </row>
    <row r="284" spans="2:11" ht="16.5" x14ac:dyDescent="0.3">
      <c r="B284" s="45" t="s">
        <v>72</v>
      </c>
      <c r="C284" s="44">
        <v>0</v>
      </c>
      <c r="E284" s="41"/>
      <c r="F284" s="41"/>
      <c r="G284" s="41"/>
      <c r="H284" s="41"/>
      <c r="I284" s="41"/>
      <c r="K284" s="41"/>
    </row>
    <row r="285" spans="2:11" ht="16.5" x14ac:dyDescent="0.3">
      <c r="B285" s="46" t="s">
        <v>146</v>
      </c>
      <c r="C285" s="44">
        <v>0</v>
      </c>
      <c r="E285" s="41"/>
      <c r="F285" s="41"/>
      <c r="G285" s="41"/>
      <c r="H285" s="41"/>
      <c r="I285" s="41"/>
      <c r="K285" s="41"/>
    </row>
    <row r="286" spans="2:11" ht="16.5" x14ac:dyDescent="0.3">
      <c r="B286" s="47">
        <v>1.65</v>
      </c>
      <c r="C286" s="44">
        <v>0</v>
      </c>
      <c r="E286" s="41"/>
      <c r="F286" s="41"/>
      <c r="G286" s="41"/>
      <c r="H286" s="41"/>
      <c r="I286" s="41"/>
      <c r="K286" s="41"/>
    </row>
    <row r="287" spans="2:11" ht="16.5" x14ac:dyDescent="0.3">
      <c r="B287" s="43">
        <v>193251</v>
      </c>
      <c r="C287" s="44">
        <v>0</v>
      </c>
      <c r="E287" s="41"/>
      <c r="F287" s="41"/>
      <c r="G287" s="41"/>
      <c r="H287" s="41"/>
      <c r="I287" s="41"/>
      <c r="K287" s="41"/>
    </row>
    <row r="288" spans="2:11" ht="16.5" x14ac:dyDescent="0.3">
      <c r="B288" s="45" t="s">
        <v>74</v>
      </c>
      <c r="C288" s="44">
        <v>0</v>
      </c>
      <c r="E288" s="41"/>
      <c r="F288" s="41"/>
      <c r="G288" s="41"/>
      <c r="H288" s="41"/>
      <c r="I288" s="41"/>
      <c r="K288" s="41"/>
    </row>
    <row r="289" spans="2:11" ht="16.5" x14ac:dyDescent="0.3">
      <c r="B289" s="46" t="s">
        <v>146</v>
      </c>
      <c r="C289" s="44">
        <v>0</v>
      </c>
      <c r="E289" s="41"/>
      <c r="F289" s="41"/>
      <c r="G289" s="41"/>
      <c r="H289" s="41"/>
      <c r="I289" s="41"/>
      <c r="K289" s="41"/>
    </row>
    <row r="290" spans="2:11" ht="16.5" x14ac:dyDescent="0.3">
      <c r="B290" s="47">
        <v>3.61</v>
      </c>
      <c r="C290" s="44">
        <v>0</v>
      </c>
      <c r="E290" s="41"/>
      <c r="F290" s="41"/>
      <c r="G290" s="41"/>
      <c r="H290" s="41"/>
      <c r="I290" s="41"/>
      <c r="K290" s="41"/>
    </row>
    <row r="291" spans="2:11" ht="16.5" x14ac:dyDescent="0.3">
      <c r="B291" s="43">
        <v>193351</v>
      </c>
      <c r="C291" s="44">
        <v>0</v>
      </c>
      <c r="E291" s="41"/>
      <c r="F291" s="41"/>
      <c r="G291" s="41"/>
      <c r="H291" s="41"/>
      <c r="I291" s="41"/>
      <c r="K291" s="41"/>
    </row>
    <row r="292" spans="2:11" ht="16.5" x14ac:dyDescent="0.3">
      <c r="B292" s="45" t="s">
        <v>21</v>
      </c>
      <c r="C292" s="44">
        <v>0</v>
      </c>
      <c r="E292" s="41"/>
      <c r="F292" s="41"/>
      <c r="G292" s="41"/>
      <c r="H292" s="41"/>
      <c r="I292" s="41"/>
      <c r="K292" s="41"/>
    </row>
    <row r="293" spans="2:11" ht="16.5" x14ac:dyDescent="0.3">
      <c r="B293" s="46" t="s">
        <v>146</v>
      </c>
      <c r="C293" s="44">
        <v>0</v>
      </c>
      <c r="E293" s="41"/>
      <c r="F293" s="41"/>
      <c r="G293" s="41"/>
      <c r="H293" s="41"/>
      <c r="I293" s="41"/>
      <c r="K293" s="41"/>
    </row>
    <row r="294" spans="2:11" ht="16.5" x14ac:dyDescent="0.3">
      <c r="B294" s="47">
        <v>6.49</v>
      </c>
      <c r="C294" s="44">
        <v>0</v>
      </c>
      <c r="E294" s="41"/>
      <c r="F294" s="41"/>
      <c r="G294" s="41"/>
      <c r="H294" s="41"/>
      <c r="I294" s="41"/>
      <c r="K294" s="41"/>
    </row>
    <row r="295" spans="2:11" ht="16.5" x14ac:dyDescent="0.3">
      <c r="B295" s="43">
        <v>197201</v>
      </c>
      <c r="C295" s="44">
        <v>0</v>
      </c>
      <c r="E295" s="41"/>
      <c r="F295" s="41"/>
      <c r="G295" s="41"/>
      <c r="H295" s="41"/>
      <c r="I295" s="41"/>
      <c r="K295" s="41"/>
    </row>
    <row r="296" spans="2:11" ht="16.5" x14ac:dyDescent="0.3">
      <c r="B296" s="45" t="s">
        <v>75</v>
      </c>
      <c r="C296" s="44">
        <v>0</v>
      </c>
      <c r="E296" s="41"/>
      <c r="F296" s="41"/>
      <c r="G296" s="41"/>
      <c r="H296" s="41"/>
      <c r="I296" s="41"/>
      <c r="K296" s="41"/>
    </row>
    <row r="297" spans="2:11" ht="16.5" x14ac:dyDescent="0.3">
      <c r="B297" s="46" t="s">
        <v>146</v>
      </c>
      <c r="C297" s="44">
        <v>0</v>
      </c>
      <c r="E297" s="41"/>
      <c r="F297" s="41"/>
      <c r="G297" s="41"/>
      <c r="H297" s="41"/>
      <c r="I297" s="41"/>
      <c r="K297" s="41"/>
    </row>
    <row r="298" spans="2:11" ht="16.5" x14ac:dyDescent="0.3">
      <c r="B298" s="47">
        <v>36.049999999999997</v>
      </c>
      <c r="C298" s="44">
        <v>0</v>
      </c>
      <c r="E298" s="41"/>
      <c r="F298" s="41"/>
      <c r="G298" s="41"/>
      <c r="H298" s="41"/>
      <c r="I298" s="41"/>
      <c r="K298" s="41"/>
    </row>
    <row r="299" spans="2:11" ht="16.5" x14ac:dyDescent="0.3">
      <c r="B299" s="43">
        <v>211051</v>
      </c>
      <c r="C299" s="44">
        <v>0</v>
      </c>
      <c r="E299" s="41"/>
      <c r="F299" s="41"/>
      <c r="G299" s="41"/>
      <c r="H299" s="41"/>
      <c r="I299" s="41"/>
      <c r="K299" s="41"/>
    </row>
    <row r="300" spans="2:11" ht="16.5" x14ac:dyDescent="0.3">
      <c r="B300" s="45" t="s">
        <v>77</v>
      </c>
      <c r="C300" s="44">
        <v>0</v>
      </c>
      <c r="E300" s="41"/>
      <c r="F300" s="41"/>
      <c r="G300" s="41"/>
      <c r="H300" s="41"/>
      <c r="I300" s="41"/>
      <c r="K300" s="41"/>
    </row>
    <row r="301" spans="2:11" ht="16.5" x14ac:dyDescent="0.3">
      <c r="B301" s="46" t="s">
        <v>146</v>
      </c>
      <c r="C301" s="44">
        <v>0</v>
      </c>
      <c r="E301" s="41"/>
      <c r="F301" s="41"/>
      <c r="G301" s="41"/>
      <c r="H301" s="41"/>
      <c r="I301" s="41"/>
      <c r="K301" s="41"/>
    </row>
    <row r="302" spans="2:11" ht="16.5" x14ac:dyDescent="0.3">
      <c r="B302" s="47">
        <v>3.6</v>
      </c>
      <c r="C302" s="44">
        <v>0</v>
      </c>
      <c r="E302" s="41"/>
      <c r="F302" s="41"/>
      <c r="G302" s="41"/>
      <c r="H302" s="41"/>
      <c r="I302" s="41"/>
      <c r="K302" s="41"/>
    </row>
    <row r="303" spans="2:11" ht="16.5" x14ac:dyDescent="0.3">
      <c r="B303" s="43">
        <v>221021</v>
      </c>
      <c r="C303" s="44">
        <v>0</v>
      </c>
      <c r="E303" s="41"/>
      <c r="F303" s="41"/>
      <c r="G303" s="41"/>
      <c r="H303" s="41"/>
      <c r="I303" s="41"/>
      <c r="K303" s="41"/>
    </row>
    <row r="304" spans="2:11" ht="16.5" x14ac:dyDescent="0.3">
      <c r="B304" s="45" t="s">
        <v>7</v>
      </c>
      <c r="C304" s="44">
        <v>0</v>
      </c>
      <c r="E304" s="41"/>
      <c r="F304" s="41"/>
      <c r="G304" s="41"/>
      <c r="H304" s="41"/>
      <c r="I304" s="41"/>
      <c r="K304" s="41"/>
    </row>
    <row r="305" spans="2:11" ht="16.5" x14ac:dyDescent="0.3">
      <c r="B305" s="46" t="s">
        <v>146</v>
      </c>
      <c r="C305" s="44">
        <v>0</v>
      </c>
      <c r="E305" s="41"/>
      <c r="F305" s="41"/>
      <c r="G305" s="41"/>
      <c r="H305" s="41"/>
      <c r="I305" s="41"/>
      <c r="K305" s="41"/>
    </row>
    <row r="306" spans="2:11" ht="16.5" x14ac:dyDescent="0.3">
      <c r="B306" s="47">
        <v>17.41</v>
      </c>
      <c r="C306" s="44">
        <v>0</v>
      </c>
      <c r="E306" s="41"/>
      <c r="F306" s="41"/>
      <c r="G306" s="41"/>
      <c r="H306" s="41"/>
      <c r="I306" s="41"/>
      <c r="K306" s="41"/>
    </row>
    <row r="307" spans="2:11" ht="16.5" x14ac:dyDescent="0.3">
      <c r="B307" s="43">
        <v>221051</v>
      </c>
      <c r="C307" s="44">
        <v>0</v>
      </c>
      <c r="E307" s="41"/>
      <c r="F307" s="41"/>
      <c r="G307" s="41"/>
      <c r="H307" s="41"/>
      <c r="I307" s="41"/>
      <c r="K307" s="41"/>
    </row>
    <row r="308" spans="2:11" ht="16.5" x14ac:dyDescent="0.3">
      <c r="B308" s="45" t="s">
        <v>65</v>
      </c>
      <c r="C308" s="44">
        <v>0</v>
      </c>
      <c r="E308" s="41"/>
      <c r="F308" s="41"/>
      <c r="G308" s="41"/>
      <c r="H308" s="41"/>
      <c r="I308" s="41"/>
      <c r="K308" s="41"/>
    </row>
    <row r="309" spans="2:11" ht="16.5" x14ac:dyDescent="0.3">
      <c r="B309" s="46" t="s">
        <v>146</v>
      </c>
      <c r="C309" s="44">
        <v>0</v>
      </c>
      <c r="E309" s="41"/>
      <c r="F309" s="41"/>
      <c r="G309" s="41"/>
      <c r="H309" s="41"/>
      <c r="I309" s="41"/>
      <c r="K309" s="41"/>
    </row>
    <row r="310" spans="2:11" ht="16.5" x14ac:dyDescent="0.3">
      <c r="B310" s="47">
        <v>1.65</v>
      </c>
      <c r="C310" s="44">
        <v>0</v>
      </c>
      <c r="E310" s="41"/>
      <c r="F310" s="41"/>
      <c r="G310" s="41"/>
      <c r="H310" s="41"/>
      <c r="I310" s="41"/>
      <c r="K310" s="41"/>
    </row>
    <row r="311" spans="2:11" ht="16.5" x14ac:dyDescent="0.3">
      <c r="B311" s="43">
        <v>221071</v>
      </c>
      <c r="C311" s="44">
        <v>0</v>
      </c>
      <c r="E311" s="41"/>
      <c r="F311" s="41"/>
      <c r="G311" s="41"/>
      <c r="H311" s="41"/>
      <c r="I311" s="41"/>
      <c r="K311" s="41"/>
    </row>
    <row r="312" spans="2:11" ht="16.5" x14ac:dyDescent="0.3">
      <c r="B312" s="45" t="s">
        <v>10</v>
      </c>
      <c r="C312" s="44">
        <v>0</v>
      </c>
    </row>
    <row r="313" spans="2:11" ht="16.5" x14ac:dyDescent="0.3">
      <c r="B313" s="46" t="s">
        <v>146</v>
      </c>
      <c r="C313" s="44">
        <v>0</v>
      </c>
    </row>
    <row r="314" spans="2:11" ht="16.5" x14ac:dyDescent="0.3">
      <c r="B314" s="47">
        <v>26.6</v>
      </c>
      <c r="C314" s="44">
        <v>0</v>
      </c>
    </row>
    <row r="315" spans="2:11" ht="16.5" x14ac:dyDescent="0.3">
      <c r="B315" s="43">
        <v>223251</v>
      </c>
      <c r="C315" s="44">
        <v>0</v>
      </c>
    </row>
    <row r="316" spans="2:11" ht="16.5" x14ac:dyDescent="0.3">
      <c r="B316" s="45" t="s">
        <v>80</v>
      </c>
      <c r="C316" s="44">
        <v>0</v>
      </c>
    </row>
    <row r="317" spans="2:11" ht="16.5" x14ac:dyDescent="0.3">
      <c r="B317" s="46" t="s">
        <v>146</v>
      </c>
      <c r="C317" s="44">
        <v>0</v>
      </c>
    </row>
    <row r="318" spans="2:11" ht="16.5" x14ac:dyDescent="0.3">
      <c r="B318" s="47">
        <v>3.76</v>
      </c>
      <c r="C318" s="44">
        <v>0</v>
      </c>
    </row>
    <row r="319" spans="2:11" ht="16.5" x14ac:dyDescent="0.3">
      <c r="B319" s="43">
        <v>227201</v>
      </c>
      <c r="C319" s="44">
        <v>0</v>
      </c>
    </row>
    <row r="320" spans="2:11" ht="16.5" x14ac:dyDescent="0.3">
      <c r="B320" s="45" t="s">
        <v>81</v>
      </c>
      <c r="C320" s="44">
        <v>0</v>
      </c>
    </row>
    <row r="321" spans="2:3" ht="16.5" x14ac:dyDescent="0.3">
      <c r="B321" s="46" t="s">
        <v>146</v>
      </c>
      <c r="C321" s="44">
        <v>0</v>
      </c>
    </row>
    <row r="322" spans="2:3" ht="16.5" x14ac:dyDescent="0.3">
      <c r="B322" s="47">
        <v>36.549999999999997</v>
      </c>
      <c r="C322" s="44">
        <v>0</v>
      </c>
    </row>
    <row r="323" spans="2:3" ht="16.5" x14ac:dyDescent="0.3">
      <c r="B323" s="43">
        <v>241051</v>
      </c>
      <c r="C323" s="44">
        <v>0</v>
      </c>
    </row>
    <row r="324" spans="2:3" ht="16.5" x14ac:dyDescent="0.3">
      <c r="B324" s="45" t="s">
        <v>83</v>
      </c>
      <c r="C324" s="44">
        <v>0</v>
      </c>
    </row>
    <row r="325" spans="2:3" ht="16.5" x14ac:dyDescent="0.3">
      <c r="B325" s="46" t="s">
        <v>146</v>
      </c>
      <c r="C325" s="44">
        <v>0</v>
      </c>
    </row>
    <row r="326" spans="2:3" ht="16.5" x14ac:dyDescent="0.3">
      <c r="B326" s="47">
        <v>1.65</v>
      </c>
      <c r="C326" s="44">
        <v>0</v>
      </c>
    </row>
    <row r="327" spans="2:3" ht="16.5" x14ac:dyDescent="0.3">
      <c r="B327" s="43">
        <v>241071</v>
      </c>
      <c r="C327" s="44">
        <v>0</v>
      </c>
    </row>
    <row r="328" spans="2:3" ht="16.5" x14ac:dyDescent="0.3">
      <c r="B328" s="45" t="s">
        <v>10</v>
      </c>
      <c r="C328" s="44">
        <v>0</v>
      </c>
    </row>
    <row r="329" spans="2:3" ht="16.5" x14ac:dyDescent="0.3">
      <c r="B329" s="46" t="s">
        <v>146</v>
      </c>
      <c r="C329" s="44">
        <v>0</v>
      </c>
    </row>
    <row r="330" spans="2:3" ht="16.5" x14ac:dyDescent="0.3">
      <c r="B330" s="47">
        <v>26.6</v>
      </c>
      <c r="C330" s="44">
        <v>0</v>
      </c>
    </row>
    <row r="331" spans="2:3" ht="16.5" x14ac:dyDescent="0.3">
      <c r="B331" s="43">
        <v>251021</v>
      </c>
      <c r="C331" s="44">
        <v>0</v>
      </c>
    </row>
    <row r="332" spans="2:3" ht="16.5" x14ac:dyDescent="0.3">
      <c r="B332" s="45" t="s">
        <v>7</v>
      </c>
      <c r="C332" s="44">
        <v>0</v>
      </c>
    </row>
    <row r="333" spans="2:3" ht="16.5" x14ac:dyDescent="0.3">
      <c r="B333" s="46" t="s">
        <v>146</v>
      </c>
      <c r="C333" s="44">
        <v>0</v>
      </c>
    </row>
    <row r="334" spans="2:3" ht="16.5" x14ac:dyDescent="0.3">
      <c r="B334" s="47">
        <v>17.41</v>
      </c>
      <c r="C334" s="44">
        <v>0</v>
      </c>
    </row>
    <row r="335" spans="2:3" ht="16.5" x14ac:dyDescent="0.3">
      <c r="B335" s="43">
        <v>251051</v>
      </c>
      <c r="C335" s="44">
        <v>0</v>
      </c>
    </row>
    <row r="336" spans="2:3" ht="16.5" x14ac:dyDescent="0.3">
      <c r="B336" s="45" t="s">
        <v>85</v>
      </c>
      <c r="C336" s="44">
        <v>0</v>
      </c>
    </row>
    <row r="337" spans="2:3" ht="16.5" x14ac:dyDescent="0.3">
      <c r="B337" s="46" t="s">
        <v>146</v>
      </c>
      <c r="C337" s="44">
        <v>0</v>
      </c>
    </row>
    <row r="338" spans="2:3" ht="16.5" x14ac:dyDescent="0.3">
      <c r="B338" s="47">
        <v>1.65</v>
      </c>
      <c r="C338" s="44">
        <v>0</v>
      </c>
    </row>
    <row r="339" spans="2:3" ht="16.5" x14ac:dyDescent="0.3">
      <c r="B339" s="43">
        <v>251071</v>
      </c>
      <c r="C339" s="44">
        <v>0</v>
      </c>
    </row>
    <row r="340" spans="2:3" ht="16.5" x14ac:dyDescent="0.3">
      <c r="B340" s="45" t="s">
        <v>10</v>
      </c>
      <c r="C340" s="44">
        <v>0</v>
      </c>
    </row>
    <row r="341" spans="2:3" ht="16.5" x14ac:dyDescent="0.3">
      <c r="B341" s="46" t="s">
        <v>146</v>
      </c>
      <c r="C341" s="44">
        <v>0</v>
      </c>
    </row>
    <row r="342" spans="2:3" ht="16.5" x14ac:dyDescent="0.3">
      <c r="B342" s="47">
        <v>26.6</v>
      </c>
      <c r="C342" s="44">
        <v>0</v>
      </c>
    </row>
    <row r="343" spans="2:3" ht="16.5" x14ac:dyDescent="0.3">
      <c r="B343" s="43">
        <v>253251</v>
      </c>
      <c r="C343" s="44">
        <v>0</v>
      </c>
    </row>
    <row r="344" spans="2:3" ht="16.5" x14ac:dyDescent="0.3">
      <c r="B344" s="45" t="s">
        <v>74</v>
      </c>
      <c r="C344" s="44">
        <v>0</v>
      </c>
    </row>
    <row r="345" spans="2:3" ht="16.5" x14ac:dyDescent="0.3">
      <c r="B345" s="46" t="s">
        <v>146</v>
      </c>
      <c r="C345" s="44">
        <v>0</v>
      </c>
    </row>
    <row r="346" spans="2:3" ht="16.5" x14ac:dyDescent="0.3">
      <c r="B346" s="47">
        <v>3.76</v>
      </c>
      <c r="C346" s="44">
        <v>0</v>
      </c>
    </row>
    <row r="347" spans="2:3" ht="16.5" x14ac:dyDescent="0.3">
      <c r="B347" s="43">
        <v>257201</v>
      </c>
      <c r="C347" s="44">
        <v>0</v>
      </c>
    </row>
    <row r="348" spans="2:3" ht="16.5" x14ac:dyDescent="0.3">
      <c r="B348" s="45" t="s">
        <v>81</v>
      </c>
      <c r="C348" s="44">
        <v>0</v>
      </c>
    </row>
    <row r="349" spans="2:3" ht="16.5" x14ac:dyDescent="0.3">
      <c r="B349" s="46" t="s">
        <v>146</v>
      </c>
      <c r="C349" s="44">
        <v>0</v>
      </c>
    </row>
    <row r="350" spans="2:3" ht="16.5" x14ac:dyDescent="0.3">
      <c r="B350" s="47">
        <v>36.549999999999997</v>
      </c>
      <c r="C350" s="44">
        <v>0</v>
      </c>
    </row>
    <row r="351" spans="2:3" ht="16.5" x14ac:dyDescent="0.3">
      <c r="B351" s="43">
        <v>261021</v>
      </c>
      <c r="C351" s="44">
        <v>0</v>
      </c>
    </row>
    <row r="352" spans="2:3" ht="16.5" x14ac:dyDescent="0.3">
      <c r="B352" s="45" t="s">
        <v>7</v>
      </c>
      <c r="C352" s="44">
        <v>0</v>
      </c>
    </row>
    <row r="353" spans="2:3" ht="16.5" x14ac:dyDescent="0.3">
      <c r="B353" s="46" t="s">
        <v>146</v>
      </c>
      <c r="C353" s="44">
        <v>0</v>
      </c>
    </row>
    <row r="354" spans="2:3" ht="16.5" x14ac:dyDescent="0.3">
      <c r="B354" s="47">
        <v>17.41</v>
      </c>
      <c r="C354" s="44">
        <v>0</v>
      </c>
    </row>
    <row r="355" spans="2:3" ht="16.5" x14ac:dyDescent="0.3">
      <c r="B355" s="43">
        <v>261071</v>
      </c>
      <c r="C355" s="44">
        <v>0</v>
      </c>
    </row>
    <row r="356" spans="2:3" ht="16.5" x14ac:dyDescent="0.3">
      <c r="B356" s="45" t="s">
        <v>10</v>
      </c>
      <c r="C356" s="44">
        <v>0</v>
      </c>
    </row>
    <row r="357" spans="2:3" ht="16.5" x14ac:dyDescent="0.3">
      <c r="B357" s="46" t="s">
        <v>146</v>
      </c>
      <c r="C357" s="44">
        <v>0</v>
      </c>
    </row>
    <row r="358" spans="2:3" ht="16.5" x14ac:dyDescent="0.3">
      <c r="B358" s="47">
        <v>26.6</v>
      </c>
      <c r="C358" s="44">
        <v>0</v>
      </c>
    </row>
    <row r="359" spans="2:3" ht="16.5" x14ac:dyDescent="0.3">
      <c r="B359" s="43">
        <v>262351</v>
      </c>
      <c r="C359" s="44">
        <v>0</v>
      </c>
    </row>
    <row r="360" spans="2:3" ht="16.5" x14ac:dyDescent="0.3">
      <c r="B360" s="45" t="s">
        <v>14</v>
      </c>
      <c r="C360" s="44">
        <v>0</v>
      </c>
    </row>
    <row r="361" spans="2:3" ht="16.5" x14ac:dyDescent="0.3">
      <c r="B361" s="46" t="s">
        <v>146</v>
      </c>
      <c r="C361" s="44">
        <v>0</v>
      </c>
    </row>
    <row r="362" spans="2:3" ht="16.5" x14ac:dyDescent="0.3">
      <c r="B362" s="47">
        <v>3.5</v>
      </c>
      <c r="C362" s="44">
        <v>0</v>
      </c>
    </row>
    <row r="363" spans="2:3" ht="16.5" x14ac:dyDescent="0.3">
      <c r="B363" s="43">
        <v>263051</v>
      </c>
      <c r="C363" s="44">
        <v>0</v>
      </c>
    </row>
    <row r="364" spans="2:3" ht="16.5" x14ac:dyDescent="0.3">
      <c r="B364" s="45" t="s">
        <v>87</v>
      </c>
      <c r="C364" s="44">
        <v>0</v>
      </c>
    </row>
    <row r="365" spans="2:3" ht="16.5" x14ac:dyDescent="0.3">
      <c r="B365" s="46" t="s">
        <v>146</v>
      </c>
      <c r="C365" s="44">
        <v>0</v>
      </c>
    </row>
    <row r="366" spans="2:3" ht="16.5" x14ac:dyDescent="0.3">
      <c r="B366" s="47">
        <v>1.65</v>
      </c>
      <c r="C366" s="44">
        <v>0</v>
      </c>
    </row>
    <row r="367" spans="2:3" ht="16.5" x14ac:dyDescent="0.3">
      <c r="B367" s="43">
        <v>263211</v>
      </c>
      <c r="C367" s="44">
        <v>0</v>
      </c>
    </row>
    <row r="368" spans="2:3" ht="16.5" x14ac:dyDescent="0.3">
      <c r="B368" s="45" t="s">
        <v>19</v>
      </c>
      <c r="C368" s="44">
        <v>0</v>
      </c>
    </row>
    <row r="369" spans="2:3" ht="16.5" x14ac:dyDescent="0.3">
      <c r="B369" s="46" t="s">
        <v>146</v>
      </c>
      <c r="C369" s="44">
        <v>0</v>
      </c>
    </row>
    <row r="370" spans="2:3" ht="16.5" x14ac:dyDescent="0.3">
      <c r="B370" s="47">
        <v>2.42</v>
      </c>
      <c r="C370" s="44">
        <v>0</v>
      </c>
    </row>
    <row r="371" spans="2:3" ht="16.5" x14ac:dyDescent="0.3">
      <c r="B371" s="43">
        <v>263251</v>
      </c>
      <c r="C371" s="44">
        <v>0</v>
      </c>
    </row>
    <row r="372" spans="2:3" ht="16.5" x14ac:dyDescent="0.3">
      <c r="B372" s="45" t="s">
        <v>20</v>
      </c>
      <c r="C372" s="44">
        <v>0</v>
      </c>
    </row>
    <row r="373" spans="2:3" ht="16.5" x14ac:dyDescent="0.3">
      <c r="B373" s="46" t="s">
        <v>146</v>
      </c>
      <c r="C373" s="44">
        <v>0</v>
      </c>
    </row>
    <row r="374" spans="2:3" ht="16.5" x14ac:dyDescent="0.3">
      <c r="B374" s="47">
        <v>3.76</v>
      </c>
      <c r="C374" s="44">
        <v>0</v>
      </c>
    </row>
    <row r="375" spans="2:3" ht="16.5" x14ac:dyDescent="0.3">
      <c r="B375" s="43">
        <v>264351</v>
      </c>
      <c r="C375" s="44">
        <v>0</v>
      </c>
    </row>
    <row r="376" spans="2:3" ht="16.5" x14ac:dyDescent="0.3">
      <c r="B376" s="45" t="s">
        <v>88</v>
      </c>
      <c r="C376" s="44">
        <v>0</v>
      </c>
    </row>
    <row r="377" spans="2:3" ht="16.5" x14ac:dyDescent="0.3">
      <c r="B377" s="46" t="s">
        <v>146</v>
      </c>
      <c r="C377" s="44">
        <v>0</v>
      </c>
    </row>
    <row r="378" spans="2:3" ht="16.5" x14ac:dyDescent="0.3">
      <c r="B378" s="47">
        <v>14.5</v>
      </c>
      <c r="C378" s="44">
        <v>0</v>
      </c>
    </row>
    <row r="379" spans="2:3" ht="16.5" x14ac:dyDescent="0.3">
      <c r="B379" s="43">
        <v>267201</v>
      </c>
      <c r="C379" s="44">
        <v>0</v>
      </c>
    </row>
    <row r="380" spans="2:3" ht="16.5" x14ac:dyDescent="0.3">
      <c r="B380" s="45" t="s">
        <v>75</v>
      </c>
      <c r="C380" s="44">
        <v>0</v>
      </c>
    </row>
    <row r="381" spans="2:3" ht="16.5" x14ac:dyDescent="0.3">
      <c r="B381" s="46" t="s">
        <v>146</v>
      </c>
      <c r="C381" s="44">
        <v>0</v>
      </c>
    </row>
    <row r="382" spans="2:3" ht="16.5" x14ac:dyDescent="0.3">
      <c r="B382" s="47">
        <v>36.549999999999997</v>
      </c>
      <c r="C382" s="44">
        <v>0</v>
      </c>
    </row>
    <row r="383" spans="2:3" ht="16.5" x14ac:dyDescent="0.3">
      <c r="B383" s="43">
        <v>281021</v>
      </c>
      <c r="C383" s="44">
        <v>0</v>
      </c>
    </row>
    <row r="384" spans="2:3" ht="16.5" x14ac:dyDescent="0.3">
      <c r="B384" s="45" t="s">
        <v>7</v>
      </c>
      <c r="C384" s="44">
        <v>0</v>
      </c>
    </row>
    <row r="385" spans="2:3" ht="16.5" x14ac:dyDescent="0.3">
      <c r="B385" s="46" t="s">
        <v>146</v>
      </c>
      <c r="C385" s="44">
        <v>0</v>
      </c>
    </row>
    <row r="386" spans="2:3" ht="16.5" x14ac:dyDescent="0.3">
      <c r="B386" s="47">
        <v>19.399999999999999</v>
      </c>
      <c r="C386" s="44">
        <v>0</v>
      </c>
    </row>
    <row r="387" spans="2:3" ht="16.5" x14ac:dyDescent="0.3">
      <c r="B387" s="43">
        <v>281031</v>
      </c>
      <c r="C387" s="44">
        <v>0</v>
      </c>
    </row>
    <row r="388" spans="2:3" ht="16.5" x14ac:dyDescent="0.3">
      <c r="B388" s="45" t="s">
        <v>8</v>
      </c>
      <c r="C388" s="44">
        <v>0</v>
      </c>
    </row>
    <row r="389" spans="2:3" ht="16.5" x14ac:dyDescent="0.3">
      <c r="B389" s="46" t="s">
        <v>146</v>
      </c>
      <c r="C389" s="44">
        <v>0</v>
      </c>
    </row>
    <row r="390" spans="2:3" ht="16.5" x14ac:dyDescent="0.3">
      <c r="B390" s="47">
        <v>1.08</v>
      </c>
      <c r="C390" s="44">
        <v>0</v>
      </c>
    </row>
    <row r="391" spans="2:3" ht="16.5" x14ac:dyDescent="0.3">
      <c r="B391" s="43">
        <v>281051</v>
      </c>
      <c r="C391" s="44">
        <v>0</v>
      </c>
    </row>
    <row r="392" spans="2:3" ht="16.5" x14ac:dyDescent="0.3">
      <c r="B392" s="45" t="s">
        <v>9</v>
      </c>
      <c r="C392" s="44">
        <v>0</v>
      </c>
    </row>
    <row r="393" spans="2:3" ht="16.5" x14ac:dyDescent="0.3">
      <c r="B393" s="46" t="s">
        <v>146</v>
      </c>
      <c r="C393" s="44">
        <v>0</v>
      </c>
    </row>
    <row r="394" spans="2:3" ht="16.5" x14ac:dyDescent="0.3">
      <c r="B394" s="47">
        <v>1.96</v>
      </c>
      <c r="C394" s="44">
        <v>0</v>
      </c>
    </row>
    <row r="395" spans="2:3" ht="16.5" x14ac:dyDescent="0.3">
      <c r="B395" s="43">
        <v>283251</v>
      </c>
      <c r="C395" s="44">
        <v>0</v>
      </c>
    </row>
    <row r="396" spans="2:3" ht="16.5" x14ac:dyDescent="0.3">
      <c r="B396" s="45" t="s">
        <v>74</v>
      </c>
      <c r="C396" s="44">
        <v>0</v>
      </c>
    </row>
    <row r="397" spans="2:3" ht="16.5" x14ac:dyDescent="0.3">
      <c r="B397" s="46" t="s">
        <v>146</v>
      </c>
      <c r="C397" s="44">
        <v>0</v>
      </c>
    </row>
    <row r="398" spans="2:3" ht="16.5" x14ac:dyDescent="0.3">
      <c r="B398" s="47">
        <v>4.12</v>
      </c>
      <c r="C398" s="44">
        <v>0</v>
      </c>
    </row>
    <row r="399" spans="2:3" ht="16.5" x14ac:dyDescent="0.3">
      <c r="B399" s="43">
        <v>287201</v>
      </c>
      <c r="C399" s="44">
        <v>0</v>
      </c>
    </row>
    <row r="400" spans="2:3" ht="16.5" x14ac:dyDescent="0.3">
      <c r="B400" s="45" t="s">
        <v>81</v>
      </c>
      <c r="C400" s="44">
        <v>0</v>
      </c>
    </row>
    <row r="401" spans="2:3" ht="16.5" x14ac:dyDescent="0.3">
      <c r="B401" s="46" t="s">
        <v>146</v>
      </c>
      <c r="C401" s="44">
        <v>0</v>
      </c>
    </row>
    <row r="402" spans="2:3" ht="16.5" x14ac:dyDescent="0.3">
      <c r="B402" s="47">
        <v>43.5</v>
      </c>
      <c r="C402" s="44">
        <v>0</v>
      </c>
    </row>
    <row r="403" spans="2:3" ht="16.5" x14ac:dyDescent="0.3">
      <c r="B403" s="43">
        <v>291051</v>
      </c>
      <c r="C403" s="44">
        <v>0</v>
      </c>
    </row>
    <row r="404" spans="2:3" ht="16.5" x14ac:dyDescent="0.3">
      <c r="B404" s="45" t="s">
        <v>91</v>
      </c>
      <c r="C404" s="44">
        <v>0</v>
      </c>
    </row>
    <row r="405" spans="2:3" ht="16.5" x14ac:dyDescent="0.3">
      <c r="B405" s="46" t="s">
        <v>146</v>
      </c>
      <c r="C405" s="44">
        <v>0</v>
      </c>
    </row>
    <row r="406" spans="2:3" ht="16.5" x14ac:dyDescent="0.3">
      <c r="B406" s="47">
        <v>1.65</v>
      </c>
      <c r="C406" s="44">
        <v>0</v>
      </c>
    </row>
    <row r="407" spans="2:3" ht="16.5" x14ac:dyDescent="0.3">
      <c r="B407" s="43">
        <v>293251</v>
      </c>
      <c r="C407" s="44">
        <v>0</v>
      </c>
    </row>
    <row r="408" spans="2:3" ht="16.5" x14ac:dyDescent="0.3">
      <c r="B408" s="45" t="s">
        <v>74</v>
      </c>
      <c r="C408" s="44">
        <v>0</v>
      </c>
    </row>
    <row r="409" spans="2:3" ht="16.5" x14ac:dyDescent="0.3">
      <c r="B409" s="46" t="s">
        <v>146</v>
      </c>
      <c r="C409" s="44">
        <v>0</v>
      </c>
    </row>
    <row r="410" spans="2:3" ht="16.5" x14ac:dyDescent="0.3">
      <c r="B410" s="47">
        <v>3.76</v>
      </c>
      <c r="C410" s="44">
        <v>0</v>
      </c>
    </row>
    <row r="411" spans="2:3" ht="16.5" x14ac:dyDescent="0.3">
      <c r="B411" s="43">
        <v>297201</v>
      </c>
      <c r="C411" s="44">
        <v>0</v>
      </c>
    </row>
    <row r="412" spans="2:3" ht="16.5" x14ac:dyDescent="0.3">
      <c r="B412" s="45" t="s">
        <v>81</v>
      </c>
      <c r="C412" s="44">
        <v>0</v>
      </c>
    </row>
    <row r="413" spans="2:3" ht="16.5" x14ac:dyDescent="0.3">
      <c r="B413" s="46" t="s">
        <v>146</v>
      </c>
      <c r="C413" s="44">
        <v>0</v>
      </c>
    </row>
    <row r="414" spans="2:3" ht="16.5" x14ac:dyDescent="0.3">
      <c r="B414" s="47">
        <v>36.549999999999997</v>
      </c>
      <c r="C414" s="44">
        <v>0</v>
      </c>
    </row>
    <row r="415" spans="2:3" ht="16.5" x14ac:dyDescent="0.3">
      <c r="B415" s="43">
        <v>301953</v>
      </c>
      <c r="C415" s="44">
        <v>0</v>
      </c>
    </row>
    <row r="416" spans="2:3" ht="16.5" x14ac:dyDescent="0.3">
      <c r="B416" s="45" t="s">
        <v>93</v>
      </c>
      <c r="C416" s="44">
        <v>0</v>
      </c>
    </row>
    <row r="417" spans="2:3" ht="16.5" x14ac:dyDescent="0.3">
      <c r="B417" s="46" t="s">
        <v>146</v>
      </c>
      <c r="C417" s="44">
        <v>0</v>
      </c>
    </row>
    <row r="418" spans="2:3" ht="16.5" x14ac:dyDescent="0.3">
      <c r="B418" s="47">
        <v>6.08</v>
      </c>
      <c r="C418" s="44">
        <v>0</v>
      </c>
    </row>
    <row r="419" spans="2:3" ht="16.5" x14ac:dyDescent="0.3">
      <c r="B419" s="43">
        <v>302003</v>
      </c>
      <c r="C419" s="44">
        <v>0</v>
      </c>
    </row>
    <row r="420" spans="2:3" ht="16.5" x14ac:dyDescent="0.3">
      <c r="B420" s="45" t="s">
        <v>94</v>
      </c>
      <c r="C420" s="44">
        <v>0</v>
      </c>
    </row>
    <row r="421" spans="2:3" ht="16.5" x14ac:dyDescent="0.3">
      <c r="B421" s="46" t="s">
        <v>146</v>
      </c>
      <c r="C421" s="44">
        <v>0</v>
      </c>
    </row>
    <row r="422" spans="2:3" ht="16.5" x14ac:dyDescent="0.3">
      <c r="B422" s="47">
        <v>7.62</v>
      </c>
      <c r="C422" s="44">
        <v>0</v>
      </c>
    </row>
    <row r="423" spans="2:3" ht="16.5" x14ac:dyDescent="0.3">
      <c r="B423" s="43">
        <v>302103</v>
      </c>
      <c r="C423" s="44">
        <v>0</v>
      </c>
    </row>
    <row r="424" spans="2:3" ht="16.5" x14ac:dyDescent="0.3">
      <c r="B424" s="45" t="s">
        <v>95</v>
      </c>
      <c r="C424" s="44">
        <v>0</v>
      </c>
    </row>
    <row r="425" spans="2:3" ht="16.5" x14ac:dyDescent="0.3">
      <c r="B425" s="46" t="s">
        <v>146</v>
      </c>
      <c r="C425" s="44">
        <v>0</v>
      </c>
    </row>
    <row r="426" spans="2:3" ht="16.5" x14ac:dyDescent="0.3">
      <c r="B426" s="47">
        <v>9.9</v>
      </c>
      <c r="C426" s="44">
        <v>0</v>
      </c>
    </row>
    <row r="427" spans="2:3" ht="16.5" x14ac:dyDescent="0.3">
      <c r="B427" s="43">
        <v>302203</v>
      </c>
      <c r="C427" s="44">
        <v>0</v>
      </c>
    </row>
    <row r="428" spans="2:3" ht="16.5" x14ac:dyDescent="0.3">
      <c r="B428" s="45" t="s">
        <v>96</v>
      </c>
      <c r="C428" s="44">
        <v>0</v>
      </c>
    </row>
    <row r="429" spans="2:3" ht="16.5" x14ac:dyDescent="0.3">
      <c r="B429" s="46" t="s">
        <v>146</v>
      </c>
      <c r="C429" s="44">
        <v>0</v>
      </c>
    </row>
    <row r="430" spans="2:3" ht="16.5" x14ac:dyDescent="0.3">
      <c r="B430" s="47">
        <v>3.6</v>
      </c>
      <c r="C430" s="44">
        <v>0</v>
      </c>
    </row>
    <row r="431" spans="2:3" ht="16.5" x14ac:dyDescent="0.3">
      <c r="B431" s="43">
        <v>302213</v>
      </c>
      <c r="C431" s="44">
        <v>0</v>
      </c>
    </row>
    <row r="432" spans="2:3" ht="16.5" x14ac:dyDescent="0.3">
      <c r="B432" s="45" t="s">
        <v>97</v>
      </c>
      <c r="C432" s="44">
        <v>0</v>
      </c>
    </row>
    <row r="433" spans="2:3" ht="16.5" x14ac:dyDescent="0.3">
      <c r="B433" s="46" t="s">
        <v>146</v>
      </c>
      <c r="C433" s="44">
        <v>0</v>
      </c>
    </row>
    <row r="434" spans="2:3" ht="16.5" x14ac:dyDescent="0.3">
      <c r="B434" s="47">
        <v>4.8</v>
      </c>
      <c r="C434" s="44">
        <v>0</v>
      </c>
    </row>
    <row r="435" spans="2:3" ht="16.5" x14ac:dyDescent="0.3">
      <c r="B435" s="43">
        <v>302223</v>
      </c>
      <c r="C435" s="44">
        <v>0</v>
      </c>
    </row>
    <row r="436" spans="2:3" ht="16.5" x14ac:dyDescent="0.3">
      <c r="B436" s="45" t="s">
        <v>98</v>
      </c>
      <c r="C436" s="44">
        <v>0</v>
      </c>
    </row>
    <row r="437" spans="2:3" ht="16.5" x14ac:dyDescent="0.3">
      <c r="B437" s="46" t="s">
        <v>146</v>
      </c>
      <c r="C437" s="44">
        <v>0</v>
      </c>
    </row>
    <row r="438" spans="2:3" ht="16.5" x14ac:dyDescent="0.3">
      <c r="B438" s="47">
        <v>8</v>
      </c>
      <c r="C438" s="44">
        <v>0</v>
      </c>
    </row>
    <row r="439" spans="2:3" ht="16.5" x14ac:dyDescent="0.3">
      <c r="B439" s="43">
        <v>307101</v>
      </c>
      <c r="C439" s="44">
        <v>0</v>
      </c>
    </row>
    <row r="440" spans="2:3" ht="16.5" x14ac:dyDescent="0.3">
      <c r="B440" s="45" t="s">
        <v>99</v>
      </c>
      <c r="C440" s="44">
        <v>0</v>
      </c>
    </row>
    <row r="441" spans="2:3" ht="16.5" x14ac:dyDescent="0.3">
      <c r="B441" s="46" t="s">
        <v>146</v>
      </c>
      <c r="C441" s="44">
        <v>0</v>
      </c>
    </row>
    <row r="442" spans="2:3" ht="16.5" x14ac:dyDescent="0.3">
      <c r="B442" s="47">
        <v>20</v>
      </c>
      <c r="C442" s="44">
        <v>0</v>
      </c>
    </row>
    <row r="443" spans="2:3" ht="16.5" x14ac:dyDescent="0.3">
      <c r="B443" s="43">
        <v>307603</v>
      </c>
      <c r="C443" s="44">
        <v>0</v>
      </c>
    </row>
    <row r="444" spans="2:3" ht="16.5" x14ac:dyDescent="0.3">
      <c r="B444" s="45" t="s">
        <v>100</v>
      </c>
      <c r="C444" s="44">
        <v>0</v>
      </c>
    </row>
    <row r="445" spans="2:3" ht="16.5" x14ac:dyDescent="0.3">
      <c r="B445" s="46" t="s">
        <v>146</v>
      </c>
      <c r="C445" s="44">
        <v>0</v>
      </c>
    </row>
    <row r="446" spans="2:3" ht="16.5" x14ac:dyDescent="0.3">
      <c r="B446" s="47">
        <v>18</v>
      </c>
      <c r="C446" s="44">
        <v>0</v>
      </c>
    </row>
    <row r="447" spans="2:3" ht="16.5" x14ac:dyDescent="0.3">
      <c r="B447" s="43">
        <v>307653</v>
      </c>
      <c r="C447" s="44">
        <v>0</v>
      </c>
    </row>
    <row r="448" spans="2:3" ht="16.5" x14ac:dyDescent="0.3">
      <c r="B448" s="45" t="s">
        <v>101</v>
      </c>
      <c r="C448" s="44">
        <v>0</v>
      </c>
    </row>
    <row r="449" spans="2:3" ht="16.5" x14ac:dyDescent="0.3">
      <c r="B449" s="46" t="s">
        <v>146</v>
      </c>
      <c r="C449" s="44">
        <v>0</v>
      </c>
    </row>
    <row r="450" spans="2:3" ht="16.5" x14ac:dyDescent="0.3">
      <c r="B450" s="47">
        <v>60</v>
      </c>
      <c r="C450" s="44">
        <v>0</v>
      </c>
    </row>
    <row r="451" spans="2:3" ht="16.5" x14ac:dyDescent="0.3">
      <c r="B451" s="43">
        <v>307853</v>
      </c>
      <c r="C451" s="44">
        <v>0</v>
      </c>
    </row>
    <row r="452" spans="2:3" ht="16.5" x14ac:dyDescent="0.3">
      <c r="B452" s="45" t="s">
        <v>102</v>
      </c>
      <c r="C452" s="44">
        <v>0</v>
      </c>
    </row>
    <row r="453" spans="2:3" ht="16.5" x14ac:dyDescent="0.3">
      <c r="B453" s="46" t="s">
        <v>146</v>
      </c>
      <c r="C453" s="44">
        <v>0</v>
      </c>
    </row>
    <row r="454" spans="2:3" ht="16.5" x14ac:dyDescent="0.3">
      <c r="B454" s="47">
        <v>60</v>
      </c>
      <c r="C454" s="44">
        <v>0</v>
      </c>
    </row>
    <row r="455" spans="2:3" ht="16.5" x14ac:dyDescent="0.3">
      <c r="B455" s="43">
        <v>311051</v>
      </c>
      <c r="C455" s="44">
        <v>0</v>
      </c>
    </row>
    <row r="456" spans="2:3" ht="16.5" x14ac:dyDescent="0.3">
      <c r="B456" s="45" t="s">
        <v>104</v>
      </c>
      <c r="C456" s="44">
        <v>0</v>
      </c>
    </row>
    <row r="457" spans="2:3" ht="16.5" x14ac:dyDescent="0.3">
      <c r="B457" s="46" t="s">
        <v>146</v>
      </c>
      <c r="C457" s="44">
        <v>0</v>
      </c>
    </row>
    <row r="458" spans="2:3" ht="16.5" x14ac:dyDescent="0.3">
      <c r="B458" s="47">
        <v>1.65</v>
      </c>
      <c r="C458" s="44">
        <v>0</v>
      </c>
    </row>
    <row r="459" spans="2:3" ht="16.5" x14ac:dyDescent="0.3">
      <c r="B459" s="43">
        <v>313251</v>
      </c>
      <c r="C459" s="44">
        <v>0</v>
      </c>
    </row>
    <row r="460" spans="2:3" ht="16.5" x14ac:dyDescent="0.3">
      <c r="B460" s="45" t="s">
        <v>20</v>
      </c>
      <c r="C460" s="44">
        <v>0</v>
      </c>
    </row>
    <row r="461" spans="2:3" ht="16.5" x14ac:dyDescent="0.3">
      <c r="B461" s="46" t="s">
        <v>146</v>
      </c>
      <c r="C461" s="44">
        <v>0</v>
      </c>
    </row>
    <row r="462" spans="2:3" ht="16.5" x14ac:dyDescent="0.3">
      <c r="B462" s="47">
        <v>3.76</v>
      </c>
      <c r="C462" s="44">
        <v>0</v>
      </c>
    </row>
    <row r="463" spans="2:3" ht="16.5" x14ac:dyDescent="0.3">
      <c r="B463" s="43">
        <v>317201</v>
      </c>
      <c r="C463" s="44">
        <v>0</v>
      </c>
    </row>
    <row r="464" spans="2:3" ht="16.5" x14ac:dyDescent="0.3">
      <c r="B464" s="45" t="s">
        <v>105</v>
      </c>
      <c r="C464" s="44">
        <v>0</v>
      </c>
    </row>
    <row r="465" spans="2:3" ht="16.5" x14ac:dyDescent="0.3">
      <c r="B465" s="46" t="s">
        <v>146</v>
      </c>
      <c r="C465" s="44">
        <v>0</v>
      </c>
    </row>
    <row r="466" spans="2:3" ht="16.5" x14ac:dyDescent="0.3">
      <c r="B466" s="47">
        <v>36.549999999999997</v>
      </c>
      <c r="C466" s="44">
        <v>0</v>
      </c>
    </row>
    <row r="467" spans="2:3" ht="16.5" x14ac:dyDescent="0.3">
      <c r="B467" s="43">
        <v>331051</v>
      </c>
      <c r="C467" s="44">
        <v>0</v>
      </c>
    </row>
    <row r="468" spans="2:3" ht="16.5" x14ac:dyDescent="0.3">
      <c r="B468" s="45" t="s">
        <v>104</v>
      </c>
      <c r="C468" s="44">
        <v>0</v>
      </c>
    </row>
    <row r="469" spans="2:3" ht="16.5" x14ac:dyDescent="0.3">
      <c r="B469" s="46" t="s">
        <v>146</v>
      </c>
      <c r="C469" s="44">
        <v>0</v>
      </c>
    </row>
    <row r="470" spans="2:3" ht="16.5" x14ac:dyDescent="0.3">
      <c r="B470" s="47">
        <v>1.65</v>
      </c>
      <c r="C470" s="44">
        <v>0</v>
      </c>
    </row>
    <row r="471" spans="2:3" ht="16.5" x14ac:dyDescent="0.3">
      <c r="B471" s="43">
        <v>333251</v>
      </c>
      <c r="C471" s="44">
        <v>0</v>
      </c>
    </row>
    <row r="472" spans="2:3" ht="16.5" x14ac:dyDescent="0.3">
      <c r="B472" s="45" t="s">
        <v>20</v>
      </c>
      <c r="C472" s="44">
        <v>0</v>
      </c>
    </row>
    <row r="473" spans="2:3" ht="16.5" x14ac:dyDescent="0.3">
      <c r="B473" s="46" t="s">
        <v>146</v>
      </c>
      <c r="C473" s="44">
        <v>0</v>
      </c>
    </row>
    <row r="474" spans="2:3" ht="16.5" x14ac:dyDescent="0.3">
      <c r="B474" s="47">
        <v>3.76</v>
      </c>
      <c r="C474" s="44">
        <v>0</v>
      </c>
    </row>
    <row r="475" spans="2:3" ht="16.5" x14ac:dyDescent="0.3">
      <c r="B475" s="43">
        <v>337201</v>
      </c>
      <c r="C475" s="44">
        <v>0</v>
      </c>
    </row>
    <row r="476" spans="2:3" ht="16.5" x14ac:dyDescent="0.3">
      <c r="B476" s="45" t="s">
        <v>105</v>
      </c>
      <c r="C476" s="44">
        <v>0</v>
      </c>
    </row>
    <row r="477" spans="2:3" ht="16.5" x14ac:dyDescent="0.3">
      <c r="B477" s="46" t="s">
        <v>146</v>
      </c>
      <c r="C477" s="44">
        <v>0</v>
      </c>
    </row>
    <row r="478" spans="2:3" ht="16.5" x14ac:dyDescent="0.3">
      <c r="B478" s="47">
        <v>36.57</v>
      </c>
      <c r="C478" s="44">
        <v>0</v>
      </c>
    </row>
    <row r="479" spans="2:3" ht="16.5" x14ac:dyDescent="0.3">
      <c r="B479" s="43">
        <v>351051</v>
      </c>
      <c r="C479" s="44">
        <v>0</v>
      </c>
    </row>
    <row r="480" spans="2:3" ht="16.5" x14ac:dyDescent="0.3">
      <c r="B480" s="45" t="s">
        <v>104</v>
      </c>
      <c r="C480" s="44">
        <v>0</v>
      </c>
    </row>
    <row r="481" spans="2:3" ht="16.5" x14ac:dyDescent="0.3">
      <c r="B481" s="46" t="s">
        <v>146</v>
      </c>
      <c r="C481" s="44">
        <v>0</v>
      </c>
    </row>
    <row r="482" spans="2:3" ht="16.5" x14ac:dyDescent="0.3">
      <c r="B482" s="47">
        <v>1.65</v>
      </c>
      <c r="C482" s="44">
        <v>0</v>
      </c>
    </row>
    <row r="483" spans="2:3" ht="16.5" x14ac:dyDescent="0.3">
      <c r="B483" s="43">
        <v>353251</v>
      </c>
      <c r="C483" s="44">
        <v>0</v>
      </c>
    </row>
    <row r="484" spans="2:3" ht="16.5" x14ac:dyDescent="0.3">
      <c r="B484" s="45" t="s">
        <v>20</v>
      </c>
      <c r="C484" s="44">
        <v>0</v>
      </c>
    </row>
    <row r="485" spans="2:3" ht="16.5" x14ac:dyDescent="0.3">
      <c r="B485" s="46" t="s">
        <v>146</v>
      </c>
      <c r="C485" s="44">
        <v>0</v>
      </c>
    </row>
    <row r="486" spans="2:3" ht="16.5" x14ac:dyDescent="0.3">
      <c r="B486" s="47">
        <v>3.76</v>
      </c>
      <c r="C486" s="44">
        <v>0</v>
      </c>
    </row>
    <row r="487" spans="2:3" ht="16.5" x14ac:dyDescent="0.3">
      <c r="B487" s="43">
        <v>357201</v>
      </c>
      <c r="C487" s="44">
        <v>0</v>
      </c>
    </row>
    <row r="488" spans="2:3" ht="16.5" x14ac:dyDescent="0.3">
      <c r="B488" s="45" t="s">
        <v>105</v>
      </c>
      <c r="C488" s="44">
        <v>0</v>
      </c>
    </row>
    <row r="489" spans="2:3" ht="16.5" x14ac:dyDescent="0.3">
      <c r="B489" s="46" t="s">
        <v>146</v>
      </c>
      <c r="C489" s="44">
        <v>0</v>
      </c>
    </row>
    <row r="490" spans="2:3" ht="16.5" x14ac:dyDescent="0.3">
      <c r="B490" s="47">
        <v>36.549999999999997</v>
      </c>
      <c r="C490" s="44">
        <v>0</v>
      </c>
    </row>
    <row r="491" spans="2:3" ht="16.5" x14ac:dyDescent="0.3">
      <c r="B491" s="43">
        <v>361051</v>
      </c>
      <c r="C491" s="44">
        <v>0</v>
      </c>
    </row>
    <row r="492" spans="2:3" ht="16.5" x14ac:dyDescent="0.3">
      <c r="B492" s="45" t="s">
        <v>104</v>
      </c>
      <c r="C492" s="44">
        <v>0</v>
      </c>
    </row>
    <row r="493" spans="2:3" ht="16.5" x14ac:dyDescent="0.3">
      <c r="B493" s="46" t="s">
        <v>146</v>
      </c>
      <c r="C493" s="44">
        <v>0</v>
      </c>
    </row>
    <row r="494" spans="2:3" ht="16.5" x14ac:dyDescent="0.3">
      <c r="B494" s="47">
        <v>1.65</v>
      </c>
      <c r="C494" s="44">
        <v>0</v>
      </c>
    </row>
    <row r="495" spans="2:3" ht="16.5" x14ac:dyDescent="0.3">
      <c r="B495" s="43">
        <v>363251</v>
      </c>
      <c r="C495" s="44">
        <v>0</v>
      </c>
    </row>
    <row r="496" spans="2:3" ht="16.5" x14ac:dyDescent="0.3">
      <c r="B496" s="45" t="s">
        <v>20</v>
      </c>
      <c r="C496" s="44">
        <v>0</v>
      </c>
    </row>
    <row r="497" spans="2:3" ht="16.5" x14ac:dyDescent="0.3">
      <c r="B497" s="46" t="s">
        <v>146</v>
      </c>
      <c r="C497" s="44">
        <v>0</v>
      </c>
    </row>
    <row r="498" spans="2:3" ht="16.5" x14ac:dyDescent="0.3">
      <c r="B498" s="47">
        <v>3.76</v>
      </c>
      <c r="C498" s="44">
        <v>0</v>
      </c>
    </row>
    <row r="499" spans="2:3" ht="16.5" x14ac:dyDescent="0.3">
      <c r="B499" s="43">
        <v>367201</v>
      </c>
      <c r="C499" s="44">
        <v>0</v>
      </c>
    </row>
    <row r="500" spans="2:3" ht="16.5" x14ac:dyDescent="0.3">
      <c r="B500" s="45" t="s">
        <v>109</v>
      </c>
      <c r="C500" s="44">
        <v>0</v>
      </c>
    </row>
    <row r="501" spans="2:3" ht="16.5" x14ac:dyDescent="0.3">
      <c r="B501" s="46" t="s">
        <v>146</v>
      </c>
      <c r="C501" s="44">
        <v>0</v>
      </c>
    </row>
    <row r="502" spans="2:3" ht="16.5" x14ac:dyDescent="0.3">
      <c r="B502" s="47">
        <v>36.57</v>
      </c>
      <c r="C502" s="44">
        <v>0</v>
      </c>
    </row>
    <row r="503" spans="2:3" ht="16.5" x14ac:dyDescent="0.3">
      <c r="B503" s="43">
        <v>604202</v>
      </c>
      <c r="C503" s="44">
        <v>0</v>
      </c>
    </row>
    <row r="504" spans="2:3" ht="16.5" x14ac:dyDescent="0.3">
      <c r="B504" s="45" t="s">
        <v>111</v>
      </c>
      <c r="C504" s="44">
        <v>0</v>
      </c>
    </row>
    <row r="505" spans="2:3" ht="16.5" x14ac:dyDescent="0.3">
      <c r="B505" s="46" t="s">
        <v>146</v>
      </c>
      <c r="C505" s="44">
        <v>0</v>
      </c>
    </row>
    <row r="506" spans="2:3" ht="16.5" x14ac:dyDescent="0.3">
      <c r="B506" s="47">
        <v>36.479999999999997</v>
      </c>
      <c r="C506" s="44">
        <v>0</v>
      </c>
    </row>
    <row r="507" spans="2:3" ht="16.5" x14ac:dyDescent="0.3">
      <c r="B507" s="43">
        <v>604301</v>
      </c>
      <c r="C507" s="44">
        <v>0</v>
      </c>
    </row>
    <row r="508" spans="2:3" ht="16.5" x14ac:dyDescent="0.3">
      <c r="B508" s="45" t="s">
        <v>112</v>
      </c>
      <c r="C508" s="44">
        <v>0</v>
      </c>
    </row>
    <row r="509" spans="2:3" ht="16.5" x14ac:dyDescent="0.3">
      <c r="B509" s="46" t="s">
        <v>146</v>
      </c>
      <c r="C509" s="44">
        <v>0</v>
      </c>
    </row>
    <row r="510" spans="2:3" ht="16.5" x14ac:dyDescent="0.3">
      <c r="B510" s="47">
        <v>31.84</v>
      </c>
      <c r="C510" s="44">
        <v>0</v>
      </c>
    </row>
    <row r="511" spans="2:3" ht="16.5" x14ac:dyDescent="0.3">
      <c r="B511" s="43">
        <v>604401</v>
      </c>
      <c r="C511" s="44">
        <v>0</v>
      </c>
    </row>
    <row r="512" spans="2:3" ht="16.5" x14ac:dyDescent="0.3">
      <c r="B512" s="45" t="s">
        <v>113</v>
      </c>
      <c r="C512" s="44">
        <v>0</v>
      </c>
    </row>
    <row r="513" spans="2:3" ht="16.5" x14ac:dyDescent="0.3">
      <c r="B513" s="46" t="s">
        <v>146</v>
      </c>
      <c r="C513" s="44">
        <v>0</v>
      </c>
    </row>
    <row r="514" spans="2:3" ht="16.5" x14ac:dyDescent="0.3">
      <c r="B514" s="47">
        <v>37.44</v>
      </c>
      <c r="C514" s="44">
        <v>0</v>
      </c>
    </row>
    <row r="515" spans="2:3" ht="16.5" x14ac:dyDescent="0.3">
      <c r="B515" s="43">
        <v>704001</v>
      </c>
      <c r="C515" s="44">
        <v>0</v>
      </c>
    </row>
    <row r="516" spans="2:3" ht="16.5" x14ac:dyDescent="0.3">
      <c r="B516" s="45" t="s">
        <v>115</v>
      </c>
      <c r="C516" s="44">
        <v>0</v>
      </c>
    </row>
    <row r="517" spans="2:3" ht="16.5" x14ac:dyDescent="0.3">
      <c r="B517" s="46" t="s">
        <v>146</v>
      </c>
      <c r="C517" s="44">
        <v>0</v>
      </c>
    </row>
    <row r="518" spans="2:3" ht="16.5" x14ac:dyDescent="0.3">
      <c r="B518" s="47">
        <v>4.38</v>
      </c>
      <c r="C518" s="44">
        <v>0</v>
      </c>
    </row>
    <row r="519" spans="2:3" ht="16.5" x14ac:dyDescent="0.3">
      <c r="B519" s="43">
        <v>704051</v>
      </c>
      <c r="C519" s="44">
        <v>0</v>
      </c>
    </row>
    <row r="520" spans="2:3" ht="16.5" x14ac:dyDescent="0.3">
      <c r="B520" s="45" t="s">
        <v>116</v>
      </c>
      <c r="C520" s="44">
        <v>0</v>
      </c>
    </row>
    <row r="521" spans="2:3" ht="16.5" x14ac:dyDescent="0.3">
      <c r="B521" s="46" t="s">
        <v>146</v>
      </c>
      <c r="C521" s="44">
        <v>0</v>
      </c>
    </row>
    <row r="522" spans="2:3" ht="16.5" x14ac:dyDescent="0.3">
      <c r="B522" s="47">
        <v>4.38</v>
      </c>
      <c r="C522" s="44">
        <v>0</v>
      </c>
    </row>
    <row r="523" spans="2:3" ht="16.5" x14ac:dyDescent="0.3">
      <c r="B523" s="43">
        <v>704101</v>
      </c>
      <c r="C523" s="44">
        <v>0</v>
      </c>
    </row>
    <row r="524" spans="2:3" ht="16.5" x14ac:dyDescent="0.3">
      <c r="B524" s="45" t="s">
        <v>117</v>
      </c>
      <c r="C524" s="44">
        <v>0</v>
      </c>
    </row>
    <row r="525" spans="2:3" ht="16.5" x14ac:dyDescent="0.3">
      <c r="B525" s="46" t="s">
        <v>146</v>
      </c>
      <c r="C525" s="44">
        <v>0</v>
      </c>
    </row>
    <row r="526" spans="2:3" ht="16.5" x14ac:dyDescent="0.3">
      <c r="B526" s="47">
        <v>4.38</v>
      </c>
      <c r="C526" s="44">
        <v>0</v>
      </c>
    </row>
    <row r="527" spans="2:3" ht="16.5" x14ac:dyDescent="0.3">
      <c r="B527" s="43">
        <v>704151</v>
      </c>
      <c r="C527" s="44">
        <v>0</v>
      </c>
    </row>
    <row r="528" spans="2:3" ht="16.5" x14ac:dyDescent="0.3">
      <c r="B528" s="45" t="s">
        <v>118</v>
      </c>
      <c r="C528" s="44">
        <v>0</v>
      </c>
    </row>
    <row r="529" spans="2:3" ht="16.5" x14ac:dyDescent="0.3">
      <c r="B529" s="46" t="s">
        <v>146</v>
      </c>
      <c r="C529" s="44">
        <v>0</v>
      </c>
    </row>
    <row r="530" spans="2:3" ht="16.5" x14ac:dyDescent="0.3">
      <c r="B530" s="47">
        <v>4.38</v>
      </c>
      <c r="C530" s="44">
        <v>0</v>
      </c>
    </row>
    <row r="531" spans="2:3" ht="16.5" x14ac:dyDescent="0.3">
      <c r="B531" s="43">
        <v>902151</v>
      </c>
      <c r="C531" s="44">
        <v>0</v>
      </c>
    </row>
    <row r="532" spans="2:3" ht="16.5" x14ac:dyDescent="0.3">
      <c r="B532" s="45" t="s">
        <v>120</v>
      </c>
      <c r="C532" s="44">
        <v>0</v>
      </c>
    </row>
    <row r="533" spans="2:3" ht="16.5" x14ac:dyDescent="0.3">
      <c r="B533" s="46" t="s">
        <v>146</v>
      </c>
      <c r="C533" s="44">
        <v>0</v>
      </c>
    </row>
    <row r="534" spans="2:3" ht="16.5" x14ac:dyDescent="0.3">
      <c r="B534" s="47">
        <v>12.55</v>
      </c>
      <c r="C534" s="44">
        <v>0</v>
      </c>
    </row>
    <row r="535" spans="2:3" ht="16.5" x14ac:dyDescent="0.3">
      <c r="B535" s="43">
        <v>902201</v>
      </c>
      <c r="C535" s="44">
        <v>0</v>
      </c>
    </row>
    <row r="536" spans="2:3" ht="16.5" x14ac:dyDescent="0.3">
      <c r="B536" s="45" t="s">
        <v>121</v>
      </c>
      <c r="C536" s="44">
        <v>0</v>
      </c>
    </row>
    <row r="537" spans="2:3" ht="16.5" x14ac:dyDescent="0.3">
      <c r="B537" s="46" t="s">
        <v>146</v>
      </c>
      <c r="C537" s="44">
        <v>0</v>
      </c>
    </row>
    <row r="538" spans="2:3" ht="16.5" x14ac:dyDescent="0.3">
      <c r="B538" s="47">
        <v>67.650000000000006</v>
      </c>
      <c r="C538" s="44">
        <v>0</v>
      </c>
    </row>
    <row r="539" spans="2:3" ht="16.5" x14ac:dyDescent="0.3">
      <c r="B539" s="43">
        <v>903003</v>
      </c>
      <c r="C539" s="44">
        <v>0</v>
      </c>
    </row>
    <row r="540" spans="2:3" ht="16.5" x14ac:dyDescent="0.3">
      <c r="B540" s="45" t="s">
        <v>123</v>
      </c>
      <c r="C540" s="44">
        <v>0</v>
      </c>
    </row>
    <row r="541" spans="2:3" ht="16.5" x14ac:dyDescent="0.3">
      <c r="B541" s="46" t="s">
        <v>146</v>
      </c>
      <c r="C541" s="44">
        <v>0</v>
      </c>
    </row>
    <row r="542" spans="2:3" ht="16.5" x14ac:dyDescent="0.3">
      <c r="B542" s="47">
        <v>31.8</v>
      </c>
      <c r="C542" s="44">
        <v>0</v>
      </c>
    </row>
    <row r="543" spans="2:3" ht="16.5" x14ac:dyDescent="0.3">
      <c r="B543" s="43">
        <v>903013</v>
      </c>
      <c r="C543" s="44">
        <v>0</v>
      </c>
    </row>
    <row r="544" spans="2:3" ht="16.5" x14ac:dyDescent="0.3">
      <c r="B544" s="45" t="s">
        <v>124</v>
      </c>
      <c r="C544" s="44">
        <v>0</v>
      </c>
    </row>
    <row r="545" spans="2:3" ht="16.5" x14ac:dyDescent="0.3">
      <c r="B545" s="46" t="s">
        <v>146</v>
      </c>
      <c r="C545" s="44">
        <v>0</v>
      </c>
    </row>
    <row r="546" spans="2:3" ht="16.5" x14ac:dyDescent="0.3">
      <c r="B546" s="47">
        <v>104.4</v>
      </c>
      <c r="C546" s="44">
        <v>0</v>
      </c>
    </row>
    <row r="547" spans="2:3" ht="16.5" x14ac:dyDescent="0.3">
      <c r="B547" s="43">
        <v>905002</v>
      </c>
      <c r="C547" s="44">
        <v>0</v>
      </c>
    </row>
    <row r="548" spans="2:3" ht="16.5" x14ac:dyDescent="0.3">
      <c r="B548" s="45" t="s">
        <v>122</v>
      </c>
      <c r="C548" s="44">
        <v>0</v>
      </c>
    </row>
    <row r="549" spans="2:3" ht="16.5" x14ac:dyDescent="0.3">
      <c r="B549" s="46" t="s">
        <v>146</v>
      </c>
      <c r="C549" s="44">
        <v>0</v>
      </c>
    </row>
    <row r="550" spans="2:3" ht="16.5" x14ac:dyDescent="0.3">
      <c r="B550" s="47">
        <v>3.91</v>
      </c>
      <c r="C550" s="44">
        <v>0</v>
      </c>
    </row>
    <row r="551" spans="2:3" ht="16.5" x14ac:dyDescent="0.3">
      <c r="B551" s="43" t="s">
        <v>17</v>
      </c>
      <c r="C551" s="44">
        <v>0</v>
      </c>
    </row>
    <row r="552" spans="2:3" ht="16.5" x14ac:dyDescent="0.3">
      <c r="B552" s="45" t="s">
        <v>18</v>
      </c>
      <c r="C552" s="44">
        <v>0</v>
      </c>
    </row>
    <row r="553" spans="2:3" ht="16.5" x14ac:dyDescent="0.3">
      <c r="B553" s="46" t="s">
        <v>146</v>
      </c>
      <c r="C553" s="44">
        <v>0</v>
      </c>
    </row>
    <row r="554" spans="2:3" ht="16.5" x14ac:dyDescent="0.3">
      <c r="B554" s="47">
        <v>1.9</v>
      </c>
      <c r="C554" s="44">
        <v>0</v>
      </c>
    </row>
    <row r="555" spans="2:3" ht="16.5" x14ac:dyDescent="0.3">
      <c r="B555" s="43" t="s">
        <v>125</v>
      </c>
      <c r="C555" s="44">
        <v>0</v>
      </c>
    </row>
    <row r="556" spans="2:3" ht="16.5" x14ac:dyDescent="0.3">
      <c r="B556" s="45" t="s">
        <v>127</v>
      </c>
      <c r="C556" s="44">
        <v>0</v>
      </c>
    </row>
    <row r="557" spans="2:3" ht="16.5" x14ac:dyDescent="0.3">
      <c r="B557" s="46" t="s">
        <v>146</v>
      </c>
      <c r="C557" s="44">
        <v>0</v>
      </c>
    </row>
    <row r="558" spans="2:3" ht="16.5" x14ac:dyDescent="0.3">
      <c r="B558" s="47">
        <v>1.08</v>
      </c>
      <c r="C558" s="44">
        <v>0</v>
      </c>
    </row>
    <row r="559" spans="2:3" ht="16.5" x14ac:dyDescent="0.3">
      <c r="B559" s="43" t="s">
        <v>128</v>
      </c>
      <c r="C559" s="44">
        <v>0</v>
      </c>
    </row>
    <row r="560" spans="2:3" ht="16.5" x14ac:dyDescent="0.3">
      <c r="B560" s="45" t="s">
        <v>104</v>
      </c>
      <c r="C560" s="44">
        <v>0</v>
      </c>
    </row>
    <row r="561" spans="2:3" ht="16.5" x14ac:dyDescent="0.3">
      <c r="B561" s="46" t="s">
        <v>146</v>
      </c>
      <c r="C561" s="44">
        <v>0</v>
      </c>
    </row>
    <row r="562" spans="2:3" ht="16.5" x14ac:dyDescent="0.3">
      <c r="B562" s="47">
        <v>1.96</v>
      </c>
      <c r="C562" s="44">
        <v>0</v>
      </c>
    </row>
    <row r="563" spans="2:3" ht="16.5" x14ac:dyDescent="0.3">
      <c r="B563" s="43" t="s">
        <v>129</v>
      </c>
      <c r="C563" s="44">
        <v>0</v>
      </c>
    </row>
    <row r="564" spans="2:3" ht="16.5" x14ac:dyDescent="0.3">
      <c r="B564" s="45" t="s">
        <v>47</v>
      </c>
      <c r="C564" s="44">
        <v>0</v>
      </c>
    </row>
    <row r="565" spans="2:3" ht="16.5" x14ac:dyDescent="0.3">
      <c r="B565" s="46" t="s">
        <v>146</v>
      </c>
      <c r="C565" s="44">
        <v>0</v>
      </c>
    </row>
    <row r="566" spans="2:3" ht="16.5" x14ac:dyDescent="0.3">
      <c r="B566" s="47">
        <v>3.61</v>
      </c>
      <c r="C566" s="44">
        <v>0</v>
      </c>
    </row>
    <row r="567" spans="2:3" ht="16.5" x14ac:dyDescent="0.3">
      <c r="B567" s="43" t="s">
        <v>130</v>
      </c>
      <c r="C567" s="44">
        <v>0</v>
      </c>
    </row>
    <row r="568" spans="2:3" ht="16.5" x14ac:dyDescent="0.3">
      <c r="B568" s="45" t="s">
        <v>19</v>
      </c>
      <c r="C568" s="44">
        <v>0</v>
      </c>
    </row>
    <row r="569" spans="2:3" ht="16.5" x14ac:dyDescent="0.3">
      <c r="B569" s="46" t="s">
        <v>146</v>
      </c>
      <c r="C569" s="44">
        <v>0</v>
      </c>
    </row>
    <row r="570" spans="2:3" ht="16.5" x14ac:dyDescent="0.3">
      <c r="B570" s="47">
        <v>2.58</v>
      </c>
      <c r="C570" s="44">
        <v>0</v>
      </c>
    </row>
    <row r="571" spans="2:3" ht="16.5" x14ac:dyDescent="0.3">
      <c r="B571" s="43" t="s">
        <v>131</v>
      </c>
      <c r="C571" s="44">
        <v>0</v>
      </c>
    </row>
    <row r="572" spans="2:3" ht="16.5" x14ac:dyDescent="0.3">
      <c r="B572" s="45" t="s">
        <v>20</v>
      </c>
      <c r="C572" s="44">
        <v>0</v>
      </c>
    </row>
    <row r="573" spans="2:3" ht="16.5" x14ac:dyDescent="0.3">
      <c r="B573" s="46" t="s">
        <v>146</v>
      </c>
      <c r="C573" s="44">
        <v>0</v>
      </c>
    </row>
    <row r="574" spans="2:3" ht="16.5" x14ac:dyDescent="0.3">
      <c r="B574" s="47">
        <v>4.12</v>
      </c>
      <c r="C574" s="44">
        <v>0</v>
      </c>
    </row>
    <row r="575" spans="2:3" ht="16.5" x14ac:dyDescent="0.3">
      <c r="B575" s="43" t="s">
        <v>132</v>
      </c>
      <c r="C575" s="44">
        <v>0</v>
      </c>
    </row>
    <row r="576" spans="2:3" ht="16.5" x14ac:dyDescent="0.3">
      <c r="B576" s="45" t="s">
        <v>133</v>
      </c>
      <c r="C576" s="44">
        <v>0</v>
      </c>
    </row>
    <row r="577" spans="2:3" ht="16.5" x14ac:dyDescent="0.3">
      <c r="B577" s="46" t="s">
        <v>146</v>
      </c>
      <c r="C577" s="44">
        <v>0</v>
      </c>
    </row>
    <row r="578" spans="2:3" ht="16.5" x14ac:dyDescent="0.3">
      <c r="B578" s="47">
        <v>7.21</v>
      </c>
      <c r="C578" s="44">
        <v>0</v>
      </c>
    </row>
    <row r="579" spans="2:3" ht="16.5" x14ac:dyDescent="0.3">
      <c r="B579" s="43" t="s">
        <v>134</v>
      </c>
      <c r="C579" s="44">
        <v>0</v>
      </c>
    </row>
    <row r="580" spans="2:3" ht="16.5" x14ac:dyDescent="0.3">
      <c r="B580" s="45" t="s">
        <v>135</v>
      </c>
      <c r="C580" s="44">
        <v>0</v>
      </c>
    </row>
    <row r="581" spans="2:3" ht="16.5" x14ac:dyDescent="0.3">
      <c r="B581" s="46" t="s">
        <v>146</v>
      </c>
      <c r="C581" s="44">
        <v>0</v>
      </c>
    </row>
    <row r="582" spans="2:3" ht="16.5" x14ac:dyDescent="0.3">
      <c r="B582" s="47">
        <v>43.5</v>
      </c>
      <c r="C582" s="44">
        <v>0</v>
      </c>
    </row>
    <row r="583" spans="2:3" ht="16.5" x14ac:dyDescent="0.3">
      <c r="B583" s="43" t="s">
        <v>136</v>
      </c>
      <c r="C583" s="44">
        <v>0</v>
      </c>
    </row>
    <row r="584" spans="2:3" ht="16.5" x14ac:dyDescent="0.3">
      <c r="B584" s="45" t="s">
        <v>24</v>
      </c>
      <c r="C584" s="44">
        <v>0</v>
      </c>
    </row>
    <row r="585" spans="2:3" ht="16.5" x14ac:dyDescent="0.3">
      <c r="B585" s="46" t="s">
        <v>146</v>
      </c>
      <c r="C585" s="44">
        <v>0</v>
      </c>
    </row>
    <row r="586" spans="2:3" ht="16.5" x14ac:dyDescent="0.3">
      <c r="B586" s="47">
        <v>1.55</v>
      </c>
      <c r="C586" s="44">
        <v>0</v>
      </c>
    </row>
    <row r="587" spans="2:3" ht="16.5" x14ac:dyDescent="0.3">
      <c r="B587" s="43" t="s">
        <v>137</v>
      </c>
      <c r="C587" s="44">
        <v>0</v>
      </c>
    </row>
    <row r="588" spans="2:3" ht="16.5" x14ac:dyDescent="0.3">
      <c r="B588" s="45" t="s">
        <v>25</v>
      </c>
      <c r="C588" s="44">
        <v>0</v>
      </c>
    </row>
    <row r="589" spans="2:3" ht="16.5" x14ac:dyDescent="0.3">
      <c r="B589" s="46" t="s">
        <v>146</v>
      </c>
      <c r="C589" s="44">
        <v>0</v>
      </c>
    </row>
    <row r="590" spans="2:3" ht="16.5" x14ac:dyDescent="0.3">
      <c r="B590" s="47">
        <v>2.37</v>
      </c>
      <c r="C590" s="44">
        <v>0</v>
      </c>
    </row>
    <row r="591" spans="2:3" ht="16.5" x14ac:dyDescent="0.3">
      <c r="B591" s="43" t="s">
        <v>146</v>
      </c>
      <c r="C591" s="44"/>
    </row>
    <row r="592" spans="2:3" ht="16.5" x14ac:dyDescent="0.3">
      <c r="B592" s="45" t="s">
        <v>146</v>
      </c>
      <c r="C592" s="44"/>
    </row>
    <row r="593" spans="2:3" ht="16.5" x14ac:dyDescent="0.3">
      <c r="B593" s="46" t="s">
        <v>146</v>
      </c>
      <c r="C593" s="44"/>
    </row>
    <row r="594" spans="2:3" ht="16.5" x14ac:dyDescent="0.3">
      <c r="B594" s="47" t="s">
        <v>146</v>
      </c>
      <c r="C594" s="44"/>
    </row>
    <row r="595" spans="2:3" ht="16.5" x14ac:dyDescent="0.3">
      <c r="B595" s="43" t="s">
        <v>148</v>
      </c>
      <c r="C595" s="44">
        <v>51.75</v>
      </c>
    </row>
  </sheetData>
  <sheetProtection selectLockedCells="1"/>
  <mergeCells count="3">
    <mergeCell ref="E6:G6"/>
    <mergeCell ref="E10:G10"/>
    <mergeCell ref="E12:G12"/>
  </mergeCells>
  <phoneticPr fontId="1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0" orientation="portrait" r:id="rId2"/>
  <drawing r:id="rId3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45"/>
  <sheetViews>
    <sheetView workbookViewId="0">
      <selection activeCell="H14" sqref="H14"/>
    </sheetView>
  </sheetViews>
  <sheetFormatPr baseColWidth="10" defaultRowHeight="15" x14ac:dyDescent="0.25"/>
  <cols>
    <col min="4" max="4" width="56.28515625" customWidth="1"/>
  </cols>
  <sheetData>
    <row r="3" spans="2:11" x14ac:dyDescent="0.25">
      <c r="B3" s="26" t="s">
        <v>144</v>
      </c>
      <c r="C3" s="28" t="s">
        <v>0</v>
      </c>
      <c r="D3" s="28" t="s">
        <v>1</v>
      </c>
      <c r="E3" s="34" t="s">
        <v>141</v>
      </c>
      <c r="F3" s="35" t="s">
        <v>2</v>
      </c>
      <c r="G3" s="35" t="s">
        <v>3</v>
      </c>
      <c r="H3" s="35" t="s">
        <v>4</v>
      </c>
      <c r="I3" s="36" t="s">
        <v>5</v>
      </c>
      <c r="J3" s="36" t="s">
        <v>143</v>
      </c>
      <c r="K3" s="37" t="s">
        <v>142</v>
      </c>
    </row>
    <row r="4" spans="2:11" x14ac:dyDescent="0.25">
      <c r="B4" s="27"/>
      <c r="C4" s="29"/>
      <c r="D4" s="29"/>
      <c r="E4" s="38"/>
      <c r="F4" s="39"/>
      <c r="G4" s="39"/>
      <c r="H4" s="39"/>
      <c r="I4" s="40"/>
      <c r="J4" s="40"/>
      <c r="K4" s="37"/>
    </row>
    <row r="5" spans="2:11" ht="18.75" x14ac:dyDescent="0.25">
      <c r="B5" s="1">
        <v>101021</v>
      </c>
      <c r="C5" s="2" t="s">
        <v>6</v>
      </c>
      <c r="D5" s="3" t="s">
        <v>7</v>
      </c>
      <c r="E5" s="23">
        <v>3</v>
      </c>
      <c r="F5" s="4">
        <v>3.5000000000000003E-2</v>
      </c>
      <c r="G5" s="22">
        <v>17.25</v>
      </c>
      <c r="H5" s="12">
        <v>0.79</v>
      </c>
      <c r="I5" s="13">
        <v>25</v>
      </c>
      <c r="J5" s="14">
        <v>0.2</v>
      </c>
      <c r="K5" s="30">
        <f>(E5*G5)</f>
        <v>51.75</v>
      </c>
    </row>
    <row r="6" spans="2:11" ht="18.75" x14ac:dyDescent="0.25">
      <c r="B6" s="1">
        <v>101031</v>
      </c>
      <c r="C6" s="2" t="s">
        <v>6</v>
      </c>
      <c r="D6" s="3" t="s">
        <v>8</v>
      </c>
      <c r="E6" s="23"/>
      <c r="F6" s="4">
        <v>0.5</v>
      </c>
      <c r="G6" s="22">
        <v>0.98</v>
      </c>
      <c r="H6" s="12"/>
      <c r="I6" s="13"/>
      <c r="J6" s="14">
        <v>0.2</v>
      </c>
      <c r="K6" s="30">
        <f>(E6*G6)</f>
        <v>0</v>
      </c>
    </row>
    <row r="7" spans="2:11" ht="18.75" x14ac:dyDescent="0.25">
      <c r="B7" s="1">
        <v>101051</v>
      </c>
      <c r="C7" s="2" t="s">
        <v>6</v>
      </c>
      <c r="D7" s="3" t="s">
        <v>9</v>
      </c>
      <c r="E7" s="23"/>
      <c r="F7" s="4">
        <v>0.1</v>
      </c>
      <c r="G7" s="22">
        <v>1.6</v>
      </c>
      <c r="H7" s="12"/>
      <c r="I7" s="13"/>
      <c r="J7" s="14">
        <v>0.2</v>
      </c>
      <c r="K7" s="30">
        <f>(E7*G7)</f>
        <v>0</v>
      </c>
    </row>
    <row r="8" spans="2:11" ht="18.75" x14ac:dyDescent="0.25">
      <c r="B8" s="1">
        <v>101071</v>
      </c>
      <c r="C8" s="2" t="s">
        <v>6</v>
      </c>
      <c r="D8" s="3" t="s">
        <v>10</v>
      </c>
      <c r="E8" s="23"/>
      <c r="F8" s="4">
        <v>0.1</v>
      </c>
      <c r="G8" s="22">
        <v>26.6</v>
      </c>
      <c r="H8" s="12">
        <v>1.9</v>
      </c>
      <c r="I8" s="13">
        <v>14</v>
      </c>
      <c r="J8" s="14">
        <v>0.2</v>
      </c>
      <c r="K8" s="30">
        <f>(E8*G8)</f>
        <v>0</v>
      </c>
    </row>
    <row r="9" spans="2:11" ht="18.75" x14ac:dyDescent="0.25">
      <c r="B9" s="1">
        <v>101101</v>
      </c>
      <c r="C9" s="2" t="s">
        <v>6</v>
      </c>
      <c r="D9" s="3" t="s">
        <v>11</v>
      </c>
      <c r="E9" s="23"/>
      <c r="F9" s="4">
        <v>0.2</v>
      </c>
      <c r="G9" s="22">
        <v>2.94</v>
      </c>
      <c r="H9" s="12"/>
      <c r="I9" s="13"/>
      <c r="J9" s="14">
        <v>0.2</v>
      </c>
      <c r="K9" s="30">
        <f>(E9*G9)</f>
        <v>0</v>
      </c>
    </row>
    <row r="10" spans="2:11" ht="18.75" x14ac:dyDescent="0.25">
      <c r="B10" s="1">
        <v>101451</v>
      </c>
      <c r="C10" s="2" t="s">
        <v>6</v>
      </c>
      <c r="D10" s="3" t="s">
        <v>12</v>
      </c>
      <c r="E10" s="23"/>
      <c r="F10" s="4">
        <v>0.1</v>
      </c>
      <c r="G10" s="22">
        <v>3.35</v>
      </c>
      <c r="H10" s="12"/>
      <c r="I10" s="13"/>
      <c r="J10" s="14">
        <v>0.2</v>
      </c>
      <c r="K10" s="30">
        <f>(E10*G10)</f>
        <v>0</v>
      </c>
    </row>
    <row r="11" spans="2:11" ht="18.75" x14ac:dyDescent="0.25">
      <c r="B11" s="1">
        <v>101501</v>
      </c>
      <c r="C11" s="2" t="s">
        <v>6</v>
      </c>
      <c r="D11" s="3" t="s">
        <v>13</v>
      </c>
      <c r="E11" s="23"/>
      <c r="F11" s="4">
        <v>0.2</v>
      </c>
      <c r="G11" s="22">
        <v>5.67</v>
      </c>
      <c r="H11" s="12"/>
      <c r="I11" s="13"/>
      <c r="J11" s="14">
        <v>0.2</v>
      </c>
      <c r="K11" s="30">
        <f>(E11*G11)</f>
        <v>0</v>
      </c>
    </row>
    <row r="12" spans="2:11" ht="18.75" x14ac:dyDescent="0.25">
      <c r="B12" s="1">
        <v>102351</v>
      </c>
      <c r="C12" s="2" t="s">
        <v>6</v>
      </c>
      <c r="D12" s="3" t="s">
        <v>14</v>
      </c>
      <c r="E12" s="23"/>
      <c r="F12" s="4">
        <v>0.15</v>
      </c>
      <c r="G12" s="22">
        <v>3.5</v>
      </c>
      <c r="H12" s="12"/>
      <c r="I12" s="13"/>
      <c r="J12" s="14">
        <v>0.2</v>
      </c>
      <c r="K12" s="30">
        <f>(E12*G12)</f>
        <v>0</v>
      </c>
    </row>
    <row r="13" spans="2:11" ht="18.75" x14ac:dyDescent="0.25">
      <c r="B13" s="1">
        <v>102501</v>
      </c>
      <c r="C13" s="2" t="s">
        <v>6</v>
      </c>
      <c r="D13" s="3" t="s">
        <v>15</v>
      </c>
      <c r="E13" s="23"/>
      <c r="F13" s="4">
        <v>0.2</v>
      </c>
      <c r="G13" s="22">
        <v>5.92</v>
      </c>
      <c r="H13" s="12"/>
      <c r="I13" s="13"/>
      <c r="J13" s="14">
        <v>0.2</v>
      </c>
      <c r="K13" s="30">
        <f>(E13*G13)</f>
        <v>0</v>
      </c>
    </row>
    <row r="14" spans="2:11" ht="18.75" x14ac:dyDescent="0.25">
      <c r="B14" s="1">
        <v>102601</v>
      </c>
      <c r="C14" s="2" t="s">
        <v>6</v>
      </c>
      <c r="D14" s="3" t="s">
        <v>16</v>
      </c>
      <c r="E14" s="23"/>
      <c r="F14" s="4">
        <v>0.2</v>
      </c>
      <c r="G14" s="22">
        <v>5.92</v>
      </c>
      <c r="H14" s="12"/>
      <c r="I14" s="13"/>
      <c r="J14" s="14">
        <v>0.2</v>
      </c>
      <c r="K14" s="30">
        <f>(E14*G14)</f>
        <v>0</v>
      </c>
    </row>
    <row r="15" spans="2:11" ht="18.75" x14ac:dyDescent="0.25">
      <c r="B15" s="1" t="s">
        <v>17</v>
      </c>
      <c r="C15" s="2" t="s">
        <v>6</v>
      </c>
      <c r="D15" s="3" t="s">
        <v>18</v>
      </c>
      <c r="E15" s="23"/>
      <c r="F15" s="4">
        <v>0.1</v>
      </c>
      <c r="G15" s="22">
        <v>1.9</v>
      </c>
      <c r="H15" s="12"/>
      <c r="I15" s="13"/>
      <c r="J15" s="14">
        <v>0.2</v>
      </c>
      <c r="K15" s="30">
        <f>(E15*G15)</f>
        <v>0</v>
      </c>
    </row>
    <row r="16" spans="2:11" ht="18.75" x14ac:dyDescent="0.25">
      <c r="B16" s="1">
        <v>103211</v>
      </c>
      <c r="C16" s="2" t="s">
        <v>6</v>
      </c>
      <c r="D16" s="3" t="s">
        <v>19</v>
      </c>
      <c r="E16" s="23"/>
      <c r="F16" s="4">
        <v>0.1</v>
      </c>
      <c r="G16" s="22">
        <v>2.27</v>
      </c>
      <c r="H16" s="12"/>
      <c r="I16" s="13"/>
      <c r="J16" s="14">
        <v>0.2</v>
      </c>
      <c r="K16" s="30">
        <f>(E16*G16)</f>
        <v>0</v>
      </c>
    </row>
    <row r="17" spans="2:11" ht="18.75" x14ac:dyDescent="0.25">
      <c r="B17" s="1">
        <v>103251</v>
      </c>
      <c r="C17" s="2" t="s">
        <v>6</v>
      </c>
      <c r="D17" s="3" t="s">
        <v>20</v>
      </c>
      <c r="E17" s="23"/>
      <c r="F17" s="4">
        <v>0.2</v>
      </c>
      <c r="G17" s="22">
        <v>3.66</v>
      </c>
      <c r="H17" s="12"/>
      <c r="I17" s="13"/>
      <c r="J17" s="14">
        <v>0.2</v>
      </c>
      <c r="K17" s="30">
        <f>(E17*G17)</f>
        <v>0</v>
      </c>
    </row>
    <row r="18" spans="2:11" ht="18.75" x14ac:dyDescent="0.25">
      <c r="B18" s="1">
        <v>103351</v>
      </c>
      <c r="C18" s="2" t="s">
        <v>6</v>
      </c>
      <c r="D18" s="3" t="s">
        <v>21</v>
      </c>
      <c r="E18" s="23"/>
      <c r="F18" s="4">
        <v>0.4</v>
      </c>
      <c r="G18" s="22">
        <v>6.54</v>
      </c>
      <c r="H18" s="12"/>
      <c r="I18" s="13"/>
      <c r="J18" s="14">
        <v>0.2</v>
      </c>
      <c r="K18" s="30">
        <f>(E18*G18)</f>
        <v>0</v>
      </c>
    </row>
    <row r="19" spans="2:11" ht="18.75" x14ac:dyDescent="0.25">
      <c r="B19" s="5">
        <v>104301</v>
      </c>
      <c r="C19" s="6" t="s">
        <v>6</v>
      </c>
      <c r="D19" s="7" t="s">
        <v>22</v>
      </c>
      <c r="E19" s="23"/>
      <c r="F19" s="4">
        <v>1</v>
      </c>
      <c r="G19" s="22">
        <v>13.39</v>
      </c>
      <c r="H19" s="12"/>
      <c r="I19" s="13"/>
      <c r="J19" s="14">
        <v>0.2</v>
      </c>
      <c r="K19" s="30">
        <f>(E19*G19)</f>
        <v>0</v>
      </c>
    </row>
    <row r="20" spans="2:11" ht="18.75" x14ac:dyDescent="0.25">
      <c r="B20" s="1">
        <v>104351</v>
      </c>
      <c r="C20" s="2" t="s">
        <v>6</v>
      </c>
      <c r="D20" s="3" t="s">
        <v>23</v>
      </c>
      <c r="E20" s="23"/>
      <c r="F20" s="4">
        <v>1</v>
      </c>
      <c r="G20" s="22">
        <v>14</v>
      </c>
      <c r="H20" s="12"/>
      <c r="I20" s="13"/>
      <c r="J20" s="14">
        <v>0.2</v>
      </c>
      <c r="K20" s="30">
        <f>(E20*G20)</f>
        <v>0</v>
      </c>
    </row>
    <row r="21" spans="2:11" ht="18.75" x14ac:dyDescent="0.25">
      <c r="B21" s="1">
        <v>104421</v>
      </c>
      <c r="C21" s="2" t="s">
        <v>6</v>
      </c>
      <c r="D21" s="3" t="s">
        <v>24</v>
      </c>
      <c r="E21" s="23"/>
      <c r="F21" s="4">
        <v>0.05</v>
      </c>
      <c r="G21" s="22">
        <v>1.39</v>
      </c>
      <c r="H21" s="12"/>
      <c r="I21" s="13"/>
      <c r="J21" s="14">
        <v>0.2</v>
      </c>
      <c r="K21" s="30">
        <f>(E21*G21)</f>
        <v>0</v>
      </c>
    </row>
    <row r="22" spans="2:11" ht="18.75" x14ac:dyDescent="0.25">
      <c r="B22" s="1">
        <v>104521</v>
      </c>
      <c r="C22" s="2" t="s">
        <v>6</v>
      </c>
      <c r="D22" s="3" t="s">
        <v>25</v>
      </c>
      <c r="E22" s="23"/>
      <c r="F22" s="4">
        <v>0.1</v>
      </c>
      <c r="G22" s="22">
        <v>2.16</v>
      </c>
      <c r="H22" s="12"/>
      <c r="I22" s="13"/>
      <c r="J22" s="14">
        <v>0.2</v>
      </c>
      <c r="K22" s="30">
        <f>(E22*G22)</f>
        <v>0</v>
      </c>
    </row>
    <row r="23" spans="2:11" ht="18.75" x14ac:dyDescent="0.25">
      <c r="B23" s="1">
        <v>105701</v>
      </c>
      <c r="C23" s="2" t="s">
        <v>6</v>
      </c>
      <c r="D23" s="3" t="s">
        <v>26</v>
      </c>
      <c r="E23" s="23"/>
      <c r="F23" s="4">
        <v>2.6</v>
      </c>
      <c r="G23" s="22">
        <v>42.29</v>
      </c>
      <c r="H23" s="12">
        <v>15.96</v>
      </c>
      <c r="I23" s="13"/>
      <c r="J23" s="14">
        <v>0.2</v>
      </c>
      <c r="K23" s="30">
        <f>(E23*G23)</f>
        <v>0</v>
      </c>
    </row>
    <row r="24" spans="2:11" ht="18.75" x14ac:dyDescent="0.25">
      <c r="B24" s="1">
        <v>105801</v>
      </c>
      <c r="C24" s="2" t="s">
        <v>6</v>
      </c>
      <c r="D24" s="3" t="s">
        <v>27</v>
      </c>
      <c r="E24" s="23"/>
      <c r="F24" s="4">
        <v>1</v>
      </c>
      <c r="G24" s="22">
        <v>12.87</v>
      </c>
      <c r="H24" s="12"/>
      <c r="I24" s="13"/>
      <c r="J24" s="14">
        <v>0.2</v>
      </c>
      <c r="K24" s="30">
        <f>(E24*G24)</f>
        <v>0</v>
      </c>
    </row>
    <row r="25" spans="2:11" ht="18.75" x14ac:dyDescent="0.25">
      <c r="B25" s="1">
        <v>105851</v>
      </c>
      <c r="C25" s="2" t="s">
        <v>6</v>
      </c>
      <c r="D25" s="3" t="s">
        <v>28</v>
      </c>
      <c r="E25" s="23"/>
      <c r="F25" s="4">
        <v>1</v>
      </c>
      <c r="G25" s="22">
        <v>12.87</v>
      </c>
      <c r="H25" s="12"/>
      <c r="I25" s="13"/>
      <c r="J25" s="14">
        <v>0.2</v>
      </c>
      <c r="K25" s="30">
        <f>(E25*G25)</f>
        <v>0</v>
      </c>
    </row>
    <row r="26" spans="2:11" ht="18.75" x14ac:dyDescent="0.25">
      <c r="B26" s="1">
        <v>106081</v>
      </c>
      <c r="C26" s="2" t="s">
        <v>6</v>
      </c>
      <c r="D26" s="3" t="s">
        <v>29</v>
      </c>
      <c r="E26" s="23"/>
      <c r="F26" s="4">
        <v>0.04</v>
      </c>
      <c r="G26" s="22">
        <v>38</v>
      </c>
      <c r="H26" s="12">
        <v>1.9</v>
      </c>
      <c r="I26" s="13">
        <v>20</v>
      </c>
      <c r="J26" s="14">
        <v>0.2</v>
      </c>
      <c r="K26" s="30">
        <f>(E26*G26)</f>
        <v>0</v>
      </c>
    </row>
    <row r="27" spans="2:11" ht="18.75" x14ac:dyDescent="0.25">
      <c r="B27" s="1">
        <v>106091</v>
      </c>
      <c r="C27" s="2" t="s">
        <v>6</v>
      </c>
      <c r="D27" s="3" t="s">
        <v>30</v>
      </c>
      <c r="E27" s="23"/>
      <c r="F27" s="4">
        <v>0.06</v>
      </c>
      <c r="G27" s="22">
        <v>2</v>
      </c>
      <c r="H27" s="12"/>
      <c r="I27" s="13"/>
      <c r="J27" s="14">
        <v>0.2</v>
      </c>
      <c r="K27" s="30">
        <f>(E27*G27)</f>
        <v>0</v>
      </c>
    </row>
    <row r="28" spans="2:11" ht="18.75" x14ac:dyDescent="0.25">
      <c r="B28" s="1">
        <v>106101</v>
      </c>
      <c r="C28" s="2" t="s">
        <v>6</v>
      </c>
      <c r="D28" s="3" t="s">
        <v>31</v>
      </c>
      <c r="E28" s="23"/>
      <c r="F28" s="4">
        <v>0.12</v>
      </c>
      <c r="G28" s="22">
        <v>2.52</v>
      </c>
      <c r="H28" s="12"/>
      <c r="I28" s="13"/>
      <c r="J28" s="14">
        <v>0.2</v>
      </c>
      <c r="K28" s="30">
        <f>(E28*G28)</f>
        <v>0</v>
      </c>
    </row>
    <row r="29" spans="2:11" ht="18.75" x14ac:dyDescent="0.25">
      <c r="B29" s="1">
        <v>106111</v>
      </c>
      <c r="C29" s="2" t="s">
        <v>6</v>
      </c>
      <c r="D29" s="3" t="s">
        <v>32</v>
      </c>
      <c r="E29" s="23"/>
      <c r="F29" s="4">
        <v>0.24</v>
      </c>
      <c r="G29" s="22">
        <v>4.3</v>
      </c>
      <c r="H29" s="12"/>
      <c r="I29" s="13"/>
      <c r="J29" s="14">
        <v>0.2</v>
      </c>
      <c r="K29" s="30">
        <f>(E29*G29)</f>
        <v>0</v>
      </c>
    </row>
    <row r="30" spans="2:11" ht="18.75" x14ac:dyDescent="0.25">
      <c r="B30" s="1">
        <v>106301</v>
      </c>
      <c r="C30" s="2" t="s">
        <v>6</v>
      </c>
      <c r="D30" s="3" t="s">
        <v>33</v>
      </c>
      <c r="E30" s="23"/>
      <c r="F30" s="4">
        <v>0.06</v>
      </c>
      <c r="G30" s="22">
        <v>13.38</v>
      </c>
      <c r="H30" s="12">
        <v>2.23</v>
      </c>
      <c r="I30" s="13">
        <v>6</v>
      </c>
      <c r="J30" s="14">
        <v>0.2</v>
      </c>
      <c r="K30" s="30">
        <f>(E30*G30)</f>
        <v>0</v>
      </c>
    </row>
    <row r="31" spans="2:11" ht="18.75" x14ac:dyDescent="0.25">
      <c r="B31" s="1">
        <v>106351</v>
      </c>
      <c r="C31" s="2" t="s">
        <v>6</v>
      </c>
      <c r="D31" s="3" t="s">
        <v>34</v>
      </c>
      <c r="E31" s="23"/>
      <c r="F31" s="4">
        <v>0.15</v>
      </c>
      <c r="G31" s="22">
        <v>2.9</v>
      </c>
      <c r="H31" s="12"/>
      <c r="I31" s="13"/>
      <c r="J31" s="14">
        <v>0.2</v>
      </c>
      <c r="K31" s="30">
        <f>(E31*G31)</f>
        <v>0</v>
      </c>
    </row>
    <row r="32" spans="2:11" ht="18.75" x14ac:dyDescent="0.25">
      <c r="B32" s="1">
        <v>106451</v>
      </c>
      <c r="C32" s="2" t="s">
        <v>6</v>
      </c>
      <c r="D32" s="3" t="s">
        <v>35</v>
      </c>
      <c r="E32" s="23"/>
      <c r="F32" s="4">
        <v>0.15</v>
      </c>
      <c r="G32" s="22">
        <v>2.9</v>
      </c>
      <c r="H32" s="12"/>
      <c r="I32" s="13"/>
      <c r="J32" s="14">
        <v>0.2</v>
      </c>
      <c r="K32" s="30">
        <f>(E32*G32)</f>
        <v>0</v>
      </c>
    </row>
    <row r="33" spans="2:11" ht="18.75" x14ac:dyDescent="0.25">
      <c r="B33" s="1">
        <v>107201</v>
      </c>
      <c r="C33" s="2" t="s">
        <v>6</v>
      </c>
      <c r="D33" s="3" t="s">
        <v>36</v>
      </c>
      <c r="E33" s="23"/>
      <c r="F33" s="4">
        <v>2.5</v>
      </c>
      <c r="G33" s="22">
        <v>36.049999999999997</v>
      </c>
      <c r="H33" s="12">
        <v>14.42</v>
      </c>
      <c r="I33" s="13">
        <v>2.5</v>
      </c>
      <c r="J33" s="14">
        <v>0.2</v>
      </c>
      <c r="K33" s="30">
        <f>(E33*G33)</f>
        <v>0</v>
      </c>
    </row>
    <row r="34" spans="2:11" ht="18.75" x14ac:dyDescent="0.25">
      <c r="B34" s="1">
        <v>107251</v>
      </c>
      <c r="C34" s="2" t="s">
        <v>6</v>
      </c>
      <c r="D34" s="3" t="s">
        <v>37</v>
      </c>
      <c r="E34" s="23"/>
      <c r="F34" s="4">
        <v>2.5</v>
      </c>
      <c r="G34" s="22">
        <v>36.049999999999997</v>
      </c>
      <c r="H34" s="12">
        <v>14.42</v>
      </c>
      <c r="I34" s="13">
        <v>2.5</v>
      </c>
      <c r="J34" s="14">
        <v>0.2</v>
      </c>
      <c r="K34" s="30">
        <f>(E34*G34)</f>
        <v>0</v>
      </c>
    </row>
    <row r="35" spans="2:11" ht="18.75" x14ac:dyDescent="0.25">
      <c r="B35" s="1">
        <v>107301</v>
      </c>
      <c r="C35" s="2" t="s">
        <v>6</v>
      </c>
      <c r="D35" s="3" t="s">
        <v>38</v>
      </c>
      <c r="E35" s="23"/>
      <c r="F35" s="4">
        <v>1</v>
      </c>
      <c r="G35" s="22">
        <v>14.94</v>
      </c>
      <c r="H35" s="12"/>
      <c r="I35" s="13"/>
      <c r="J35" s="14">
        <v>0.2</v>
      </c>
      <c r="K35" s="30">
        <f>(E35*G35)</f>
        <v>0</v>
      </c>
    </row>
    <row r="36" spans="2:11" ht="18.75" x14ac:dyDescent="0.25">
      <c r="B36" s="1">
        <v>107401</v>
      </c>
      <c r="C36" s="2" t="s">
        <v>6</v>
      </c>
      <c r="D36" s="3" t="s">
        <v>39</v>
      </c>
      <c r="E36" s="23"/>
      <c r="F36" s="4">
        <v>5</v>
      </c>
      <c r="G36" s="22">
        <v>69.010000000000005</v>
      </c>
      <c r="H36" s="12">
        <v>13.8</v>
      </c>
      <c r="I36" s="13">
        <v>5</v>
      </c>
      <c r="J36" s="14">
        <v>0.2</v>
      </c>
      <c r="K36" s="30">
        <f>(E36*G36)</f>
        <v>0</v>
      </c>
    </row>
    <row r="37" spans="2:11" ht="18.75" x14ac:dyDescent="0.25">
      <c r="B37" s="1">
        <v>108001</v>
      </c>
      <c r="C37" s="2" t="s">
        <v>40</v>
      </c>
      <c r="D37" s="3" t="s">
        <v>41</v>
      </c>
      <c r="E37" s="23"/>
      <c r="F37" s="4">
        <v>0.37</v>
      </c>
      <c r="G37" s="22">
        <v>4.6399999999999997</v>
      </c>
      <c r="H37" s="12"/>
      <c r="I37" s="13"/>
      <c r="J37" s="14">
        <v>0.2</v>
      </c>
      <c r="K37" s="30">
        <f>(E37*G37)</f>
        <v>0</v>
      </c>
    </row>
    <row r="38" spans="2:11" ht="18.75" x14ac:dyDescent="0.25">
      <c r="B38" s="1">
        <v>113051</v>
      </c>
      <c r="C38" s="2" t="s">
        <v>42</v>
      </c>
      <c r="D38" s="3" t="s">
        <v>43</v>
      </c>
      <c r="E38" s="23"/>
      <c r="F38" s="4">
        <v>0.1</v>
      </c>
      <c r="G38" s="22">
        <v>1.2</v>
      </c>
      <c r="H38" s="12"/>
      <c r="I38" s="13"/>
      <c r="J38" s="14">
        <v>0.2</v>
      </c>
      <c r="K38" s="30">
        <f>(E38*G38)</f>
        <v>0</v>
      </c>
    </row>
    <row r="39" spans="2:11" ht="18.75" x14ac:dyDescent="0.25">
      <c r="B39" s="1">
        <v>113251</v>
      </c>
      <c r="C39" s="2" t="s">
        <v>42</v>
      </c>
      <c r="D39" s="3" t="s">
        <v>44</v>
      </c>
      <c r="E39" s="23"/>
      <c r="F39" s="4">
        <v>0.2</v>
      </c>
      <c r="G39" s="22">
        <v>2.88</v>
      </c>
      <c r="H39" s="12"/>
      <c r="I39" s="13"/>
      <c r="J39" s="14">
        <v>0.2</v>
      </c>
      <c r="K39" s="30">
        <f>(E39*G39)</f>
        <v>0</v>
      </c>
    </row>
    <row r="40" spans="2:11" ht="18.75" x14ac:dyDescent="0.25">
      <c r="B40" s="1">
        <v>117201</v>
      </c>
      <c r="C40" s="2" t="s">
        <v>42</v>
      </c>
      <c r="D40" s="3" t="s">
        <v>45</v>
      </c>
      <c r="E40" s="23"/>
      <c r="F40" s="4">
        <v>2.5</v>
      </c>
      <c r="G40" s="22">
        <v>32.9</v>
      </c>
      <c r="H40" s="12">
        <v>13.48</v>
      </c>
      <c r="I40" s="13">
        <v>2.5</v>
      </c>
      <c r="J40" s="14">
        <v>0.2</v>
      </c>
      <c r="K40" s="30">
        <f>(E40*G40)</f>
        <v>0</v>
      </c>
    </row>
    <row r="41" spans="2:11" ht="18.75" x14ac:dyDescent="0.25">
      <c r="B41" s="1">
        <v>121021</v>
      </c>
      <c r="C41" s="2" t="s">
        <v>46</v>
      </c>
      <c r="D41" s="3" t="s">
        <v>7</v>
      </c>
      <c r="E41" s="23"/>
      <c r="F41" s="4">
        <v>0.35</v>
      </c>
      <c r="G41" s="22">
        <v>19.399999999999999</v>
      </c>
      <c r="H41" s="12">
        <v>0.79</v>
      </c>
      <c r="I41" s="13">
        <v>25</v>
      </c>
      <c r="J41" s="14">
        <v>0.2</v>
      </c>
      <c r="K41" s="30">
        <f>(E41*G41)</f>
        <v>0</v>
      </c>
    </row>
    <row r="42" spans="2:11" ht="18.75" x14ac:dyDescent="0.25">
      <c r="B42" s="1">
        <v>121031</v>
      </c>
      <c r="C42" s="2" t="s">
        <v>46</v>
      </c>
      <c r="D42" s="3" t="s">
        <v>8</v>
      </c>
      <c r="E42" s="23"/>
      <c r="F42" s="4">
        <v>0.05</v>
      </c>
      <c r="G42" s="22">
        <v>1.08</v>
      </c>
      <c r="H42" s="12"/>
      <c r="I42" s="13"/>
      <c r="J42" s="14">
        <v>0.2</v>
      </c>
      <c r="K42" s="30">
        <f>(E42*G42)</f>
        <v>0</v>
      </c>
    </row>
    <row r="43" spans="2:11" ht="18.75" x14ac:dyDescent="0.25">
      <c r="B43" s="1">
        <v>121051</v>
      </c>
      <c r="C43" s="2" t="s">
        <v>46</v>
      </c>
      <c r="D43" s="3" t="s">
        <v>9</v>
      </c>
      <c r="E43" s="23"/>
      <c r="F43" s="4">
        <v>0.1</v>
      </c>
      <c r="G43" s="22">
        <v>1.96</v>
      </c>
      <c r="H43" s="12"/>
      <c r="I43" s="13"/>
      <c r="J43" s="14">
        <v>0.2</v>
      </c>
      <c r="K43" s="30">
        <f>(E43*G43)</f>
        <v>0</v>
      </c>
    </row>
    <row r="44" spans="2:11" ht="18.75" x14ac:dyDescent="0.25">
      <c r="B44" s="1">
        <v>121071</v>
      </c>
      <c r="C44" s="2" t="s">
        <v>46</v>
      </c>
      <c r="D44" s="3" t="s">
        <v>10</v>
      </c>
      <c r="E44" s="23"/>
      <c r="F44" s="4">
        <v>0.1</v>
      </c>
      <c r="G44" s="22">
        <v>26.6</v>
      </c>
      <c r="H44" s="12">
        <v>1.9</v>
      </c>
      <c r="I44" s="13">
        <v>14</v>
      </c>
      <c r="J44" s="14">
        <v>0.2</v>
      </c>
      <c r="K44" s="30">
        <f>(E44*G44)</f>
        <v>0</v>
      </c>
    </row>
    <row r="45" spans="2:11" ht="18.75" x14ac:dyDescent="0.25">
      <c r="B45" s="1">
        <v>121101</v>
      </c>
      <c r="C45" s="2" t="s">
        <v>46</v>
      </c>
      <c r="D45" s="3" t="s">
        <v>47</v>
      </c>
      <c r="E45" s="23"/>
      <c r="F45" s="4">
        <v>0.2</v>
      </c>
      <c r="G45" s="22">
        <v>3.61</v>
      </c>
      <c r="H45" s="12"/>
      <c r="I45" s="13"/>
      <c r="J45" s="14">
        <v>0.2</v>
      </c>
      <c r="K45" s="30">
        <f>(E45*G45)</f>
        <v>0</v>
      </c>
    </row>
    <row r="46" spans="2:11" ht="18.75" x14ac:dyDescent="0.25">
      <c r="B46" s="1">
        <v>122351</v>
      </c>
      <c r="C46" s="2" t="s">
        <v>46</v>
      </c>
      <c r="D46" s="3" t="s">
        <v>14</v>
      </c>
      <c r="E46" s="23"/>
      <c r="F46" s="4">
        <v>0.15</v>
      </c>
      <c r="G46" s="22">
        <v>3.5</v>
      </c>
      <c r="H46" s="12"/>
      <c r="I46" s="13"/>
      <c r="J46" s="14">
        <v>0.2</v>
      </c>
      <c r="K46" s="30">
        <f>(E46*G46)</f>
        <v>0</v>
      </c>
    </row>
    <row r="47" spans="2:11" ht="18.75" x14ac:dyDescent="0.25">
      <c r="B47" s="1">
        <v>123211</v>
      </c>
      <c r="C47" s="2" t="s">
        <v>46</v>
      </c>
      <c r="D47" s="3" t="s">
        <v>19</v>
      </c>
      <c r="E47" s="23"/>
      <c r="F47" s="4">
        <v>0.1</v>
      </c>
      <c r="G47" s="22">
        <v>2.58</v>
      </c>
      <c r="H47" s="12"/>
      <c r="I47" s="13"/>
      <c r="J47" s="14">
        <v>0.2</v>
      </c>
      <c r="K47" s="30">
        <f>(E47*G47)</f>
        <v>0</v>
      </c>
    </row>
    <row r="48" spans="2:11" ht="18.75" x14ac:dyDescent="0.25">
      <c r="B48" s="1">
        <v>123251</v>
      </c>
      <c r="C48" s="2" t="s">
        <v>46</v>
      </c>
      <c r="D48" s="3" t="s">
        <v>20</v>
      </c>
      <c r="E48" s="23"/>
      <c r="F48" s="4">
        <v>0.2</v>
      </c>
      <c r="G48" s="22">
        <v>4.12</v>
      </c>
      <c r="H48" s="12"/>
      <c r="I48" s="13"/>
      <c r="J48" s="14">
        <v>0.2</v>
      </c>
      <c r="K48" s="30">
        <f>(E48*G48)</f>
        <v>0</v>
      </c>
    </row>
    <row r="49" spans="2:11" ht="18.75" x14ac:dyDescent="0.25">
      <c r="B49" s="1">
        <v>123351</v>
      </c>
      <c r="C49" s="2" t="s">
        <v>46</v>
      </c>
      <c r="D49" s="3" t="s">
        <v>21</v>
      </c>
      <c r="E49" s="23"/>
      <c r="F49" s="4">
        <v>0.4</v>
      </c>
      <c r="G49" s="22">
        <v>7.21</v>
      </c>
      <c r="H49" s="12"/>
      <c r="I49" s="13"/>
      <c r="J49" s="14">
        <v>0.2</v>
      </c>
      <c r="K49" s="30">
        <f>(E49*G49)</f>
        <v>0</v>
      </c>
    </row>
    <row r="50" spans="2:11" ht="18.75" x14ac:dyDescent="0.25">
      <c r="B50" s="5">
        <v>124301</v>
      </c>
      <c r="C50" s="6" t="s">
        <v>46</v>
      </c>
      <c r="D50" s="7" t="s">
        <v>22</v>
      </c>
      <c r="E50" s="23"/>
      <c r="F50" s="4">
        <v>1</v>
      </c>
      <c r="G50" s="22">
        <v>13.91</v>
      </c>
      <c r="H50" s="15"/>
      <c r="I50" s="16"/>
      <c r="J50" s="14">
        <v>0.2</v>
      </c>
      <c r="K50" s="30">
        <f>(E50*G50)</f>
        <v>0</v>
      </c>
    </row>
    <row r="51" spans="2:11" ht="18.75" x14ac:dyDescent="0.25">
      <c r="B51" s="1">
        <v>124351</v>
      </c>
      <c r="C51" s="2" t="s">
        <v>46</v>
      </c>
      <c r="D51" s="3" t="s">
        <v>48</v>
      </c>
      <c r="E51" s="23"/>
      <c r="F51" s="4">
        <v>1</v>
      </c>
      <c r="G51" s="22">
        <v>14.5</v>
      </c>
      <c r="H51" s="12"/>
      <c r="I51" s="13"/>
      <c r="J51" s="14">
        <v>0.2</v>
      </c>
      <c r="K51" s="30">
        <f>(E51*G51)</f>
        <v>0</v>
      </c>
    </row>
    <row r="52" spans="2:11" ht="18.75" x14ac:dyDescent="0.25">
      <c r="B52" s="1">
        <v>124421</v>
      </c>
      <c r="C52" s="2" t="s">
        <v>46</v>
      </c>
      <c r="D52" s="3" t="s">
        <v>24</v>
      </c>
      <c r="E52" s="23"/>
      <c r="F52" s="4">
        <v>0.05</v>
      </c>
      <c r="G52" s="22">
        <v>1.55</v>
      </c>
      <c r="H52" s="12"/>
      <c r="I52" s="13"/>
      <c r="J52" s="14">
        <v>0.2</v>
      </c>
      <c r="K52" s="30">
        <f>(E52*G52)</f>
        <v>0</v>
      </c>
    </row>
    <row r="53" spans="2:11" ht="18.75" x14ac:dyDescent="0.25">
      <c r="B53" s="1">
        <v>124521</v>
      </c>
      <c r="C53" s="2" t="s">
        <v>46</v>
      </c>
      <c r="D53" s="3" t="s">
        <v>25</v>
      </c>
      <c r="E53" s="23"/>
      <c r="F53" s="4">
        <v>0.1</v>
      </c>
      <c r="G53" s="22">
        <v>2.37</v>
      </c>
      <c r="H53" s="12"/>
      <c r="I53" s="13"/>
      <c r="J53" s="14">
        <v>0.2</v>
      </c>
      <c r="K53" s="30">
        <f>(E53*G53)</f>
        <v>0</v>
      </c>
    </row>
    <row r="54" spans="2:11" ht="18.75" x14ac:dyDescent="0.25">
      <c r="B54" s="1">
        <v>127201</v>
      </c>
      <c r="C54" s="2" t="s">
        <v>46</v>
      </c>
      <c r="D54" s="3" t="s">
        <v>49</v>
      </c>
      <c r="E54" s="23"/>
      <c r="F54" s="4">
        <v>2.5</v>
      </c>
      <c r="G54" s="22">
        <v>43.5</v>
      </c>
      <c r="H54" s="12">
        <v>17.399999999999999</v>
      </c>
      <c r="I54" s="13">
        <v>2.5</v>
      </c>
      <c r="J54" s="14">
        <v>0.2</v>
      </c>
      <c r="K54" s="30">
        <f>(E54*G54)</f>
        <v>0</v>
      </c>
    </row>
    <row r="55" spans="2:11" ht="18.75" x14ac:dyDescent="0.25">
      <c r="B55" s="1">
        <v>127301</v>
      </c>
      <c r="C55" s="2" t="s">
        <v>46</v>
      </c>
      <c r="D55" s="3" t="s">
        <v>50</v>
      </c>
      <c r="E55" s="23"/>
      <c r="F55" s="4">
        <v>1</v>
      </c>
      <c r="G55" s="22">
        <v>17.920000000000002</v>
      </c>
      <c r="H55" s="12"/>
      <c r="I55" s="13"/>
      <c r="J55" s="14">
        <v>0.2</v>
      </c>
      <c r="K55" s="30">
        <f>(E55*G55)</f>
        <v>0</v>
      </c>
    </row>
    <row r="56" spans="2:11" ht="18.75" x14ac:dyDescent="0.25">
      <c r="B56" s="1">
        <v>127401</v>
      </c>
      <c r="C56" s="2" t="s">
        <v>46</v>
      </c>
      <c r="D56" s="3" t="s">
        <v>51</v>
      </c>
      <c r="E56" s="23"/>
      <c r="F56" s="4">
        <v>5</v>
      </c>
      <c r="G56" s="22">
        <v>81.849999999999994</v>
      </c>
      <c r="H56" s="12">
        <v>16.37</v>
      </c>
      <c r="I56" s="13">
        <v>5</v>
      </c>
      <c r="J56" s="14">
        <v>0.2</v>
      </c>
      <c r="K56" s="30">
        <f>(E56*G56)</f>
        <v>0</v>
      </c>
    </row>
    <row r="57" spans="2:11" ht="18.75" x14ac:dyDescent="0.25">
      <c r="B57" s="1">
        <v>132153</v>
      </c>
      <c r="C57" s="2" t="s">
        <v>52</v>
      </c>
      <c r="D57" s="3" t="s">
        <v>53</v>
      </c>
      <c r="E57" s="23"/>
      <c r="F57" s="4">
        <v>0.23</v>
      </c>
      <c r="G57" s="22">
        <v>7.73</v>
      </c>
      <c r="H57" s="12"/>
      <c r="I57" s="13"/>
      <c r="J57" s="14">
        <v>0.2</v>
      </c>
      <c r="K57" s="30">
        <f>(E57*G57)</f>
        <v>0</v>
      </c>
    </row>
    <row r="58" spans="2:11" ht="18.75" x14ac:dyDescent="0.25">
      <c r="B58" s="5">
        <v>132203</v>
      </c>
      <c r="C58" s="6" t="s">
        <v>52</v>
      </c>
      <c r="D58" s="7" t="s">
        <v>54</v>
      </c>
      <c r="E58" s="23"/>
      <c r="F58" s="4">
        <v>0.42499999999999999</v>
      </c>
      <c r="G58" s="22">
        <v>12.36</v>
      </c>
      <c r="H58" s="15"/>
      <c r="I58" s="16"/>
      <c r="J58" s="14">
        <v>0.2</v>
      </c>
      <c r="K58" s="30">
        <f>(E58*G58)</f>
        <v>0</v>
      </c>
    </row>
    <row r="59" spans="2:11" ht="18.75" x14ac:dyDescent="0.25">
      <c r="B59" s="1">
        <v>132703</v>
      </c>
      <c r="C59" s="2" t="s">
        <v>52</v>
      </c>
      <c r="D59" s="3" t="s">
        <v>55</v>
      </c>
      <c r="E59" s="23"/>
      <c r="F59" s="4">
        <v>0.3</v>
      </c>
      <c r="G59" s="22">
        <v>9.2200000000000006</v>
      </c>
      <c r="H59" s="12"/>
      <c r="I59" s="13"/>
      <c r="J59" s="14">
        <v>0.2</v>
      </c>
      <c r="K59" s="30">
        <f>(E59*G59)</f>
        <v>0</v>
      </c>
    </row>
    <row r="60" spans="2:11" ht="18.75" x14ac:dyDescent="0.25">
      <c r="B60" s="1">
        <v>132953</v>
      </c>
      <c r="C60" s="2" t="s">
        <v>52</v>
      </c>
      <c r="D60" s="3" t="s">
        <v>56</v>
      </c>
      <c r="E60" s="23"/>
      <c r="F60" s="4">
        <v>0.2</v>
      </c>
      <c r="G60" s="22">
        <v>4.6399999999999997</v>
      </c>
      <c r="H60" s="12"/>
      <c r="I60" s="13"/>
      <c r="J60" s="14">
        <v>0.2</v>
      </c>
      <c r="K60" s="30">
        <f>(E60*G60)</f>
        <v>0</v>
      </c>
    </row>
    <row r="61" spans="2:11" ht="18.75" x14ac:dyDescent="0.25">
      <c r="B61" s="1">
        <v>133003</v>
      </c>
      <c r="C61" s="2" t="s">
        <v>52</v>
      </c>
      <c r="D61" s="3" t="s">
        <v>57</v>
      </c>
      <c r="E61" s="23"/>
      <c r="F61" s="4">
        <v>0.4</v>
      </c>
      <c r="G61" s="22">
        <v>8.14</v>
      </c>
      <c r="H61" s="12"/>
      <c r="I61" s="13"/>
      <c r="J61" s="14">
        <v>0.2</v>
      </c>
      <c r="K61" s="30">
        <f>(E61*G61)</f>
        <v>0</v>
      </c>
    </row>
    <row r="62" spans="2:11" ht="18.75" x14ac:dyDescent="0.25">
      <c r="B62" s="1">
        <v>136653</v>
      </c>
      <c r="C62" s="2" t="s">
        <v>52</v>
      </c>
      <c r="D62" s="3" t="s">
        <v>58</v>
      </c>
      <c r="E62" s="23"/>
      <c r="F62" s="4">
        <v>2.5</v>
      </c>
      <c r="G62" s="22">
        <v>45.3</v>
      </c>
      <c r="H62" s="12">
        <v>18.12</v>
      </c>
      <c r="I62" s="13">
        <v>2.5</v>
      </c>
      <c r="J62" s="14">
        <v>0.2</v>
      </c>
      <c r="K62" s="30">
        <f>(E62*G62)</f>
        <v>0</v>
      </c>
    </row>
    <row r="63" spans="2:11" ht="18.75" x14ac:dyDescent="0.25">
      <c r="B63" s="1">
        <v>138264</v>
      </c>
      <c r="C63" s="2" t="s">
        <v>59</v>
      </c>
      <c r="D63" s="3" t="s">
        <v>60</v>
      </c>
      <c r="E63" s="23"/>
      <c r="F63" s="4">
        <v>0.5</v>
      </c>
      <c r="G63" s="22">
        <v>14</v>
      </c>
      <c r="H63" s="12"/>
      <c r="I63" s="13"/>
      <c r="J63" s="14">
        <v>0.2</v>
      </c>
      <c r="K63" s="30">
        <f>(E63*G63)</f>
        <v>0</v>
      </c>
    </row>
    <row r="64" spans="2:11" ht="18.75" x14ac:dyDescent="0.25">
      <c r="B64" s="1">
        <v>152953</v>
      </c>
      <c r="C64" s="2" t="s">
        <v>61</v>
      </c>
      <c r="D64" s="3" t="s">
        <v>62</v>
      </c>
      <c r="E64" s="23"/>
      <c r="F64" s="4">
        <v>0.2</v>
      </c>
      <c r="G64" s="22">
        <v>4.6399999999999997</v>
      </c>
      <c r="H64" s="12"/>
      <c r="I64" s="13"/>
      <c r="J64" s="14">
        <v>0.2</v>
      </c>
      <c r="K64" s="30">
        <f>(E64*G64)</f>
        <v>0</v>
      </c>
    </row>
    <row r="65" spans="2:11" ht="18.75" x14ac:dyDescent="0.25">
      <c r="B65" s="1">
        <v>162953</v>
      </c>
      <c r="C65" s="2" t="s">
        <v>61</v>
      </c>
      <c r="D65" s="3" t="s">
        <v>63</v>
      </c>
      <c r="E65" s="23"/>
      <c r="F65" s="4">
        <v>0.2</v>
      </c>
      <c r="G65" s="22">
        <v>4.6399999999999997</v>
      </c>
      <c r="H65" s="12"/>
      <c r="I65" s="13"/>
      <c r="J65" s="17">
        <v>5.5E-2</v>
      </c>
      <c r="K65" s="30">
        <f>(E65*G65)</f>
        <v>0</v>
      </c>
    </row>
    <row r="66" spans="2:11" ht="18.75" x14ac:dyDescent="0.25">
      <c r="B66" s="1">
        <v>181052</v>
      </c>
      <c r="C66" s="2" t="s">
        <v>64</v>
      </c>
      <c r="D66" s="3" t="s">
        <v>65</v>
      </c>
      <c r="E66" s="23"/>
      <c r="F66" s="4">
        <v>0.1</v>
      </c>
      <c r="G66" s="22">
        <v>2</v>
      </c>
      <c r="H66" s="12"/>
      <c r="I66" s="13"/>
      <c r="J66" s="17">
        <v>5.5E-2</v>
      </c>
      <c r="K66" s="30">
        <f>(E66*G66)</f>
        <v>0</v>
      </c>
    </row>
    <row r="67" spans="2:11" ht="18.75" x14ac:dyDescent="0.25">
      <c r="B67" s="1">
        <v>184052</v>
      </c>
      <c r="C67" s="2" t="s">
        <v>64</v>
      </c>
      <c r="D67" s="3" t="s">
        <v>66</v>
      </c>
      <c r="E67" s="23"/>
      <c r="F67" s="4">
        <v>0.2</v>
      </c>
      <c r="G67" s="22">
        <v>5.67</v>
      </c>
      <c r="H67" s="12"/>
      <c r="I67" s="13"/>
      <c r="J67" s="14">
        <v>0.2</v>
      </c>
      <c r="K67" s="30">
        <f>(E67*G67)</f>
        <v>0</v>
      </c>
    </row>
    <row r="68" spans="2:11" ht="18.75" x14ac:dyDescent="0.25">
      <c r="B68" s="1">
        <v>191051</v>
      </c>
      <c r="C68" s="2" t="s">
        <v>67</v>
      </c>
      <c r="D68" s="3" t="s">
        <v>68</v>
      </c>
      <c r="E68" s="23"/>
      <c r="F68" s="4">
        <v>0.1</v>
      </c>
      <c r="G68" s="22">
        <v>1.65</v>
      </c>
      <c r="H68" s="12"/>
      <c r="I68" s="13"/>
      <c r="J68" s="14">
        <v>0.2</v>
      </c>
      <c r="K68" s="30">
        <f>(E68*G68)</f>
        <v>0</v>
      </c>
    </row>
    <row r="69" spans="2:11" ht="18.75" x14ac:dyDescent="0.25">
      <c r="B69" s="1">
        <v>191061</v>
      </c>
      <c r="C69" s="2" t="s">
        <v>69</v>
      </c>
      <c r="D69" s="3" t="s">
        <v>70</v>
      </c>
      <c r="E69" s="23"/>
      <c r="F69" s="4">
        <v>0.1</v>
      </c>
      <c r="G69" s="22">
        <v>1.65</v>
      </c>
      <c r="H69" s="12"/>
      <c r="I69" s="13"/>
      <c r="J69" s="14">
        <v>0.2</v>
      </c>
      <c r="K69" s="30">
        <f>(E69*G69)</f>
        <v>0</v>
      </c>
    </row>
    <row r="70" spans="2:11" ht="18.75" x14ac:dyDescent="0.25">
      <c r="B70" s="1">
        <v>191071</v>
      </c>
      <c r="C70" s="2" t="s">
        <v>71</v>
      </c>
      <c r="D70" s="3" t="s">
        <v>72</v>
      </c>
      <c r="E70" s="23"/>
      <c r="F70" s="4">
        <v>0.1</v>
      </c>
      <c r="G70" s="22">
        <v>1.65</v>
      </c>
      <c r="H70" s="12"/>
      <c r="I70" s="13"/>
      <c r="J70" s="14">
        <v>0.2</v>
      </c>
      <c r="K70" s="30">
        <f>(E70*G70)</f>
        <v>0</v>
      </c>
    </row>
    <row r="71" spans="2:11" ht="18.75" x14ac:dyDescent="0.25">
      <c r="B71" s="1">
        <v>193251</v>
      </c>
      <c r="C71" s="2" t="s">
        <v>73</v>
      </c>
      <c r="D71" s="3" t="s">
        <v>74</v>
      </c>
      <c r="E71" s="23"/>
      <c r="F71" s="4">
        <v>0.2</v>
      </c>
      <c r="G71" s="22">
        <v>3.61</v>
      </c>
      <c r="H71" s="12"/>
      <c r="I71" s="13"/>
      <c r="J71" s="14">
        <v>0.2</v>
      </c>
      <c r="K71" s="30">
        <f>(E71*G71)</f>
        <v>0</v>
      </c>
    </row>
    <row r="72" spans="2:11" ht="18.75" x14ac:dyDescent="0.25">
      <c r="B72" s="1">
        <v>193351</v>
      </c>
      <c r="C72" s="2" t="s">
        <v>73</v>
      </c>
      <c r="D72" s="3" t="s">
        <v>21</v>
      </c>
      <c r="E72" s="23"/>
      <c r="F72" s="4">
        <v>0.4</v>
      </c>
      <c r="G72" s="22">
        <v>6.49</v>
      </c>
      <c r="H72" s="12"/>
      <c r="I72" s="13"/>
      <c r="J72" s="14">
        <v>0.2</v>
      </c>
      <c r="K72" s="30">
        <f>(E72*G72)</f>
        <v>0</v>
      </c>
    </row>
    <row r="73" spans="2:11" ht="18.75" x14ac:dyDescent="0.25">
      <c r="B73" s="1">
        <v>197201</v>
      </c>
      <c r="C73" s="2" t="s">
        <v>73</v>
      </c>
      <c r="D73" s="3" t="s">
        <v>75</v>
      </c>
      <c r="E73" s="23"/>
      <c r="F73" s="4">
        <v>2.5</v>
      </c>
      <c r="G73" s="22">
        <v>36.049999999999997</v>
      </c>
      <c r="H73" s="12">
        <v>14.42</v>
      </c>
      <c r="I73" s="13">
        <v>2.5</v>
      </c>
      <c r="J73" s="14">
        <v>0.2</v>
      </c>
      <c r="K73" s="30">
        <f>(E73*G73)</f>
        <v>0</v>
      </c>
    </row>
    <row r="74" spans="2:11" ht="18.75" x14ac:dyDescent="0.25">
      <c r="B74" s="1">
        <v>211051</v>
      </c>
      <c r="C74" s="2" t="s">
        <v>76</v>
      </c>
      <c r="D74" s="3" t="s">
        <v>77</v>
      </c>
      <c r="E74" s="23"/>
      <c r="F74" s="4">
        <v>0.1</v>
      </c>
      <c r="G74" s="22">
        <v>3.6</v>
      </c>
      <c r="H74" s="12"/>
      <c r="I74" s="13"/>
      <c r="J74" s="14">
        <v>0.2</v>
      </c>
      <c r="K74" s="30">
        <f>(E74*G74)</f>
        <v>0</v>
      </c>
    </row>
    <row r="75" spans="2:11" ht="18.75" x14ac:dyDescent="0.25">
      <c r="B75" s="1">
        <v>221021</v>
      </c>
      <c r="C75" s="2" t="s">
        <v>78</v>
      </c>
      <c r="D75" s="3" t="s">
        <v>7</v>
      </c>
      <c r="E75" s="23"/>
      <c r="F75" s="4">
        <v>3.5000000000000003E-2</v>
      </c>
      <c r="G75" s="22">
        <v>17.41</v>
      </c>
      <c r="H75" s="12">
        <v>0.79</v>
      </c>
      <c r="I75" s="13">
        <v>25</v>
      </c>
      <c r="J75" s="14">
        <v>0.2</v>
      </c>
      <c r="K75" s="30">
        <f>(E75*G75)</f>
        <v>0</v>
      </c>
    </row>
    <row r="76" spans="2:11" ht="18.75" x14ac:dyDescent="0.25">
      <c r="B76" s="1">
        <v>221051</v>
      </c>
      <c r="C76" s="2" t="s">
        <v>78</v>
      </c>
      <c r="D76" s="3" t="s">
        <v>79</v>
      </c>
      <c r="E76" s="23"/>
      <c r="F76" s="4">
        <v>0.1</v>
      </c>
      <c r="G76" s="22">
        <v>1.65</v>
      </c>
      <c r="H76" s="12"/>
      <c r="I76" s="13"/>
      <c r="J76" s="14">
        <v>0.2</v>
      </c>
      <c r="K76" s="30">
        <f>(E76*G76)</f>
        <v>0</v>
      </c>
    </row>
    <row r="77" spans="2:11" ht="18.75" x14ac:dyDescent="0.25">
      <c r="B77" s="1">
        <v>221071</v>
      </c>
      <c r="C77" s="2" t="s">
        <v>78</v>
      </c>
      <c r="D77" s="3" t="s">
        <v>10</v>
      </c>
      <c r="E77" s="23"/>
      <c r="F77" s="4">
        <v>0.1</v>
      </c>
      <c r="G77" s="22">
        <v>26.6</v>
      </c>
      <c r="H77" s="12">
        <v>1.9</v>
      </c>
      <c r="I77" s="13">
        <v>14</v>
      </c>
      <c r="J77" s="14">
        <v>0.2</v>
      </c>
      <c r="K77" s="30">
        <f>(E77*G77)</f>
        <v>0</v>
      </c>
    </row>
    <row r="78" spans="2:11" ht="18.75" x14ac:dyDescent="0.25">
      <c r="B78" s="1">
        <v>223251</v>
      </c>
      <c r="C78" s="2" t="s">
        <v>78</v>
      </c>
      <c r="D78" s="3" t="s">
        <v>80</v>
      </c>
      <c r="E78" s="23"/>
      <c r="F78" s="4">
        <v>0.2</v>
      </c>
      <c r="G78" s="22">
        <v>3.76</v>
      </c>
      <c r="H78" s="12"/>
      <c r="I78" s="13"/>
      <c r="J78" s="14">
        <v>0.2</v>
      </c>
      <c r="K78" s="30">
        <f>(E78*G78)</f>
        <v>0</v>
      </c>
    </row>
    <row r="79" spans="2:11" ht="18.75" x14ac:dyDescent="0.25">
      <c r="B79" s="1">
        <v>227201</v>
      </c>
      <c r="C79" s="2" t="s">
        <v>78</v>
      </c>
      <c r="D79" s="3" t="s">
        <v>81</v>
      </c>
      <c r="E79" s="23"/>
      <c r="F79" s="4">
        <v>2.5</v>
      </c>
      <c r="G79" s="22">
        <v>36.549999999999997</v>
      </c>
      <c r="H79" s="12">
        <v>14.62</v>
      </c>
      <c r="I79" s="13">
        <v>2.5</v>
      </c>
      <c r="J79" s="14">
        <v>0.2</v>
      </c>
      <c r="K79" s="30">
        <f>(E79*G79)</f>
        <v>0</v>
      </c>
    </row>
    <row r="80" spans="2:11" ht="18.75" x14ac:dyDescent="0.25">
      <c r="B80" s="1">
        <v>241051</v>
      </c>
      <c r="C80" s="2" t="s">
        <v>82</v>
      </c>
      <c r="D80" s="3" t="s">
        <v>83</v>
      </c>
      <c r="E80" s="23"/>
      <c r="F80" s="4">
        <v>0.1</v>
      </c>
      <c r="G80" s="22">
        <v>1.65</v>
      </c>
      <c r="H80" s="12"/>
      <c r="I80" s="13"/>
      <c r="J80" s="14">
        <v>0.2</v>
      </c>
      <c r="K80" s="30">
        <f>(E80*G80)</f>
        <v>0</v>
      </c>
    </row>
    <row r="81" spans="2:11" ht="18.75" x14ac:dyDescent="0.25">
      <c r="B81" s="1">
        <v>241071</v>
      </c>
      <c r="C81" s="2" t="s">
        <v>82</v>
      </c>
      <c r="D81" s="3" t="s">
        <v>10</v>
      </c>
      <c r="E81" s="23"/>
      <c r="F81" s="4">
        <v>0.1</v>
      </c>
      <c r="G81" s="22">
        <v>26.6</v>
      </c>
      <c r="H81" s="12">
        <v>1.9</v>
      </c>
      <c r="I81" s="13">
        <v>14</v>
      </c>
      <c r="J81" s="14">
        <v>0.2</v>
      </c>
      <c r="K81" s="30">
        <f>(E81*G81)</f>
        <v>0</v>
      </c>
    </row>
    <row r="82" spans="2:11" ht="18.75" x14ac:dyDescent="0.25">
      <c r="B82" s="1">
        <v>251021</v>
      </c>
      <c r="C82" s="2" t="s">
        <v>84</v>
      </c>
      <c r="D82" s="3" t="s">
        <v>7</v>
      </c>
      <c r="E82" s="23"/>
      <c r="F82" s="4">
        <v>3.5000000000000003E-2</v>
      </c>
      <c r="G82" s="22">
        <v>17.41</v>
      </c>
      <c r="H82" s="12"/>
      <c r="I82" s="13">
        <v>25</v>
      </c>
      <c r="J82" s="14">
        <v>0.2</v>
      </c>
      <c r="K82" s="30">
        <f>(E82*G82)</f>
        <v>0</v>
      </c>
    </row>
    <row r="83" spans="2:11" ht="18.75" x14ac:dyDescent="0.25">
      <c r="B83" s="1">
        <v>251051</v>
      </c>
      <c r="C83" s="2" t="s">
        <v>84</v>
      </c>
      <c r="D83" s="3" t="s">
        <v>85</v>
      </c>
      <c r="E83" s="23"/>
      <c r="F83" s="4">
        <v>0.1</v>
      </c>
      <c r="G83" s="22">
        <v>1.65</v>
      </c>
      <c r="H83" s="12"/>
      <c r="I83" s="13"/>
      <c r="J83" s="14">
        <v>0.2</v>
      </c>
      <c r="K83" s="30">
        <f>(E83*G83)</f>
        <v>0</v>
      </c>
    </row>
    <row r="84" spans="2:11" ht="18.75" x14ac:dyDescent="0.25">
      <c r="B84" s="1">
        <v>251071</v>
      </c>
      <c r="C84" s="2" t="s">
        <v>84</v>
      </c>
      <c r="D84" s="3" t="s">
        <v>10</v>
      </c>
      <c r="E84" s="23"/>
      <c r="F84" s="4">
        <v>0.1</v>
      </c>
      <c r="G84" s="22">
        <v>26.6</v>
      </c>
      <c r="H84" s="12">
        <v>1.9</v>
      </c>
      <c r="I84" s="13">
        <v>14</v>
      </c>
      <c r="J84" s="14">
        <v>0.2</v>
      </c>
      <c r="K84" s="30">
        <f>(E84*G84)</f>
        <v>0</v>
      </c>
    </row>
    <row r="85" spans="2:11" ht="18.75" x14ac:dyDescent="0.25">
      <c r="B85" s="1">
        <v>253251</v>
      </c>
      <c r="C85" s="2" t="s">
        <v>84</v>
      </c>
      <c r="D85" s="3" t="s">
        <v>74</v>
      </c>
      <c r="E85" s="23"/>
      <c r="F85" s="4">
        <v>0.2</v>
      </c>
      <c r="G85" s="22">
        <v>3.76</v>
      </c>
      <c r="H85" s="12"/>
      <c r="I85" s="13"/>
      <c r="J85" s="14">
        <v>0.2</v>
      </c>
      <c r="K85" s="30">
        <f>(E85*G85)</f>
        <v>0</v>
      </c>
    </row>
    <row r="86" spans="2:11" ht="18.75" x14ac:dyDescent="0.25">
      <c r="B86" s="1">
        <v>257201</v>
      </c>
      <c r="C86" s="2" t="s">
        <v>84</v>
      </c>
      <c r="D86" s="3" t="s">
        <v>81</v>
      </c>
      <c r="E86" s="23"/>
      <c r="F86" s="4">
        <v>2.5</v>
      </c>
      <c r="G86" s="22">
        <v>36.549999999999997</v>
      </c>
      <c r="H86" s="12">
        <v>14.62</v>
      </c>
      <c r="I86" s="13">
        <v>2.5</v>
      </c>
      <c r="J86" s="14">
        <v>0.2</v>
      </c>
      <c r="K86" s="30">
        <f>(E86*G86)</f>
        <v>0</v>
      </c>
    </row>
    <row r="87" spans="2:11" ht="18.75" x14ac:dyDescent="0.25">
      <c r="B87" s="1">
        <v>261021</v>
      </c>
      <c r="C87" s="2" t="s">
        <v>86</v>
      </c>
      <c r="D87" s="3" t="s">
        <v>7</v>
      </c>
      <c r="E87" s="23"/>
      <c r="F87" s="4">
        <v>3.5000000000000003E-2</v>
      </c>
      <c r="G87" s="22">
        <v>17.41</v>
      </c>
      <c r="H87" s="12">
        <v>0.79</v>
      </c>
      <c r="I87" s="13">
        <v>25</v>
      </c>
      <c r="J87" s="14">
        <v>0.2</v>
      </c>
      <c r="K87" s="30">
        <f>(E87*G87)</f>
        <v>0</v>
      </c>
    </row>
    <row r="88" spans="2:11" ht="18.75" x14ac:dyDescent="0.25">
      <c r="B88" s="1">
        <v>261071</v>
      </c>
      <c r="C88" s="2" t="s">
        <v>86</v>
      </c>
      <c r="D88" s="3" t="s">
        <v>10</v>
      </c>
      <c r="E88" s="23"/>
      <c r="F88" s="4">
        <v>0.1</v>
      </c>
      <c r="G88" s="22">
        <v>26.6</v>
      </c>
      <c r="H88" s="12">
        <v>1.9</v>
      </c>
      <c r="I88" s="13">
        <v>14</v>
      </c>
      <c r="J88" s="14">
        <v>0.2</v>
      </c>
      <c r="K88" s="30">
        <f>(E88*G88)</f>
        <v>0</v>
      </c>
    </row>
    <row r="89" spans="2:11" ht="18.75" x14ac:dyDescent="0.25">
      <c r="B89" s="1">
        <v>262351</v>
      </c>
      <c r="C89" s="2" t="s">
        <v>86</v>
      </c>
      <c r="D89" s="3" t="s">
        <v>14</v>
      </c>
      <c r="E89" s="23"/>
      <c r="F89" s="4">
        <v>0.15</v>
      </c>
      <c r="G89" s="22">
        <v>3.5</v>
      </c>
      <c r="H89" s="12"/>
      <c r="I89" s="13"/>
      <c r="J89" s="14">
        <v>0.2</v>
      </c>
      <c r="K89" s="30">
        <f>(E89*G89)</f>
        <v>0</v>
      </c>
    </row>
    <row r="90" spans="2:11" ht="18.75" x14ac:dyDescent="0.25">
      <c r="B90" s="1">
        <v>263051</v>
      </c>
      <c r="C90" s="2" t="s">
        <v>86</v>
      </c>
      <c r="D90" s="3" t="s">
        <v>87</v>
      </c>
      <c r="E90" s="23"/>
      <c r="F90" s="4">
        <v>0.1</v>
      </c>
      <c r="G90" s="22">
        <v>1.65</v>
      </c>
      <c r="H90" s="12"/>
      <c r="I90" s="13"/>
      <c r="J90" s="14">
        <v>0.2</v>
      </c>
      <c r="K90" s="30">
        <f>(E90*G90)</f>
        <v>0</v>
      </c>
    </row>
    <row r="91" spans="2:11" ht="18.75" x14ac:dyDescent="0.25">
      <c r="B91" s="1">
        <v>263211</v>
      </c>
      <c r="C91" s="2" t="s">
        <v>86</v>
      </c>
      <c r="D91" s="3" t="s">
        <v>19</v>
      </c>
      <c r="E91" s="23"/>
      <c r="F91" s="4">
        <v>0.1</v>
      </c>
      <c r="G91" s="22">
        <v>2.42</v>
      </c>
      <c r="H91" s="12"/>
      <c r="I91" s="13"/>
      <c r="J91" s="14">
        <v>0.2</v>
      </c>
      <c r="K91" s="30">
        <f>(E91*G91)</f>
        <v>0</v>
      </c>
    </row>
    <row r="92" spans="2:11" ht="18.75" x14ac:dyDescent="0.25">
      <c r="B92" s="1">
        <v>263251</v>
      </c>
      <c r="C92" s="2" t="s">
        <v>86</v>
      </c>
      <c r="D92" s="3" t="s">
        <v>20</v>
      </c>
      <c r="E92" s="23"/>
      <c r="F92" s="4">
        <v>0.2</v>
      </c>
      <c r="G92" s="22">
        <v>3.76</v>
      </c>
      <c r="H92" s="12"/>
      <c r="I92" s="13"/>
      <c r="J92" s="14">
        <v>0.2</v>
      </c>
      <c r="K92" s="30">
        <f>(E92*G92)</f>
        <v>0</v>
      </c>
    </row>
    <row r="93" spans="2:11" ht="18.75" x14ac:dyDescent="0.25">
      <c r="B93" s="1">
        <v>264351</v>
      </c>
      <c r="C93" s="2" t="s">
        <v>86</v>
      </c>
      <c r="D93" s="3" t="s">
        <v>88</v>
      </c>
      <c r="E93" s="23"/>
      <c r="F93" s="4">
        <v>1</v>
      </c>
      <c r="G93" s="22">
        <v>14.5</v>
      </c>
      <c r="H93" s="12"/>
      <c r="I93" s="13"/>
      <c r="J93" s="14">
        <v>0.2</v>
      </c>
      <c r="K93" s="30">
        <f>(E93*G93)</f>
        <v>0</v>
      </c>
    </row>
    <row r="94" spans="2:11" ht="18.75" x14ac:dyDescent="0.25">
      <c r="B94" s="1">
        <v>267201</v>
      </c>
      <c r="C94" s="2" t="s">
        <v>86</v>
      </c>
      <c r="D94" s="3" t="s">
        <v>75</v>
      </c>
      <c r="E94" s="23"/>
      <c r="F94" s="4">
        <v>2.5</v>
      </c>
      <c r="G94" s="22">
        <v>36.549999999999997</v>
      </c>
      <c r="H94" s="12">
        <v>14.62</v>
      </c>
      <c r="I94" s="13">
        <v>2.5</v>
      </c>
      <c r="J94" s="14">
        <v>0.2</v>
      </c>
      <c r="K94" s="30">
        <f>(E94*G94)</f>
        <v>0</v>
      </c>
    </row>
    <row r="95" spans="2:11" ht="18.75" x14ac:dyDescent="0.25">
      <c r="B95" s="1">
        <v>281021</v>
      </c>
      <c r="C95" s="2" t="s">
        <v>89</v>
      </c>
      <c r="D95" s="3" t="s">
        <v>7</v>
      </c>
      <c r="E95" s="23"/>
      <c r="F95" s="4">
        <v>3.5000000000000003E-2</v>
      </c>
      <c r="G95" s="22">
        <v>19.399999999999999</v>
      </c>
      <c r="H95" s="12">
        <v>0.79</v>
      </c>
      <c r="I95" s="13">
        <v>25</v>
      </c>
      <c r="J95" s="14">
        <v>0.2</v>
      </c>
      <c r="K95" s="30">
        <f>(E95*G95)</f>
        <v>0</v>
      </c>
    </row>
    <row r="96" spans="2:11" ht="18.75" x14ac:dyDescent="0.25">
      <c r="B96" s="1">
        <v>281031</v>
      </c>
      <c r="C96" s="2" t="s">
        <v>89</v>
      </c>
      <c r="D96" s="3" t="s">
        <v>8</v>
      </c>
      <c r="E96" s="23"/>
      <c r="F96" s="4">
        <v>0.05</v>
      </c>
      <c r="G96" s="22">
        <v>1.08</v>
      </c>
      <c r="H96" s="12"/>
      <c r="I96" s="13"/>
      <c r="J96" s="14">
        <v>0.2</v>
      </c>
      <c r="K96" s="30">
        <f>(E96*G96)</f>
        <v>0</v>
      </c>
    </row>
    <row r="97" spans="2:11" ht="18.75" x14ac:dyDescent="0.25">
      <c r="B97" s="1">
        <v>281051</v>
      </c>
      <c r="C97" s="2" t="s">
        <v>89</v>
      </c>
      <c r="D97" s="3" t="s">
        <v>9</v>
      </c>
      <c r="E97" s="23"/>
      <c r="F97" s="4">
        <v>0.1</v>
      </c>
      <c r="G97" s="22">
        <v>1.96</v>
      </c>
      <c r="H97" s="12"/>
      <c r="I97" s="13"/>
      <c r="J97" s="14">
        <v>0.2</v>
      </c>
      <c r="K97" s="30">
        <f>(E97*G97)</f>
        <v>0</v>
      </c>
    </row>
    <row r="98" spans="2:11" ht="18.75" x14ac:dyDescent="0.25">
      <c r="B98" s="1">
        <v>283251</v>
      </c>
      <c r="C98" s="2" t="s">
        <v>89</v>
      </c>
      <c r="D98" s="3" t="s">
        <v>74</v>
      </c>
      <c r="E98" s="23"/>
      <c r="F98" s="4">
        <v>0.2</v>
      </c>
      <c r="G98" s="22">
        <v>4.12</v>
      </c>
      <c r="H98" s="12"/>
      <c r="I98" s="13"/>
      <c r="J98" s="14">
        <v>0.2</v>
      </c>
      <c r="K98" s="30">
        <f>(E98*G98)</f>
        <v>0</v>
      </c>
    </row>
    <row r="99" spans="2:11" ht="18.75" x14ac:dyDescent="0.25">
      <c r="B99" s="1">
        <v>287201</v>
      </c>
      <c r="C99" s="2" t="s">
        <v>89</v>
      </c>
      <c r="D99" s="3" t="s">
        <v>81</v>
      </c>
      <c r="E99" s="23"/>
      <c r="F99" s="4">
        <v>2.5</v>
      </c>
      <c r="G99" s="22">
        <v>43.5</v>
      </c>
      <c r="H99" s="12">
        <v>17.399999999999999</v>
      </c>
      <c r="I99" s="13">
        <v>2.5</v>
      </c>
      <c r="J99" s="14">
        <v>0.2</v>
      </c>
      <c r="K99" s="30">
        <f>(E99*G99)</f>
        <v>0</v>
      </c>
    </row>
    <row r="100" spans="2:11" ht="18.75" x14ac:dyDescent="0.25">
      <c r="B100" s="1">
        <v>291051</v>
      </c>
      <c r="C100" s="2" t="s">
        <v>90</v>
      </c>
      <c r="D100" s="3" t="s">
        <v>91</v>
      </c>
      <c r="E100" s="23"/>
      <c r="F100" s="4">
        <v>0.1</v>
      </c>
      <c r="G100" s="22">
        <v>1.65</v>
      </c>
      <c r="H100" s="12"/>
      <c r="I100" s="13"/>
      <c r="J100" s="14">
        <v>0.2</v>
      </c>
      <c r="K100" s="30">
        <f>(E100*G100)</f>
        <v>0</v>
      </c>
    </row>
    <row r="101" spans="2:11" ht="18.75" x14ac:dyDescent="0.25">
      <c r="B101" s="1">
        <v>293251</v>
      </c>
      <c r="C101" s="2" t="s">
        <v>90</v>
      </c>
      <c r="D101" s="3" t="s">
        <v>74</v>
      </c>
      <c r="E101" s="23"/>
      <c r="F101" s="4">
        <v>0.2</v>
      </c>
      <c r="G101" s="22">
        <v>3.76</v>
      </c>
      <c r="H101" s="12"/>
      <c r="I101" s="13"/>
      <c r="J101" s="14">
        <v>0.2</v>
      </c>
      <c r="K101" s="30">
        <f>(E101*G101)</f>
        <v>0</v>
      </c>
    </row>
    <row r="102" spans="2:11" ht="18.75" x14ac:dyDescent="0.25">
      <c r="B102" s="1">
        <v>297201</v>
      </c>
      <c r="C102" s="2" t="s">
        <v>90</v>
      </c>
      <c r="D102" s="3" t="s">
        <v>81</v>
      </c>
      <c r="E102" s="23"/>
      <c r="F102" s="4">
        <v>2.5</v>
      </c>
      <c r="G102" s="22">
        <v>36.549999999999997</v>
      </c>
      <c r="H102" s="12">
        <v>14.62</v>
      </c>
      <c r="I102" s="13">
        <v>2.5</v>
      </c>
      <c r="J102" s="14">
        <v>0.2</v>
      </c>
      <c r="K102" s="30">
        <f>(E102*G102)</f>
        <v>0</v>
      </c>
    </row>
    <row r="103" spans="2:11" ht="18.75" x14ac:dyDescent="0.25">
      <c r="B103" s="1">
        <v>301953</v>
      </c>
      <c r="C103" s="2" t="s">
        <v>92</v>
      </c>
      <c r="D103" s="3" t="s">
        <v>93</v>
      </c>
      <c r="E103" s="23"/>
      <c r="F103" s="4">
        <v>0.16</v>
      </c>
      <c r="G103" s="22">
        <v>6.08</v>
      </c>
      <c r="H103" s="12"/>
      <c r="I103" s="13"/>
      <c r="J103" s="14">
        <v>0.2</v>
      </c>
      <c r="K103" s="30">
        <f>(E103*G103)</f>
        <v>0</v>
      </c>
    </row>
    <row r="104" spans="2:11" ht="18.75" x14ac:dyDescent="0.25">
      <c r="B104" s="1">
        <v>302003</v>
      </c>
      <c r="C104" s="2" t="s">
        <v>92</v>
      </c>
      <c r="D104" s="3" t="s">
        <v>94</v>
      </c>
      <c r="E104" s="23"/>
      <c r="F104" s="4">
        <v>0.23</v>
      </c>
      <c r="G104" s="22">
        <v>7.62</v>
      </c>
      <c r="H104" s="12"/>
      <c r="I104" s="13"/>
      <c r="J104" s="14">
        <v>0.2</v>
      </c>
      <c r="K104" s="30">
        <f>(E104*G104)</f>
        <v>0</v>
      </c>
    </row>
    <row r="105" spans="2:11" ht="18.75" x14ac:dyDescent="0.25">
      <c r="B105" s="1">
        <v>302103</v>
      </c>
      <c r="C105" s="2" t="s">
        <v>92</v>
      </c>
      <c r="D105" s="3" t="s">
        <v>95</v>
      </c>
      <c r="E105" s="23"/>
      <c r="F105" s="4">
        <v>0.34</v>
      </c>
      <c r="G105" s="22">
        <v>9.9</v>
      </c>
      <c r="H105" s="12"/>
      <c r="I105" s="13"/>
      <c r="J105" s="14">
        <v>0.2</v>
      </c>
      <c r="K105" s="30">
        <f>(E105*G105)</f>
        <v>0</v>
      </c>
    </row>
    <row r="106" spans="2:11" ht="18.75" x14ac:dyDescent="0.25">
      <c r="B106" s="1">
        <v>302203</v>
      </c>
      <c r="C106" s="2" t="s">
        <v>92</v>
      </c>
      <c r="D106" s="3" t="s">
        <v>96</v>
      </c>
      <c r="E106" s="23"/>
      <c r="F106" s="4">
        <v>0.09</v>
      </c>
      <c r="G106" s="22">
        <v>3.6</v>
      </c>
      <c r="H106" s="12"/>
      <c r="I106" s="13"/>
      <c r="J106" s="14">
        <v>0.2</v>
      </c>
      <c r="K106" s="30">
        <f>(E106*G106)</f>
        <v>0</v>
      </c>
    </row>
    <row r="107" spans="2:11" ht="18.75" x14ac:dyDescent="0.25">
      <c r="B107" s="1">
        <v>302213</v>
      </c>
      <c r="C107" s="2" t="s">
        <v>92</v>
      </c>
      <c r="D107" s="3" t="s">
        <v>97</v>
      </c>
      <c r="E107" s="23"/>
      <c r="F107" s="4">
        <v>0.14499999999999999</v>
      </c>
      <c r="G107" s="22">
        <v>4.8</v>
      </c>
      <c r="H107" s="12"/>
      <c r="I107" s="13"/>
      <c r="J107" s="14">
        <v>0.2</v>
      </c>
      <c r="K107" s="30">
        <f>(E107*G107)</f>
        <v>0</v>
      </c>
    </row>
    <row r="108" spans="2:11" ht="18.75" x14ac:dyDescent="0.25">
      <c r="B108" s="1">
        <v>302223</v>
      </c>
      <c r="C108" s="2" t="s">
        <v>92</v>
      </c>
      <c r="D108" s="3" t="s">
        <v>98</v>
      </c>
      <c r="E108" s="23"/>
      <c r="F108" s="4">
        <v>0.26</v>
      </c>
      <c r="G108" s="22">
        <v>8</v>
      </c>
      <c r="H108" s="12"/>
      <c r="I108" s="13"/>
      <c r="J108" s="14">
        <v>0.2</v>
      </c>
      <c r="K108" s="30">
        <f>(E108*G108)</f>
        <v>0</v>
      </c>
    </row>
    <row r="109" spans="2:11" ht="18.75" x14ac:dyDescent="0.25">
      <c r="B109" s="1">
        <v>307101</v>
      </c>
      <c r="C109" s="2" t="s">
        <v>92</v>
      </c>
      <c r="D109" s="3" t="s">
        <v>99</v>
      </c>
      <c r="E109" s="23"/>
      <c r="F109" s="4">
        <v>0.03</v>
      </c>
      <c r="G109" s="22">
        <v>20</v>
      </c>
      <c r="H109" s="12">
        <v>1</v>
      </c>
      <c r="I109" s="13">
        <v>20</v>
      </c>
      <c r="J109" s="14">
        <v>0.2</v>
      </c>
      <c r="K109" s="30">
        <f>(E109*G109)</f>
        <v>0</v>
      </c>
    </row>
    <row r="110" spans="2:11" ht="18.75" x14ac:dyDescent="0.25">
      <c r="B110" s="1">
        <v>307603</v>
      </c>
      <c r="C110" s="2" t="s">
        <v>92</v>
      </c>
      <c r="D110" s="3" t="s">
        <v>100</v>
      </c>
      <c r="E110" s="23"/>
      <c r="F110" s="4">
        <v>1</v>
      </c>
      <c r="G110" s="22">
        <v>18</v>
      </c>
      <c r="H110" s="12"/>
      <c r="I110" s="13"/>
      <c r="J110" s="14">
        <v>0.2</v>
      </c>
      <c r="K110" s="30">
        <f>(E110*G110)</f>
        <v>0</v>
      </c>
    </row>
    <row r="111" spans="2:11" ht="18.75" x14ac:dyDescent="0.25">
      <c r="B111" s="1">
        <v>307653</v>
      </c>
      <c r="C111" s="2" t="s">
        <v>92</v>
      </c>
      <c r="D111" s="3" t="s">
        <v>101</v>
      </c>
      <c r="E111" s="23"/>
      <c r="F111" s="4">
        <v>3.4</v>
      </c>
      <c r="G111" s="22">
        <v>60</v>
      </c>
      <c r="H111" s="12">
        <v>17.64</v>
      </c>
      <c r="I111" s="13">
        <v>1</v>
      </c>
      <c r="J111" s="14">
        <v>0.2</v>
      </c>
      <c r="K111" s="30">
        <f>(E111*G111)</f>
        <v>0</v>
      </c>
    </row>
    <row r="112" spans="2:11" ht="18.75" x14ac:dyDescent="0.25">
      <c r="B112" s="1">
        <v>307853</v>
      </c>
      <c r="C112" s="2" t="s">
        <v>92</v>
      </c>
      <c r="D112" s="3" t="s">
        <v>102</v>
      </c>
      <c r="E112" s="23"/>
      <c r="F112" s="4">
        <v>2.5</v>
      </c>
      <c r="G112" s="22">
        <v>60</v>
      </c>
      <c r="H112" s="12">
        <v>24</v>
      </c>
      <c r="I112" s="13">
        <v>1</v>
      </c>
      <c r="J112" s="14">
        <v>0.2</v>
      </c>
      <c r="K112" s="30">
        <f>(E112*G112)</f>
        <v>0</v>
      </c>
    </row>
    <row r="113" spans="2:11" ht="18.75" x14ac:dyDescent="0.25">
      <c r="B113" s="1">
        <v>311051</v>
      </c>
      <c r="C113" s="2" t="s">
        <v>103</v>
      </c>
      <c r="D113" s="3" t="s">
        <v>104</v>
      </c>
      <c r="E113" s="23"/>
      <c r="F113" s="4">
        <v>0.1</v>
      </c>
      <c r="G113" s="22">
        <v>1.65</v>
      </c>
      <c r="H113" s="12"/>
      <c r="I113" s="13"/>
      <c r="J113" s="14">
        <v>0.2</v>
      </c>
      <c r="K113" s="30">
        <f>(E113*G113)</f>
        <v>0</v>
      </c>
    </row>
    <row r="114" spans="2:11" ht="18.75" x14ac:dyDescent="0.25">
      <c r="B114" s="1">
        <v>313251</v>
      </c>
      <c r="C114" s="2" t="s">
        <v>103</v>
      </c>
      <c r="D114" s="3" t="s">
        <v>20</v>
      </c>
      <c r="E114" s="23"/>
      <c r="F114" s="4">
        <v>0.2</v>
      </c>
      <c r="G114" s="22">
        <v>3.76</v>
      </c>
      <c r="H114" s="12"/>
      <c r="I114" s="13"/>
      <c r="J114" s="14">
        <v>0.2</v>
      </c>
      <c r="K114" s="30">
        <f>(E114*G114)</f>
        <v>0</v>
      </c>
    </row>
    <row r="115" spans="2:11" ht="18.75" x14ac:dyDescent="0.25">
      <c r="B115" s="1">
        <v>317201</v>
      </c>
      <c r="C115" s="2" t="s">
        <v>103</v>
      </c>
      <c r="D115" s="3" t="s">
        <v>105</v>
      </c>
      <c r="E115" s="23"/>
      <c r="F115" s="4">
        <v>2.5</v>
      </c>
      <c r="G115" s="22">
        <v>36.549999999999997</v>
      </c>
      <c r="H115" s="12"/>
      <c r="I115" s="13"/>
      <c r="J115" s="14">
        <v>0.2</v>
      </c>
      <c r="K115" s="30">
        <f>(E115*G115)</f>
        <v>0</v>
      </c>
    </row>
    <row r="116" spans="2:11" ht="18.75" x14ac:dyDescent="0.25">
      <c r="B116" s="1">
        <v>331051</v>
      </c>
      <c r="C116" s="2" t="s">
        <v>106</v>
      </c>
      <c r="D116" s="3" t="s">
        <v>104</v>
      </c>
      <c r="E116" s="23"/>
      <c r="F116" s="4">
        <v>0.1</v>
      </c>
      <c r="G116" s="22">
        <v>1.65</v>
      </c>
      <c r="H116" s="12"/>
      <c r="I116" s="13"/>
      <c r="J116" s="14">
        <v>0.2</v>
      </c>
      <c r="K116" s="30">
        <f>(E116*G116)</f>
        <v>0</v>
      </c>
    </row>
    <row r="117" spans="2:11" ht="18.75" x14ac:dyDescent="0.25">
      <c r="B117" s="1">
        <v>333251</v>
      </c>
      <c r="C117" s="2" t="s">
        <v>106</v>
      </c>
      <c r="D117" s="3" t="s">
        <v>20</v>
      </c>
      <c r="E117" s="23"/>
      <c r="F117" s="4">
        <v>0.2</v>
      </c>
      <c r="G117" s="22">
        <v>3.76</v>
      </c>
      <c r="H117" s="12"/>
      <c r="I117" s="13"/>
      <c r="J117" s="14">
        <v>0.2</v>
      </c>
      <c r="K117" s="30">
        <f>(E117*G117)</f>
        <v>0</v>
      </c>
    </row>
    <row r="118" spans="2:11" ht="18.75" x14ac:dyDescent="0.25">
      <c r="B118" s="1">
        <v>337201</v>
      </c>
      <c r="C118" s="2" t="s">
        <v>106</v>
      </c>
      <c r="D118" s="3" t="s">
        <v>105</v>
      </c>
      <c r="E118" s="23"/>
      <c r="F118" s="4">
        <v>2.5</v>
      </c>
      <c r="G118" s="22">
        <v>36.57</v>
      </c>
      <c r="H118" s="12"/>
      <c r="I118" s="13"/>
      <c r="J118" s="14">
        <v>0.2</v>
      </c>
      <c r="K118" s="30">
        <f>(E118*G118)</f>
        <v>0</v>
      </c>
    </row>
    <row r="119" spans="2:11" ht="18.75" x14ac:dyDescent="0.25">
      <c r="B119" s="1">
        <v>351051</v>
      </c>
      <c r="C119" s="2" t="s">
        <v>107</v>
      </c>
      <c r="D119" s="3" t="s">
        <v>104</v>
      </c>
      <c r="E119" s="23"/>
      <c r="F119" s="4">
        <v>0.1</v>
      </c>
      <c r="G119" s="22">
        <v>1.65</v>
      </c>
      <c r="H119" s="12"/>
      <c r="I119" s="13"/>
      <c r="J119" s="14">
        <v>0.2</v>
      </c>
      <c r="K119" s="30">
        <f>(E119*G119)</f>
        <v>0</v>
      </c>
    </row>
    <row r="120" spans="2:11" ht="18.75" x14ac:dyDescent="0.25">
      <c r="B120" s="1">
        <v>353251</v>
      </c>
      <c r="C120" s="2" t="s">
        <v>107</v>
      </c>
      <c r="D120" s="3" t="s">
        <v>20</v>
      </c>
      <c r="E120" s="23"/>
      <c r="F120" s="4">
        <v>0.2</v>
      </c>
      <c r="G120" s="22">
        <v>3.76</v>
      </c>
      <c r="H120" s="12"/>
      <c r="I120" s="13"/>
      <c r="J120" s="14">
        <v>0.2</v>
      </c>
      <c r="K120" s="30">
        <f>(E120*G120)</f>
        <v>0</v>
      </c>
    </row>
    <row r="121" spans="2:11" ht="18.75" x14ac:dyDescent="0.25">
      <c r="B121" s="1">
        <v>357201</v>
      </c>
      <c r="C121" s="2" t="s">
        <v>107</v>
      </c>
      <c r="D121" s="3" t="s">
        <v>105</v>
      </c>
      <c r="E121" s="23"/>
      <c r="F121" s="4">
        <v>2.5</v>
      </c>
      <c r="G121" s="22">
        <v>36.549999999999997</v>
      </c>
      <c r="H121" s="12"/>
      <c r="I121" s="13"/>
      <c r="J121" s="14">
        <v>0.2</v>
      </c>
      <c r="K121" s="30">
        <f>(E121*G121)</f>
        <v>0</v>
      </c>
    </row>
    <row r="122" spans="2:11" ht="18.75" x14ac:dyDescent="0.25">
      <c r="B122" s="1">
        <v>361051</v>
      </c>
      <c r="C122" s="2" t="s">
        <v>108</v>
      </c>
      <c r="D122" s="3" t="s">
        <v>104</v>
      </c>
      <c r="E122" s="23"/>
      <c r="F122" s="4">
        <v>0.1</v>
      </c>
      <c r="G122" s="22">
        <v>1.65</v>
      </c>
      <c r="H122" s="12"/>
      <c r="I122" s="13"/>
      <c r="J122" s="14">
        <v>0.2</v>
      </c>
      <c r="K122" s="30">
        <f>(E122*G122)</f>
        <v>0</v>
      </c>
    </row>
    <row r="123" spans="2:11" ht="18.75" x14ac:dyDescent="0.25">
      <c r="B123" s="1">
        <v>363251</v>
      </c>
      <c r="C123" s="2" t="s">
        <v>108</v>
      </c>
      <c r="D123" s="3" t="s">
        <v>20</v>
      </c>
      <c r="E123" s="23"/>
      <c r="F123" s="4">
        <v>0.2</v>
      </c>
      <c r="G123" s="22">
        <v>3.76</v>
      </c>
      <c r="H123" s="12"/>
      <c r="I123" s="13"/>
      <c r="J123" s="14">
        <v>0.2</v>
      </c>
      <c r="K123" s="30">
        <f>(E123*G123)</f>
        <v>0</v>
      </c>
    </row>
    <row r="124" spans="2:11" ht="18.75" x14ac:dyDescent="0.25">
      <c r="B124" s="1">
        <v>367201</v>
      </c>
      <c r="C124" s="2" t="s">
        <v>108</v>
      </c>
      <c r="D124" s="3" t="s">
        <v>109</v>
      </c>
      <c r="E124" s="23"/>
      <c r="F124" s="4">
        <v>2.5</v>
      </c>
      <c r="G124" s="22">
        <v>36.57</v>
      </c>
      <c r="H124" s="12"/>
      <c r="I124" s="13"/>
      <c r="J124" s="14">
        <v>0.2</v>
      </c>
      <c r="K124" s="30">
        <f>(E124*G124)</f>
        <v>0</v>
      </c>
    </row>
    <row r="125" spans="2:11" ht="18.75" x14ac:dyDescent="0.25">
      <c r="B125" s="1">
        <v>604202</v>
      </c>
      <c r="C125" s="2" t="s">
        <v>110</v>
      </c>
      <c r="D125" s="3" t="s">
        <v>111</v>
      </c>
      <c r="E125" s="23"/>
      <c r="F125" s="4">
        <v>0.2</v>
      </c>
      <c r="G125" s="22">
        <v>36.479999999999997</v>
      </c>
      <c r="H125" s="12">
        <v>2.2799999999999998</v>
      </c>
      <c r="I125" s="13">
        <v>16</v>
      </c>
      <c r="J125" s="18">
        <v>5.5E-2</v>
      </c>
      <c r="K125" s="30">
        <f>(E125*G125)</f>
        <v>0</v>
      </c>
    </row>
    <row r="126" spans="2:11" ht="18.75" x14ac:dyDescent="0.25">
      <c r="B126" s="1">
        <v>604301</v>
      </c>
      <c r="C126" s="2" t="s">
        <v>110</v>
      </c>
      <c r="D126" s="3" t="s">
        <v>112</v>
      </c>
      <c r="E126" s="23"/>
      <c r="F126" s="4">
        <v>0.16</v>
      </c>
      <c r="G126" s="22">
        <v>31.84</v>
      </c>
      <c r="H126" s="12">
        <v>1.99</v>
      </c>
      <c r="I126" s="13">
        <v>16</v>
      </c>
      <c r="J126" s="18">
        <v>5.5E-2</v>
      </c>
      <c r="K126" s="30">
        <f>(E126*G126)</f>
        <v>0</v>
      </c>
    </row>
    <row r="127" spans="2:11" ht="18.75" x14ac:dyDescent="0.25">
      <c r="B127" s="1">
        <v>604401</v>
      </c>
      <c r="C127" s="2" t="s">
        <v>110</v>
      </c>
      <c r="D127" s="3" t="s">
        <v>113</v>
      </c>
      <c r="E127" s="23"/>
      <c r="F127" s="4">
        <v>0.125</v>
      </c>
      <c r="G127" s="22">
        <v>37.44</v>
      </c>
      <c r="H127" s="12">
        <v>2.34</v>
      </c>
      <c r="I127" s="13">
        <v>16</v>
      </c>
      <c r="J127" s="18">
        <v>5.5E-2</v>
      </c>
      <c r="K127" s="30">
        <f>(E127*G127)</f>
        <v>0</v>
      </c>
    </row>
    <row r="128" spans="2:11" ht="18.75" x14ac:dyDescent="0.25">
      <c r="B128" s="1">
        <v>704001</v>
      </c>
      <c r="C128" s="2" t="s">
        <v>114</v>
      </c>
      <c r="D128" s="3" t="s">
        <v>115</v>
      </c>
      <c r="E128" s="23"/>
      <c r="F128" s="4">
        <v>0.18</v>
      </c>
      <c r="G128" s="22">
        <v>4.38</v>
      </c>
      <c r="H128" s="12"/>
      <c r="I128" s="13"/>
      <c r="J128" s="18">
        <v>5.5E-2</v>
      </c>
      <c r="K128" s="30">
        <f>(E128*G128)</f>
        <v>0</v>
      </c>
    </row>
    <row r="129" spans="2:11" ht="18.75" x14ac:dyDescent="0.25">
      <c r="B129" s="1">
        <v>704051</v>
      </c>
      <c r="C129" s="2" t="s">
        <v>114</v>
      </c>
      <c r="D129" s="3" t="s">
        <v>116</v>
      </c>
      <c r="E129" s="23"/>
      <c r="F129" s="4">
        <v>0.18</v>
      </c>
      <c r="G129" s="22">
        <v>4.38</v>
      </c>
      <c r="H129" s="12"/>
      <c r="I129" s="13"/>
      <c r="J129" s="18">
        <v>5.5E-2</v>
      </c>
      <c r="K129" s="30">
        <f>(E129*G129)</f>
        <v>0</v>
      </c>
    </row>
    <row r="130" spans="2:11" ht="18.75" x14ac:dyDescent="0.25">
      <c r="B130" s="1">
        <v>704101</v>
      </c>
      <c r="C130" s="2" t="s">
        <v>114</v>
      </c>
      <c r="D130" s="3" t="s">
        <v>117</v>
      </c>
      <c r="E130" s="23"/>
      <c r="F130" s="4">
        <v>0.18</v>
      </c>
      <c r="G130" s="22">
        <v>4.38</v>
      </c>
      <c r="H130" s="12"/>
      <c r="I130" s="13"/>
      <c r="J130" s="18">
        <v>5.5E-2</v>
      </c>
      <c r="K130" s="30">
        <f>(E130*G130)</f>
        <v>0</v>
      </c>
    </row>
    <row r="131" spans="2:11" ht="18.75" x14ac:dyDescent="0.25">
      <c r="B131" s="1">
        <v>704151</v>
      </c>
      <c r="C131" s="2" t="s">
        <v>114</v>
      </c>
      <c r="D131" s="3" t="s">
        <v>118</v>
      </c>
      <c r="E131" s="23"/>
      <c r="F131" s="4">
        <v>0.18</v>
      </c>
      <c r="G131" s="22">
        <v>4.38</v>
      </c>
      <c r="H131" s="12"/>
      <c r="I131" s="13"/>
      <c r="J131" s="18">
        <v>5.5E-2</v>
      </c>
      <c r="K131" s="30">
        <f>(E131*G131)</f>
        <v>0</v>
      </c>
    </row>
    <row r="132" spans="2:11" ht="18.75" x14ac:dyDescent="0.25">
      <c r="B132" s="1">
        <v>902151</v>
      </c>
      <c r="C132" s="2" t="s">
        <v>119</v>
      </c>
      <c r="D132" s="3" t="s">
        <v>120</v>
      </c>
      <c r="E132" s="23"/>
      <c r="F132" s="4">
        <v>0</v>
      </c>
      <c r="G132" s="22">
        <v>12.55</v>
      </c>
      <c r="H132" s="12">
        <v>0.56999999999999995</v>
      </c>
      <c r="I132" s="13">
        <v>1</v>
      </c>
      <c r="J132" s="14">
        <v>0.2</v>
      </c>
      <c r="K132" s="30">
        <f>(E132*G132)</f>
        <v>0</v>
      </c>
    </row>
    <row r="133" spans="2:11" ht="18.75" x14ac:dyDescent="0.25">
      <c r="B133" s="1">
        <v>902201</v>
      </c>
      <c r="C133" s="2" t="s">
        <v>119</v>
      </c>
      <c r="D133" s="3" t="s">
        <v>121</v>
      </c>
      <c r="E133" s="23"/>
      <c r="F133" s="4">
        <v>0</v>
      </c>
      <c r="G133" s="22">
        <v>67.650000000000006</v>
      </c>
      <c r="H133" s="12">
        <v>0.67</v>
      </c>
      <c r="I133" s="13">
        <v>1</v>
      </c>
      <c r="J133" s="14">
        <v>0.2</v>
      </c>
      <c r="K133" s="30">
        <f>(E133*G133)</f>
        <v>0</v>
      </c>
    </row>
    <row r="134" spans="2:11" ht="18.75" x14ac:dyDescent="0.25">
      <c r="B134" s="1">
        <v>905002</v>
      </c>
      <c r="C134" s="2" t="s">
        <v>119</v>
      </c>
      <c r="D134" s="3" t="s">
        <v>122</v>
      </c>
      <c r="E134" s="23"/>
      <c r="F134" s="4">
        <v>0</v>
      </c>
      <c r="G134" s="22">
        <v>3.91</v>
      </c>
      <c r="H134" s="12"/>
      <c r="I134" s="13"/>
      <c r="J134" s="14">
        <v>0.2</v>
      </c>
      <c r="K134" s="30">
        <f>(E134*G134)</f>
        <v>0</v>
      </c>
    </row>
    <row r="135" spans="2:11" ht="18.75" x14ac:dyDescent="0.25">
      <c r="B135" s="1">
        <v>903003</v>
      </c>
      <c r="C135" s="2" t="s">
        <v>119</v>
      </c>
      <c r="D135" s="3" t="s">
        <v>123</v>
      </c>
      <c r="E135" s="23"/>
      <c r="F135" s="4">
        <v>0</v>
      </c>
      <c r="G135" s="22">
        <v>31.8</v>
      </c>
      <c r="H135" s="12">
        <v>1.06</v>
      </c>
      <c r="I135" s="13">
        <v>60</v>
      </c>
      <c r="J135" s="14">
        <v>0.2</v>
      </c>
      <c r="K135" s="30">
        <f>(E135*G135)</f>
        <v>0</v>
      </c>
    </row>
    <row r="136" spans="2:11" ht="18.75" x14ac:dyDescent="0.25">
      <c r="B136" s="1">
        <v>903013</v>
      </c>
      <c r="C136" s="2" t="s">
        <v>119</v>
      </c>
      <c r="D136" s="3" t="s">
        <v>124</v>
      </c>
      <c r="E136" s="23"/>
      <c r="F136" s="4">
        <v>0</v>
      </c>
      <c r="G136" s="22">
        <v>104.4</v>
      </c>
      <c r="H136" s="12">
        <v>0.87</v>
      </c>
      <c r="I136" s="13">
        <v>120</v>
      </c>
      <c r="J136" s="14">
        <v>0.2</v>
      </c>
      <c r="K136" s="30">
        <f>(E136*G136)</f>
        <v>0</v>
      </c>
    </row>
    <row r="137" spans="2:11" ht="18.75" x14ac:dyDescent="0.25">
      <c r="B137" s="1" t="s">
        <v>125</v>
      </c>
      <c r="C137" s="2" t="s">
        <v>126</v>
      </c>
      <c r="D137" s="3" t="s">
        <v>127</v>
      </c>
      <c r="E137" s="23"/>
      <c r="F137" s="4">
        <v>0.05</v>
      </c>
      <c r="G137" s="22">
        <v>1.08</v>
      </c>
      <c r="H137" s="12"/>
      <c r="I137" s="19"/>
      <c r="J137" s="14">
        <v>0.2</v>
      </c>
      <c r="K137" s="30">
        <f>(E137*G137)</f>
        <v>0</v>
      </c>
    </row>
    <row r="138" spans="2:11" ht="18.75" x14ac:dyDescent="0.25">
      <c r="B138" s="1" t="s">
        <v>128</v>
      </c>
      <c r="C138" s="2" t="s">
        <v>126</v>
      </c>
      <c r="D138" s="3" t="s">
        <v>104</v>
      </c>
      <c r="E138" s="23"/>
      <c r="F138" s="4">
        <v>0.1</v>
      </c>
      <c r="G138" s="22">
        <v>1.96</v>
      </c>
      <c r="H138" s="12"/>
      <c r="I138" s="19"/>
      <c r="J138" s="14">
        <v>0.2</v>
      </c>
      <c r="K138" s="30">
        <f>(E138*G138)</f>
        <v>0</v>
      </c>
    </row>
    <row r="139" spans="2:11" ht="18.75" x14ac:dyDescent="0.25">
      <c r="B139" s="1" t="s">
        <v>129</v>
      </c>
      <c r="C139" s="2" t="s">
        <v>126</v>
      </c>
      <c r="D139" s="3" t="s">
        <v>47</v>
      </c>
      <c r="E139" s="23"/>
      <c r="F139" s="4">
        <v>0.2</v>
      </c>
      <c r="G139" s="22">
        <v>3.61</v>
      </c>
      <c r="H139" s="12"/>
      <c r="I139" s="19"/>
      <c r="J139" s="14">
        <v>0.2</v>
      </c>
      <c r="K139" s="30">
        <f>(E139*G139)</f>
        <v>0</v>
      </c>
    </row>
    <row r="140" spans="2:11" ht="18.75" x14ac:dyDescent="0.25">
      <c r="B140" s="1" t="s">
        <v>130</v>
      </c>
      <c r="C140" s="2" t="s">
        <v>126</v>
      </c>
      <c r="D140" s="3" t="s">
        <v>19</v>
      </c>
      <c r="E140" s="23"/>
      <c r="F140" s="4">
        <v>0.1</v>
      </c>
      <c r="G140" s="22">
        <v>2.58</v>
      </c>
      <c r="H140" s="12"/>
      <c r="I140" s="19"/>
      <c r="J140" s="14">
        <v>0.2</v>
      </c>
      <c r="K140" s="30">
        <f>(E140*G140)</f>
        <v>0</v>
      </c>
    </row>
    <row r="141" spans="2:11" ht="18.75" x14ac:dyDescent="0.25">
      <c r="B141" s="1" t="s">
        <v>131</v>
      </c>
      <c r="C141" s="2" t="s">
        <v>126</v>
      </c>
      <c r="D141" s="3" t="s">
        <v>20</v>
      </c>
      <c r="E141" s="23"/>
      <c r="F141" s="4">
        <v>0.2</v>
      </c>
      <c r="G141" s="22">
        <v>4.12</v>
      </c>
      <c r="H141" s="12"/>
      <c r="I141" s="19"/>
      <c r="J141" s="14">
        <v>0.2</v>
      </c>
      <c r="K141" s="30">
        <f>(E141*G141)</f>
        <v>0</v>
      </c>
    </row>
    <row r="142" spans="2:11" ht="18.75" x14ac:dyDescent="0.25">
      <c r="B142" s="1" t="s">
        <v>132</v>
      </c>
      <c r="C142" s="2" t="s">
        <v>126</v>
      </c>
      <c r="D142" s="3" t="s">
        <v>133</v>
      </c>
      <c r="E142" s="23"/>
      <c r="F142" s="4">
        <v>0.4</v>
      </c>
      <c r="G142" s="22">
        <v>7.21</v>
      </c>
      <c r="H142" s="12"/>
      <c r="I142" s="19"/>
      <c r="J142" s="14">
        <v>0.2</v>
      </c>
      <c r="K142" s="30">
        <f>(E142*G142)</f>
        <v>0</v>
      </c>
    </row>
    <row r="143" spans="2:11" ht="18.75" x14ac:dyDescent="0.25">
      <c r="B143" s="1" t="s">
        <v>134</v>
      </c>
      <c r="C143" s="2" t="s">
        <v>126</v>
      </c>
      <c r="D143" s="3" t="s">
        <v>135</v>
      </c>
      <c r="E143" s="23"/>
      <c r="F143" s="4">
        <v>2.5</v>
      </c>
      <c r="G143" s="22">
        <v>43.5</v>
      </c>
      <c r="H143" s="12">
        <v>16.899999999999999</v>
      </c>
      <c r="I143" s="19">
        <v>2.5</v>
      </c>
      <c r="J143" s="14">
        <v>0.2</v>
      </c>
      <c r="K143" s="30">
        <f>(E143*G143)</f>
        <v>0</v>
      </c>
    </row>
    <row r="144" spans="2:11" ht="18.75" x14ac:dyDescent="0.25">
      <c r="B144" s="1" t="s">
        <v>136</v>
      </c>
      <c r="C144" s="2" t="s">
        <v>126</v>
      </c>
      <c r="D144" s="3" t="s">
        <v>24</v>
      </c>
      <c r="E144" s="23"/>
      <c r="F144" s="4">
        <v>0.05</v>
      </c>
      <c r="G144" s="22">
        <v>1.55</v>
      </c>
      <c r="H144" s="12"/>
      <c r="I144" s="19"/>
      <c r="J144" s="14">
        <v>0.2</v>
      </c>
      <c r="K144" s="30">
        <f>(E144*G144)</f>
        <v>0</v>
      </c>
    </row>
    <row r="145" spans="2:11" ht="18.75" x14ac:dyDescent="0.25">
      <c r="B145" s="1" t="s">
        <v>137</v>
      </c>
      <c r="C145" s="2" t="s">
        <v>126</v>
      </c>
      <c r="D145" s="3" t="s">
        <v>25</v>
      </c>
      <c r="E145" s="23"/>
      <c r="F145" s="4">
        <v>0.1</v>
      </c>
      <c r="G145" s="22">
        <v>2.37</v>
      </c>
      <c r="H145" s="12"/>
      <c r="I145" s="19"/>
      <c r="J145" s="14">
        <v>0.2</v>
      </c>
      <c r="K145" s="30">
        <f>(E145*G145)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commande</vt:lpstr>
      <vt:lpstr>tarif1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2014-04-14T07:13:46Z</cp:lastPrinted>
  <dcterms:created xsi:type="dcterms:W3CDTF">2006-09-16T00:00:00Z</dcterms:created>
  <dcterms:modified xsi:type="dcterms:W3CDTF">2014-04-24T17:47:06Z</dcterms:modified>
</cp:coreProperties>
</file>