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4915" windowHeight="10035" activeTab="1"/>
  </bookViews>
  <sheets>
    <sheet name="Technique" sheetId="2" r:id="rId1"/>
    <sheet name="Synthèse" sheetId="1" r:id="rId2"/>
    <sheet name="Synthèse 2" sheetId="4" r:id="rId3"/>
    <sheet name="REPORT" sheetId="3" r:id="rId4"/>
  </sheets>
  <definedNames>
    <definedName name="_xlnm._FilterDatabase" localSheetId="0" hidden="1">Technique!$A$1:$C$8</definedName>
    <definedName name="_xlnm.Criteria" localSheetId="2">'Synthèse 2'!$I$1:$I$2</definedName>
    <definedName name="_xlnm.Extract" localSheetId="2">'Synthèse 2'!$A$1:$C$1</definedName>
    <definedName name="Magasins">Technique!$H$1:$H$4</definedName>
  </definedNames>
  <calcPr calcId="145621"/>
</workbook>
</file>

<file path=xl/calcChain.xml><?xml version="1.0" encoding="utf-8"?>
<calcChain xmlns="http://schemas.openxmlformats.org/spreadsheetml/2006/main">
  <c r="B6" i="1" l="1"/>
  <c r="C6" i="1" s="1"/>
  <c r="B7" i="1"/>
  <c r="C7" i="1" s="1"/>
  <c r="B5" i="1"/>
  <c r="C5" i="1" s="1"/>
  <c r="D6" i="1" l="1"/>
  <c r="E6" i="1" s="1"/>
  <c r="G6" i="1" s="1"/>
  <c r="D7" i="1"/>
  <c r="E7" i="1" s="1"/>
  <c r="G7" i="1" s="1"/>
  <c r="D5" i="1"/>
  <c r="E5" i="1" l="1"/>
  <c r="G5" i="1" s="1"/>
</calcChain>
</file>

<file path=xl/sharedStrings.xml><?xml version="1.0" encoding="utf-8"?>
<sst xmlns="http://schemas.openxmlformats.org/spreadsheetml/2006/main" count="26" uniqueCount="15">
  <si>
    <t>Magasin</t>
  </si>
  <si>
    <t>ilot</t>
  </si>
  <si>
    <t>CHOISIR UN MAGASIN</t>
  </si>
  <si>
    <t>ILOT</t>
  </si>
  <si>
    <t>PV</t>
  </si>
  <si>
    <t>PU</t>
  </si>
  <si>
    <t>solde</t>
  </si>
  <si>
    <t>ACCORD</t>
  </si>
  <si>
    <t>Accord</t>
  </si>
  <si>
    <t>faire défiler tous les magasins</t>
  </si>
  <si>
    <t>et</t>
  </si>
  <si>
    <t>Objectifs de la macro</t>
  </si>
  <si>
    <t>reporter les données en vert dans l'onglet REPORT</t>
  </si>
  <si>
    <t>Solde</t>
  </si>
  <si>
    <t>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</si>
</sst>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indexed="50"/>
      <name val="Calibri"/>
      <family val="2"/>
    </font>
    <font>
      <b/>
      <sz val="14"/>
      <color indexed="1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0" fontId="2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3" xfId="0" applyBorder="1"/>
    <xf numFmtId="0" fontId="1" fillId="3" borderId="4" xfId="0" applyFont="1" applyFill="1" applyBorder="1"/>
    <xf numFmtId="0" fontId="0" fillId="0" borderId="4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2</xdr:row>
          <xdr:rowOff>114300</xdr:rowOff>
        </xdr:from>
        <xdr:to>
          <xdr:col>11</xdr:col>
          <xdr:colOff>342900</xdr:colOff>
          <xdr:row>5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 élaboré par magasin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695325</xdr:colOff>
          <xdr:row>6</xdr:row>
          <xdr:rowOff>142875</xdr:rowOff>
        </xdr:from>
        <xdr:to>
          <xdr:col>11</xdr:col>
          <xdr:colOff>285750</xdr:colOff>
          <xdr:row>10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vers feuille 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"/>
  <sheetViews>
    <sheetView workbookViewId="0">
      <selection activeCell="E1" sqref="E1:E4"/>
    </sheetView>
  </sheetViews>
  <sheetFormatPr baseColWidth="10" defaultColWidth="11.42578125" defaultRowHeight="15" x14ac:dyDescent="0.25"/>
  <sheetData>
    <row r="1" spans="1:8" x14ac:dyDescent="0.25">
      <c r="A1" t="s">
        <v>0</v>
      </c>
      <c r="B1" t="s">
        <v>1</v>
      </c>
      <c r="C1" t="s">
        <v>4</v>
      </c>
      <c r="E1" t="s">
        <v>14</v>
      </c>
      <c r="F1" t="s">
        <v>3</v>
      </c>
      <c r="H1">
        <v>1</v>
      </c>
    </row>
    <row r="2" spans="1:8" x14ac:dyDescent="0.25">
      <c r="A2">
        <v>1</v>
      </c>
      <c r="B2">
        <v>10</v>
      </c>
      <c r="C2">
        <v>150</v>
      </c>
      <c r="E2">
        <v>1</v>
      </c>
      <c r="F2">
        <v>10</v>
      </c>
      <c r="H2">
        <v>2</v>
      </c>
    </row>
    <row r="3" spans="1:8" x14ac:dyDescent="0.25">
      <c r="A3">
        <v>1</v>
      </c>
      <c r="B3">
        <v>11</v>
      </c>
      <c r="C3">
        <v>160</v>
      </c>
      <c r="E3">
        <v>1</v>
      </c>
      <c r="F3">
        <v>11</v>
      </c>
      <c r="H3">
        <v>3</v>
      </c>
    </row>
    <row r="4" spans="1:8" x14ac:dyDescent="0.25">
      <c r="A4">
        <v>1</v>
      </c>
      <c r="B4">
        <v>12</v>
      </c>
      <c r="C4">
        <v>180</v>
      </c>
      <c r="E4">
        <v>1</v>
      </c>
      <c r="F4">
        <v>12</v>
      </c>
      <c r="H4">
        <v>4</v>
      </c>
    </row>
    <row r="5" spans="1:8" x14ac:dyDescent="0.25">
      <c r="A5">
        <v>2</v>
      </c>
      <c r="B5">
        <v>22</v>
      </c>
      <c r="C5">
        <v>120</v>
      </c>
      <c r="E5">
        <v>2</v>
      </c>
      <c r="F5">
        <v>21</v>
      </c>
    </row>
    <row r="6" spans="1:8" x14ac:dyDescent="0.25">
      <c r="A6">
        <v>2</v>
      </c>
      <c r="B6">
        <v>21</v>
      </c>
      <c r="C6">
        <v>400</v>
      </c>
      <c r="E6">
        <v>2</v>
      </c>
      <c r="F6">
        <v>22</v>
      </c>
    </row>
    <row r="7" spans="1:8" x14ac:dyDescent="0.25">
      <c r="A7">
        <v>3</v>
      </c>
      <c r="B7">
        <v>31</v>
      </c>
      <c r="C7">
        <v>600</v>
      </c>
      <c r="E7">
        <v>3</v>
      </c>
      <c r="F7">
        <v>31</v>
      </c>
    </row>
    <row r="8" spans="1:8" x14ac:dyDescent="0.25">
      <c r="A8">
        <v>4</v>
      </c>
      <c r="B8">
        <v>41</v>
      </c>
      <c r="C8">
        <v>700</v>
      </c>
      <c r="E8">
        <v>4</v>
      </c>
      <c r="F8">
        <v>41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1"/>
  <sheetViews>
    <sheetView showGridLines="0" tabSelected="1" workbookViewId="0">
      <selection activeCell="B2" sqref="B2"/>
    </sheetView>
  </sheetViews>
  <sheetFormatPr baseColWidth="10" defaultColWidth="11.42578125" defaultRowHeight="15" x14ac:dyDescent="0.25"/>
  <cols>
    <col min="1" max="1" width="20.42578125" bestFit="1" customWidth="1"/>
  </cols>
  <sheetData>
    <row r="2" spans="1:11" x14ac:dyDescent="0.25">
      <c r="A2" s="1" t="s">
        <v>2</v>
      </c>
      <c r="B2" s="1">
        <v>1</v>
      </c>
    </row>
    <row r="4" spans="1:11" x14ac:dyDescent="0.25">
      <c r="B4" s="2" t="s">
        <v>3</v>
      </c>
      <c r="C4" s="3" t="s">
        <v>4</v>
      </c>
      <c r="D4" s="3" t="s">
        <v>5</v>
      </c>
      <c r="E4" s="2" t="s">
        <v>6</v>
      </c>
      <c r="G4" s="2" t="s">
        <v>7</v>
      </c>
    </row>
    <row r="5" spans="1:11" x14ac:dyDescent="0.25">
      <c r="B5" s="2">
        <f>IF(ROWS($1:1)&lt;=COUNTIF(Technique!$E$2:$E$9,Synthèse!$B$2),INDEX(Technique!$F$2:$F$9,MATCH(Synthèse!$B$2,Technique!$E$2:$E$9,0)+ROW()-5),"")</f>
        <v>10</v>
      </c>
      <c r="C5" s="3">
        <f>IF(B5&lt;&gt;"",VLOOKUP(B5,Technique!$B$1:$C$8,2,FALSE),"")</f>
        <v>150</v>
      </c>
      <c r="D5" s="3">
        <f>IF(B5&lt;&gt;"",IF(B2=2,50%,25%)*C5,"")</f>
        <v>37.5</v>
      </c>
      <c r="E5" s="2">
        <f>IF(B5&lt;&gt;"",C5-D5,"")</f>
        <v>112.5</v>
      </c>
      <c r="G5" s="2">
        <f>IF(B5&lt;&gt;"",C5-E5,"")</f>
        <v>37.5</v>
      </c>
    </row>
    <row r="6" spans="1:11" x14ac:dyDescent="0.25">
      <c r="B6" s="2">
        <f>IF(ROWS($1:2)&lt;=COUNTIF(Technique!$E$2:$E$9,Synthèse!$B$2),INDEX(Technique!$F$2:$F$9,MATCH(Synthèse!$B$2,Technique!$E$2:$E$9,0)+ROW()-5),"")</f>
        <v>11</v>
      </c>
      <c r="C6" s="3">
        <f>IF(B6&lt;&gt;"",VLOOKUP(B6,Technique!$B$1:$C$8,2,FALSE),"")</f>
        <v>160</v>
      </c>
      <c r="D6" s="3">
        <f t="shared" ref="D6:D7" si="0">IF(B6&lt;&gt;"",IF(B3=2,50%,25%)*C6,"")</f>
        <v>40</v>
      </c>
      <c r="E6" s="2">
        <f t="shared" ref="E6:E7" si="1">IF(B6&lt;&gt;"",C6-D6,"")</f>
        <v>120</v>
      </c>
      <c r="G6" s="2">
        <f t="shared" ref="G6:G7" si="2">IF(B6&lt;&gt;"",C6-E6,"")</f>
        <v>40</v>
      </c>
    </row>
    <row r="7" spans="1:11" x14ac:dyDescent="0.25">
      <c r="B7" s="2">
        <f>IF(ROWS($1:3)&lt;=COUNTIF(Technique!$E$2:$E$9,Synthèse!$B$2),INDEX(Technique!$F$2:$F$9,MATCH(Synthèse!$B$2,Technique!$E$2:$E$9,0)+ROW()-5),"")</f>
        <v>12</v>
      </c>
      <c r="C7" s="3">
        <f>IF(B7&lt;&gt;"",VLOOKUP(B7,Technique!$B$1:$C$8,2,FALSE),"")</f>
        <v>180</v>
      </c>
      <c r="D7" s="3">
        <f t="shared" si="0"/>
        <v>45</v>
      </c>
      <c r="E7" s="2">
        <f t="shared" si="1"/>
        <v>135</v>
      </c>
      <c r="G7" s="2">
        <f t="shared" si="2"/>
        <v>45</v>
      </c>
    </row>
    <row r="9" spans="1:11" x14ac:dyDescent="0.25">
      <c r="B9" s="14" t="s">
        <v>11</v>
      </c>
      <c r="C9" s="15"/>
      <c r="D9" s="4"/>
      <c r="E9" s="5" t="s">
        <v>9</v>
      </c>
      <c r="F9" s="5"/>
      <c r="G9" s="5"/>
      <c r="H9" s="5"/>
      <c r="I9" s="5"/>
      <c r="J9" s="5"/>
      <c r="K9" s="6"/>
    </row>
    <row r="10" spans="1:11" ht="18.75" x14ac:dyDescent="0.3">
      <c r="B10" s="16"/>
      <c r="C10" s="17"/>
      <c r="D10" s="7" t="s">
        <v>10</v>
      </c>
      <c r="E10" s="8"/>
      <c r="F10" s="8"/>
      <c r="G10" s="8"/>
      <c r="H10" s="8"/>
      <c r="I10" s="8"/>
      <c r="J10" s="8"/>
      <c r="K10" s="9"/>
    </row>
    <row r="11" spans="1:11" x14ac:dyDescent="0.25">
      <c r="B11" s="18"/>
      <c r="C11" s="19"/>
      <c r="D11" s="10"/>
      <c r="E11" s="11" t="s">
        <v>12</v>
      </c>
      <c r="F11" s="12"/>
      <c r="G11" s="12"/>
      <c r="H11" s="12"/>
      <c r="I11" s="12"/>
      <c r="J11" s="12"/>
      <c r="K11" s="13"/>
    </row>
  </sheetData>
  <sheetCalcPr fullCalcOnLoad="1"/>
  <mergeCells count="1">
    <mergeCell ref="B9:C11"/>
  </mergeCells>
  <phoneticPr fontId="3" type="noConversion"/>
  <dataValidations count="1">
    <dataValidation type="list" allowBlank="1" showInputMessage="1" showErrorMessage="1" sqref="B2">
      <formula1>Magasins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4"/>
  <sheetViews>
    <sheetView workbookViewId="0">
      <selection activeCell="I2" sqref="I2"/>
    </sheetView>
  </sheetViews>
  <sheetFormatPr baseColWidth="10" defaultRowHeight="15" x14ac:dyDescent="0.25"/>
  <sheetData>
    <row r="1" spans="1:9" x14ac:dyDescent="0.25">
      <c r="A1" t="s">
        <v>0</v>
      </c>
      <c r="B1" s="2" t="s">
        <v>3</v>
      </c>
      <c r="C1" s="3" t="s">
        <v>4</v>
      </c>
      <c r="D1" t="s">
        <v>5</v>
      </c>
      <c r="E1" s="2" t="s">
        <v>13</v>
      </c>
      <c r="F1" s="2" t="s">
        <v>8</v>
      </c>
      <c r="I1" t="s">
        <v>0</v>
      </c>
    </row>
    <row r="2" spans="1:9" x14ac:dyDescent="0.25">
      <c r="A2">
        <v>1</v>
      </c>
      <c r="B2">
        <v>10</v>
      </c>
      <c r="C2">
        <v>150</v>
      </c>
      <c r="D2">
        <v>37.5</v>
      </c>
      <c r="E2">
        <v>112.5</v>
      </c>
      <c r="I2">
        <v>1</v>
      </c>
    </row>
    <row r="3" spans="1:9" x14ac:dyDescent="0.25">
      <c r="A3">
        <v>1</v>
      </c>
      <c r="B3">
        <v>11</v>
      </c>
      <c r="C3">
        <v>160</v>
      </c>
      <c r="D3">
        <v>40</v>
      </c>
      <c r="E3">
        <v>120</v>
      </c>
    </row>
    <row r="4" spans="1:9" x14ac:dyDescent="0.25">
      <c r="A4">
        <v>1</v>
      </c>
      <c r="B4">
        <v>12</v>
      </c>
      <c r="C4">
        <v>180</v>
      </c>
      <c r="D4">
        <v>45</v>
      </c>
      <c r="E4">
        <v>135</v>
      </c>
    </row>
  </sheetData>
  <phoneticPr fontId="3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iltre_élaboré">
                <anchor moveWithCells="1" sizeWithCells="1">
                  <from>
                    <xdr:col>9</xdr:col>
                    <xdr:colOff>628650</xdr:colOff>
                    <xdr:row>2</xdr:row>
                    <xdr:rowOff>114300</xdr:rowOff>
                  </from>
                  <to>
                    <xdr:col>11</xdr:col>
                    <xdr:colOff>342900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p_col">
                <anchor moveWithCells="1" sizeWithCells="1">
                  <from>
                    <xdr:col>9</xdr:col>
                    <xdr:colOff>695325</xdr:colOff>
                    <xdr:row>6</xdr:row>
                    <xdr:rowOff>142875</xdr:rowOff>
                  </from>
                  <to>
                    <xdr:col>11</xdr:col>
                    <xdr:colOff>285750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"/>
  <sheetViews>
    <sheetView workbookViewId="0">
      <selection activeCell="E22" sqref="E22"/>
    </sheetView>
  </sheetViews>
  <sheetFormatPr baseColWidth="10" defaultColWidth="11.42578125" defaultRowHeight="15" x14ac:dyDescent="0.25"/>
  <sheetData>
    <row r="1" spans="1:4" x14ac:dyDescent="0.25">
      <c r="A1" s="2" t="s">
        <v>0</v>
      </c>
      <c r="B1" s="2" t="s">
        <v>3</v>
      </c>
      <c r="C1" s="2" t="s">
        <v>6</v>
      </c>
      <c r="D1" s="2" t="s">
        <v>8</v>
      </c>
    </row>
    <row r="2" spans="1:4" x14ac:dyDescent="0.25">
      <c r="A2">
        <v>1</v>
      </c>
      <c r="B2">
        <v>10</v>
      </c>
      <c r="C2">
        <v>37.5</v>
      </c>
      <c r="D2">
        <v>112.5</v>
      </c>
    </row>
    <row r="3" spans="1:4" x14ac:dyDescent="0.25">
      <c r="A3">
        <v>1</v>
      </c>
      <c r="B3">
        <v>11</v>
      </c>
      <c r="C3">
        <v>40</v>
      </c>
      <c r="D3">
        <v>120</v>
      </c>
    </row>
    <row r="4" spans="1:4" x14ac:dyDescent="0.25">
      <c r="A4">
        <v>1</v>
      </c>
      <c r="B4">
        <v>12</v>
      </c>
      <c r="C4">
        <v>45</v>
      </c>
      <c r="D4">
        <v>135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Technique</vt:lpstr>
      <vt:lpstr>Synthèse</vt:lpstr>
      <vt:lpstr>Synthèse 2</vt:lpstr>
      <vt:lpstr>REPORT</vt:lpstr>
      <vt:lpstr>'Synthèse 2'!Criteres</vt:lpstr>
      <vt:lpstr>'Synthèse 2'!Extraire</vt:lpstr>
      <vt:lpstr>Magasins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 Stéphane (CIC Est)</dc:creator>
  <cp:lastModifiedBy>ROUX Stéphane (CIC Est)</cp:lastModifiedBy>
  <dcterms:created xsi:type="dcterms:W3CDTF">2014-05-14T12:03:22Z</dcterms:created>
  <dcterms:modified xsi:type="dcterms:W3CDTF">2014-07-31T08:38:00Z</dcterms:modified>
</cp:coreProperties>
</file>