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ébut">[1]Listes!$F$2</definedName>
    <definedName name="Début2">Feuil1!$J$10</definedName>
    <definedName name="Fin">[1]Listes!$G$2</definedName>
    <definedName name="Nuit2">Feuil1!$J$10</definedName>
  </definedNames>
  <calcPr calcId="144525"/>
</workbook>
</file>

<file path=xl/calcChain.xml><?xml version="1.0" encoding="utf-8"?>
<calcChain xmlns="http://schemas.openxmlformats.org/spreadsheetml/2006/main">
  <c r="F5" i="1" l="1"/>
  <c r="G5" i="1" s="1"/>
  <c r="E5" i="1"/>
  <c r="F4" i="1"/>
  <c r="G4" i="1" s="1"/>
  <c r="E4" i="1"/>
  <c r="F3" i="1"/>
  <c r="E3" i="1"/>
  <c r="A3" i="1"/>
  <c r="A4" i="1" s="1"/>
  <c r="A5" i="1" s="1"/>
  <c r="F2" i="1"/>
  <c r="E2" i="1"/>
  <c r="G3" i="1" l="1"/>
  <c r="G2" i="1"/>
</calcChain>
</file>

<file path=xl/sharedStrings.xml><?xml version="1.0" encoding="utf-8"?>
<sst xmlns="http://schemas.openxmlformats.org/spreadsheetml/2006/main" count="15" uniqueCount="15">
  <si>
    <t>Réf.</t>
  </si>
  <si>
    <t>Date</t>
  </si>
  <si>
    <t>Hr début</t>
  </si>
  <si>
    <t>Hr fin</t>
  </si>
  <si>
    <t>Total</t>
  </si>
  <si>
    <t>WE</t>
  </si>
  <si>
    <t>Hrs WE</t>
  </si>
  <si>
    <t>Hrs nuit 1</t>
  </si>
  <si>
    <t>Hrs nuit 2</t>
  </si>
  <si>
    <t>CP</t>
  </si>
  <si>
    <t>Inpp</t>
  </si>
  <si>
    <t>Inp</t>
  </si>
  <si>
    <t>Nom</t>
  </si>
  <si>
    <t>Nuit1</t>
  </si>
  <si>
    <t>Nuit2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</si>
</sst>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#"/>
    <numFmt numFmtId="165" formatCode="[$-F800]dddd\,\ mmmm\ dd\,\ yyyy"/>
    <numFmt numFmtId="166" formatCode="[$-F400]h:mm:ss\ AM/PM"/>
    <numFmt numFmtId="167" formatCode="[h]:mm"/>
  </numFmts>
  <fonts count="7" x14ac:knownFonts="1">
    <font>
      <sz val="11"/>
      <color theme="1"/>
      <name val="Calibri"/>
      <family val="2"/>
      <scheme val="minor"/>
    </font>
    <font>
      <sz val="9"/>
      <color rgb="FF002060"/>
      <name val="Calibri"/>
      <family val="2"/>
      <scheme val="minor"/>
    </font>
    <font>
      <sz val="9"/>
      <name val="Calibri"/>
      <family val="2"/>
      <scheme val="minor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64" fontId="3" fillId="0" borderId="1" xfId="0" applyNumberFormat="1" applyFont="1" applyBorder="1" applyAlignment="1" applyProtection="1">
      <alignment horizontal="center"/>
      <protection locked="0"/>
    </xf>
    <xf numFmtId="165" fontId="2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66" fontId="4" fillId="0" borderId="1" xfId="0" applyNumberFormat="1" applyFont="1" applyBorder="1"/>
    <xf numFmtId="166" fontId="4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67" fontId="4" fillId="0" borderId="1" xfId="0" applyNumberFormat="1" applyFont="1" applyBorder="1" applyAlignment="1">
      <alignment horizontal="center"/>
    </xf>
    <xf numFmtId="166" fontId="6" fillId="0" borderId="0" xfId="0" applyNumberFormat="1" applyFont="1"/>
    <xf numFmtId="167" fontId="4" fillId="0" borderId="2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2" xfId="0" applyFont="1" applyBorder="1"/>
    <xf numFmtId="0" fontId="4" fillId="0" borderId="0" xfId="0" applyFont="1"/>
    <xf numFmtId="164" fontId="3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capacit&#233;%20PRISON%20LEUZE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ynth financière"/>
      <sheetName val="Listes"/>
      <sheetName val="saisie"/>
      <sheetName val="Résumé"/>
      <sheetName val="INCIDENTS"/>
      <sheetName val="fériés"/>
      <sheetName val="synthèse"/>
      <sheetName val="Feuil2"/>
    </sheetNames>
    <sheetDataSet>
      <sheetData sheetId="0"/>
      <sheetData sheetId="1"/>
      <sheetData sheetId="2">
        <row r="2">
          <cell r="F2">
            <v>0.91666666666666663</v>
          </cell>
          <cell r="G2">
            <v>0.25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workbookViewId="0">
      <selection activeCell="L15" sqref="L15"/>
    </sheetView>
  </sheetViews>
  <sheetFormatPr baseColWidth="10" defaultRowHeight="15" x14ac:dyDescent="0.25"/>
  <cols>
    <col min="2" max="2" width="22.42578125" customWidth="1"/>
  </cols>
  <sheetData>
    <row r="1" spans="1:15" s="5" customFormat="1" ht="12" x14ac:dyDescent="0.2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4" t="s">
        <v>12</v>
      </c>
      <c r="N1" s="4"/>
      <c r="O1" s="3"/>
    </row>
    <row r="2" spans="1:15" s="17" customFormat="1" ht="14.25" x14ac:dyDescent="0.25">
      <c r="A2" s="6">
        <v>1</v>
      </c>
      <c r="B2" s="7">
        <v>41748</v>
      </c>
      <c r="C2" s="9">
        <v>0.75</v>
      </c>
      <c r="D2" s="10">
        <v>0.83333333333333337</v>
      </c>
      <c r="E2" s="9">
        <f>D2-C2+IF(C2&gt;D2,1)</f>
        <v>8.333333333333337E-2</v>
      </c>
      <c r="F2" s="11" t="str">
        <f>IF(OR(WEEKDAY(B2)=7,WEEKDAY(B2)=1),"WE","SEM")</f>
        <v>WE</v>
      </c>
      <c r="G2" s="12">
        <f>IF(F2="WE",SUM(E2))</f>
        <v>8.333333333333337E-2</v>
      </c>
      <c r="H2" s="13"/>
      <c r="I2" s="14">
        <v>0</v>
      </c>
      <c r="J2" s="8">
        <v>1</v>
      </c>
      <c r="K2" s="8">
        <v>1</v>
      </c>
      <c r="L2" s="8">
        <v>1</v>
      </c>
      <c r="M2" s="15"/>
      <c r="N2" s="15"/>
      <c r="O2" s="16"/>
    </row>
    <row r="3" spans="1:15" s="17" customFormat="1" ht="14.25" x14ac:dyDescent="0.25">
      <c r="A3" s="18">
        <f>IF(B2&gt;0,A2+1," ")</f>
        <v>2</v>
      </c>
      <c r="B3" s="7">
        <v>41749</v>
      </c>
      <c r="C3" s="9">
        <v>0.70833333333333337</v>
      </c>
      <c r="D3" s="19">
        <v>0.95833333333333337</v>
      </c>
      <c r="E3" s="9">
        <f t="shared" ref="E3:E5" si="0">D3-C3+IF(C3&gt;D3,1)</f>
        <v>0.25</v>
      </c>
      <c r="F3" s="11" t="str">
        <f>IF(OR(WEEKDAY(B3)=7,WEEKDAY(B3)=1),"WE","SEM")</f>
        <v>WE</v>
      </c>
      <c r="G3" s="12">
        <f t="shared" ref="G3:G5" si="1">IF(F3="WE",SUM(E3))</f>
        <v>0.25</v>
      </c>
      <c r="H3" s="13"/>
      <c r="I3" s="12">
        <v>4.1666666666666664E-2</v>
      </c>
      <c r="J3" s="8">
        <v>2</v>
      </c>
      <c r="K3" s="8">
        <v>2</v>
      </c>
      <c r="L3" s="8">
        <v>2</v>
      </c>
      <c r="M3" s="15"/>
      <c r="N3" s="15"/>
      <c r="O3" s="16"/>
    </row>
    <row r="4" spans="1:15" s="17" customFormat="1" ht="14.25" x14ac:dyDescent="0.25">
      <c r="A4" s="18">
        <f t="shared" ref="A4:A5" si="2">IF(B3&gt;0,A3+1," ")</f>
        <v>3</v>
      </c>
      <c r="B4" s="7">
        <v>41748</v>
      </c>
      <c r="C4" s="9">
        <v>0.625</v>
      </c>
      <c r="D4" s="19">
        <v>0.875</v>
      </c>
      <c r="E4" s="9">
        <f t="shared" si="0"/>
        <v>0.25</v>
      </c>
      <c r="F4" s="11" t="str">
        <f>IF(OR(WEEKDAY(B4)=7,WEEKDAY(B4)=1),"WE","SEM")</f>
        <v>WE</v>
      </c>
      <c r="G4" s="12">
        <f t="shared" si="1"/>
        <v>0.25</v>
      </c>
      <c r="H4" s="13"/>
      <c r="I4" s="12">
        <v>0</v>
      </c>
      <c r="J4" s="8">
        <v>1</v>
      </c>
      <c r="K4" s="8">
        <v>1</v>
      </c>
      <c r="L4" s="8">
        <v>1</v>
      </c>
      <c r="M4" s="15"/>
      <c r="N4" s="15"/>
      <c r="O4" s="16"/>
    </row>
    <row r="5" spans="1:15" s="17" customFormat="1" ht="14.25" x14ac:dyDescent="0.25">
      <c r="A5" s="18">
        <f t="shared" si="2"/>
        <v>4</v>
      </c>
      <c r="B5" s="7"/>
      <c r="C5" s="9">
        <v>0.75</v>
      </c>
      <c r="D5" s="19">
        <v>4.1666666666666664E-2</v>
      </c>
      <c r="E5" s="9">
        <f t="shared" si="0"/>
        <v>0.29166666666666663</v>
      </c>
      <c r="F5" s="11" t="str">
        <f>IF(OR(WEEKDAY(B5)=7,WEEKDAY(B5)=1),"WE","SEM")</f>
        <v>WE</v>
      </c>
      <c r="G5" s="12">
        <f t="shared" si="1"/>
        <v>0.29166666666666663</v>
      </c>
      <c r="H5" s="13"/>
      <c r="I5" s="12">
        <v>0.125</v>
      </c>
      <c r="J5" s="8">
        <v>1</v>
      </c>
      <c r="K5" s="8">
        <v>1</v>
      </c>
      <c r="L5" s="8">
        <v>1</v>
      </c>
      <c r="M5" s="15"/>
      <c r="N5" s="15"/>
      <c r="O5" s="16"/>
    </row>
    <row r="9" spans="1:15" x14ac:dyDescent="0.25">
      <c r="I9" t="s">
        <v>13</v>
      </c>
      <c r="J9" s="20">
        <v>0.79166666666666663</v>
      </c>
      <c r="K9" s="20">
        <v>0.91666666666666663</v>
      </c>
    </row>
    <row r="10" spans="1:15" x14ac:dyDescent="0.25">
      <c r="I10" t="s">
        <v>14</v>
      </c>
      <c r="J10" s="20">
        <v>0.91666666666666663</v>
      </c>
      <c r="K10" s="20">
        <v>0.25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Début2</vt:lpstr>
      <vt:lpstr>Nuit2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mhh</dc:creator>
  <cp:lastModifiedBy>mhh</cp:lastModifiedBy>
  <dcterms:created xsi:type="dcterms:W3CDTF">2014-04-23T12:18:09Z</dcterms:created>
  <dcterms:modified xsi:type="dcterms:W3CDTF">2014-04-23T12:46:35Z</dcterms:modified>
</cp:coreProperties>
</file>