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75" yWindow="570" windowWidth="14340" windowHeight="8295" activeTab="1"/>
  </bookViews>
  <sheets>
    <sheet name="semaine 41" sheetId="1" r:id="rId1"/>
    <sheet name="CEL_2015" sheetId="2" r:id="rId2"/>
  </sheets>
  <definedNames>
    <definedName name="_xlnm._FilterDatabase" localSheetId="1" hidden="1">CEL_2015!$A$1:$F$172</definedName>
    <definedName name="_xlnm._FilterDatabase" localSheetId="0" hidden="1">'semaine 41'!$A$1:$M$1</definedName>
    <definedName name="Mon_image">OFFSET(CEL_2015!$L$3,CEL_2015!$H$2-1,0,1,1)</definedName>
    <definedName name="Mon_image1">OFFSET(CEL_2015!$L$3,CEL_2015!$H$3-1,0,1,1)</definedName>
    <definedName name="Mon_image2">OFFSET(CEL_2015!$L$3,CEL_2015!$H$4-1,0,1,1)</definedName>
  </definedNames>
  <calcPr calcId="114210"/>
</workbook>
</file>

<file path=xl/calcChain.xml><?xml version="1.0" encoding="utf-8"?>
<calcChain xmlns="http://schemas.openxmlformats.org/spreadsheetml/2006/main">
  <c r="F2" i="2"/>
  <c r="G2"/>
  <c r="F3"/>
  <c r="G3"/>
  <c r="H3"/>
  <c r="F4"/>
  <c r="G4"/>
  <c r="H4"/>
  <c r="F5"/>
  <c r="G5"/>
  <c r="H5"/>
  <c r="F6"/>
  <c r="G6"/>
  <c r="H6"/>
  <c r="F7"/>
  <c r="G7"/>
  <c r="H7"/>
  <c r="F8"/>
  <c r="G8"/>
  <c r="H8"/>
  <c r="F9"/>
  <c r="G9"/>
  <c r="H9"/>
  <c r="F10"/>
  <c r="G10"/>
  <c r="H10"/>
  <c r="F11"/>
  <c r="G11"/>
  <c r="H11"/>
  <c r="F12"/>
  <c r="G12"/>
  <c r="H12"/>
  <c r="F13"/>
  <c r="G13"/>
  <c r="H13"/>
  <c r="F14"/>
  <c r="G14"/>
  <c r="H14"/>
  <c r="F15"/>
  <c r="G15"/>
  <c r="H15"/>
  <c r="F16"/>
  <c r="G16"/>
  <c r="H16"/>
  <c r="F17"/>
  <c r="G17"/>
  <c r="H17"/>
  <c r="F18"/>
  <c r="G18"/>
  <c r="H18"/>
  <c r="F19"/>
  <c r="G19"/>
  <c r="H19"/>
  <c r="F20"/>
  <c r="G20"/>
  <c r="H20"/>
  <c r="F21"/>
  <c r="G21"/>
  <c r="H21"/>
  <c r="F22"/>
  <c r="G22"/>
  <c r="H22"/>
  <c r="F23"/>
  <c r="G23"/>
  <c r="H23"/>
  <c r="F24"/>
  <c r="G24"/>
  <c r="H24"/>
  <c r="F25"/>
  <c r="G25"/>
  <c r="H25"/>
  <c r="F26"/>
  <c r="G26"/>
  <c r="H26"/>
  <c r="F27"/>
  <c r="G27"/>
  <c r="H27"/>
  <c r="F28"/>
  <c r="G28"/>
  <c r="H28"/>
  <c r="F29"/>
  <c r="G29"/>
  <c r="H29"/>
  <c r="F30"/>
  <c r="G30"/>
  <c r="H30"/>
  <c r="F31"/>
  <c r="G31"/>
  <c r="H31"/>
  <c r="F32"/>
  <c r="G32"/>
  <c r="H32"/>
  <c r="F33"/>
  <c r="G33"/>
  <c r="H33"/>
  <c r="F34"/>
  <c r="G34"/>
  <c r="H34"/>
  <c r="F35"/>
  <c r="G35"/>
  <c r="H35"/>
  <c r="F36"/>
  <c r="G36"/>
  <c r="H36"/>
  <c r="F37"/>
  <c r="G37"/>
  <c r="H37"/>
  <c r="F38"/>
  <c r="G38"/>
  <c r="H38"/>
  <c r="F39"/>
  <c r="G39"/>
  <c r="H39"/>
  <c r="F40"/>
  <c r="G40"/>
  <c r="H40"/>
  <c r="F41"/>
  <c r="G41"/>
  <c r="H41"/>
  <c r="F42"/>
  <c r="G42"/>
  <c r="H42"/>
  <c r="F43"/>
  <c r="G43"/>
  <c r="H43"/>
  <c r="F44"/>
  <c r="G44"/>
  <c r="H44"/>
  <c r="F45"/>
  <c r="G45"/>
  <c r="H45"/>
  <c r="F46"/>
  <c r="G46"/>
  <c r="H46"/>
  <c r="F47"/>
  <c r="G47"/>
  <c r="H47"/>
  <c r="F48"/>
  <c r="G48"/>
  <c r="H48"/>
  <c r="F49"/>
  <c r="G49"/>
  <c r="H49"/>
  <c r="F50"/>
  <c r="G50"/>
  <c r="H50"/>
  <c r="F51"/>
  <c r="G51"/>
  <c r="H51"/>
  <c r="F52"/>
  <c r="G52"/>
  <c r="H52"/>
  <c r="F53"/>
  <c r="G53"/>
  <c r="H53"/>
  <c r="F54"/>
  <c r="G54"/>
  <c r="H54"/>
  <c r="F55"/>
  <c r="G55"/>
  <c r="H55"/>
  <c r="F56"/>
  <c r="G56"/>
  <c r="H56"/>
  <c r="F57"/>
  <c r="G57"/>
  <c r="H57"/>
  <c r="F58"/>
  <c r="G58"/>
  <c r="H58"/>
  <c r="F59"/>
  <c r="G59"/>
  <c r="H59"/>
  <c r="F60"/>
  <c r="G60"/>
  <c r="H60"/>
  <c r="F61"/>
  <c r="G61"/>
  <c r="H61"/>
  <c r="F62"/>
  <c r="G62"/>
  <c r="H62"/>
  <c r="F63"/>
  <c r="G63"/>
  <c r="H63"/>
  <c r="F64"/>
  <c r="G64"/>
  <c r="H64"/>
  <c r="F65"/>
  <c r="G65"/>
  <c r="H65"/>
  <c r="F66"/>
  <c r="G66"/>
  <c r="H66"/>
  <c r="F67"/>
  <c r="G67"/>
  <c r="H67"/>
  <c r="F68"/>
  <c r="G68"/>
  <c r="H68"/>
  <c r="F69"/>
  <c r="G69"/>
  <c r="H69"/>
  <c r="F70"/>
  <c r="G70"/>
  <c r="H70"/>
  <c r="F71"/>
  <c r="G71"/>
  <c r="H71"/>
  <c r="F72"/>
  <c r="G72"/>
  <c r="H72"/>
  <c r="F73"/>
  <c r="G73"/>
  <c r="H73"/>
  <c r="F74"/>
  <c r="G74"/>
  <c r="H74"/>
  <c r="F75"/>
  <c r="G75"/>
  <c r="H75"/>
  <c r="F76"/>
  <c r="G76"/>
  <c r="H76"/>
  <c r="F77"/>
  <c r="G77"/>
  <c r="H77"/>
  <c r="F78"/>
  <c r="G78"/>
  <c r="H78"/>
  <c r="F79"/>
  <c r="G79"/>
  <c r="H79"/>
  <c r="F80"/>
  <c r="G80"/>
  <c r="H80"/>
  <c r="F81"/>
  <c r="G81"/>
  <c r="H81"/>
  <c r="F82"/>
  <c r="G82"/>
  <c r="H82"/>
  <c r="F83"/>
  <c r="G83"/>
  <c r="H83"/>
  <c r="F84"/>
  <c r="G84"/>
  <c r="H84"/>
  <c r="F85"/>
  <c r="G85"/>
  <c r="H85"/>
  <c r="F86"/>
  <c r="G86"/>
  <c r="H86"/>
  <c r="F87"/>
  <c r="G87"/>
  <c r="H87"/>
  <c r="F88"/>
  <c r="G88"/>
  <c r="H88"/>
  <c r="F89"/>
  <c r="G89"/>
  <c r="H89"/>
  <c r="F90"/>
  <c r="G90"/>
  <c r="H90"/>
  <c r="F91"/>
  <c r="G91"/>
  <c r="H91"/>
  <c r="F92"/>
  <c r="G92"/>
  <c r="H92"/>
  <c r="F93"/>
  <c r="G93"/>
  <c r="H93"/>
  <c r="F94"/>
  <c r="G94"/>
  <c r="H94"/>
  <c r="F95"/>
  <c r="G95"/>
  <c r="H95"/>
  <c r="F96"/>
  <c r="G96"/>
  <c r="H96"/>
  <c r="F97"/>
  <c r="G97"/>
  <c r="H97"/>
  <c r="F98"/>
  <c r="G98"/>
  <c r="H98"/>
  <c r="F99"/>
  <c r="G99"/>
  <c r="H99"/>
  <c r="F100"/>
  <c r="G100"/>
  <c r="H100"/>
  <c r="F101"/>
  <c r="G101"/>
  <c r="H101"/>
  <c r="F102"/>
  <c r="G102"/>
  <c r="H102"/>
  <c r="F103"/>
  <c r="G103"/>
  <c r="H103"/>
  <c r="F104"/>
  <c r="G104"/>
  <c r="H104"/>
  <c r="F105"/>
  <c r="G105"/>
  <c r="H105"/>
  <c r="F106"/>
  <c r="G106"/>
  <c r="H106"/>
  <c r="F107"/>
  <c r="G107"/>
  <c r="H107"/>
  <c r="F108"/>
  <c r="G108"/>
  <c r="H108"/>
  <c r="F109"/>
  <c r="G109"/>
  <c r="H109"/>
  <c r="F110"/>
  <c r="G110"/>
  <c r="H110"/>
  <c r="F111"/>
  <c r="G111"/>
  <c r="H111"/>
  <c r="F112"/>
  <c r="G112"/>
  <c r="H112"/>
  <c r="F113"/>
  <c r="G113"/>
  <c r="H113"/>
  <c r="F114"/>
  <c r="G114"/>
  <c r="H114"/>
  <c r="F115"/>
  <c r="G115"/>
  <c r="H115"/>
  <c r="F116"/>
  <c r="G116"/>
  <c r="H116"/>
  <c r="F117"/>
  <c r="G117"/>
  <c r="H117"/>
  <c r="F118"/>
  <c r="G118"/>
  <c r="H118"/>
  <c r="F119"/>
  <c r="G119"/>
  <c r="H119"/>
  <c r="F120"/>
  <c r="G120"/>
  <c r="H120"/>
  <c r="F121"/>
  <c r="G121"/>
  <c r="H121"/>
  <c r="F122"/>
  <c r="G122"/>
  <c r="H122"/>
  <c r="F123"/>
  <c r="G123"/>
  <c r="H123"/>
  <c r="F124"/>
  <c r="G124"/>
  <c r="H124"/>
  <c r="F125"/>
  <c r="G125"/>
  <c r="H125"/>
  <c r="F126"/>
  <c r="G126"/>
  <c r="H126"/>
  <c r="F127"/>
  <c r="G127"/>
  <c r="H127"/>
  <c r="F128"/>
  <c r="G128"/>
  <c r="H128"/>
  <c r="F129"/>
  <c r="G129"/>
  <c r="H129"/>
  <c r="F130"/>
  <c r="G130"/>
  <c r="H130"/>
  <c r="F131"/>
  <c r="G131"/>
  <c r="H131"/>
  <c r="F132"/>
  <c r="G132"/>
  <c r="H132"/>
  <c r="F133"/>
  <c r="G133"/>
  <c r="H133"/>
  <c r="F134"/>
  <c r="G134"/>
  <c r="H134"/>
  <c r="F135"/>
  <c r="G135"/>
  <c r="H135"/>
  <c r="F136"/>
  <c r="G136"/>
  <c r="H136"/>
  <c r="F137"/>
  <c r="G137"/>
  <c r="H137"/>
  <c r="F138"/>
  <c r="G138"/>
  <c r="H138"/>
  <c r="F139"/>
  <c r="G139"/>
  <c r="H139"/>
  <c r="F140"/>
  <c r="G140"/>
  <c r="H140"/>
  <c r="F141"/>
  <c r="G141"/>
  <c r="H141"/>
  <c r="F142"/>
  <c r="G142"/>
  <c r="H142"/>
  <c r="F143"/>
  <c r="G143"/>
  <c r="H143"/>
  <c r="F144"/>
  <c r="G144"/>
  <c r="H144"/>
  <c r="F145"/>
  <c r="G145"/>
  <c r="H145"/>
  <c r="F146"/>
  <c r="G146"/>
  <c r="H146"/>
  <c r="F147"/>
  <c r="G147"/>
  <c r="H147"/>
  <c r="F148"/>
  <c r="G148"/>
  <c r="H148"/>
  <c r="F149"/>
  <c r="G149"/>
  <c r="H149"/>
  <c r="F150"/>
  <c r="G150"/>
  <c r="H150"/>
  <c r="F151"/>
  <c r="G151"/>
  <c r="H151"/>
  <c r="F152"/>
  <c r="G152"/>
  <c r="H152"/>
  <c r="F153"/>
  <c r="G153"/>
  <c r="H153"/>
  <c r="F154"/>
  <c r="G154"/>
  <c r="H154"/>
  <c r="F155"/>
  <c r="G155"/>
  <c r="H155"/>
  <c r="F156"/>
  <c r="G156"/>
  <c r="H156"/>
  <c r="F157"/>
  <c r="G157"/>
  <c r="H157"/>
  <c r="F158"/>
  <c r="G158"/>
  <c r="H158"/>
  <c r="F159"/>
  <c r="G159"/>
  <c r="H159"/>
  <c r="F160"/>
  <c r="G160"/>
  <c r="H160"/>
  <c r="F161"/>
  <c r="G161"/>
  <c r="H161"/>
  <c r="F162"/>
  <c r="G162"/>
  <c r="H162"/>
  <c r="F163"/>
  <c r="G163"/>
  <c r="H163"/>
  <c r="F164"/>
  <c r="G164"/>
  <c r="H164"/>
  <c r="F165"/>
  <c r="G165"/>
  <c r="H165"/>
  <c r="F166"/>
  <c r="G166"/>
  <c r="H166"/>
  <c r="F167"/>
  <c r="G167"/>
  <c r="H167"/>
  <c r="F168"/>
  <c r="G168"/>
  <c r="H168"/>
  <c r="F169"/>
  <c r="G169"/>
  <c r="H169"/>
  <c r="F170"/>
  <c r="G170"/>
  <c r="H170"/>
  <c r="F171"/>
  <c r="G171"/>
  <c r="H171"/>
  <c r="F172"/>
  <c r="G172"/>
  <c r="H172"/>
  <c r="H2"/>
</calcChain>
</file>

<file path=xl/sharedStrings.xml><?xml version="1.0" encoding="utf-8"?>
<sst xmlns="http://schemas.openxmlformats.org/spreadsheetml/2006/main" count="1633" uniqueCount="396">
  <si>
    <t>CLASSE</t>
  </si>
  <si>
    <t>MATIERE</t>
  </si>
  <si>
    <t>NUM_PROFS</t>
  </si>
  <si>
    <t>NOM</t>
  </si>
  <si>
    <t>PRENOM</t>
  </si>
  <si>
    <t>STATUT</t>
  </si>
  <si>
    <t>TYPE_CORRECTION</t>
  </si>
  <si>
    <t>NOMBRE</t>
  </si>
  <si>
    <t>25P3</t>
  </si>
  <si>
    <t xml:space="preserve">ALEXANDRE                </t>
  </si>
  <si>
    <t xml:space="preserve">CHANTAL        </t>
  </si>
  <si>
    <t>V</t>
  </si>
  <si>
    <t>copies</t>
  </si>
  <si>
    <t xml:space="preserve">ALTAIRAC                 </t>
  </si>
  <si>
    <t xml:space="preserve">JOSEPH         </t>
  </si>
  <si>
    <t>T</t>
  </si>
  <si>
    <t>internet ecrit</t>
  </si>
  <si>
    <t>DEG2</t>
  </si>
  <si>
    <t xml:space="preserve">ANGELOT                  </t>
  </si>
  <si>
    <t xml:space="preserve">MARIE FRANCE   </t>
  </si>
  <si>
    <t xml:space="preserve">AUCLAIR                  </t>
  </si>
  <si>
    <t xml:space="preserve">PASCALE        </t>
  </si>
  <si>
    <t xml:space="preserve">BAROUKHEL MOUREAU        </t>
  </si>
  <si>
    <t xml:space="preserve">MADELEINE      </t>
  </si>
  <si>
    <t xml:space="preserve">BEAUBIER                 </t>
  </si>
  <si>
    <t xml:space="preserve">ISABELLE       </t>
  </si>
  <si>
    <t>25P1</t>
  </si>
  <si>
    <t xml:space="preserve">BENEITO                  </t>
  </si>
  <si>
    <t xml:space="preserve">RACHEL         </t>
  </si>
  <si>
    <t>25P2</t>
  </si>
  <si>
    <t xml:space="preserve">BENEYTON                 </t>
  </si>
  <si>
    <t xml:space="preserve">MARIE NOELLE   </t>
  </si>
  <si>
    <t xml:space="preserve">BENTOUZA                 </t>
  </si>
  <si>
    <t xml:space="preserve">DAVID          </t>
  </si>
  <si>
    <t xml:space="preserve">BERNARD                  </t>
  </si>
  <si>
    <t xml:space="preserve">NATHALIE       </t>
  </si>
  <si>
    <t xml:space="preserve">BERNAUD PONCET           </t>
  </si>
  <si>
    <t xml:space="preserve">BERTHIER                 </t>
  </si>
  <si>
    <t xml:space="preserve">SEVERINE       </t>
  </si>
  <si>
    <t xml:space="preserve">BESSAH                   </t>
  </si>
  <si>
    <t xml:space="preserve">HELENE         </t>
  </si>
  <si>
    <t xml:space="preserve">BESSON                   </t>
  </si>
  <si>
    <t xml:space="preserve">MAGALI         </t>
  </si>
  <si>
    <t xml:space="preserve">BORN DA SILVA            </t>
  </si>
  <si>
    <t xml:space="preserve">FRANCOISE      </t>
  </si>
  <si>
    <t xml:space="preserve">BOUVIER MUH              </t>
  </si>
  <si>
    <t xml:space="preserve">CHRISTINE      </t>
  </si>
  <si>
    <t xml:space="preserve">BREYSSE                  </t>
  </si>
  <si>
    <t xml:space="preserve">CELINE         </t>
  </si>
  <si>
    <t xml:space="preserve">BUREAU                   </t>
  </si>
  <si>
    <t xml:space="preserve">CATHERIN                 </t>
  </si>
  <si>
    <t xml:space="preserve">VIVIANE        </t>
  </si>
  <si>
    <t xml:space="preserve">CHAIX                    </t>
  </si>
  <si>
    <t xml:space="preserve">MARTINE        </t>
  </si>
  <si>
    <t xml:space="preserve">CHARTRAIN                </t>
  </si>
  <si>
    <t xml:space="preserve">ELISABETH      </t>
  </si>
  <si>
    <t xml:space="preserve">CHATEAUNEUF              </t>
  </si>
  <si>
    <t xml:space="preserve">CATHERINE      </t>
  </si>
  <si>
    <t xml:space="preserve">CHAUMONT                 </t>
  </si>
  <si>
    <t xml:space="preserve">MARYSE         </t>
  </si>
  <si>
    <t xml:space="preserve">CHEVALIER                </t>
  </si>
  <si>
    <t xml:space="preserve">THERESE ANNE   </t>
  </si>
  <si>
    <t>K7</t>
  </si>
  <si>
    <t xml:space="preserve">CLAROU                   </t>
  </si>
  <si>
    <t xml:space="preserve">ANNE           </t>
  </si>
  <si>
    <t xml:space="preserve">CLAVEAU FOULQUIER        </t>
  </si>
  <si>
    <t xml:space="preserve">MICHELE        </t>
  </si>
  <si>
    <t xml:space="preserve">COMBY                    </t>
  </si>
  <si>
    <t xml:space="preserve">NICOLE         </t>
  </si>
  <si>
    <t>SP86</t>
  </si>
  <si>
    <t xml:space="preserve">COTTON                   </t>
  </si>
  <si>
    <t xml:space="preserve">FREDERIC       </t>
  </si>
  <si>
    <t xml:space="preserve">DELMOTTE                 </t>
  </si>
  <si>
    <t xml:space="preserve">PHILIPPE       </t>
  </si>
  <si>
    <t xml:space="preserve">DORLEANS                 </t>
  </si>
  <si>
    <t xml:space="preserve">MYRIAM         </t>
  </si>
  <si>
    <t>96AN</t>
  </si>
  <si>
    <t xml:space="preserve">DOURY PONTHUS            </t>
  </si>
  <si>
    <t xml:space="preserve">SYLVIANE       </t>
  </si>
  <si>
    <t>97AM</t>
  </si>
  <si>
    <t>96AK</t>
  </si>
  <si>
    <t>97AA</t>
  </si>
  <si>
    <t>97AK</t>
  </si>
  <si>
    <t>96AM</t>
  </si>
  <si>
    <t xml:space="preserve">DUGARET                  </t>
  </si>
  <si>
    <t xml:space="preserve">JACQUELINE     </t>
  </si>
  <si>
    <t xml:space="preserve">DUMONCEAU                </t>
  </si>
  <si>
    <t xml:space="preserve">RENE           </t>
  </si>
  <si>
    <t xml:space="preserve">EISENBERG                </t>
  </si>
  <si>
    <t xml:space="preserve">AGNES          </t>
  </si>
  <si>
    <t xml:space="preserve">FACCHINELLO              </t>
  </si>
  <si>
    <t xml:space="preserve">IRENE          </t>
  </si>
  <si>
    <t>DP7T</t>
  </si>
  <si>
    <t xml:space="preserve">FERLET                   </t>
  </si>
  <si>
    <t xml:space="preserve">FESCHET                  </t>
  </si>
  <si>
    <t xml:space="preserve">LAURENT        </t>
  </si>
  <si>
    <t xml:space="preserve">FIGUIERE                 </t>
  </si>
  <si>
    <t xml:space="preserve">FABRICE        </t>
  </si>
  <si>
    <t xml:space="preserve">FLEURANCE                </t>
  </si>
  <si>
    <t xml:space="preserve">VALERIE        </t>
  </si>
  <si>
    <t xml:space="preserve">FONTVIEILLE              </t>
  </si>
  <si>
    <t xml:space="preserve">GAGNAIRE                 </t>
  </si>
  <si>
    <t xml:space="preserve">BERNARD        </t>
  </si>
  <si>
    <t xml:space="preserve">GARCIA                   </t>
  </si>
  <si>
    <t xml:space="preserve">FRANCISCO      </t>
  </si>
  <si>
    <t xml:space="preserve">GASCHET                  </t>
  </si>
  <si>
    <t>DEG1</t>
  </si>
  <si>
    <t xml:space="preserve">GERARD                   </t>
  </si>
  <si>
    <t xml:space="preserve">STEPHANIE      </t>
  </si>
  <si>
    <t xml:space="preserve">GOEPPEL SIBLER           </t>
  </si>
  <si>
    <t xml:space="preserve">ANNETTE        </t>
  </si>
  <si>
    <t xml:space="preserve">GOTNICH                  </t>
  </si>
  <si>
    <t xml:space="preserve">CORINNE        </t>
  </si>
  <si>
    <t xml:space="preserve">GUERLINZE                </t>
  </si>
  <si>
    <t xml:space="preserve">DENIS          </t>
  </si>
  <si>
    <t xml:space="preserve">GUIRAUD                  </t>
  </si>
  <si>
    <t xml:space="preserve">COLETTE        </t>
  </si>
  <si>
    <t xml:space="preserve">HARLEIN                  </t>
  </si>
  <si>
    <t xml:space="preserve">VERONIQUE      </t>
  </si>
  <si>
    <t xml:space="preserve">HEILBRONN                </t>
  </si>
  <si>
    <t xml:space="preserve">MARLENE        </t>
  </si>
  <si>
    <t xml:space="preserve">KIELTYKA                 </t>
  </si>
  <si>
    <t xml:space="preserve">MARY HELENE    </t>
  </si>
  <si>
    <t xml:space="preserve">LANDRAUD                 </t>
  </si>
  <si>
    <t xml:space="preserve">LARBEY                   </t>
  </si>
  <si>
    <t xml:space="preserve">BRUNO          </t>
  </si>
  <si>
    <t xml:space="preserve">LAURET                   </t>
  </si>
  <si>
    <t xml:space="preserve">LEBLANC                  </t>
  </si>
  <si>
    <t xml:space="preserve">LEPRETRE                 </t>
  </si>
  <si>
    <t xml:space="preserve">YVES           </t>
  </si>
  <si>
    <t xml:space="preserve">LHERNAULT                </t>
  </si>
  <si>
    <t xml:space="preserve">OLIVIER        </t>
  </si>
  <si>
    <t xml:space="preserve">LOUVEAU                  </t>
  </si>
  <si>
    <t xml:space="preserve">FLORENCE       </t>
  </si>
  <si>
    <t xml:space="preserve">MEZIANI                  </t>
  </si>
  <si>
    <t xml:space="preserve">KARIM          </t>
  </si>
  <si>
    <t xml:space="preserve">MINIER                   </t>
  </si>
  <si>
    <t xml:space="preserve">FABIEN         </t>
  </si>
  <si>
    <t>57A2</t>
  </si>
  <si>
    <t xml:space="preserve">MOUGEOLLE                </t>
  </si>
  <si>
    <t>internet oral</t>
  </si>
  <si>
    <t xml:space="preserve">NARDI GAUTHIER           </t>
  </si>
  <si>
    <t xml:space="preserve">NEU                      </t>
  </si>
  <si>
    <t xml:space="preserve">DELPHINE       </t>
  </si>
  <si>
    <t xml:space="preserve">ORIONE                   </t>
  </si>
  <si>
    <t xml:space="preserve">OZANNE                   </t>
  </si>
  <si>
    <t xml:space="preserve">GENEVIEVE      </t>
  </si>
  <si>
    <t xml:space="preserve">PAWLOWSKI                </t>
  </si>
  <si>
    <t xml:space="preserve">YVETTE         </t>
  </si>
  <si>
    <t xml:space="preserve">PERRARD MOREL            </t>
  </si>
  <si>
    <t xml:space="preserve">CORINE         </t>
  </si>
  <si>
    <t xml:space="preserve">PINELLI                  </t>
  </si>
  <si>
    <t xml:space="preserve">CHRISTIANE     </t>
  </si>
  <si>
    <t xml:space="preserve">POMMERE                  </t>
  </si>
  <si>
    <t xml:space="preserve">MAGALIE        </t>
  </si>
  <si>
    <t xml:space="preserve">PONS                     </t>
  </si>
  <si>
    <t xml:space="preserve">MARIELLE       </t>
  </si>
  <si>
    <t xml:space="preserve">QCM                      </t>
  </si>
  <si>
    <t xml:space="preserve">GERONTO-ASSOC  </t>
  </si>
  <si>
    <t>X</t>
  </si>
  <si>
    <t xml:space="preserve">RAGOT                    </t>
  </si>
  <si>
    <t xml:space="preserve">CHRISTOPHE     </t>
  </si>
  <si>
    <t xml:space="preserve">RAMBURE                  </t>
  </si>
  <si>
    <t xml:space="preserve">CHRISTIAN      </t>
  </si>
  <si>
    <t xml:space="preserve">RAVINET                  </t>
  </si>
  <si>
    <t xml:space="preserve">REVERDIAU                </t>
  </si>
  <si>
    <t xml:space="preserve">RIBOT                    </t>
  </si>
  <si>
    <t xml:space="preserve">XAVIER         </t>
  </si>
  <si>
    <t xml:space="preserve">RICCO                    </t>
  </si>
  <si>
    <t xml:space="preserve">ROBLIN                   </t>
  </si>
  <si>
    <t xml:space="preserve">ROUSSEAU                 </t>
  </si>
  <si>
    <t xml:space="preserve">MICHEL         </t>
  </si>
  <si>
    <t xml:space="preserve">ROUSSEL LIGNIERES        </t>
  </si>
  <si>
    <t xml:space="preserve">JEAN PHILIPPE  </t>
  </si>
  <si>
    <t xml:space="preserve">ROUX                     </t>
  </si>
  <si>
    <t xml:space="preserve">SABATIER                 </t>
  </si>
  <si>
    <t xml:space="preserve">CLAUDIE        </t>
  </si>
  <si>
    <t xml:space="preserve">PASCAL         </t>
  </si>
  <si>
    <t xml:space="preserve">SEUX                     </t>
  </si>
  <si>
    <t xml:space="preserve">MIREILLE       </t>
  </si>
  <si>
    <t xml:space="preserve">THIRION                  </t>
  </si>
  <si>
    <t xml:space="preserve">JEAN BENOIT    </t>
  </si>
  <si>
    <t xml:space="preserve">UCCIANI                  </t>
  </si>
  <si>
    <t xml:space="preserve">VILLETTE                 </t>
  </si>
  <si>
    <t xml:space="preserve">VINCIGUERRA              </t>
  </si>
  <si>
    <t xml:space="preserve">MARIE THERESE  </t>
  </si>
  <si>
    <t>27P1</t>
  </si>
  <si>
    <t>NUM</t>
  </si>
  <si>
    <t>QUAL</t>
  </si>
  <si>
    <t>Mademoiselle</t>
  </si>
  <si>
    <t xml:space="preserve">ALBERT                   </t>
  </si>
  <si>
    <t>Madame</t>
  </si>
  <si>
    <t>Monsieur</t>
  </si>
  <si>
    <t xml:space="preserve">AMAUDRUZ                 </t>
  </si>
  <si>
    <t xml:space="preserve">ANNIE          </t>
  </si>
  <si>
    <t xml:space="preserve">ANCHE                    </t>
  </si>
  <si>
    <t xml:space="preserve">ANTOINE                  </t>
  </si>
  <si>
    <t xml:space="preserve">ANTONELLI                </t>
  </si>
  <si>
    <t xml:space="preserve">Madame      </t>
  </si>
  <si>
    <t xml:space="preserve">ARTIGUES                 </t>
  </si>
  <si>
    <t>MICHELLE</t>
  </si>
  <si>
    <t xml:space="preserve">BACCHI                   </t>
  </si>
  <si>
    <t xml:space="preserve">JOSE           </t>
  </si>
  <si>
    <t xml:space="preserve">BARDEL                   </t>
  </si>
  <si>
    <t>BENEITO</t>
  </si>
  <si>
    <t>RACHEL</t>
  </si>
  <si>
    <t xml:space="preserve">Monsieur    </t>
  </si>
  <si>
    <t>HELENE</t>
  </si>
  <si>
    <t xml:space="preserve">BORGNE                   </t>
  </si>
  <si>
    <t xml:space="preserve">BREYSSE       </t>
  </si>
  <si>
    <t xml:space="preserve">BRIN                     </t>
  </si>
  <si>
    <t xml:space="preserve">BRUNET                   </t>
  </si>
  <si>
    <t xml:space="preserve">EUDORA         </t>
  </si>
  <si>
    <t xml:space="preserve">BUISSONNET               </t>
  </si>
  <si>
    <t xml:space="preserve">SUZANNE        </t>
  </si>
  <si>
    <t xml:space="preserve">CARAZ                    </t>
  </si>
  <si>
    <t>GABRIEL</t>
  </si>
  <si>
    <t xml:space="preserve">CASTEDO                  </t>
  </si>
  <si>
    <t xml:space="preserve">MANUEL         </t>
  </si>
  <si>
    <t xml:space="preserve">CHANCEL DOMART           </t>
  </si>
  <si>
    <t xml:space="preserve">BARBARA        </t>
  </si>
  <si>
    <t>CHAUMONT</t>
  </si>
  <si>
    <t>MARYSE</t>
  </si>
  <si>
    <t xml:space="preserve">CHEVAILLIER              </t>
  </si>
  <si>
    <t>DANIEL</t>
  </si>
  <si>
    <t>VINCENT</t>
  </si>
  <si>
    <t xml:space="preserve">DEBLOCK                  </t>
  </si>
  <si>
    <t>XAVIER</t>
  </si>
  <si>
    <t>DEGUIN</t>
  </si>
  <si>
    <t>FABIENNE</t>
  </si>
  <si>
    <t xml:space="preserve">DELHUMEAU                </t>
  </si>
  <si>
    <t xml:space="preserve">CEYDRIC        </t>
  </si>
  <si>
    <t xml:space="preserve">DESORMES                 </t>
  </si>
  <si>
    <t xml:space="preserve">DESPORT                  </t>
  </si>
  <si>
    <t xml:space="preserve">LAURENCE       </t>
  </si>
  <si>
    <t xml:space="preserve">DREYER                   </t>
  </si>
  <si>
    <t xml:space="preserve">DUCROCQ                  </t>
  </si>
  <si>
    <t xml:space="preserve">DUFOUR                   </t>
  </si>
  <si>
    <t xml:space="preserve">THIERRY        </t>
  </si>
  <si>
    <t xml:space="preserve">DUMAS                    </t>
  </si>
  <si>
    <t xml:space="preserve">DUPRET                   </t>
  </si>
  <si>
    <t xml:space="preserve">BENOIT         </t>
  </si>
  <si>
    <t xml:space="preserve">DUSI                     </t>
  </si>
  <si>
    <t>EISENBERG</t>
  </si>
  <si>
    <t>AGNES</t>
  </si>
  <si>
    <t xml:space="preserve">ELHADDAOUI               </t>
  </si>
  <si>
    <t xml:space="preserve">KARIMA         </t>
  </si>
  <si>
    <t>FERNANDEZ VELIZ</t>
  </si>
  <si>
    <t>CLAUDE</t>
  </si>
  <si>
    <t xml:space="preserve">FLECHET                  </t>
  </si>
  <si>
    <t>FLEURANCE</t>
  </si>
  <si>
    <t>VALERIE</t>
  </si>
  <si>
    <t>FLORIS</t>
  </si>
  <si>
    <t>GIUSEPPINO</t>
  </si>
  <si>
    <t xml:space="preserve">FOURN                    </t>
  </si>
  <si>
    <t xml:space="preserve">FRAYSSE                  </t>
  </si>
  <si>
    <t xml:space="preserve">GACHET                   </t>
  </si>
  <si>
    <t xml:space="preserve">GENIN                    </t>
  </si>
  <si>
    <t xml:space="preserve">GEOFFROY                 </t>
  </si>
  <si>
    <t xml:space="preserve">GIBOUT                   </t>
  </si>
  <si>
    <t xml:space="preserve">CAROLE         </t>
  </si>
  <si>
    <t xml:space="preserve">GIRAUD                   </t>
  </si>
  <si>
    <t>GOEPPEL SIBLER</t>
  </si>
  <si>
    <t>ANNETTE</t>
  </si>
  <si>
    <t>GUERLINZE</t>
  </si>
  <si>
    <t>DENIS</t>
  </si>
  <si>
    <t xml:space="preserve">GUILLERON                </t>
  </si>
  <si>
    <t xml:space="preserve">GUITTET                  </t>
  </si>
  <si>
    <t xml:space="preserve">CLAUDINE       </t>
  </si>
  <si>
    <t xml:space="preserve">HAFID                    </t>
  </si>
  <si>
    <t xml:space="preserve">NADINE         </t>
  </si>
  <si>
    <t>HEILBRONN</t>
  </si>
  <si>
    <t>MARLENE</t>
  </si>
  <si>
    <t xml:space="preserve">HOUSSET                  </t>
  </si>
  <si>
    <t>SEBASTIEN</t>
  </si>
  <si>
    <t xml:space="preserve">IRASTORZA                </t>
  </si>
  <si>
    <t xml:space="preserve">JAY                      </t>
  </si>
  <si>
    <t xml:space="preserve">DAMIEN         </t>
  </si>
  <si>
    <t xml:space="preserve">JOLIBOIS                 </t>
  </si>
  <si>
    <t xml:space="preserve">MARIE LAURE    </t>
  </si>
  <si>
    <t xml:space="preserve">JOUSSE                   </t>
  </si>
  <si>
    <t xml:space="preserve">SYLVIE         </t>
  </si>
  <si>
    <t xml:space="preserve">JUILLARD                 </t>
  </si>
  <si>
    <t xml:space="preserve">MARJOLAINE     </t>
  </si>
  <si>
    <t xml:space="preserve">JUNG                     </t>
  </si>
  <si>
    <t xml:space="preserve">KAZMIERCZAK              </t>
  </si>
  <si>
    <t xml:space="preserve">KOHLER                   </t>
  </si>
  <si>
    <t xml:space="preserve">CHLOE          </t>
  </si>
  <si>
    <t>LANDRAUD</t>
  </si>
  <si>
    <t>CATHERINE</t>
  </si>
  <si>
    <t xml:space="preserve">LANSARDIERE              </t>
  </si>
  <si>
    <t xml:space="preserve">LAROZE                   </t>
  </si>
  <si>
    <t xml:space="preserve">PATRICIA       </t>
  </si>
  <si>
    <t xml:space="preserve">LATTES                   </t>
  </si>
  <si>
    <t xml:space="preserve">JEAN MICHEL    </t>
  </si>
  <si>
    <t xml:space="preserve">LEBRAUD                  </t>
  </si>
  <si>
    <t>LEBRET</t>
  </si>
  <si>
    <t>EMILIE</t>
  </si>
  <si>
    <t>LOUVEAU</t>
  </si>
  <si>
    <t>FLORENCE</t>
  </si>
  <si>
    <t xml:space="preserve">MADRAU                   </t>
  </si>
  <si>
    <t xml:space="preserve">MAILLET                  </t>
  </si>
  <si>
    <t>MAGALI</t>
  </si>
  <si>
    <t>MALLAMACI</t>
  </si>
  <si>
    <t>MARTINE</t>
  </si>
  <si>
    <t>MANIL</t>
  </si>
  <si>
    <t>CAROLE</t>
  </si>
  <si>
    <t xml:space="preserve">MANSUY                   </t>
  </si>
  <si>
    <t xml:space="preserve">EMMANUELLE     </t>
  </si>
  <si>
    <t xml:space="preserve">MARCK                    </t>
  </si>
  <si>
    <t xml:space="preserve">ERIC           </t>
  </si>
  <si>
    <t xml:space="preserve">MASSON                   </t>
  </si>
  <si>
    <t>FREDERIC</t>
  </si>
  <si>
    <t xml:space="preserve">MERCIER                  </t>
  </si>
  <si>
    <t xml:space="preserve">MARIE ANNE     </t>
  </si>
  <si>
    <t>MEZIANI</t>
  </si>
  <si>
    <t>KARIM</t>
  </si>
  <si>
    <t xml:space="preserve">MILLET                   </t>
  </si>
  <si>
    <t>MORATA RESSAYRE</t>
  </si>
  <si>
    <t>CHRISTIANE</t>
  </si>
  <si>
    <t xml:space="preserve">MUTSCHLER                </t>
  </si>
  <si>
    <t xml:space="preserve">THERESE        </t>
  </si>
  <si>
    <t xml:space="preserve">PERAUD                   </t>
  </si>
  <si>
    <t>SOPHIE FREDERIQ</t>
  </si>
  <si>
    <t xml:space="preserve">PERINO                   </t>
  </si>
  <si>
    <t xml:space="preserve">CAROLL         </t>
  </si>
  <si>
    <t>CORINE</t>
  </si>
  <si>
    <t xml:space="preserve">PERRIN                   </t>
  </si>
  <si>
    <t>PETIT</t>
  </si>
  <si>
    <t>PHILIPPE</t>
  </si>
  <si>
    <t xml:space="preserve">PETOLAT                  </t>
  </si>
  <si>
    <t xml:space="preserve">PICHOT                   </t>
  </si>
  <si>
    <t>MAGALIE</t>
  </si>
  <si>
    <t xml:space="preserve">PREGO                    </t>
  </si>
  <si>
    <t xml:space="preserve">QUARTINO                 </t>
  </si>
  <si>
    <t xml:space="preserve">RADET                    </t>
  </si>
  <si>
    <t xml:space="preserve">REVEL-GIRARD             </t>
  </si>
  <si>
    <t xml:space="preserve">MARIE HELENE   </t>
  </si>
  <si>
    <t>RIAU</t>
  </si>
  <si>
    <t>JAMES</t>
  </si>
  <si>
    <t xml:space="preserve">ROBIN                    </t>
  </si>
  <si>
    <t xml:space="preserve">ROMANI                   </t>
  </si>
  <si>
    <t xml:space="preserve">BRIGITTE       </t>
  </si>
  <si>
    <t xml:space="preserve">RONDOT                   </t>
  </si>
  <si>
    <t xml:space="preserve">MARIE CHANTAL  </t>
  </si>
  <si>
    <t xml:space="preserve">ROUCHETTE                </t>
  </si>
  <si>
    <t xml:space="preserve">MONIQUE        </t>
  </si>
  <si>
    <t xml:space="preserve">ROUY                     </t>
  </si>
  <si>
    <t xml:space="preserve">SEBAAOUI                 </t>
  </si>
  <si>
    <t xml:space="preserve">ALI            </t>
  </si>
  <si>
    <t>SENOCQ</t>
  </si>
  <si>
    <t>FRANCIS</t>
  </si>
  <si>
    <t xml:space="preserve">SIGNUDI                  </t>
  </si>
  <si>
    <t xml:space="preserve">PATRICK        </t>
  </si>
  <si>
    <t>TERRAT-FAURIAT</t>
  </si>
  <si>
    <t>JULIE</t>
  </si>
  <si>
    <t xml:space="preserve">THOMAS                   </t>
  </si>
  <si>
    <t>MARIE CHRISTINE</t>
  </si>
  <si>
    <t xml:space="preserve">TRIQUELL                 </t>
  </si>
  <si>
    <t xml:space="preserve">VALETTE                  </t>
  </si>
  <si>
    <t>VAYSSAC</t>
  </si>
  <si>
    <t>SANDRINE</t>
  </si>
  <si>
    <t>VINCIGUERRA</t>
  </si>
  <si>
    <t>MARIE THERESE</t>
  </si>
  <si>
    <t xml:space="preserve">VISSET                   </t>
  </si>
  <si>
    <t xml:space="preserve">JEAN-MICHEL    </t>
  </si>
  <si>
    <t xml:space="preserve">VUILLERMET               </t>
  </si>
  <si>
    <t xml:space="preserve">JEAN GABRIEL   </t>
  </si>
  <si>
    <t xml:space="preserve">YVANT                    </t>
  </si>
  <si>
    <t xml:space="preserve">SYLVETTE       </t>
  </si>
  <si>
    <t>006640</t>
  </si>
  <si>
    <t>010250</t>
  </si>
  <si>
    <t>005130</t>
  </si>
  <si>
    <t>001960</t>
  </si>
  <si>
    <t>013402</t>
  </si>
  <si>
    <t>042121</t>
  </si>
  <si>
    <t>030001</t>
  </si>
  <si>
    <t>000710</t>
  </si>
  <si>
    <t>004760</t>
  </si>
  <si>
    <t>015631</t>
  </si>
  <si>
    <t>021931</t>
  </si>
  <si>
    <t>023111</t>
  </si>
  <si>
    <t>023331</t>
  </si>
  <si>
    <t>030811</t>
  </si>
  <si>
    <t>032541</t>
  </si>
  <si>
    <t>042231</t>
  </si>
  <si>
    <t>042341</t>
  </si>
  <si>
    <t>042451</t>
  </si>
  <si>
    <t>042561</t>
  </si>
  <si>
    <t>042821</t>
  </si>
  <si>
    <t>042931</t>
  </si>
  <si>
    <t>sem 41</t>
  </si>
  <si>
    <t>Quota  Charge théorique</t>
  </si>
  <si>
    <t>L</t>
  </si>
  <si>
    <t>K</t>
  </si>
  <si>
    <t>J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</si>
</sst>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49" fontId="0" fillId="0" borderId="1" xfId="0" quotePrefix="1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0" fontId="3" fillId="0" borderId="0" xfId="0" applyFont="1"/>
    <xf numFmtId="0" fontId="3" fillId="0" borderId="1" xfId="0" applyFont="1" applyFill="1" applyBorder="1"/>
    <xf numFmtId="0" fontId="2" fillId="0" borderId="1" xfId="0" applyFont="1" applyBorder="1"/>
    <xf numFmtId="0" fontId="3" fillId="0" borderId="1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Border="1"/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vertical="center"/>
    </xf>
    <xf numFmtId="49" fontId="2" fillId="2" borderId="6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quotePrefix="1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1" xfId="0" quotePrefix="1" applyNumberFormat="1" applyFont="1" applyFill="1" applyBorder="1" applyAlignment="1">
      <alignment horizontal="center" vertical="center"/>
    </xf>
    <xf numFmtId="49" fontId="2" fillId="2" borderId="0" xfId="0" applyNumberFormat="1" applyFont="1" applyFill="1"/>
    <xf numFmtId="0" fontId="3" fillId="0" borderId="0" xfId="0" applyFont="1" applyBorder="1" applyAlignment="1">
      <alignment vertical="center"/>
    </xf>
    <xf numFmtId="0" fontId="3" fillId="3" borderId="0" xfId="0" applyFont="1" applyFill="1" applyBorder="1" applyAlignment="1">
      <alignment horizontal="center" vertical="center" wrapText="1"/>
    </xf>
    <xf numFmtId="0" fontId="3" fillId="0" borderId="0" xfId="0" applyFont="1" applyFill="1"/>
  </cellXfs>
  <cellStyles count="1">
    <cellStyle name="Normal" xfId="0" builtinId="0"/>
  </cellStyles>
  <dxfs count="3">
    <dxf>
      <font>
        <color auto="1"/>
      </font>
    </dxf>
    <dxf>
      <font>
        <color theme="3" tint="0.39994506668294322"/>
      </font>
    </dxf>
    <dxf>
      <font>
        <color rgb="FFFF000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209550</xdr:colOff>
      <xdr:row>3</xdr:row>
      <xdr:rowOff>9525</xdr:rowOff>
    </xdr:from>
    <xdr:to>
      <xdr:col>11</xdr:col>
      <xdr:colOff>523875</xdr:colOff>
      <xdr:row>4</xdr:row>
      <xdr:rowOff>9525</xdr:rowOff>
    </xdr:to>
    <xdr:pic>
      <xdr:nvPicPr>
        <xdr:cNvPr id="1031" name="Image 3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096500" y="1285875"/>
          <a:ext cx="3143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209550</xdr:colOff>
      <xdr:row>2</xdr:row>
      <xdr:rowOff>9525</xdr:rowOff>
    </xdr:from>
    <xdr:to>
      <xdr:col>11</xdr:col>
      <xdr:colOff>523875</xdr:colOff>
      <xdr:row>3</xdr:row>
      <xdr:rowOff>19050</xdr:rowOff>
    </xdr:to>
    <xdr:pic>
      <xdr:nvPicPr>
        <xdr:cNvPr id="1032" name="Image 15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0096500" y="1057275"/>
          <a:ext cx="3143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219075</xdr:colOff>
      <xdr:row>4</xdr:row>
      <xdr:rowOff>19050</xdr:rowOff>
    </xdr:from>
    <xdr:to>
      <xdr:col>11</xdr:col>
      <xdr:colOff>533400</xdr:colOff>
      <xdr:row>5</xdr:row>
      <xdr:rowOff>0</xdr:rowOff>
    </xdr:to>
    <xdr:pic>
      <xdr:nvPicPr>
        <xdr:cNvPr id="1033" name="Image 4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0106025" y="1533525"/>
          <a:ext cx="31432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9</xdr:col>
      <xdr:colOff>28575</xdr:colOff>
      <xdr:row>7</xdr:row>
      <xdr:rowOff>114300</xdr:rowOff>
    </xdr:from>
    <xdr:to>
      <xdr:col>16</xdr:col>
      <xdr:colOff>276225</xdr:colOff>
      <xdr:row>40</xdr:row>
      <xdr:rowOff>161925</xdr:rowOff>
    </xdr:to>
    <xdr:sp macro="" textlink="">
      <xdr:nvSpPr>
        <xdr:cNvPr id="1037" name="Text Box 7"/>
        <xdr:cNvSpPr txBox="1">
          <a:spLocks noChangeArrowheads="1"/>
        </xdr:cNvSpPr>
      </xdr:nvSpPr>
      <xdr:spPr bwMode="auto">
        <a:xfrm>
          <a:off x="8391525" y="2266950"/>
          <a:ext cx="5581650" cy="63341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Explications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Renommer CEL 2015 en CEL_2015 (mette des espaces n'est pas judicieux pour définir des plages ensuite ...)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Création d'une colonne  L K J  ( comme tu l'as expliqué si F2&gt;E2 etc ... formule : =SI(F2&gt;E2;"J";SI(F2&lt;E2;"L";"K"))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Création dans la colonne L de la table des correspondances (désolé, je n'avais pas de smiley)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 c'est 1 et c le premier drapeau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K c'est 2 et c le deuxième drapeau ... etc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Création d'une colonne  1, 2, 3 avec un recherchev formule : =RECHERCHEV(G2;$J$3:$K$5;2;0)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Tout simplement, j'associe à L le numéro 1, K le numéro 2 et J le numéro 3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Ensuite, ça devient plus compliqué  ....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la colonne I, la ou je vais mettre les smiley (ici les drapeau)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Copier Coller la première image (1er drapeau)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restant sur l'image, lui donner un nom dans la barre de formule (ici =Mon_image)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insertion Nom définir nommer une plage comme l'image (ici Mon_image) et lui associer la formule : =DECALER(CEL_2015!$L$3;CEL_2015!$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H$2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-1;0;1;1)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Explication : je décale la cellule ou il y a l'image L3 , de 1 , 2 , 3  lignes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Continuer le même procédé pour la deuxième image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Copier Coller, la nommer Mon_image1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insertion Nom définir, nommer une plage Mon_imge1 et lui associer la formule : =DECALER(CEL_2015!$L$3;CEL_2015!$</a:t>
          </a:r>
          <a:r>
            <a:rPr lang="fr-FR" sz="1100" b="1" i="0" u="none" strike="noStrike" baseline="0">
              <a:solidFill>
                <a:srgbClr val="000000"/>
              </a:solidFill>
              <a:latin typeface="Calibri"/>
            </a:rPr>
            <a:t>H$3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-1;0;1;1)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tu veux éviter les cadres autour des images mettre les cellules L3 L4 L5 en fond blanc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52"/>
  <sheetViews>
    <sheetView workbookViewId="0">
      <pane ySplit="1" topLeftCell="A2" activePane="bottomLeft" state="frozen"/>
      <selection pane="bottomLeft" activeCell="H149" sqref="H149"/>
    </sheetView>
  </sheetViews>
  <sheetFormatPr baseColWidth="10" defaultRowHeight="15"/>
  <cols>
    <col min="3" max="3" width="11.42578125" style="9"/>
    <col min="4" max="4" width="24.85546875" bestFit="1" customWidth="1"/>
    <col min="6" max="6" width="11.5703125" style="5" customWidth="1"/>
    <col min="7" max="7" width="16" customWidth="1"/>
  </cols>
  <sheetData>
    <row r="1" spans="1:8">
      <c r="A1" s="2" t="s">
        <v>0</v>
      </c>
      <c r="B1" s="2" t="s">
        <v>1</v>
      </c>
      <c r="C1" s="6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2" t="s">
        <v>7</v>
      </c>
    </row>
    <row r="2" spans="1:8">
      <c r="A2" s="1">
        <v>258</v>
      </c>
      <c r="B2" s="1" t="s">
        <v>8</v>
      </c>
      <c r="C2" s="8">
        <v>500602</v>
      </c>
      <c r="D2" s="1" t="s">
        <v>9</v>
      </c>
      <c r="E2" s="1" t="s">
        <v>10</v>
      </c>
      <c r="F2" s="4" t="s">
        <v>11</v>
      </c>
      <c r="G2" s="1" t="s">
        <v>12</v>
      </c>
      <c r="H2" s="1">
        <v>20</v>
      </c>
    </row>
    <row r="3" spans="1:8">
      <c r="A3" s="1">
        <v>256</v>
      </c>
      <c r="B3" s="1" t="s">
        <v>17</v>
      </c>
      <c r="C3" s="7" t="s">
        <v>370</v>
      </c>
      <c r="D3" s="1" t="s">
        <v>13</v>
      </c>
      <c r="E3" s="1" t="s">
        <v>14</v>
      </c>
      <c r="F3" s="4" t="s">
        <v>15</v>
      </c>
      <c r="G3" s="1" t="s">
        <v>16</v>
      </c>
      <c r="H3" s="1">
        <v>1</v>
      </c>
    </row>
    <row r="4" spans="1:8">
      <c r="A4" s="1">
        <v>71</v>
      </c>
      <c r="B4" s="1">
        <v>720</v>
      </c>
      <c r="C4" s="7" t="s">
        <v>370</v>
      </c>
      <c r="D4" s="1" t="s">
        <v>13</v>
      </c>
      <c r="E4" s="1" t="s">
        <v>14</v>
      </c>
      <c r="F4" s="4" t="s">
        <v>15</v>
      </c>
      <c r="G4" s="1" t="s">
        <v>16</v>
      </c>
      <c r="H4" s="1">
        <v>1</v>
      </c>
    </row>
    <row r="5" spans="1:8">
      <c r="A5" s="1">
        <v>81</v>
      </c>
      <c r="B5" s="1">
        <v>813</v>
      </c>
      <c r="C5" s="7" t="s">
        <v>370</v>
      </c>
      <c r="D5" s="1" t="s">
        <v>13</v>
      </c>
      <c r="E5" s="1" t="s">
        <v>14</v>
      </c>
      <c r="F5" s="4" t="s">
        <v>15</v>
      </c>
      <c r="G5" s="1" t="s">
        <v>12</v>
      </c>
      <c r="H5" s="1">
        <v>2</v>
      </c>
    </row>
    <row r="6" spans="1:8">
      <c r="A6" s="1">
        <v>81</v>
      </c>
      <c r="B6" s="1">
        <v>820</v>
      </c>
      <c r="C6" s="7" t="s">
        <v>370</v>
      </c>
      <c r="D6" s="1" t="s">
        <v>13</v>
      </c>
      <c r="E6" s="1" t="s">
        <v>14</v>
      </c>
      <c r="F6" s="4" t="s">
        <v>15</v>
      </c>
      <c r="G6" s="1" t="s">
        <v>16</v>
      </c>
      <c r="H6" s="1">
        <v>2</v>
      </c>
    </row>
    <row r="7" spans="1:8">
      <c r="A7" s="1">
        <v>81</v>
      </c>
      <c r="B7" s="1">
        <v>813</v>
      </c>
      <c r="C7" s="7" t="s">
        <v>370</v>
      </c>
      <c r="D7" s="1" t="s">
        <v>13</v>
      </c>
      <c r="E7" s="1" t="s">
        <v>14</v>
      </c>
      <c r="F7" s="4" t="s">
        <v>15</v>
      </c>
      <c r="G7" s="1" t="s">
        <v>16</v>
      </c>
      <c r="H7" s="1">
        <v>3</v>
      </c>
    </row>
    <row r="8" spans="1:8">
      <c r="A8" s="1">
        <v>71</v>
      </c>
      <c r="B8" s="1">
        <v>713</v>
      </c>
      <c r="C8" s="7" t="s">
        <v>370</v>
      </c>
      <c r="D8" s="1" t="s">
        <v>13</v>
      </c>
      <c r="E8" s="1" t="s">
        <v>14</v>
      </c>
      <c r="F8" s="4" t="s">
        <v>15</v>
      </c>
      <c r="G8" s="1" t="s">
        <v>16</v>
      </c>
      <c r="H8" s="1">
        <v>3</v>
      </c>
    </row>
    <row r="9" spans="1:8">
      <c r="A9" s="1">
        <v>73</v>
      </c>
      <c r="B9" s="1">
        <v>720</v>
      </c>
      <c r="C9" s="7" t="s">
        <v>370</v>
      </c>
      <c r="D9" s="1" t="s">
        <v>13</v>
      </c>
      <c r="E9" s="1" t="s">
        <v>14</v>
      </c>
      <c r="F9" s="4" t="s">
        <v>15</v>
      </c>
      <c r="G9" s="1" t="s">
        <v>16</v>
      </c>
      <c r="H9" s="1">
        <v>15</v>
      </c>
    </row>
    <row r="10" spans="1:8">
      <c r="A10" s="1">
        <v>260</v>
      </c>
      <c r="B10" s="1">
        <v>2603</v>
      </c>
      <c r="C10" s="8">
        <v>843804</v>
      </c>
      <c r="D10" s="1" t="s">
        <v>18</v>
      </c>
      <c r="E10" s="1" t="s">
        <v>19</v>
      </c>
      <c r="F10" s="4" t="s">
        <v>11</v>
      </c>
      <c r="G10" s="1" t="s">
        <v>16</v>
      </c>
      <c r="H10" s="1">
        <v>5</v>
      </c>
    </row>
    <row r="11" spans="1:8">
      <c r="A11" s="1">
        <v>250</v>
      </c>
      <c r="B11" s="1">
        <v>2603</v>
      </c>
      <c r="C11" s="8">
        <v>843804</v>
      </c>
      <c r="D11" s="1" t="s">
        <v>18</v>
      </c>
      <c r="E11" s="1" t="s">
        <v>19</v>
      </c>
      <c r="F11" s="4" t="s">
        <v>11</v>
      </c>
      <c r="G11" s="1" t="s">
        <v>16</v>
      </c>
      <c r="H11" s="1">
        <v>7</v>
      </c>
    </row>
    <row r="12" spans="1:8">
      <c r="A12" s="1">
        <v>586</v>
      </c>
      <c r="B12" s="1">
        <v>5860</v>
      </c>
      <c r="C12" s="8">
        <v>981704</v>
      </c>
      <c r="D12" s="1" t="s">
        <v>20</v>
      </c>
      <c r="E12" s="1" t="s">
        <v>21</v>
      </c>
      <c r="F12" s="4" t="s">
        <v>11</v>
      </c>
      <c r="G12" s="1" t="s">
        <v>16</v>
      </c>
      <c r="H12" s="1">
        <v>2</v>
      </c>
    </row>
    <row r="13" spans="1:8">
      <c r="A13" s="1">
        <v>586</v>
      </c>
      <c r="B13" s="1">
        <v>5714</v>
      </c>
      <c r="C13" s="8">
        <v>981704</v>
      </c>
      <c r="D13" s="1" t="s">
        <v>20</v>
      </c>
      <c r="E13" s="1" t="s">
        <v>21</v>
      </c>
      <c r="F13" s="4" t="s">
        <v>11</v>
      </c>
      <c r="G13" s="1" t="s">
        <v>12</v>
      </c>
      <c r="H13" s="1">
        <v>3</v>
      </c>
    </row>
    <row r="14" spans="1:8">
      <c r="A14" s="1">
        <v>586</v>
      </c>
      <c r="B14" s="1">
        <v>5860</v>
      </c>
      <c r="C14" s="8">
        <v>981704</v>
      </c>
      <c r="D14" s="1" t="s">
        <v>20</v>
      </c>
      <c r="E14" s="1" t="s">
        <v>21</v>
      </c>
      <c r="F14" s="4" t="s">
        <v>11</v>
      </c>
      <c r="G14" s="1" t="s">
        <v>12</v>
      </c>
      <c r="H14" s="1">
        <v>5</v>
      </c>
    </row>
    <row r="15" spans="1:8">
      <c r="A15" s="1">
        <v>570</v>
      </c>
      <c r="B15" s="1">
        <v>5714</v>
      </c>
      <c r="C15" s="8">
        <v>981704</v>
      </c>
      <c r="D15" s="1" t="s">
        <v>20</v>
      </c>
      <c r="E15" s="1" t="s">
        <v>21</v>
      </c>
      <c r="F15" s="4" t="s">
        <v>11</v>
      </c>
      <c r="G15" s="1" t="s">
        <v>12</v>
      </c>
      <c r="H15" s="1">
        <v>15</v>
      </c>
    </row>
    <row r="16" spans="1:8">
      <c r="A16" s="1">
        <v>570</v>
      </c>
      <c r="B16" s="1">
        <v>5860</v>
      </c>
      <c r="C16" s="8">
        <v>981704</v>
      </c>
      <c r="D16" s="1" t="s">
        <v>20</v>
      </c>
      <c r="E16" s="1" t="s">
        <v>21</v>
      </c>
      <c r="F16" s="4" t="s">
        <v>11</v>
      </c>
      <c r="G16" s="1" t="s">
        <v>12</v>
      </c>
      <c r="H16" s="1">
        <v>33</v>
      </c>
    </row>
    <row r="17" spans="1:8">
      <c r="A17" s="1">
        <v>965</v>
      </c>
      <c r="B17" s="1">
        <v>186</v>
      </c>
      <c r="C17" s="8">
        <v>801104</v>
      </c>
      <c r="D17" s="1" t="s">
        <v>22</v>
      </c>
      <c r="E17" s="1" t="s">
        <v>23</v>
      </c>
      <c r="F17" s="4" t="s">
        <v>15</v>
      </c>
      <c r="G17" s="1" t="s">
        <v>16</v>
      </c>
      <c r="H17" s="1">
        <v>3</v>
      </c>
    </row>
    <row r="18" spans="1:8">
      <c r="A18" s="1">
        <v>966</v>
      </c>
      <c r="B18" s="1">
        <v>186</v>
      </c>
      <c r="C18" s="8">
        <v>801104</v>
      </c>
      <c r="D18" s="1" t="s">
        <v>22</v>
      </c>
      <c r="E18" s="1" t="s">
        <v>23</v>
      </c>
      <c r="F18" s="4" t="s">
        <v>15</v>
      </c>
      <c r="G18" s="1" t="s">
        <v>16</v>
      </c>
      <c r="H18" s="1">
        <v>6</v>
      </c>
    </row>
    <row r="19" spans="1:8">
      <c r="A19" s="1">
        <v>83</v>
      </c>
      <c r="B19" s="1">
        <v>831</v>
      </c>
      <c r="C19" s="7" t="s">
        <v>371</v>
      </c>
      <c r="D19" s="1" t="s">
        <v>24</v>
      </c>
      <c r="E19" s="1" t="s">
        <v>25</v>
      </c>
      <c r="F19" s="4" t="s">
        <v>11</v>
      </c>
      <c r="G19" s="1" t="s">
        <v>12</v>
      </c>
      <c r="H19" s="1">
        <v>4</v>
      </c>
    </row>
    <row r="20" spans="1:8">
      <c r="A20" s="1">
        <v>252</v>
      </c>
      <c r="B20" s="1" t="s">
        <v>29</v>
      </c>
      <c r="C20" s="8">
        <v>708300</v>
      </c>
      <c r="D20" s="1" t="s">
        <v>27</v>
      </c>
      <c r="E20" s="1" t="s">
        <v>28</v>
      </c>
      <c r="F20" s="4" t="s">
        <v>15</v>
      </c>
      <c r="G20" s="1" t="s">
        <v>16</v>
      </c>
      <c r="H20" s="1">
        <v>1</v>
      </c>
    </row>
    <row r="21" spans="1:8">
      <c r="A21" s="1">
        <v>250</v>
      </c>
      <c r="B21" s="1" t="s">
        <v>8</v>
      </c>
      <c r="C21" s="8">
        <v>708300</v>
      </c>
      <c r="D21" s="1" t="s">
        <v>27</v>
      </c>
      <c r="E21" s="1" t="s">
        <v>28</v>
      </c>
      <c r="F21" s="4" t="s">
        <v>15</v>
      </c>
      <c r="G21" s="1" t="s">
        <v>16</v>
      </c>
      <c r="H21" s="1">
        <v>1</v>
      </c>
    </row>
    <row r="22" spans="1:8">
      <c r="A22" s="1">
        <v>251</v>
      </c>
      <c r="B22" s="1" t="s">
        <v>26</v>
      </c>
      <c r="C22" s="8">
        <v>708300</v>
      </c>
      <c r="D22" s="1" t="s">
        <v>27</v>
      </c>
      <c r="E22" s="1" t="s">
        <v>28</v>
      </c>
      <c r="F22" s="4" t="s">
        <v>15</v>
      </c>
      <c r="G22" s="1" t="s">
        <v>16</v>
      </c>
      <c r="H22" s="1">
        <v>1</v>
      </c>
    </row>
    <row r="23" spans="1:8">
      <c r="A23" s="1">
        <v>256</v>
      </c>
      <c r="B23" s="1" t="s">
        <v>26</v>
      </c>
      <c r="C23" s="8">
        <v>708300</v>
      </c>
      <c r="D23" s="1" t="s">
        <v>27</v>
      </c>
      <c r="E23" s="1" t="s">
        <v>28</v>
      </c>
      <c r="F23" s="4" t="s">
        <v>15</v>
      </c>
      <c r="G23" s="1" t="s">
        <v>16</v>
      </c>
      <c r="H23" s="1">
        <v>2</v>
      </c>
    </row>
    <row r="24" spans="1:8">
      <c r="A24" s="1">
        <v>250</v>
      </c>
      <c r="B24" s="1" t="s">
        <v>29</v>
      </c>
      <c r="C24" s="8">
        <v>708300</v>
      </c>
      <c r="D24" s="1" t="s">
        <v>27</v>
      </c>
      <c r="E24" s="1" t="s">
        <v>28</v>
      </c>
      <c r="F24" s="4" t="s">
        <v>15</v>
      </c>
      <c r="G24" s="1" t="s">
        <v>16</v>
      </c>
      <c r="H24" s="1">
        <v>2</v>
      </c>
    </row>
    <row r="25" spans="1:8">
      <c r="A25" s="1">
        <v>258</v>
      </c>
      <c r="B25" s="1" t="s">
        <v>29</v>
      </c>
      <c r="C25" s="8">
        <v>708300</v>
      </c>
      <c r="D25" s="1" t="s">
        <v>27</v>
      </c>
      <c r="E25" s="1" t="s">
        <v>28</v>
      </c>
      <c r="F25" s="4" t="s">
        <v>15</v>
      </c>
      <c r="G25" s="1" t="s">
        <v>16</v>
      </c>
      <c r="H25" s="1">
        <v>4</v>
      </c>
    </row>
    <row r="26" spans="1:8">
      <c r="A26" s="1">
        <v>250</v>
      </c>
      <c r="B26" s="1" t="s">
        <v>26</v>
      </c>
      <c r="C26" s="8">
        <v>708300</v>
      </c>
      <c r="D26" s="1" t="s">
        <v>27</v>
      </c>
      <c r="E26" s="1" t="s">
        <v>28</v>
      </c>
      <c r="F26" s="4" t="s">
        <v>15</v>
      </c>
      <c r="G26" s="1" t="s">
        <v>16</v>
      </c>
      <c r="H26" s="1">
        <v>4</v>
      </c>
    </row>
    <row r="27" spans="1:8">
      <c r="A27" s="1">
        <v>258</v>
      </c>
      <c r="B27" s="1" t="s">
        <v>8</v>
      </c>
      <c r="C27" s="8">
        <v>708300</v>
      </c>
      <c r="D27" s="1" t="s">
        <v>27</v>
      </c>
      <c r="E27" s="1" t="s">
        <v>28</v>
      </c>
      <c r="F27" s="4" t="s">
        <v>15</v>
      </c>
      <c r="G27" s="1" t="s">
        <v>16</v>
      </c>
      <c r="H27" s="1">
        <v>14</v>
      </c>
    </row>
    <row r="28" spans="1:8">
      <c r="A28" s="1">
        <v>258</v>
      </c>
      <c r="B28" s="1" t="s">
        <v>26</v>
      </c>
      <c r="C28" s="8">
        <v>708300</v>
      </c>
      <c r="D28" s="1" t="s">
        <v>27</v>
      </c>
      <c r="E28" s="1" t="s">
        <v>28</v>
      </c>
      <c r="F28" s="4" t="s">
        <v>15</v>
      </c>
      <c r="G28" s="1" t="s">
        <v>16</v>
      </c>
      <c r="H28" s="1">
        <v>16</v>
      </c>
    </row>
    <row r="29" spans="1:8">
      <c r="A29" s="1">
        <v>71</v>
      </c>
      <c r="B29" s="1">
        <v>616</v>
      </c>
      <c r="C29" s="8">
        <v>606901</v>
      </c>
      <c r="D29" s="1" t="s">
        <v>30</v>
      </c>
      <c r="E29" s="1" t="s">
        <v>31</v>
      </c>
      <c r="F29" s="4" t="s">
        <v>11</v>
      </c>
      <c r="G29" s="1" t="s">
        <v>16</v>
      </c>
      <c r="H29" s="1">
        <v>3</v>
      </c>
    </row>
    <row r="30" spans="1:8">
      <c r="A30" s="1">
        <v>85</v>
      </c>
      <c r="B30" s="1">
        <v>853</v>
      </c>
      <c r="C30" s="8">
        <v>461200</v>
      </c>
      <c r="D30" s="1" t="s">
        <v>32</v>
      </c>
      <c r="E30" s="1" t="s">
        <v>33</v>
      </c>
      <c r="F30" s="4" t="s">
        <v>11</v>
      </c>
      <c r="G30" s="1" t="s">
        <v>16</v>
      </c>
      <c r="H30" s="1">
        <v>1</v>
      </c>
    </row>
    <row r="31" spans="1:8">
      <c r="A31" s="1">
        <v>85</v>
      </c>
      <c r="B31" s="1">
        <v>853</v>
      </c>
      <c r="C31" s="8">
        <v>461200</v>
      </c>
      <c r="D31" s="1" t="s">
        <v>32</v>
      </c>
      <c r="E31" s="1" t="s">
        <v>33</v>
      </c>
      <c r="F31" s="4" t="s">
        <v>11</v>
      </c>
      <c r="G31" s="1" t="s">
        <v>12</v>
      </c>
      <c r="H31" s="1">
        <v>3</v>
      </c>
    </row>
    <row r="32" spans="1:8">
      <c r="A32" s="1">
        <v>73</v>
      </c>
      <c r="B32" s="1">
        <v>716</v>
      </c>
      <c r="C32" s="8">
        <v>937503</v>
      </c>
      <c r="D32" s="1" t="s">
        <v>34</v>
      </c>
      <c r="E32" s="1" t="s">
        <v>35</v>
      </c>
      <c r="F32" s="4" t="s">
        <v>11</v>
      </c>
      <c r="G32" s="1" t="s">
        <v>16</v>
      </c>
      <c r="H32" s="1">
        <v>1</v>
      </c>
    </row>
    <row r="33" spans="1:8">
      <c r="A33" s="1">
        <v>71</v>
      </c>
      <c r="B33" s="1">
        <v>712</v>
      </c>
      <c r="C33" s="8">
        <v>937503</v>
      </c>
      <c r="D33" s="1" t="s">
        <v>34</v>
      </c>
      <c r="E33" s="1" t="s">
        <v>35</v>
      </c>
      <c r="F33" s="4" t="s">
        <v>11</v>
      </c>
      <c r="G33" s="1" t="s">
        <v>12</v>
      </c>
      <c r="H33" s="1">
        <v>8</v>
      </c>
    </row>
    <row r="34" spans="1:8">
      <c r="A34" s="1">
        <v>651</v>
      </c>
      <c r="B34" s="1">
        <v>6511</v>
      </c>
      <c r="C34" s="8">
        <v>937503</v>
      </c>
      <c r="D34" s="1" t="s">
        <v>34</v>
      </c>
      <c r="E34" s="1" t="s">
        <v>35</v>
      </c>
      <c r="F34" s="4" t="s">
        <v>11</v>
      </c>
      <c r="G34" s="1" t="s">
        <v>16</v>
      </c>
      <c r="H34" s="1">
        <v>9</v>
      </c>
    </row>
    <row r="35" spans="1:8">
      <c r="A35" s="1">
        <v>84</v>
      </c>
      <c r="B35" s="1">
        <v>843</v>
      </c>
      <c r="C35" s="8">
        <v>664106</v>
      </c>
      <c r="D35" s="1" t="s">
        <v>36</v>
      </c>
      <c r="E35" s="1" t="s">
        <v>35</v>
      </c>
      <c r="F35" s="4" t="s">
        <v>11</v>
      </c>
      <c r="G35" s="1" t="s">
        <v>12</v>
      </c>
      <c r="H35" s="1">
        <v>1</v>
      </c>
    </row>
    <row r="36" spans="1:8">
      <c r="A36" s="1">
        <v>71</v>
      </c>
      <c r="B36" s="1">
        <v>712</v>
      </c>
      <c r="C36" s="8">
        <v>766306</v>
      </c>
      <c r="D36" s="1" t="s">
        <v>37</v>
      </c>
      <c r="E36" s="1" t="s">
        <v>38</v>
      </c>
      <c r="F36" s="4" t="s">
        <v>15</v>
      </c>
      <c r="G36" s="1" t="s">
        <v>16</v>
      </c>
      <c r="H36" s="1">
        <v>2</v>
      </c>
    </row>
    <row r="37" spans="1:8">
      <c r="A37" s="1">
        <v>72</v>
      </c>
      <c r="B37" s="1">
        <v>712</v>
      </c>
      <c r="C37" s="8">
        <v>766306</v>
      </c>
      <c r="D37" s="1" t="s">
        <v>37</v>
      </c>
      <c r="E37" s="1" t="s">
        <v>38</v>
      </c>
      <c r="F37" s="4" t="s">
        <v>15</v>
      </c>
      <c r="G37" s="1" t="s">
        <v>16</v>
      </c>
      <c r="H37" s="1">
        <v>3</v>
      </c>
    </row>
    <row r="38" spans="1:8">
      <c r="A38" s="1">
        <v>73</v>
      </c>
      <c r="B38" s="1">
        <v>712</v>
      </c>
      <c r="C38" s="8">
        <v>766306</v>
      </c>
      <c r="D38" s="1" t="s">
        <v>37</v>
      </c>
      <c r="E38" s="1" t="s">
        <v>38</v>
      </c>
      <c r="F38" s="4" t="s">
        <v>15</v>
      </c>
      <c r="G38" s="1" t="s">
        <v>16</v>
      </c>
      <c r="H38" s="1">
        <v>4</v>
      </c>
    </row>
    <row r="39" spans="1:8">
      <c r="A39" s="1">
        <v>93</v>
      </c>
      <c r="B39" s="1">
        <v>935</v>
      </c>
      <c r="C39" s="8">
        <v>766306</v>
      </c>
      <c r="D39" s="1" t="s">
        <v>37</v>
      </c>
      <c r="E39" s="1" t="s">
        <v>38</v>
      </c>
      <c r="F39" s="4" t="s">
        <v>15</v>
      </c>
      <c r="G39" s="1" t="s">
        <v>16</v>
      </c>
      <c r="H39" s="1">
        <v>18</v>
      </c>
    </row>
    <row r="40" spans="1:8">
      <c r="A40" s="1">
        <v>150</v>
      </c>
      <c r="B40" s="1">
        <v>1501</v>
      </c>
      <c r="C40" s="8">
        <v>972806</v>
      </c>
      <c r="D40" s="1" t="s">
        <v>39</v>
      </c>
      <c r="E40" s="1" t="s">
        <v>40</v>
      </c>
      <c r="F40" s="4" t="s">
        <v>15</v>
      </c>
      <c r="G40" s="1" t="s">
        <v>16</v>
      </c>
      <c r="H40" s="1">
        <v>1</v>
      </c>
    </row>
    <row r="41" spans="1:8">
      <c r="A41" s="1">
        <v>49</v>
      </c>
      <c r="B41" s="1">
        <v>503</v>
      </c>
      <c r="C41" s="8">
        <v>928605</v>
      </c>
      <c r="D41" s="1" t="s">
        <v>41</v>
      </c>
      <c r="E41" s="1" t="s">
        <v>42</v>
      </c>
      <c r="F41" s="4" t="s">
        <v>11</v>
      </c>
      <c r="G41" s="1" t="s">
        <v>12</v>
      </c>
      <c r="H41" s="1">
        <v>2</v>
      </c>
    </row>
    <row r="42" spans="1:8">
      <c r="A42" s="1">
        <v>53</v>
      </c>
      <c r="B42" s="1">
        <v>503</v>
      </c>
      <c r="C42" s="8">
        <v>928605</v>
      </c>
      <c r="D42" s="1" t="s">
        <v>41</v>
      </c>
      <c r="E42" s="1" t="s">
        <v>42</v>
      </c>
      <c r="F42" s="4" t="s">
        <v>11</v>
      </c>
      <c r="G42" s="1" t="s">
        <v>12</v>
      </c>
      <c r="H42" s="1">
        <v>2</v>
      </c>
    </row>
    <row r="43" spans="1:8">
      <c r="A43" s="1">
        <v>49</v>
      </c>
      <c r="B43" s="1">
        <v>505</v>
      </c>
      <c r="C43" s="8">
        <v>928605</v>
      </c>
      <c r="D43" s="1" t="s">
        <v>41</v>
      </c>
      <c r="E43" s="1" t="s">
        <v>42</v>
      </c>
      <c r="F43" s="4" t="s">
        <v>11</v>
      </c>
      <c r="G43" s="1" t="s">
        <v>12</v>
      </c>
      <c r="H43" s="1">
        <v>3</v>
      </c>
    </row>
    <row r="44" spans="1:8">
      <c r="A44" s="1">
        <v>49</v>
      </c>
      <c r="B44" s="1">
        <v>506</v>
      </c>
      <c r="C44" s="8">
        <v>928605</v>
      </c>
      <c r="D44" s="1" t="s">
        <v>41</v>
      </c>
      <c r="E44" s="1" t="s">
        <v>42</v>
      </c>
      <c r="F44" s="4" t="s">
        <v>11</v>
      </c>
      <c r="G44" s="1" t="s">
        <v>12</v>
      </c>
      <c r="H44" s="1">
        <v>6</v>
      </c>
    </row>
    <row r="45" spans="1:8">
      <c r="A45" s="1">
        <v>55</v>
      </c>
      <c r="B45" s="1">
        <v>505</v>
      </c>
      <c r="C45" s="8">
        <v>928605</v>
      </c>
      <c r="D45" s="1" t="s">
        <v>41</v>
      </c>
      <c r="E45" s="1" t="s">
        <v>42</v>
      </c>
      <c r="F45" s="4" t="s">
        <v>11</v>
      </c>
      <c r="G45" s="1" t="s">
        <v>12</v>
      </c>
      <c r="H45" s="1">
        <v>7</v>
      </c>
    </row>
    <row r="46" spans="1:8">
      <c r="A46" s="1">
        <v>260</v>
      </c>
      <c r="B46" s="1">
        <v>2603</v>
      </c>
      <c r="C46" s="8">
        <v>982000</v>
      </c>
      <c r="D46" s="1" t="s">
        <v>43</v>
      </c>
      <c r="E46" s="1" t="s">
        <v>44</v>
      </c>
      <c r="F46" s="4" t="s">
        <v>11</v>
      </c>
      <c r="G46" s="1" t="s">
        <v>16</v>
      </c>
      <c r="H46" s="1">
        <v>3</v>
      </c>
    </row>
    <row r="47" spans="1:8">
      <c r="A47" s="1">
        <v>250</v>
      </c>
      <c r="B47" s="1">
        <v>2603</v>
      </c>
      <c r="C47" s="8">
        <v>982000</v>
      </c>
      <c r="D47" s="1" t="s">
        <v>43</v>
      </c>
      <c r="E47" s="1" t="s">
        <v>44</v>
      </c>
      <c r="F47" s="4" t="s">
        <v>11</v>
      </c>
      <c r="G47" s="1" t="s">
        <v>16</v>
      </c>
      <c r="H47" s="1">
        <v>3</v>
      </c>
    </row>
    <row r="48" spans="1:8">
      <c r="A48" s="1">
        <v>81</v>
      </c>
      <c r="B48" s="1">
        <v>815</v>
      </c>
      <c r="C48" s="8">
        <v>982000</v>
      </c>
      <c r="D48" s="1" t="s">
        <v>43</v>
      </c>
      <c r="E48" s="1" t="s">
        <v>44</v>
      </c>
      <c r="F48" s="4" t="s">
        <v>11</v>
      </c>
      <c r="G48" s="1" t="s">
        <v>16</v>
      </c>
      <c r="H48" s="1">
        <v>4</v>
      </c>
    </row>
    <row r="49" spans="1:8">
      <c r="A49" s="1">
        <v>260</v>
      </c>
      <c r="B49" s="1">
        <v>2603</v>
      </c>
      <c r="C49" s="8">
        <v>982000</v>
      </c>
      <c r="D49" s="1" t="s">
        <v>43</v>
      </c>
      <c r="E49" s="1" t="s">
        <v>44</v>
      </c>
      <c r="F49" s="4" t="s">
        <v>11</v>
      </c>
      <c r="G49" s="1" t="s">
        <v>12</v>
      </c>
      <c r="H49" s="1">
        <v>6</v>
      </c>
    </row>
    <row r="50" spans="1:8">
      <c r="A50" s="1">
        <v>85</v>
      </c>
      <c r="B50" s="1">
        <v>921</v>
      </c>
      <c r="C50" s="8">
        <v>948205</v>
      </c>
      <c r="D50" s="1" t="s">
        <v>45</v>
      </c>
      <c r="E50" s="1" t="s">
        <v>46</v>
      </c>
      <c r="F50" s="4" t="s">
        <v>11</v>
      </c>
      <c r="G50" s="1" t="s">
        <v>12</v>
      </c>
      <c r="H50" s="1">
        <v>2</v>
      </c>
    </row>
    <row r="51" spans="1:8">
      <c r="A51" s="1">
        <v>95</v>
      </c>
      <c r="B51" s="1">
        <v>943</v>
      </c>
      <c r="C51" s="8">
        <v>948205</v>
      </c>
      <c r="D51" s="1" t="s">
        <v>45</v>
      </c>
      <c r="E51" s="1" t="s">
        <v>46</v>
      </c>
      <c r="F51" s="4" t="s">
        <v>11</v>
      </c>
      <c r="G51" s="1" t="s">
        <v>12</v>
      </c>
      <c r="H51" s="1">
        <v>2</v>
      </c>
    </row>
    <row r="52" spans="1:8">
      <c r="A52" s="1">
        <v>81</v>
      </c>
      <c r="B52" s="1">
        <v>815</v>
      </c>
      <c r="C52" s="8">
        <v>948205</v>
      </c>
      <c r="D52" s="1" t="s">
        <v>45</v>
      </c>
      <c r="E52" s="1" t="s">
        <v>46</v>
      </c>
      <c r="F52" s="4" t="s">
        <v>11</v>
      </c>
      <c r="G52" s="1" t="s">
        <v>16</v>
      </c>
      <c r="H52" s="1">
        <v>4</v>
      </c>
    </row>
    <row r="53" spans="1:8">
      <c r="A53" s="1">
        <v>85</v>
      </c>
      <c r="B53" s="1">
        <v>921</v>
      </c>
      <c r="C53" s="8">
        <v>948205</v>
      </c>
      <c r="D53" s="1" t="s">
        <v>45</v>
      </c>
      <c r="E53" s="1" t="s">
        <v>46</v>
      </c>
      <c r="F53" s="4" t="s">
        <v>11</v>
      </c>
      <c r="G53" s="1" t="s">
        <v>16</v>
      </c>
      <c r="H53" s="1">
        <v>4</v>
      </c>
    </row>
    <row r="54" spans="1:8">
      <c r="A54" s="1">
        <v>81</v>
      </c>
      <c r="B54" s="1">
        <v>819</v>
      </c>
      <c r="C54" s="8">
        <v>948205</v>
      </c>
      <c r="D54" s="1" t="s">
        <v>45</v>
      </c>
      <c r="E54" s="1" t="s">
        <v>46</v>
      </c>
      <c r="F54" s="4" t="s">
        <v>11</v>
      </c>
      <c r="G54" s="1" t="s">
        <v>16</v>
      </c>
      <c r="H54" s="1">
        <v>7</v>
      </c>
    </row>
    <row r="55" spans="1:8">
      <c r="A55" s="1">
        <v>52</v>
      </c>
      <c r="B55" s="1">
        <v>502</v>
      </c>
      <c r="C55" s="8">
        <v>909604</v>
      </c>
      <c r="D55" s="1" t="s">
        <v>47</v>
      </c>
      <c r="E55" s="1" t="s">
        <v>48</v>
      </c>
      <c r="F55" s="4" t="s">
        <v>11</v>
      </c>
      <c r="G55" s="1" t="s">
        <v>12</v>
      </c>
      <c r="H55" s="1">
        <v>1</v>
      </c>
    </row>
    <row r="56" spans="1:8">
      <c r="A56" s="1">
        <v>49</v>
      </c>
      <c r="B56" s="1">
        <v>501</v>
      </c>
      <c r="C56" s="8">
        <v>909604</v>
      </c>
      <c r="D56" s="1" t="s">
        <v>47</v>
      </c>
      <c r="E56" s="1" t="s">
        <v>48</v>
      </c>
      <c r="F56" s="4" t="s">
        <v>11</v>
      </c>
      <c r="G56" s="1" t="s">
        <v>12</v>
      </c>
      <c r="H56" s="1">
        <v>3</v>
      </c>
    </row>
    <row r="57" spans="1:8">
      <c r="A57" s="1">
        <v>49</v>
      </c>
      <c r="B57" s="1">
        <v>502</v>
      </c>
      <c r="C57" s="8">
        <v>909604</v>
      </c>
      <c r="D57" s="1" t="s">
        <v>47</v>
      </c>
      <c r="E57" s="1" t="s">
        <v>48</v>
      </c>
      <c r="F57" s="4" t="s">
        <v>11</v>
      </c>
      <c r="G57" s="1" t="s">
        <v>12</v>
      </c>
      <c r="H57" s="1">
        <v>4</v>
      </c>
    </row>
    <row r="58" spans="1:8">
      <c r="A58" s="1">
        <v>81</v>
      </c>
      <c r="B58" s="1">
        <v>820</v>
      </c>
      <c r="C58" s="7" t="s">
        <v>372</v>
      </c>
      <c r="D58" s="1" t="s">
        <v>49</v>
      </c>
      <c r="E58" s="1" t="s">
        <v>25</v>
      </c>
      <c r="F58" s="4" t="s">
        <v>11</v>
      </c>
      <c r="G58" s="1" t="s">
        <v>16</v>
      </c>
      <c r="H58" s="1">
        <v>1</v>
      </c>
    </row>
    <row r="59" spans="1:8">
      <c r="A59" s="1">
        <v>85</v>
      </c>
      <c r="B59" s="1">
        <v>859</v>
      </c>
      <c r="C59" s="7" t="s">
        <v>372</v>
      </c>
      <c r="D59" s="1" t="s">
        <v>49</v>
      </c>
      <c r="E59" s="1" t="s">
        <v>25</v>
      </c>
      <c r="F59" s="4" t="s">
        <v>11</v>
      </c>
      <c r="G59" s="1" t="s">
        <v>16</v>
      </c>
      <c r="H59" s="1">
        <v>1</v>
      </c>
    </row>
    <row r="60" spans="1:8">
      <c r="A60" s="1">
        <v>560</v>
      </c>
      <c r="B60" s="1">
        <v>5602</v>
      </c>
      <c r="C60" s="8">
        <v>915204</v>
      </c>
      <c r="D60" s="1" t="s">
        <v>50</v>
      </c>
      <c r="E60" s="1" t="s">
        <v>51</v>
      </c>
      <c r="F60" s="4" t="s">
        <v>11</v>
      </c>
      <c r="G60" s="1" t="s">
        <v>16</v>
      </c>
      <c r="H60" s="1">
        <v>1</v>
      </c>
    </row>
    <row r="61" spans="1:8">
      <c r="A61" s="1">
        <v>661</v>
      </c>
      <c r="B61" s="1">
        <v>6611</v>
      </c>
      <c r="C61" s="8">
        <v>915204</v>
      </c>
      <c r="D61" s="1" t="s">
        <v>50</v>
      </c>
      <c r="E61" s="1" t="s">
        <v>51</v>
      </c>
      <c r="F61" s="4" t="s">
        <v>11</v>
      </c>
      <c r="G61" s="1" t="s">
        <v>12</v>
      </c>
      <c r="H61" s="1">
        <v>3</v>
      </c>
    </row>
    <row r="62" spans="1:8">
      <c r="A62" s="1">
        <v>651</v>
      </c>
      <c r="B62" s="1">
        <v>6511</v>
      </c>
      <c r="C62" s="8">
        <v>915204</v>
      </c>
      <c r="D62" s="1" t="s">
        <v>50</v>
      </c>
      <c r="E62" s="1" t="s">
        <v>51</v>
      </c>
      <c r="F62" s="4" t="s">
        <v>11</v>
      </c>
      <c r="G62" s="1" t="s">
        <v>16</v>
      </c>
      <c r="H62" s="1">
        <v>7</v>
      </c>
    </row>
    <row r="63" spans="1:8">
      <c r="A63" s="1">
        <v>661</v>
      </c>
      <c r="B63" s="1">
        <v>6611</v>
      </c>
      <c r="C63" s="8">
        <v>915204</v>
      </c>
      <c r="D63" s="1" t="s">
        <v>50</v>
      </c>
      <c r="E63" s="1" t="s">
        <v>51</v>
      </c>
      <c r="F63" s="4" t="s">
        <v>11</v>
      </c>
      <c r="G63" s="1" t="s">
        <v>16</v>
      </c>
      <c r="H63" s="1">
        <v>12</v>
      </c>
    </row>
    <row r="64" spans="1:8">
      <c r="A64" s="1">
        <v>84</v>
      </c>
      <c r="B64" s="1">
        <v>841</v>
      </c>
      <c r="C64" s="8">
        <v>877000</v>
      </c>
      <c r="D64" s="1" t="s">
        <v>52</v>
      </c>
      <c r="E64" s="1" t="s">
        <v>53</v>
      </c>
      <c r="F64" s="4" t="s">
        <v>11</v>
      </c>
      <c r="G64" s="1" t="s">
        <v>12</v>
      </c>
      <c r="H64" s="1">
        <v>1</v>
      </c>
    </row>
    <row r="65" spans="1:8">
      <c r="A65" s="1">
        <v>250</v>
      </c>
      <c r="B65" s="1" t="s">
        <v>8</v>
      </c>
      <c r="C65" s="8">
        <v>996801</v>
      </c>
      <c r="D65" s="1" t="s">
        <v>54</v>
      </c>
      <c r="E65" s="1" t="s">
        <v>55</v>
      </c>
      <c r="F65" s="4" t="s">
        <v>15</v>
      </c>
      <c r="G65" s="1" t="s">
        <v>16</v>
      </c>
      <c r="H65" s="1">
        <v>8</v>
      </c>
    </row>
    <row r="66" spans="1:8">
      <c r="A66" s="1">
        <v>258</v>
      </c>
      <c r="B66" s="1" t="s">
        <v>8</v>
      </c>
      <c r="C66" s="8">
        <v>996700</v>
      </c>
      <c r="D66" s="1" t="s">
        <v>56</v>
      </c>
      <c r="E66" s="1" t="s">
        <v>57</v>
      </c>
      <c r="F66" s="4" t="s">
        <v>15</v>
      </c>
      <c r="G66" s="1" t="s">
        <v>12</v>
      </c>
      <c r="H66" s="1">
        <v>3</v>
      </c>
    </row>
    <row r="67" spans="1:8">
      <c r="A67" s="1">
        <v>256</v>
      </c>
      <c r="B67" s="1" t="s">
        <v>8</v>
      </c>
      <c r="C67" s="8">
        <v>996700</v>
      </c>
      <c r="D67" s="1" t="s">
        <v>56</v>
      </c>
      <c r="E67" s="1" t="s">
        <v>57</v>
      </c>
      <c r="F67" s="4" t="s">
        <v>15</v>
      </c>
      <c r="G67" s="1" t="s">
        <v>16</v>
      </c>
      <c r="H67" s="1">
        <v>4</v>
      </c>
    </row>
    <row r="68" spans="1:8">
      <c r="A68" s="1">
        <v>250</v>
      </c>
      <c r="B68" s="1" t="s">
        <v>8</v>
      </c>
      <c r="C68" s="8">
        <v>996700</v>
      </c>
      <c r="D68" s="1" t="s">
        <v>56</v>
      </c>
      <c r="E68" s="1" t="s">
        <v>57</v>
      </c>
      <c r="F68" s="4" t="s">
        <v>15</v>
      </c>
      <c r="G68" s="1" t="s">
        <v>16</v>
      </c>
      <c r="H68" s="1">
        <v>4</v>
      </c>
    </row>
    <row r="69" spans="1:8">
      <c r="A69" s="1">
        <v>258</v>
      </c>
      <c r="B69" s="1" t="s">
        <v>8</v>
      </c>
      <c r="C69" s="8">
        <v>996700</v>
      </c>
      <c r="D69" s="1" t="s">
        <v>56</v>
      </c>
      <c r="E69" s="1" t="s">
        <v>57</v>
      </c>
      <c r="F69" s="4" t="s">
        <v>15</v>
      </c>
      <c r="G69" s="1" t="s">
        <v>16</v>
      </c>
      <c r="H69" s="1">
        <v>13</v>
      </c>
    </row>
    <row r="70" spans="1:8">
      <c r="A70" s="1">
        <v>250</v>
      </c>
      <c r="B70" s="1">
        <v>2564</v>
      </c>
      <c r="C70" s="8">
        <v>990703</v>
      </c>
      <c r="D70" s="1" t="s">
        <v>58</v>
      </c>
      <c r="E70" s="1" t="s">
        <v>59</v>
      </c>
      <c r="F70" s="4" t="s">
        <v>15</v>
      </c>
      <c r="G70" s="1" t="s">
        <v>16</v>
      </c>
      <c r="H70" s="1">
        <v>3</v>
      </c>
    </row>
    <row r="71" spans="1:8">
      <c r="A71" s="1">
        <v>256</v>
      </c>
      <c r="B71" s="1">
        <v>2564</v>
      </c>
      <c r="C71" s="8">
        <v>990703</v>
      </c>
      <c r="D71" s="1" t="s">
        <v>58</v>
      </c>
      <c r="E71" s="1" t="s">
        <v>59</v>
      </c>
      <c r="F71" s="4" t="s">
        <v>15</v>
      </c>
      <c r="G71" s="1" t="s">
        <v>16</v>
      </c>
      <c r="H71" s="1">
        <v>6</v>
      </c>
    </row>
    <row r="72" spans="1:8">
      <c r="A72" s="1">
        <v>258</v>
      </c>
      <c r="B72" s="1">
        <v>2564</v>
      </c>
      <c r="C72" s="8">
        <v>990703</v>
      </c>
      <c r="D72" s="1" t="s">
        <v>58</v>
      </c>
      <c r="E72" s="1" t="s">
        <v>59</v>
      </c>
      <c r="F72" s="4" t="s">
        <v>15</v>
      </c>
      <c r="G72" s="1" t="s">
        <v>16</v>
      </c>
      <c r="H72" s="1">
        <v>15</v>
      </c>
    </row>
    <row r="73" spans="1:8">
      <c r="A73" s="1">
        <v>73</v>
      </c>
      <c r="B73" s="1">
        <v>717</v>
      </c>
      <c r="C73" s="8">
        <v>720806</v>
      </c>
      <c r="D73" s="1" t="s">
        <v>60</v>
      </c>
      <c r="E73" s="1" t="s">
        <v>61</v>
      </c>
      <c r="F73" s="4" t="s">
        <v>15</v>
      </c>
      <c r="G73" s="1" t="s">
        <v>12</v>
      </c>
      <c r="H73" s="1">
        <v>1</v>
      </c>
    </row>
    <row r="74" spans="1:8">
      <c r="A74" s="1">
        <v>72</v>
      </c>
      <c r="B74" s="1">
        <v>717</v>
      </c>
      <c r="C74" s="8">
        <v>720806</v>
      </c>
      <c r="D74" s="1" t="s">
        <v>60</v>
      </c>
      <c r="E74" s="1" t="s">
        <v>61</v>
      </c>
      <c r="F74" s="4" t="s">
        <v>15</v>
      </c>
      <c r="G74" s="1" t="s">
        <v>12</v>
      </c>
      <c r="H74" s="1">
        <v>1</v>
      </c>
    </row>
    <row r="75" spans="1:8">
      <c r="A75" s="1">
        <v>260</v>
      </c>
      <c r="B75" s="1">
        <v>2603</v>
      </c>
      <c r="C75" s="8">
        <v>720806</v>
      </c>
      <c r="D75" s="1" t="s">
        <v>60</v>
      </c>
      <c r="E75" s="1" t="s">
        <v>61</v>
      </c>
      <c r="F75" s="4" t="s">
        <v>15</v>
      </c>
      <c r="G75" s="1" t="s">
        <v>62</v>
      </c>
      <c r="H75" s="1">
        <v>1</v>
      </c>
    </row>
    <row r="76" spans="1:8">
      <c r="A76" s="1">
        <v>260</v>
      </c>
      <c r="B76" s="1">
        <v>2603</v>
      </c>
      <c r="C76" s="8">
        <v>720806</v>
      </c>
      <c r="D76" s="1" t="s">
        <v>60</v>
      </c>
      <c r="E76" s="1" t="s">
        <v>61</v>
      </c>
      <c r="F76" s="4" t="s">
        <v>15</v>
      </c>
      <c r="G76" s="1" t="s">
        <v>12</v>
      </c>
      <c r="H76" s="1">
        <v>3</v>
      </c>
    </row>
    <row r="77" spans="1:8">
      <c r="A77" s="1">
        <v>250</v>
      </c>
      <c r="B77" s="1">
        <v>2603</v>
      </c>
      <c r="C77" s="8">
        <v>720806</v>
      </c>
      <c r="D77" s="1" t="s">
        <v>60</v>
      </c>
      <c r="E77" s="1" t="s">
        <v>61</v>
      </c>
      <c r="F77" s="4" t="s">
        <v>15</v>
      </c>
      <c r="G77" s="1" t="s">
        <v>12</v>
      </c>
      <c r="H77" s="1">
        <v>38</v>
      </c>
    </row>
    <row r="78" spans="1:8">
      <c r="A78" s="1">
        <v>81</v>
      </c>
      <c r="B78" s="1">
        <v>820</v>
      </c>
      <c r="C78" s="8">
        <v>485505</v>
      </c>
      <c r="D78" s="1" t="s">
        <v>63</v>
      </c>
      <c r="E78" s="1" t="s">
        <v>64</v>
      </c>
      <c r="F78" s="4" t="s">
        <v>11</v>
      </c>
      <c r="G78" s="1" t="s">
        <v>16</v>
      </c>
      <c r="H78" s="1">
        <v>3</v>
      </c>
    </row>
    <row r="79" spans="1:8">
      <c r="A79" s="1">
        <v>81</v>
      </c>
      <c r="B79" s="1">
        <v>813</v>
      </c>
      <c r="C79" s="8">
        <v>485505</v>
      </c>
      <c r="D79" s="1" t="s">
        <v>63</v>
      </c>
      <c r="E79" s="1" t="s">
        <v>64</v>
      </c>
      <c r="F79" s="4" t="s">
        <v>11</v>
      </c>
      <c r="G79" s="1" t="s">
        <v>16</v>
      </c>
      <c r="H79" s="1">
        <v>6</v>
      </c>
    </row>
    <row r="80" spans="1:8">
      <c r="A80" s="1">
        <v>81</v>
      </c>
      <c r="B80" s="1">
        <v>820</v>
      </c>
      <c r="C80" s="8">
        <v>485505</v>
      </c>
      <c r="D80" s="1" t="s">
        <v>63</v>
      </c>
      <c r="E80" s="1" t="s">
        <v>64</v>
      </c>
      <c r="F80" s="4" t="s">
        <v>11</v>
      </c>
      <c r="G80" s="1" t="s">
        <v>12</v>
      </c>
      <c r="H80" s="1">
        <v>9</v>
      </c>
    </row>
    <row r="81" spans="1:8">
      <c r="A81" s="1">
        <v>72</v>
      </c>
      <c r="B81" s="1">
        <v>616</v>
      </c>
      <c r="C81" s="8">
        <v>457902</v>
      </c>
      <c r="D81" s="1" t="s">
        <v>65</v>
      </c>
      <c r="E81" s="1" t="s">
        <v>66</v>
      </c>
      <c r="F81" s="4" t="s">
        <v>15</v>
      </c>
      <c r="G81" s="1" t="s">
        <v>12</v>
      </c>
      <c r="H81" s="1">
        <v>1</v>
      </c>
    </row>
    <row r="82" spans="1:8">
      <c r="A82" s="1">
        <v>71</v>
      </c>
      <c r="B82" s="1">
        <v>616</v>
      </c>
      <c r="C82" s="8">
        <v>457902</v>
      </c>
      <c r="D82" s="1" t="s">
        <v>65</v>
      </c>
      <c r="E82" s="1" t="s">
        <v>66</v>
      </c>
      <c r="F82" s="4" t="s">
        <v>15</v>
      </c>
      <c r="G82" s="1" t="s">
        <v>12</v>
      </c>
      <c r="H82" s="1">
        <v>3</v>
      </c>
    </row>
    <row r="83" spans="1:8">
      <c r="A83" s="1">
        <v>553</v>
      </c>
      <c r="B83" s="1">
        <v>605</v>
      </c>
      <c r="C83" s="8">
        <v>457902</v>
      </c>
      <c r="D83" s="1" t="s">
        <v>65</v>
      </c>
      <c r="E83" s="1" t="s">
        <v>66</v>
      </c>
      <c r="F83" s="4" t="s">
        <v>15</v>
      </c>
      <c r="G83" s="1" t="s">
        <v>12</v>
      </c>
      <c r="H83" s="1">
        <v>7</v>
      </c>
    </row>
    <row r="84" spans="1:8">
      <c r="A84" s="1">
        <v>90</v>
      </c>
      <c r="B84" s="1">
        <v>906</v>
      </c>
      <c r="C84" s="8">
        <v>938203</v>
      </c>
      <c r="D84" s="1" t="s">
        <v>67</v>
      </c>
      <c r="E84" s="1" t="s">
        <v>68</v>
      </c>
      <c r="F84" s="4" t="s">
        <v>11</v>
      </c>
      <c r="G84" s="1" t="s">
        <v>12</v>
      </c>
      <c r="H84" s="1">
        <v>2</v>
      </c>
    </row>
    <row r="85" spans="1:8">
      <c r="A85" s="1">
        <v>866</v>
      </c>
      <c r="B85" s="1" t="s">
        <v>69</v>
      </c>
      <c r="C85" s="8">
        <v>953004</v>
      </c>
      <c r="D85" s="1" t="s">
        <v>70</v>
      </c>
      <c r="E85" s="1" t="s">
        <v>71</v>
      </c>
      <c r="F85" s="4" t="s">
        <v>15</v>
      </c>
      <c r="G85" s="1" t="s">
        <v>16</v>
      </c>
      <c r="H85" s="1">
        <v>1</v>
      </c>
    </row>
    <row r="86" spans="1:8">
      <c r="A86" s="1">
        <v>259</v>
      </c>
      <c r="B86" s="1" t="s">
        <v>17</v>
      </c>
      <c r="C86" s="8">
        <v>953004</v>
      </c>
      <c r="D86" s="1" t="s">
        <v>70</v>
      </c>
      <c r="E86" s="1" t="s">
        <v>71</v>
      </c>
      <c r="F86" s="4" t="s">
        <v>15</v>
      </c>
      <c r="G86" s="1" t="s">
        <v>16</v>
      </c>
      <c r="H86" s="1">
        <v>1</v>
      </c>
    </row>
    <row r="87" spans="1:8">
      <c r="A87" s="1">
        <v>256</v>
      </c>
      <c r="B87" s="1" t="s">
        <v>17</v>
      </c>
      <c r="C87" s="8">
        <v>953004</v>
      </c>
      <c r="D87" s="1" t="s">
        <v>70</v>
      </c>
      <c r="E87" s="1" t="s">
        <v>71</v>
      </c>
      <c r="F87" s="4" t="s">
        <v>15</v>
      </c>
      <c r="G87" s="1" t="s">
        <v>16</v>
      </c>
      <c r="H87" s="1">
        <v>1</v>
      </c>
    </row>
    <row r="88" spans="1:8">
      <c r="A88" s="1">
        <v>81</v>
      </c>
      <c r="B88" s="1">
        <v>813</v>
      </c>
      <c r="C88" s="8">
        <v>678106</v>
      </c>
      <c r="D88" s="1" t="s">
        <v>72</v>
      </c>
      <c r="E88" s="1" t="s">
        <v>73</v>
      </c>
      <c r="F88" s="4" t="s">
        <v>11</v>
      </c>
      <c r="G88" s="1" t="s">
        <v>16</v>
      </c>
      <c r="H88" s="1">
        <v>5</v>
      </c>
    </row>
    <row r="89" spans="1:8">
      <c r="A89" s="1">
        <v>150</v>
      </c>
      <c r="B89" s="1">
        <v>1501</v>
      </c>
      <c r="C89" s="8">
        <v>973102</v>
      </c>
      <c r="D89" s="1" t="s">
        <v>74</v>
      </c>
      <c r="E89" s="1" t="s">
        <v>75</v>
      </c>
      <c r="F89" s="4" t="s">
        <v>15</v>
      </c>
      <c r="G89" s="1" t="s">
        <v>16</v>
      </c>
      <c r="H89" s="1">
        <v>1</v>
      </c>
    </row>
    <row r="90" spans="1:8">
      <c r="A90" s="1">
        <v>965</v>
      </c>
      <c r="B90" s="1" t="s">
        <v>76</v>
      </c>
      <c r="C90" s="8">
        <v>798802</v>
      </c>
      <c r="D90" s="1" t="s">
        <v>77</v>
      </c>
      <c r="E90" s="1" t="s">
        <v>78</v>
      </c>
      <c r="F90" s="4" t="s">
        <v>15</v>
      </c>
      <c r="G90" s="1" t="s">
        <v>16</v>
      </c>
      <c r="H90" s="1">
        <v>1</v>
      </c>
    </row>
    <row r="91" spans="1:8">
      <c r="A91" s="1">
        <v>966</v>
      </c>
      <c r="B91" s="1" t="s">
        <v>83</v>
      </c>
      <c r="C91" s="8">
        <v>798802</v>
      </c>
      <c r="D91" s="1" t="s">
        <v>77</v>
      </c>
      <c r="E91" s="1" t="s">
        <v>78</v>
      </c>
      <c r="F91" s="4" t="s">
        <v>15</v>
      </c>
      <c r="G91" s="1" t="s">
        <v>16</v>
      </c>
      <c r="H91" s="1">
        <v>1</v>
      </c>
    </row>
    <row r="92" spans="1:8">
      <c r="A92" s="1">
        <v>977</v>
      </c>
      <c r="B92" s="1" t="s">
        <v>81</v>
      </c>
      <c r="C92" s="8">
        <v>798802</v>
      </c>
      <c r="D92" s="1" t="s">
        <v>77</v>
      </c>
      <c r="E92" s="1" t="s">
        <v>78</v>
      </c>
      <c r="F92" s="4" t="s">
        <v>15</v>
      </c>
      <c r="G92" s="1" t="s">
        <v>16</v>
      </c>
      <c r="H92" s="1">
        <v>2</v>
      </c>
    </row>
    <row r="93" spans="1:8">
      <c r="A93" s="1">
        <v>976</v>
      </c>
      <c r="B93" s="1" t="s">
        <v>79</v>
      </c>
      <c r="C93" s="8">
        <v>798802</v>
      </c>
      <c r="D93" s="1" t="s">
        <v>77</v>
      </c>
      <c r="E93" s="1" t="s">
        <v>78</v>
      </c>
      <c r="F93" s="4" t="s">
        <v>15</v>
      </c>
      <c r="G93" s="1" t="s">
        <v>16</v>
      </c>
      <c r="H93" s="1">
        <v>3</v>
      </c>
    </row>
    <row r="94" spans="1:8">
      <c r="A94" s="1">
        <v>968</v>
      </c>
      <c r="B94" s="1" t="s">
        <v>80</v>
      </c>
      <c r="C94" s="8">
        <v>798802</v>
      </c>
      <c r="D94" s="1" t="s">
        <v>77</v>
      </c>
      <c r="E94" s="1" t="s">
        <v>78</v>
      </c>
      <c r="F94" s="4" t="s">
        <v>15</v>
      </c>
      <c r="G94" s="1" t="s">
        <v>16</v>
      </c>
      <c r="H94" s="1">
        <v>3</v>
      </c>
    </row>
    <row r="95" spans="1:8">
      <c r="A95" s="1">
        <v>978</v>
      </c>
      <c r="B95" s="1" t="s">
        <v>82</v>
      </c>
      <c r="C95" s="8">
        <v>798802</v>
      </c>
      <c r="D95" s="1" t="s">
        <v>77</v>
      </c>
      <c r="E95" s="1" t="s">
        <v>78</v>
      </c>
      <c r="F95" s="4" t="s">
        <v>15</v>
      </c>
      <c r="G95" s="1" t="s">
        <v>16</v>
      </c>
      <c r="H95" s="1">
        <v>3</v>
      </c>
    </row>
    <row r="96" spans="1:8">
      <c r="A96" s="1">
        <v>260</v>
      </c>
      <c r="B96" s="1">
        <v>2603</v>
      </c>
      <c r="C96" s="8">
        <v>913400</v>
      </c>
      <c r="D96" s="1" t="s">
        <v>84</v>
      </c>
      <c r="E96" s="1" t="s">
        <v>85</v>
      </c>
      <c r="F96" s="4" t="s">
        <v>11</v>
      </c>
      <c r="G96" s="1" t="s">
        <v>16</v>
      </c>
      <c r="H96" s="1">
        <v>5</v>
      </c>
    </row>
    <row r="97" spans="1:8">
      <c r="A97" s="1">
        <v>250</v>
      </c>
      <c r="B97" s="1">
        <v>2603</v>
      </c>
      <c r="C97" s="8">
        <v>913400</v>
      </c>
      <c r="D97" s="1" t="s">
        <v>84</v>
      </c>
      <c r="E97" s="1" t="s">
        <v>85</v>
      </c>
      <c r="F97" s="4" t="s">
        <v>11</v>
      </c>
      <c r="G97" s="1" t="s">
        <v>16</v>
      </c>
      <c r="H97" s="1">
        <v>10</v>
      </c>
    </row>
    <row r="98" spans="1:8">
      <c r="A98" s="1">
        <v>71</v>
      </c>
      <c r="B98" s="1">
        <v>716</v>
      </c>
      <c r="C98" s="8">
        <v>466403</v>
      </c>
      <c r="D98" s="1" t="s">
        <v>86</v>
      </c>
      <c r="E98" s="1" t="s">
        <v>87</v>
      </c>
      <c r="F98" s="4" t="s">
        <v>15</v>
      </c>
      <c r="G98" s="1" t="s">
        <v>12</v>
      </c>
      <c r="H98" s="1">
        <v>2</v>
      </c>
    </row>
    <row r="99" spans="1:8">
      <c r="A99" s="1">
        <v>71</v>
      </c>
      <c r="B99" s="1">
        <v>715</v>
      </c>
      <c r="C99" s="8">
        <v>466403</v>
      </c>
      <c r="D99" s="1" t="s">
        <v>86</v>
      </c>
      <c r="E99" s="1" t="s">
        <v>87</v>
      </c>
      <c r="F99" s="4" t="s">
        <v>15</v>
      </c>
      <c r="G99" s="1" t="s">
        <v>12</v>
      </c>
      <c r="H99" s="1">
        <v>3</v>
      </c>
    </row>
    <row r="100" spans="1:8">
      <c r="A100" s="1">
        <v>73</v>
      </c>
      <c r="B100" s="1">
        <v>716</v>
      </c>
      <c r="C100" s="8">
        <v>466403</v>
      </c>
      <c r="D100" s="1" t="s">
        <v>86</v>
      </c>
      <c r="E100" s="1" t="s">
        <v>87</v>
      </c>
      <c r="F100" s="4" t="s">
        <v>15</v>
      </c>
      <c r="G100" s="1" t="s">
        <v>12</v>
      </c>
      <c r="H100" s="1">
        <v>6</v>
      </c>
    </row>
    <row r="101" spans="1:8">
      <c r="A101" s="1">
        <v>84</v>
      </c>
      <c r="B101" s="1">
        <v>842</v>
      </c>
      <c r="C101" s="8">
        <v>546203</v>
      </c>
      <c r="D101" s="1" t="s">
        <v>88</v>
      </c>
      <c r="E101" s="1" t="s">
        <v>89</v>
      </c>
      <c r="F101" s="4" t="s">
        <v>15</v>
      </c>
      <c r="G101" s="1" t="s">
        <v>12</v>
      </c>
      <c r="H101" s="1">
        <v>1</v>
      </c>
    </row>
    <row r="102" spans="1:8">
      <c r="A102" s="1">
        <v>84</v>
      </c>
      <c r="B102" s="1">
        <v>842</v>
      </c>
      <c r="C102" s="8">
        <v>546203</v>
      </c>
      <c r="D102" s="1" t="s">
        <v>88</v>
      </c>
      <c r="E102" s="1" t="s">
        <v>89</v>
      </c>
      <c r="F102" s="4" t="s">
        <v>15</v>
      </c>
      <c r="G102" s="1" t="s">
        <v>16</v>
      </c>
      <c r="H102" s="1">
        <v>1</v>
      </c>
    </row>
    <row r="103" spans="1:8">
      <c r="A103" s="1">
        <v>85</v>
      </c>
      <c r="B103" s="1">
        <v>858</v>
      </c>
      <c r="C103" s="8">
        <v>546203</v>
      </c>
      <c r="D103" s="1" t="s">
        <v>88</v>
      </c>
      <c r="E103" s="1" t="s">
        <v>89</v>
      </c>
      <c r="F103" s="4" t="s">
        <v>15</v>
      </c>
      <c r="G103" s="1" t="s">
        <v>12</v>
      </c>
      <c r="H103" s="1">
        <v>2</v>
      </c>
    </row>
    <row r="104" spans="1:8">
      <c r="A104" s="1">
        <v>85</v>
      </c>
      <c r="B104" s="1">
        <v>858</v>
      </c>
      <c r="C104" s="8">
        <v>546203</v>
      </c>
      <c r="D104" s="1" t="s">
        <v>88</v>
      </c>
      <c r="E104" s="1" t="s">
        <v>89</v>
      </c>
      <c r="F104" s="4" t="s">
        <v>15</v>
      </c>
      <c r="G104" s="1" t="s">
        <v>16</v>
      </c>
      <c r="H104" s="1">
        <v>6</v>
      </c>
    </row>
    <row r="105" spans="1:8">
      <c r="A105" s="1">
        <v>57</v>
      </c>
      <c r="B105" s="1">
        <v>507</v>
      </c>
      <c r="C105" s="8">
        <v>937005</v>
      </c>
      <c r="D105" s="1" t="s">
        <v>90</v>
      </c>
      <c r="E105" s="1" t="s">
        <v>91</v>
      </c>
      <c r="F105" s="4" t="s">
        <v>11</v>
      </c>
      <c r="G105" s="1" t="s">
        <v>12</v>
      </c>
      <c r="H105" s="1">
        <v>1</v>
      </c>
    </row>
    <row r="106" spans="1:8">
      <c r="A106" s="1">
        <v>49</v>
      </c>
      <c r="B106" s="1">
        <v>507</v>
      </c>
      <c r="C106" s="8">
        <v>937005</v>
      </c>
      <c r="D106" s="1" t="s">
        <v>90</v>
      </c>
      <c r="E106" s="1" t="s">
        <v>91</v>
      </c>
      <c r="F106" s="4" t="s">
        <v>11</v>
      </c>
      <c r="G106" s="1" t="s">
        <v>12</v>
      </c>
      <c r="H106" s="1">
        <v>2</v>
      </c>
    </row>
    <row r="107" spans="1:8">
      <c r="A107" s="1">
        <v>250</v>
      </c>
      <c r="B107" s="1" t="s">
        <v>26</v>
      </c>
      <c r="C107" s="8">
        <v>894803</v>
      </c>
      <c r="D107" s="1" t="s">
        <v>93</v>
      </c>
      <c r="E107" s="1" t="s">
        <v>57</v>
      </c>
      <c r="F107" s="4" t="s">
        <v>11</v>
      </c>
      <c r="G107" s="1" t="s">
        <v>16</v>
      </c>
      <c r="H107" s="1">
        <v>9</v>
      </c>
    </row>
    <row r="108" spans="1:8">
      <c r="A108" s="1">
        <v>570</v>
      </c>
      <c r="B108" s="1" t="s">
        <v>92</v>
      </c>
      <c r="C108" s="8">
        <v>894803</v>
      </c>
      <c r="D108" s="1" t="s">
        <v>93</v>
      </c>
      <c r="E108" s="1" t="s">
        <v>57</v>
      </c>
      <c r="F108" s="4" t="s">
        <v>11</v>
      </c>
      <c r="G108" s="1" t="s">
        <v>12</v>
      </c>
      <c r="H108" s="1">
        <v>30</v>
      </c>
    </row>
    <row r="109" spans="1:8">
      <c r="A109" s="1">
        <v>93</v>
      </c>
      <c r="B109" s="1">
        <v>851</v>
      </c>
      <c r="C109" s="8">
        <v>892306</v>
      </c>
      <c r="D109" s="1" t="s">
        <v>94</v>
      </c>
      <c r="E109" s="1" t="s">
        <v>95</v>
      </c>
      <c r="F109" s="4" t="s">
        <v>11</v>
      </c>
      <c r="G109" s="1" t="s">
        <v>12</v>
      </c>
      <c r="H109" s="1">
        <v>2</v>
      </c>
    </row>
    <row r="110" spans="1:8">
      <c r="A110" s="1">
        <v>71</v>
      </c>
      <c r="B110" s="1">
        <v>720</v>
      </c>
      <c r="C110" s="8">
        <v>892306</v>
      </c>
      <c r="D110" s="1" t="s">
        <v>94</v>
      </c>
      <c r="E110" s="1" t="s">
        <v>95</v>
      </c>
      <c r="F110" s="4" t="s">
        <v>11</v>
      </c>
      <c r="G110" s="1" t="s">
        <v>16</v>
      </c>
      <c r="H110" s="1">
        <v>2</v>
      </c>
    </row>
    <row r="111" spans="1:8">
      <c r="A111" s="1">
        <v>81</v>
      </c>
      <c r="B111" s="1">
        <v>820</v>
      </c>
      <c r="C111" s="8">
        <v>892306</v>
      </c>
      <c r="D111" s="1" t="s">
        <v>94</v>
      </c>
      <c r="E111" s="1" t="s">
        <v>95</v>
      </c>
      <c r="F111" s="4" t="s">
        <v>11</v>
      </c>
      <c r="G111" s="1" t="s">
        <v>16</v>
      </c>
      <c r="H111" s="1">
        <v>3</v>
      </c>
    </row>
    <row r="112" spans="1:8">
      <c r="A112" s="1">
        <v>85</v>
      </c>
      <c r="B112" s="1">
        <v>859</v>
      </c>
      <c r="C112" s="8">
        <v>621702</v>
      </c>
      <c r="D112" s="1" t="s">
        <v>96</v>
      </c>
      <c r="E112" s="1" t="s">
        <v>97</v>
      </c>
      <c r="F112" s="4" t="s">
        <v>11</v>
      </c>
      <c r="G112" s="1" t="s">
        <v>12</v>
      </c>
      <c r="H112" s="1">
        <v>1</v>
      </c>
    </row>
    <row r="113" spans="1:8">
      <c r="A113" s="1">
        <v>258</v>
      </c>
      <c r="B113" s="1" t="s">
        <v>29</v>
      </c>
      <c r="C113" s="8">
        <v>613800</v>
      </c>
      <c r="D113" s="1" t="s">
        <v>98</v>
      </c>
      <c r="E113" s="1" t="s">
        <v>99</v>
      </c>
      <c r="F113" s="4" t="s">
        <v>11</v>
      </c>
      <c r="G113" s="1" t="s">
        <v>16</v>
      </c>
      <c r="H113" s="1">
        <v>1</v>
      </c>
    </row>
    <row r="114" spans="1:8">
      <c r="A114" s="1">
        <v>250</v>
      </c>
      <c r="B114" s="1" t="s">
        <v>26</v>
      </c>
      <c r="C114" s="8">
        <v>613800</v>
      </c>
      <c r="D114" s="1" t="s">
        <v>98</v>
      </c>
      <c r="E114" s="1" t="s">
        <v>99</v>
      </c>
      <c r="F114" s="4" t="s">
        <v>11</v>
      </c>
      <c r="G114" s="1" t="s">
        <v>16</v>
      </c>
      <c r="H114" s="1">
        <v>9</v>
      </c>
    </row>
    <row r="115" spans="1:8">
      <c r="A115" s="1">
        <v>258</v>
      </c>
      <c r="B115" s="1" t="s">
        <v>26</v>
      </c>
      <c r="C115" s="8">
        <v>613800</v>
      </c>
      <c r="D115" s="1" t="s">
        <v>98</v>
      </c>
      <c r="E115" s="1" t="s">
        <v>99</v>
      </c>
      <c r="F115" s="4" t="s">
        <v>11</v>
      </c>
      <c r="G115" s="1" t="s">
        <v>16</v>
      </c>
      <c r="H115" s="1">
        <v>11</v>
      </c>
    </row>
    <row r="116" spans="1:8">
      <c r="A116" s="1">
        <v>84</v>
      </c>
      <c r="B116" s="1">
        <v>843</v>
      </c>
      <c r="C116" s="8">
        <v>621803</v>
      </c>
      <c r="D116" s="1" t="s">
        <v>100</v>
      </c>
      <c r="E116" s="1" t="s">
        <v>33</v>
      </c>
      <c r="F116" s="4" t="s">
        <v>11</v>
      </c>
      <c r="G116" s="1" t="s">
        <v>16</v>
      </c>
      <c r="H116" s="1">
        <v>1</v>
      </c>
    </row>
    <row r="117" spans="1:8">
      <c r="A117" s="1">
        <v>85</v>
      </c>
      <c r="B117" s="1">
        <v>853</v>
      </c>
      <c r="C117" s="8">
        <v>621803</v>
      </c>
      <c r="D117" s="1" t="s">
        <v>100</v>
      </c>
      <c r="E117" s="1" t="s">
        <v>33</v>
      </c>
      <c r="F117" s="4" t="s">
        <v>11</v>
      </c>
      <c r="G117" s="1" t="s">
        <v>16</v>
      </c>
      <c r="H117" s="1">
        <v>2</v>
      </c>
    </row>
    <row r="118" spans="1:8">
      <c r="A118" s="1">
        <v>553</v>
      </c>
      <c r="B118" s="1">
        <v>605</v>
      </c>
      <c r="C118" s="8">
        <v>598306</v>
      </c>
      <c r="D118" s="1" t="s">
        <v>101</v>
      </c>
      <c r="E118" s="1" t="s">
        <v>102</v>
      </c>
      <c r="F118" s="4" t="s">
        <v>11</v>
      </c>
      <c r="G118" s="1" t="s">
        <v>16</v>
      </c>
      <c r="H118" s="1">
        <v>10</v>
      </c>
    </row>
    <row r="119" spans="1:8">
      <c r="A119" s="1">
        <v>81</v>
      </c>
      <c r="B119" s="1">
        <v>815</v>
      </c>
      <c r="C119" s="8">
        <v>774504</v>
      </c>
      <c r="D119" s="1" t="s">
        <v>103</v>
      </c>
      <c r="E119" s="1" t="s">
        <v>104</v>
      </c>
      <c r="F119" s="4" t="s">
        <v>11</v>
      </c>
      <c r="G119" s="1" t="s">
        <v>16</v>
      </c>
      <c r="H119" s="1">
        <v>3</v>
      </c>
    </row>
    <row r="120" spans="1:8">
      <c r="A120" s="1">
        <v>553</v>
      </c>
      <c r="B120" s="1">
        <v>5531</v>
      </c>
      <c r="C120" s="8">
        <v>774504</v>
      </c>
      <c r="D120" s="1" t="s">
        <v>103</v>
      </c>
      <c r="E120" s="1" t="s">
        <v>104</v>
      </c>
      <c r="F120" s="4" t="s">
        <v>11</v>
      </c>
      <c r="G120" s="1" t="s">
        <v>16</v>
      </c>
      <c r="H120" s="1">
        <v>5</v>
      </c>
    </row>
    <row r="121" spans="1:8">
      <c r="A121" s="1">
        <v>570</v>
      </c>
      <c r="B121" s="1">
        <v>5708</v>
      </c>
      <c r="C121" s="8">
        <v>490405</v>
      </c>
      <c r="D121" s="1" t="s">
        <v>105</v>
      </c>
      <c r="E121" s="1" t="s">
        <v>64</v>
      </c>
      <c r="F121" s="4" t="s">
        <v>11</v>
      </c>
      <c r="G121" s="1" t="s">
        <v>12</v>
      </c>
      <c r="H121" s="1">
        <v>18</v>
      </c>
    </row>
    <row r="122" spans="1:8">
      <c r="A122" s="1">
        <v>570</v>
      </c>
      <c r="B122" s="1">
        <v>5820</v>
      </c>
      <c r="C122" s="8">
        <v>490405</v>
      </c>
      <c r="D122" s="1" t="s">
        <v>105</v>
      </c>
      <c r="E122" s="1" t="s">
        <v>64</v>
      </c>
      <c r="F122" s="4" t="s">
        <v>11</v>
      </c>
      <c r="G122" s="1" t="s">
        <v>12</v>
      </c>
      <c r="H122" s="1">
        <v>22</v>
      </c>
    </row>
    <row r="123" spans="1:8">
      <c r="A123" s="1">
        <v>256</v>
      </c>
      <c r="B123" s="1" t="s">
        <v>106</v>
      </c>
      <c r="C123" s="8">
        <v>936103</v>
      </c>
      <c r="D123" s="1" t="s">
        <v>107</v>
      </c>
      <c r="E123" s="1" t="s">
        <v>108</v>
      </c>
      <c r="F123" s="4" t="s">
        <v>15</v>
      </c>
      <c r="G123" s="1" t="s">
        <v>16</v>
      </c>
      <c r="H123" s="1">
        <v>1</v>
      </c>
    </row>
    <row r="124" spans="1:8">
      <c r="A124" s="1">
        <v>256</v>
      </c>
      <c r="B124" s="1" t="s">
        <v>29</v>
      </c>
      <c r="C124" s="8">
        <v>618202</v>
      </c>
      <c r="D124" s="1" t="s">
        <v>109</v>
      </c>
      <c r="E124" s="1" t="s">
        <v>110</v>
      </c>
      <c r="F124" s="4" t="s">
        <v>15</v>
      </c>
      <c r="G124" s="1" t="s">
        <v>16</v>
      </c>
      <c r="H124" s="1">
        <v>1</v>
      </c>
    </row>
    <row r="125" spans="1:8">
      <c r="A125" s="1">
        <v>256</v>
      </c>
      <c r="B125" s="1" t="s">
        <v>26</v>
      </c>
      <c r="C125" s="8">
        <v>618202</v>
      </c>
      <c r="D125" s="1" t="s">
        <v>109</v>
      </c>
      <c r="E125" s="1" t="s">
        <v>110</v>
      </c>
      <c r="F125" s="4" t="s">
        <v>15</v>
      </c>
      <c r="G125" s="1" t="s">
        <v>16</v>
      </c>
      <c r="H125" s="1">
        <v>1</v>
      </c>
    </row>
    <row r="126" spans="1:8">
      <c r="A126" s="1">
        <v>250</v>
      </c>
      <c r="B126" s="1" t="s">
        <v>26</v>
      </c>
      <c r="C126" s="8">
        <v>618202</v>
      </c>
      <c r="D126" s="1" t="s">
        <v>109</v>
      </c>
      <c r="E126" s="1" t="s">
        <v>110</v>
      </c>
      <c r="F126" s="4" t="s">
        <v>15</v>
      </c>
      <c r="G126" s="1" t="s">
        <v>16</v>
      </c>
      <c r="H126" s="1">
        <v>2</v>
      </c>
    </row>
    <row r="127" spans="1:8">
      <c r="A127" s="1">
        <v>258</v>
      </c>
      <c r="B127" s="1" t="s">
        <v>29</v>
      </c>
      <c r="C127" s="8">
        <v>618202</v>
      </c>
      <c r="D127" s="1" t="s">
        <v>109</v>
      </c>
      <c r="E127" s="1" t="s">
        <v>110</v>
      </c>
      <c r="F127" s="4" t="s">
        <v>15</v>
      </c>
      <c r="G127" s="1" t="s">
        <v>16</v>
      </c>
      <c r="H127" s="1">
        <v>3</v>
      </c>
    </row>
    <row r="128" spans="1:8">
      <c r="A128" s="1">
        <v>258</v>
      </c>
      <c r="B128" s="1" t="s">
        <v>26</v>
      </c>
      <c r="C128" s="8">
        <v>618202</v>
      </c>
      <c r="D128" s="1" t="s">
        <v>109</v>
      </c>
      <c r="E128" s="1" t="s">
        <v>110</v>
      </c>
      <c r="F128" s="4" t="s">
        <v>15</v>
      </c>
      <c r="G128" s="1" t="s">
        <v>16</v>
      </c>
      <c r="H128" s="1">
        <v>7</v>
      </c>
    </row>
    <row r="129" spans="1:8">
      <c r="A129" s="1">
        <v>93</v>
      </c>
      <c r="B129" s="1">
        <v>935</v>
      </c>
      <c r="C129" s="8">
        <v>674902</v>
      </c>
      <c r="D129" s="1" t="s">
        <v>111</v>
      </c>
      <c r="E129" s="1" t="s">
        <v>112</v>
      </c>
      <c r="F129" s="4" t="s">
        <v>11</v>
      </c>
      <c r="G129" s="1" t="s">
        <v>12</v>
      </c>
      <c r="H129" s="1">
        <v>1</v>
      </c>
    </row>
    <row r="130" spans="1:8">
      <c r="A130" s="1">
        <v>93</v>
      </c>
      <c r="B130" s="1">
        <v>932</v>
      </c>
      <c r="C130" s="8">
        <v>674902</v>
      </c>
      <c r="D130" s="1" t="s">
        <v>111</v>
      </c>
      <c r="E130" s="1" t="s">
        <v>112</v>
      </c>
      <c r="F130" s="4" t="s">
        <v>11</v>
      </c>
      <c r="G130" s="1" t="s">
        <v>12</v>
      </c>
      <c r="H130" s="1">
        <v>2</v>
      </c>
    </row>
    <row r="131" spans="1:8">
      <c r="A131" s="1">
        <v>651</v>
      </c>
      <c r="B131" s="1">
        <v>6511</v>
      </c>
      <c r="C131" s="8">
        <v>674902</v>
      </c>
      <c r="D131" s="1" t="s">
        <v>111</v>
      </c>
      <c r="E131" s="1" t="s">
        <v>112</v>
      </c>
      <c r="F131" s="4" t="s">
        <v>11</v>
      </c>
      <c r="G131" s="1" t="s">
        <v>12</v>
      </c>
      <c r="H131" s="1">
        <v>14</v>
      </c>
    </row>
    <row r="132" spans="1:8">
      <c r="A132" s="1">
        <v>93</v>
      </c>
      <c r="B132" s="1">
        <v>851</v>
      </c>
      <c r="C132" s="8">
        <v>993503</v>
      </c>
      <c r="D132" s="1" t="s">
        <v>113</v>
      </c>
      <c r="E132" s="1" t="s">
        <v>114</v>
      </c>
      <c r="F132" s="4" t="s">
        <v>15</v>
      </c>
      <c r="G132" s="1" t="s">
        <v>16</v>
      </c>
      <c r="H132" s="1">
        <v>2</v>
      </c>
    </row>
    <row r="133" spans="1:8">
      <c r="A133" s="1">
        <v>81</v>
      </c>
      <c r="B133" s="1">
        <v>820</v>
      </c>
      <c r="C133" s="8">
        <v>993503</v>
      </c>
      <c r="D133" s="1" t="s">
        <v>113</v>
      </c>
      <c r="E133" s="1" t="s">
        <v>114</v>
      </c>
      <c r="F133" s="4" t="s">
        <v>15</v>
      </c>
      <c r="G133" s="1" t="s">
        <v>16</v>
      </c>
      <c r="H133" s="1">
        <v>5</v>
      </c>
    </row>
    <row r="134" spans="1:8">
      <c r="A134" s="1">
        <v>81</v>
      </c>
      <c r="B134" s="1">
        <v>813</v>
      </c>
      <c r="C134" s="8">
        <v>993503</v>
      </c>
      <c r="D134" s="1" t="s">
        <v>113</v>
      </c>
      <c r="E134" s="1" t="s">
        <v>114</v>
      </c>
      <c r="F134" s="4" t="s">
        <v>15</v>
      </c>
      <c r="G134" s="1" t="s">
        <v>16</v>
      </c>
      <c r="H134" s="1">
        <v>7</v>
      </c>
    </row>
    <row r="135" spans="1:8">
      <c r="A135" s="1">
        <v>81</v>
      </c>
      <c r="B135" s="1">
        <v>813</v>
      </c>
      <c r="C135" s="8">
        <v>993503</v>
      </c>
      <c r="D135" s="1" t="s">
        <v>113</v>
      </c>
      <c r="E135" s="1" t="s">
        <v>114</v>
      </c>
      <c r="F135" s="4" t="s">
        <v>15</v>
      </c>
      <c r="G135" s="1" t="s">
        <v>12</v>
      </c>
      <c r="H135" s="1">
        <v>13</v>
      </c>
    </row>
    <row r="136" spans="1:8">
      <c r="A136" s="1">
        <v>150</v>
      </c>
      <c r="B136" s="1">
        <v>1504</v>
      </c>
      <c r="C136" s="7">
        <v>145406</v>
      </c>
      <c r="D136" s="1" t="s">
        <v>115</v>
      </c>
      <c r="E136" s="1" t="s">
        <v>116</v>
      </c>
      <c r="F136" s="4" t="s">
        <v>15</v>
      </c>
      <c r="G136" s="1" t="s">
        <v>16</v>
      </c>
      <c r="H136" s="1">
        <v>1</v>
      </c>
    </row>
    <row r="137" spans="1:8">
      <c r="A137" s="1">
        <v>250</v>
      </c>
      <c r="B137" s="1" t="s">
        <v>8</v>
      </c>
      <c r="C137" s="8">
        <v>901803</v>
      </c>
      <c r="D137" s="1" t="s">
        <v>117</v>
      </c>
      <c r="E137" s="1" t="s">
        <v>118</v>
      </c>
      <c r="F137" s="4" t="s">
        <v>15</v>
      </c>
      <c r="G137" s="1" t="s">
        <v>16</v>
      </c>
      <c r="H137" s="1">
        <v>6</v>
      </c>
    </row>
    <row r="138" spans="1:8">
      <c r="A138" s="1">
        <v>250</v>
      </c>
      <c r="B138" s="1">
        <v>2564</v>
      </c>
      <c r="C138" s="8">
        <v>901803</v>
      </c>
      <c r="D138" s="1" t="s">
        <v>117</v>
      </c>
      <c r="E138" s="1" t="s">
        <v>118</v>
      </c>
      <c r="F138" s="4" t="s">
        <v>15</v>
      </c>
      <c r="G138" s="1" t="s">
        <v>16</v>
      </c>
      <c r="H138" s="1">
        <v>13</v>
      </c>
    </row>
    <row r="139" spans="1:8">
      <c r="A139" s="1">
        <v>256</v>
      </c>
      <c r="B139" s="1" t="s">
        <v>26</v>
      </c>
      <c r="C139" s="8">
        <v>789002</v>
      </c>
      <c r="D139" s="1" t="s">
        <v>119</v>
      </c>
      <c r="E139" s="1" t="s">
        <v>120</v>
      </c>
      <c r="F139" s="4" t="s">
        <v>11</v>
      </c>
      <c r="G139" s="1" t="s">
        <v>16</v>
      </c>
      <c r="H139" s="1">
        <v>2</v>
      </c>
    </row>
    <row r="140" spans="1:8">
      <c r="A140" s="1">
        <v>258</v>
      </c>
      <c r="B140" s="1" t="s">
        <v>29</v>
      </c>
      <c r="C140" s="8">
        <v>789002</v>
      </c>
      <c r="D140" s="1" t="s">
        <v>119</v>
      </c>
      <c r="E140" s="1" t="s">
        <v>120</v>
      </c>
      <c r="F140" s="4" t="s">
        <v>11</v>
      </c>
      <c r="G140" s="1" t="s">
        <v>16</v>
      </c>
      <c r="H140" s="1">
        <v>2</v>
      </c>
    </row>
    <row r="141" spans="1:8">
      <c r="A141" s="1">
        <v>258</v>
      </c>
      <c r="B141" s="1" t="s">
        <v>26</v>
      </c>
      <c r="C141" s="8">
        <v>789002</v>
      </c>
      <c r="D141" s="1" t="s">
        <v>119</v>
      </c>
      <c r="E141" s="1" t="s">
        <v>120</v>
      </c>
      <c r="F141" s="4" t="s">
        <v>11</v>
      </c>
      <c r="G141" s="1" t="s">
        <v>16</v>
      </c>
      <c r="H141" s="1">
        <v>8</v>
      </c>
    </row>
    <row r="142" spans="1:8">
      <c r="A142" s="1">
        <v>250</v>
      </c>
      <c r="B142" s="1" t="s">
        <v>26</v>
      </c>
      <c r="C142" s="8">
        <v>789002</v>
      </c>
      <c r="D142" s="1" t="s">
        <v>119</v>
      </c>
      <c r="E142" s="1" t="s">
        <v>120</v>
      </c>
      <c r="F142" s="4" t="s">
        <v>11</v>
      </c>
      <c r="G142" s="1" t="s">
        <v>16</v>
      </c>
      <c r="H142" s="1">
        <v>8</v>
      </c>
    </row>
    <row r="143" spans="1:8">
      <c r="A143" s="1">
        <v>93</v>
      </c>
      <c r="B143" s="1">
        <v>932</v>
      </c>
      <c r="C143" s="8">
        <v>558904</v>
      </c>
      <c r="D143" s="1" t="s">
        <v>121</v>
      </c>
      <c r="E143" s="1" t="s">
        <v>122</v>
      </c>
      <c r="F143" s="4" t="s">
        <v>11</v>
      </c>
      <c r="G143" s="1" t="s">
        <v>16</v>
      </c>
      <c r="H143" s="1">
        <v>2</v>
      </c>
    </row>
    <row r="144" spans="1:8">
      <c r="A144" s="1">
        <v>250</v>
      </c>
      <c r="B144" s="1" t="s">
        <v>26</v>
      </c>
      <c r="C144" s="8">
        <v>843400</v>
      </c>
      <c r="D144" s="1" t="s">
        <v>123</v>
      </c>
      <c r="E144" s="1" t="s">
        <v>57</v>
      </c>
      <c r="F144" s="4" t="s">
        <v>11</v>
      </c>
      <c r="G144" s="1" t="s">
        <v>16</v>
      </c>
      <c r="H144" s="1">
        <v>2</v>
      </c>
    </row>
    <row r="145" spans="1:8">
      <c r="A145" s="1">
        <v>256</v>
      </c>
      <c r="B145" s="1" t="s">
        <v>26</v>
      </c>
      <c r="C145" s="8">
        <v>843400</v>
      </c>
      <c r="D145" s="1" t="s">
        <v>123</v>
      </c>
      <c r="E145" s="1" t="s">
        <v>57</v>
      </c>
      <c r="F145" s="4" t="s">
        <v>11</v>
      </c>
      <c r="G145" s="1" t="s">
        <v>16</v>
      </c>
      <c r="H145" s="1">
        <v>2</v>
      </c>
    </row>
    <row r="146" spans="1:8">
      <c r="A146" s="1">
        <v>258</v>
      </c>
      <c r="B146" s="1" t="s">
        <v>26</v>
      </c>
      <c r="C146" s="8">
        <v>843400</v>
      </c>
      <c r="D146" s="1" t="s">
        <v>123</v>
      </c>
      <c r="E146" s="1" t="s">
        <v>57</v>
      </c>
      <c r="F146" s="4" t="s">
        <v>11</v>
      </c>
      <c r="G146" s="1" t="s">
        <v>16</v>
      </c>
      <c r="H146" s="1">
        <v>13</v>
      </c>
    </row>
    <row r="147" spans="1:8">
      <c r="A147" s="1">
        <v>570</v>
      </c>
      <c r="B147" s="1">
        <v>5718</v>
      </c>
      <c r="C147" s="8">
        <v>745400</v>
      </c>
      <c r="D147" s="1" t="s">
        <v>124</v>
      </c>
      <c r="E147" s="1" t="s">
        <v>125</v>
      </c>
      <c r="F147" s="4" t="s">
        <v>11</v>
      </c>
      <c r="G147" s="1" t="s">
        <v>12</v>
      </c>
      <c r="H147" s="1">
        <v>20</v>
      </c>
    </row>
    <row r="148" spans="1:8">
      <c r="A148" s="1">
        <v>977</v>
      </c>
      <c r="B148" s="1">
        <v>9715</v>
      </c>
      <c r="C148" s="8">
        <v>826600</v>
      </c>
      <c r="D148" s="1" t="s">
        <v>126</v>
      </c>
      <c r="E148" s="1" t="s">
        <v>66</v>
      </c>
      <c r="F148" s="4" t="s">
        <v>15</v>
      </c>
      <c r="G148" s="1" t="s">
        <v>16</v>
      </c>
      <c r="H148" s="1">
        <v>2</v>
      </c>
    </row>
    <row r="149" spans="1:8">
      <c r="A149" s="1">
        <v>965</v>
      </c>
      <c r="B149" s="1">
        <v>9615</v>
      </c>
      <c r="C149" s="8">
        <v>826600</v>
      </c>
      <c r="D149" s="1" t="s">
        <v>126</v>
      </c>
      <c r="E149" s="1" t="s">
        <v>66</v>
      </c>
      <c r="F149" s="4" t="s">
        <v>15</v>
      </c>
      <c r="G149" s="1" t="s">
        <v>16</v>
      </c>
      <c r="H149" s="1">
        <v>2</v>
      </c>
    </row>
    <row r="150" spans="1:8">
      <c r="A150" s="1">
        <v>976</v>
      </c>
      <c r="B150" s="1">
        <v>9715</v>
      </c>
      <c r="C150" s="8">
        <v>826600</v>
      </c>
      <c r="D150" s="1" t="s">
        <v>126</v>
      </c>
      <c r="E150" s="1" t="s">
        <v>66</v>
      </c>
      <c r="F150" s="4" t="s">
        <v>15</v>
      </c>
      <c r="G150" s="1" t="s">
        <v>16</v>
      </c>
      <c r="H150" s="1">
        <v>2</v>
      </c>
    </row>
    <row r="151" spans="1:8">
      <c r="A151" s="1">
        <v>972</v>
      </c>
      <c r="B151" s="1">
        <v>9715</v>
      </c>
      <c r="C151" s="8">
        <v>826600</v>
      </c>
      <c r="D151" s="1" t="s">
        <v>126</v>
      </c>
      <c r="E151" s="1" t="s">
        <v>66</v>
      </c>
      <c r="F151" s="4" t="s">
        <v>15</v>
      </c>
      <c r="G151" s="1" t="s">
        <v>16</v>
      </c>
      <c r="H151" s="1">
        <v>2</v>
      </c>
    </row>
    <row r="152" spans="1:8">
      <c r="A152" s="1">
        <v>258</v>
      </c>
      <c r="B152" s="1" t="s">
        <v>26</v>
      </c>
      <c r="C152" s="8">
        <v>857306</v>
      </c>
      <c r="D152" s="1" t="s">
        <v>127</v>
      </c>
      <c r="E152" s="1" t="s">
        <v>89</v>
      </c>
      <c r="F152" s="4" t="s">
        <v>11</v>
      </c>
      <c r="G152" s="1" t="s">
        <v>16</v>
      </c>
      <c r="H152" s="1">
        <v>1</v>
      </c>
    </row>
    <row r="153" spans="1:8">
      <c r="A153" s="1">
        <v>250</v>
      </c>
      <c r="B153" s="1">
        <v>2603</v>
      </c>
      <c r="C153" s="8">
        <v>857306</v>
      </c>
      <c r="D153" s="1" t="s">
        <v>127</v>
      </c>
      <c r="E153" s="1" t="s">
        <v>89</v>
      </c>
      <c r="F153" s="4" t="s">
        <v>11</v>
      </c>
      <c r="G153" s="1" t="s">
        <v>16</v>
      </c>
      <c r="H153" s="1">
        <v>2</v>
      </c>
    </row>
    <row r="154" spans="1:8">
      <c r="A154" s="1">
        <v>260</v>
      </c>
      <c r="B154" s="1">
        <v>2603</v>
      </c>
      <c r="C154" s="8">
        <v>857306</v>
      </c>
      <c r="D154" s="1" t="s">
        <v>127</v>
      </c>
      <c r="E154" s="1" t="s">
        <v>89</v>
      </c>
      <c r="F154" s="4" t="s">
        <v>11</v>
      </c>
      <c r="G154" s="1" t="s">
        <v>16</v>
      </c>
      <c r="H154" s="1">
        <v>12</v>
      </c>
    </row>
    <row r="155" spans="1:8">
      <c r="A155" s="1">
        <v>582</v>
      </c>
      <c r="B155" s="1">
        <v>5708</v>
      </c>
      <c r="C155" s="8">
        <v>781504</v>
      </c>
      <c r="D155" s="1" t="s">
        <v>128</v>
      </c>
      <c r="E155" s="1" t="s">
        <v>129</v>
      </c>
      <c r="F155" s="4" t="s">
        <v>15</v>
      </c>
      <c r="G155" s="1" t="s">
        <v>12</v>
      </c>
      <c r="H155" s="1">
        <v>3</v>
      </c>
    </row>
    <row r="156" spans="1:8">
      <c r="A156" s="1">
        <v>570</v>
      </c>
      <c r="B156" s="1">
        <v>5820</v>
      </c>
      <c r="C156" s="8">
        <v>781504</v>
      </c>
      <c r="D156" s="1" t="s">
        <v>128</v>
      </c>
      <c r="E156" s="1" t="s">
        <v>129</v>
      </c>
      <c r="F156" s="4" t="s">
        <v>15</v>
      </c>
      <c r="G156" s="1" t="s">
        <v>12</v>
      </c>
      <c r="H156" s="1">
        <v>21</v>
      </c>
    </row>
    <row r="157" spans="1:8">
      <c r="A157" s="1">
        <v>81</v>
      </c>
      <c r="B157" s="1">
        <v>813</v>
      </c>
      <c r="C157" s="8">
        <v>598703</v>
      </c>
      <c r="D157" s="1" t="s">
        <v>130</v>
      </c>
      <c r="E157" s="1" t="s">
        <v>131</v>
      </c>
      <c r="F157" s="4" t="s">
        <v>11</v>
      </c>
      <c r="G157" s="1" t="s">
        <v>16</v>
      </c>
      <c r="H157" s="1">
        <v>5</v>
      </c>
    </row>
    <row r="158" spans="1:8">
      <c r="A158" s="1">
        <v>85</v>
      </c>
      <c r="B158" s="1">
        <v>921</v>
      </c>
      <c r="C158" s="8">
        <v>927306</v>
      </c>
      <c r="D158" s="1" t="s">
        <v>132</v>
      </c>
      <c r="E158" s="1" t="s">
        <v>133</v>
      </c>
      <c r="F158" s="4" t="s">
        <v>15</v>
      </c>
      <c r="G158" s="1" t="s">
        <v>12</v>
      </c>
      <c r="H158" s="1">
        <v>1</v>
      </c>
    </row>
    <row r="159" spans="1:8">
      <c r="A159" s="1">
        <v>83</v>
      </c>
      <c r="B159" s="1">
        <v>831</v>
      </c>
      <c r="C159" s="8">
        <v>927306</v>
      </c>
      <c r="D159" s="1" t="s">
        <v>132</v>
      </c>
      <c r="E159" s="1" t="s">
        <v>133</v>
      </c>
      <c r="F159" s="4" t="s">
        <v>15</v>
      </c>
      <c r="G159" s="1" t="s">
        <v>16</v>
      </c>
      <c r="H159" s="1">
        <v>1</v>
      </c>
    </row>
    <row r="160" spans="1:8">
      <c r="A160" s="1">
        <v>93</v>
      </c>
      <c r="B160" s="1">
        <v>932</v>
      </c>
      <c r="C160" s="8">
        <v>927306</v>
      </c>
      <c r="D160" s="1" t="s">
        <v>132</v>
      </c>
      <c r="E160" s="1" t="s">
        <v>133</v>
      </c>
      <c r="F160" s="4" t="s">
        <v>15</v>
      </c>
      <c r="G160" s="1" t="s">
        <v>16</v>
      </c>
      <c r="H160" s="1">
        <v>1</v>
      </c>
    </row>
    <row r="161" spans="1:8">
      <c r="A161" s="1">
        <v>85</v>
      </c>
      <c r="B161" s="1">
        <v>921</v>
      </c>
      <c r="C161" s="8">
        <v>927306</v>
      </c>
      <c r="D161" s="1" t="s">
        <v>132</v>
      </c>
      <c r="E161" s="1" t="s">
        <v>133</v>
      </c>
      <c r="F161" s="4" t="s">
        <v>15</v>
      </c>
      <c r="G161" s="1" t="s">
        <v>16</v>
      </c>
      <c r="H161" s="1">
        <v>2</v>
      </c>
    </row>
    <row r="162" spans="1:8">
      <c r="A162" s="1">
        <v>81</v>
      </c>
      <c r="B162" s="1">
        <v>819</v>
      </c>
      <c r="C162" s="8">
        <v>927306</v>
      </c>
      <c r="D162" s="1" t="s">
        <v>132</v>
      </c>
      <c r="E162" s="1" t="s">
        <v>133</v>
      </c>
      <c r="F162" s="4" t="s">
        <v>15</v>
      </c>
      <c r="G162" s="1" t="s">
        <v>16</v>
      </c>
      <c r="H162" s="1">
        <v>2</v>
      </c>
    </row>
    <row r="163" spans="1:8">
      <c r="A163" s="1">
        <v>641</v>
      </c>
      <c r="B163" s="1">
        <v>6414</v>
      </c>
      <c r="C163" s="8">
        <v>927306</v>
      </c>
      <c r="D163" s="1" t="s">
        <v>132</v>
      </c>
      <c r="E163" s="1" t="s">
        <v>133</v>
      </c>
      <c r="F163" s="4" t="s">
        <v>15</v>
      </c>
      <c r="G163" s="1" t="s">
        <v>12</v>
      </c>
      <c r="H163" s="1">
        <v>3</v>
      </c>
    </row>
    <row r="164" spans="1:8">
      <c r="A164" s="1">
        <v>636</v>
      </c>
      <c r="B164" s="1">
        <v>6363</v>
      </c>
      <c r="C164" s="8">
        <v>927306</v>
      </c>
      <c r="D164" s="1" t="s">
        <v>132</v>
      </c>
      <c r="E164" s="1" t="s">
        <v>133</v>
      </c>
      <c r="F164" s="4" t="s">
        <v>15</v>
      </c>
      <c r="G164" s="1" t="s">
        <v>12</v>
      </c>
      <c r="H164" s="1">
        <v>4</v>
      </c>
    </row>
    <row r="165" spans="1:8">
      <c r="A165" s="1">
        <v>81</v>
      </c>
      <c r="B165" s="1">
        <v>815</v>
      </c>
      <c r="C165" s="8">
        <v>927306</v>
      </c>
      <c r="D165" s="1" t="s">
        <v>132</v>
      </c>
      <c r="E165" s="1" t="s">
        <v>133</v>
      </c>
      <c r="F165" s="4" t="s">
        <v>15</v>
      </c>
      <c r="G165" s="1" t="s">
        <v>16</v>
      </c>
      <c r="H165" s="1">
        <v>4</v>
      </c>
    </row>
    <row r="166" spans="1:8">
      <c r="A166" s="1">
        <v>71</v>
      </c>
      <c r="B166" s="1">
        <v>713</v>
      </c>
      <c r="C166" s="7" t="s">
        <v>384</v>
      </c>
      <c r="D166" s="1" t="s">
        <v>134</v>
      </c>
      <c r="E166" s="1" t="s">
        <v>135</v>
      </c>
      <c r="F166" s="4" t="s">
        <v>11</v>
      </c>
      <c r="G166" s="1" t="s">
        <v>16</v>
      </c>
      <c r="H166" s="1">
        <v>2</v>
      </c>
    </row>
    <row r="167" spans="1:8">
      <c r="A167" s="1">
        <v>81</v>
      </c>
      <c r="B167" s="1">
        <v>813</v>
      </c>
      <c r="C167" s="7" t="s">
        <v>384</v>
      </c>
      <c r="D167" s="1" t="s">
        <v>134</v>
      </c>
      <c r="E167" s="1" t="s">
        <v>135</v>
      </c>
      <c r="F167" s="4" t="s">
        <v>11</v>
      </c>
      <c r="G167" s="1" t="s">
        <v>16</v>
      </c>
      <c r="H167" s="1">
        <v>4</v>
      </c>
    </row>
    <row r="168" spans="1:8">
      <c r="A168" s="1">
        <v>72</v>
      </c>
      <c r="B168" s="1">
        <v>714</v>
      </c>
      <c r="C168" s="7" t="s">
        <v>384</v>
      </c>
      <c r="D168" s="1" t="s">
        <v>134</v>
      </c>
      <c r="E168" s="1" t="s">
        <v>135</v>
      </c>
      <c r="F168" s="4" t="s">
        <v>11</v>
      </c>
      <c r="G168" s="1" t="s">
        <v>16</v>
      </c>
      <c r="H168" s="1">
        <v>6</v>
      </c>
    </row>
    <row r="169" spans="1:8">
      <c r="A169" s="1">
        <v>256</v>
      </c>
      <c r="B169" s="1" t="s">
        <v>106</v>
      </c>
      <c r="C169" s="8">
        <v>927400</v>
      </c>
      <c r="D169" s="1" t="s">
        <v>136</v>
      </c>
      <c r="E169" s="1" t="s">
        <v>137</v>
      </c>
      <c r="F169" s="4" t="s">
        <v>15</v>
      </c>
      <c r="G169" s="1" t="s">
        <v>12</v>
      </c>
      <c r="H169" s="1">
        <v>3</v>
      </c>
    </row>
    <row r="170" spans="1:8">
      <c r="A170" s="1">
        <v>570</v>
      </c>
      <c r="B170" s="1" t="s">
        <v>138</v>
      </c>
      <c r="C170" s="8">
        <v>903701</v>
      </c>
      <c r="D170" s="1" t="s">
        <v>139</v>
      </c>
      <c r="E170" s="1" t="s">
        <v>89</v>
      </c>
      <c r="F170" s="4" t="s">
        <v>15</v>
      </c>
      <c r="G170" s="1" t="s">
        <v>16</v>
      </c>
      <c r="H170" s="1">
        <v>1</v>
      </c>
    </row>
    <row r="171" spans="1:8">
      <c r="A171" s="1">
        <v>570</v>
      </c>
      <c r="B171" s="1" t="s">
        <v>138</v>
      </c>
      <c r="C171" s="8">
        <v>903701</v>
      </c>
      <c r="D171" s="1" t="s">
        <v>139</v>
      </c>
      <c r="E171" s="1" t="s">
        <v>89</v>
      </c>
      <c r="F171" s="4" t="s">
        <v>15</v>
      </c>
      <c r="G171" s="1" t="s">
        <v>140</v>
      </c>
      <c r="H171" s="1">
        <v>1</v>
      </c>
    </row>
    <row r="172" spans="1:8">
      <c r="A172" s="1">
        <v>71</v>
      </c>
      <c r="B172" s="1">
        <v>716</v>
      </c>
      <c r="C172" s="8">
        <v>929500</v>
      </c>
      <c r="D172" s="1" t="s">
        <v>141</v>
      </c>
      <c r="E172" s="1" t="s">
        <v>118</v>
      </c>
      <c r="F172" s="4" t="s">
        <v>11</v>
      </c>
      <c r="G172" s="1" t="s">
        <v>16</v>
      </c>
      <c r="H172" s="1">
        <v>1</v>
      </c>
    </row>
    <row r="173" spans="1:8">
      <c r="A173" s="1">
        <v>81</v>
      </c>
      <c r="B173" s="1">
        <v>815</v>
      </c>
      <c r="C173" s="8">
        <v>929500</v>
      </c>
      <c r="D173" s="1" t="s">
        <v>141</v>
      </c>
      <c r="E173" s="1" t="s">
        <v>118</v>
      </c>
      <c r="F173" s="4" t="s">
        <v>11</v>
      </c>
      <c r="G173" s="1" t="s">
        <v>16</v>
      </c>
      <c r="H173" s="1">
        <v>2</v>
      </c>
    </row>
    <row r="174" spans="1:8">
      <c r="A174" s="1">
        <v>73</v>
      </c>
      <c r="B174" s="1">
        <v>716</v>
      </c>
      <c r="C174" s="8">
        <v>929500</v>
      </c>
      <c r="D174" s="1" t="s">
        <v>141</v>
      </c>
      <c r="E174" s="1" t="s">
        <v>118</v>
      </c>
      <c r="F174" s="4" t="s">
        <v>11</v>
      </c>
      <c r="G174" s="1" t="s">
        <v>16</v>
      </c>
      <c r="H174" s="1">
        <v>3</v>
      </c>
    </row>
    <row r="175" spans="1:8">
      <c r="A175" s="1">
        <v>651</v>
      </c>
      <c r="B175" s="1">
        <v>6511</v>
      </c>
      <c r="C175" s="8">
        <v>895705</v>
      </c>
      <c r="D175" s="1" t="s">
        <v>142</v>
      </c>
      <c r="E175" s="1" t="s">
        <v>143</v>
      </c>
      <c r="F175" s="4" t="s">
        <v>11</v>
      </c>
      <c r="G175" s="1" t="s">
        <v>16</v>
      </c>
      <c r="H175" s="1">
        <v>8</v>
      </c>
    </row>
    <row r="176" spans="1:8">
      <c r="A176" s="1">
        <v>95</v>
      </c>
      <c r="B176" s="1">
        <v>958</v>
      </c>
      <c r="C176" s="8">
        <v>729401</v>
      </c>
      <c r="D176" s="1" t="s">
        <v>144</v>
      </c>
      <c r="E176" s="1" t="s">
        <v>57</v>
      </c>
      <c r="F176" s="4" t="s">
        <v>11</v>
      </c>
      <c r="G176" s="1" t="s">
        <v>16</v>
      </c>
      <c r="H176" s="1">
        <v>1</v>
      </c>
    </row>
    <row r="177" spans="1:8">
      <c r="A177" s="1">
        <v>93</v>
      </c>
      <c r="B177" s="1">
        <v>934</v>
      </c>
      <c r="C177" s="8">
        <v>729401</v>
      </c>
      <c r="D177" s="1" t="s">
        <v>144</v>
      </c>
      <c r="E177" s="1" t="s">
        <v>57</v>
      </c>
      <c r="F177" s="4" t="s">
        <v>11</v>
      </c>
      <c r="G177" s="1" t="s">
        <v>12</v>
      </c>
      <c r="H177" s="1">
        <v>2</v>
      </c>
    </row>
    <row r="178" spans="1:8">
      <c r="A178" s="1">
        <v>85</v>
      </c>
      <c r="B178" s="1">
        <v>859</v>
      </c>
      <c r="C178" s="8">
        <v>823901</v>
      </c>
      <c r="D178" s="1" t="s">
        <v>144</v>
      </c>
      <c r="E178" s="1" t="s">
        <v>131</v>
      </c>
      <c r="F178" s="4" t="s">
        <v>11</v>
      </c>
      <c r="G178" s="1" t="s">
        <v>16</v>
      </c>
      <c r="H178" s="1">
        <v>2</v>
      </c>
    </row>
    <row r="179" spans="1:8">
      <c r="A179" s="1">
        <v>584</v>
      </c>
      <c r="B179" s="1">
        <v>5718</v>
      </c>
      <c r="C179" s="8">
        <v>844403</v>
      </c>
      <c r="D179" s="1" t="s">
        <v>145</v>
      </c>
      <c r="E179" s="1" t="s">
        <v>146</v>
      </c>
      <c r="F179" s="4" t="s">
        <v>11</v>
      </c>
      <c r="G179" s="1" t="s">
        <v>12</v>
      </c>
      <c r="H179" s="1">
        <v>6</v>
      </c>
    </row>
    <row r="180" spans="1:8">
      <c r="A180" s="1">
        <v>570</v>
      </c>
      <c r="B180" s="1">
        <v>5718</v>
      </c>
      <c r="C180" s="8">
        <v>844403</v>
      </c>
      <c r="D180" s="1" t="s">
        <v>145</v>
      </c>
      <c r="E180" s="1" t="s">
        <v>146</v>
      </c>
      <c r="F180" s="4" t="s">
        <v>11</v>
      </c>
      <c r="G180" s="1" t="s">
        <v>12</v>
      </c>
      <c r="H180" s="1">
        <v>20</v>
      </c>
    </row>
    <row r="181" spans="1:8">
      <c r="A181" s="1">
        <v>258</v>
      </c>
      <c r="B181" s="1" t="s">
        <v>26</v>
      </c>
      <c r="C181" s="8">
        <v>744902</v>
      </c>
      <c r="D181" s="1" t="s">
        <v>147</v>
      </c>
      <c r="E181" s="1" t="s">
        <v>148</v>
      </c>
      <c r="F181" s="4" t="s">
        <v>15</v>
      </c>
      <c r="G181" s="1" t="s">
        <v>12</v>
      </c>
      <c r="H181" s="1">
        <v>8</v>
      </c>
    </row>
    <row r="182" spans="1:8">
      <c r="A182" s="1">
        <v>570</v>
      </c>
      <c r="B182" s="1" t="s">
        <v>92</v>
      </c>
      <c r="C182" s="8">
        <v>966001</v>
      </c>
      <c r="D182" s="1" t="s">
        <v>149</v>
      </c>
      <c r="E182" s="1" t="s">
        <v>150</v>
      </c>
      <c r="F182" s="4" t="s">
        <v>11</v>
      </c>
      <c r="G182" s="1" t="s">
        <v>12</v>
      </c>
      <c r="H182" s="1">
        <v>30</v>
      </c>
    </row>
    <row r="183" spans="1:8">
      <c r="A183" s="1">
        <v>81</v>
      </c>
      <c r="B183" s="1">
        <v>820</v>
      </c>
      <c r="C183" s="7" t="s">
        <v>378</v>
      </c>
      <c r="D183" s="1" t="s">
        <v>151</v>
      </c>
      <c r="E183" s="1" t="s">
        <v>152</v>
      </c>
      <c r="F183" s="4" t="s">
        <v>11</v>
      </c>
      <c r="G183" s="1" t="s">
        <v>16</v>
      </c>
      <c r="H183" s="1">
        <v>9</v>
      </c>
    </row>
    <row r="184" spans="1:8">
      <c r="A184" s="1">
        <v>256</v>
      </c>
      <c r="B184" s="1" t="s">
        <v>26</v>
      </c>
      <c r="C184" s="8">
        <v>619306</v>
      </c>
      <c r="D184" s="1" t="s">
        <v>153</v>
      </c>
      <c r="E184" s="1" t="s">
        <v>154</v>
      </c>
      <c r="F184" s="4" t="s">
        <v>15</v>
      </c>
      <c r="G184" s="1" t="s">
        <v>16</v>
      </c>
      <c r="H184" s="1">
        <v>1</v>
      </c>
    </row>
    <row r="185" spans="1:8">
      <c r="A185" s="1">
        <v>250</v>
      </c>
      <c r="B185" s="1" t="s">
        <v>26</v>
      </c>
      <c r="C185" s="8">
        <v>619306</v>
      </c>
      <c r="D185" s="1" t="s">
        <v>153</v>
      </c>
      <c r="E185" s="1" t="s">
        <v>154</v>
      </c>
      <c r="F185" s="4" t="s">
        <v>15</v>
      </c>
      <c r="G185" s="1" t="s">
        <v>16</v>
      </c>
      <c r="H185" s="1">
        <v>2</v>
      </c>
    </row>
    <row r="186" spans="1:8">
      <c r="A186" s="1">
        <v>258</v>
      </c>
      <c r="B186" s="1" t="s">
        <v>26</v>
      </c>
      <c r="C186" s="8">
        <v>619306</v>
      </c>
      <c r="D186" s="1" t="s">
        <v>153</v>
      </c>
      <c r="E186" s="1" t="s">
        <v>154</v>
      </c>
      <c r="F186" s="4" t="s">
        <v>15</v>
      </c>
      <c r="G186" s="1" t="s">
        <v>16</v>
      </c>
      <c r="H186" s="1">
        <v>12</v>
      </c>
    </row>
    <row r="187" spans="1:8">
      <c r="A187" s="1">
        <v>260</v>
      </c>
      <c r="B187" s="1">
        <v>2603</v>
      </c>
      <c r="C187" s="8">
        <v>687603</v>
      </c>
      <c r="D187" s="1" t="s">
        <v>155</v>
      </c>
      <c r="E187" s="1" t="s">
        <v>156</v>
      </c>
      <c r="F187" s="4" t="s">
        <v>11</v>
      </c>
      <c r="G187" s="1" t="s">
        <v>16</v>
      </c>
      <c r="H187" s="1">
        <v>3</v>
      </c>
    </row>
    <row r="188" spans="1:8">
      <c r="A188" s="1">
        <v>250</v>
      </c>
      <c r="B188" s="1">
        <v>2603</v>
      </c>
      <c r="C188" s="8">
        <v>687603</v>
      </c>
      <c r="D188" s="1" t="s">
        <v>155</v>
      </c>
      <c r="E188" s="1" t="s">
        <v>156</v>
      </c>
      <c r="F188" s="4" t="s">
        <v>11</v>
      </c>
      <c r="G188" s="1" t="s">
        <v>16</v>
      </c>
      <c r="H188" s="1">
        <v>4</v>
      </c>
    </row>
    <row r="189" spans="1:8">
      <c r="A189" s="1">
        <v>920</v>
      </c>
      <c r="B189" s="1">
        <v>9211</v>
      </c>
      <c r="C189" s="8">
        <v>616701</v>
      </c>
      <c r="D189" s="1" t="s">
        <v>157</v>
      </c>
      <c r="E189" s="1" t="s">
        <v>158</v>
      </c>
      <c r="F189" s="4" t="s">
        <v>159</v>
      </c>
      <c r="G189" s="1" t="s">
        <v>12</v>
      </c>
      <c r="H189" s="1">
        <v>1</v>
      </c>
    </row>
    <row r="190" spans="1:8">
      <c r="A190" s="1">
        <v>256</v>
      </c>
      <c r="B190" s="1" t="s">
        <v>29</v>
      </c>
      <c r="C190" s="8">
        <v>504203</v>
      </c>
      <c r="D190" s="1" t="s">
        <v>160</v>
      </c>
      <c r="E190" s="1" t="s">
        <v>161</v>
      </c>
      <c r="F190" s="4" t="s">
        <v>11</v>
      </c>
      <c r="G190" s="1" t="s">
        <v>16</v>
      </c>
      <c r="H190" s="1">
        <v>1</v>
      </c>
    </row>
    <row r="191" spans="1:8">
      <c r="A191" s="1">
        <v>250</v>
      </c>
      <c r="B191" s="1" t="s">
        <v>29</v>
      </c>
      <c r="C191" s="8">
        <v>504203</v>
      </c>
      <c r="D191" s="1" t="s">
        <v>160</v>
      </c>
      <c r="E191" s="1" t="s">
        <v>161</v>
      </c>
      <c r="F191" s="4" t="s">
        <v>11</v>
      </c>
      <c r="G191" s="1" t="s">
        <v>16</v>
      </c>
      <c r="H191" s="1">
        <v>1</v>
      </c>
    </row>
    <row r="192" spans="1:8">
      <c r="A192" s="1">
        <v>258</v>
      </c>
      <c r="B192" s="1" t="s">
        <v>29</v>
      </c>
      <c r="C192" s="8">
        <v>504203</v>
      </c>
      <c r="D192" s="1" t="s">
        <v>160</v>
      </c>
      <c r="E192" s="1" t="s">
        <v>161</v>
      </c>
      <c r="F192" s="4" t="s">
        <v>11</v>
      </c>
      <c r="G192" s="1" t="s">
        <v>16</v>
      </c>
      <c r="H192" s="1">
        <v>3</v>
      </c>
    </row>
    <row r="193" spans="1:8">
      <c r="A193" s="1">
        <v>260</v>
      </c>
      <c r="B193" s="1">
        <v>2603</v>
      </c>
      <c r="C193" s="8">
        <v>504203</v>
      </c>
      <c r="D193" s="1" t="s">
        <v>160</v>
      </c>
      <c r="E193" s="1" t="s">
        <v>161</v>
      </c>
      <c r="F193" s="4" t="s">
        <v>11</v>
      </c>
      <c r="G193" s="1" t="s">
        <v>16</v>
      </c>
      <c r="H193" s="1">
        <v>3</v>
      </c>
    </row>
    <row r="194" spans="1:8">
      <c r="A194" s="1">
        <v>250</v>
      </c>
      <c r="B194" s="1">
        <v>2603</v>
      </c>
      <c r="C194" s="8">
        <v>504203</v>
      </c>
      <c r="D194" s="1" t="s">
        <v>160</v>
      </c>
      <c r="E194" s="1" t="s">
        <v>161</v>
      </c>
      <c r="F194" s="4" t="s">
        <v>11</v>
      </c>
      <c r="G194" s="1" t="s">
        <v>16</v>
      </c>
      <c r="H194" s="1">
        <v>5</v>
      </c>
    </row>
    <row r="195" spans="1:8">
      <c r="A195" s="1">
        <v>195</v>
      </c>
      <c r="B195" s="1">
        <v>1721</v>
      </c>
      <c r="C195" s="8">
        <v>927804</v>
      </c>
      <c r="D195" s="1" t="s">
        <v>162</v>
      </c>
      <c r="E195" s="1" t="s">
        <v>163</v>
      </c>
      <c r="F195" s="4" t="s">
        <v>15</v>
      </c>
      <c r="G195" s="1" t="s">
        <v>12</v>
      </c>
      <c r="H195" s="1">
        <v>1</v>
      </c>
    </row>
    <row r="196" spans="1:8">
      <c r="A196" s="1">
        <v>195</v>
      </c>
      <c r="B196" s="1">
        <v>1821</v>
      </c>
      <c r="C196" s="8">
        <v>927804</v>
      </c>
      <c r="D196" s="1" t="s">
        <v>162</v>
      </c>
      <c r="E196" s="1" t="s">
        <v>163</v>
      </c>
      <c r="F196" s="4" t="s">
        <v>15</v>
      </c>
      <c r="G196" s="1" t="s">
        <v>16</v>
      </c>
      <c r="H196" s="1">
        <v>1</v>
      </c>
    </row>
    <row r="197" spans="1:8">
      <c r="A197" s="1">
        <v>181</v>
      </c>
      <c r="B197" s="1">
        <v>1821</v>
      </c>
      <c r="C197" s="8">
        <v>927804</v>
      </c>
      <c r="D197" s="1" t="s">
        <v>162</v>
      </c>
      <c r="E197" s="1" t="s">
        <v>163</v>
      </c>
      <c r="F197" s="4" t="s">
        <v>15</v>
      </c>
      <c r="G197" s="1" t="s">
        <v>16</v>
      </c>
      <c r="H197" s="1">
        <v>1</v>
      </c>
    </row>
    <row r="198" spans="1:8">
      <c r="A198" s="1">
        <v>170</v>
      </c>
      <c r="B198" s="1">
        <v>1721</v>
      </c>
      <c r="C198" s="8">
        <v>927804</v>
      </c>
      <c r="D198" s="1" t="s">
        <v>162</v>
      </c>
      <c r="E198" s="1" t="s">
        <v>163</v>
      </c>
      <c r="F198" s="4" t="s">
        <v>15</v>
      </c>
      <c r="G198" s="1" t="s">
        <v>16</v>
      </c>
      <c r="H198" s="1">
        <v>1</v>
      </c>
    </row>
    <row r="199" spans="1:8">
      <c r="A199" s="1">
        <v>195</v>
      </c>
      <c r="B199" s="1">
        <v>1811</v>
      </c>
      <c r="C199" s="8">
        <v>927804</v>
      </c>
      <c r="D199" s="1" t="s">
        <v>162</v>
      </c>
      <c r="E199" s="1" t="s">
        <v>163</v>
      </c>
      <c r="F199" s="4" t="s">
        <v>15</v>
      </c>
      <c r="G199" s="1" t="s">
        <v>12</v>
      </c>
      <c r="H199" s="1">
        <v>3</v>
      </c>
    </row>
    <row r="200" spans="1:8">
      <c r="A200" s="1">
        <v>195</v>
      </c>
      <c r="B200" s="1">
        <v>1721</v>
      </c>
      <c r="C200" s="8">
        <v>927804</v>
      </c>
      <c r="D200" s="1" t="s">
        <v>162</v>
      </c>
      <c r="E200" s="1" t="s">
        <v>163</v>
      </c>
      <c r="F200" s="4" t="s">
        <v>15</v>
      </c>
      <c r="G200" s="1" t="s">
        <v>16</v>
      </c>
      <c r="H200" s="1">
        <v>3</v>
      </c>
    </row>
    <row r="201" spans="1:8">
      <c r="A201" s="1">
        <v>195</v>
      </c>
      <c r="B201" s="1">
        <v>1711</v>
      </c>
      <c r="C201" s="8">
        <v>927804</v>
      </c>
      <c r="D201" s="1" t="s">
        <v>162</v>
      </c>
      <c r="E201" s="1" t="s">
        <v>163</v>
      </c>
      <c r="F201" s="4" t="s">
        <v>15</v>
      </c>
      <c r="G201" s="1" t="s">
        <v>12</v>
      </c>
      <c r="H201" s="1">
        <v>4</v>
      </c>
    </row>
    <row r="202" spans="1:8">
      <c r="A202" s="1">
        <v>161</v>
      </c>
      <c r="B202" s="1">
        <v>1611</v>
      </c>
      <c r="C202" s="8">
        <v>927804</v>
      </c>
      <c r="D202" s="1" t="s">
        <v>162</v>
      </c>
      <c r="E202" s="1" t="s">
        <v>163</v>
      </c>
      <c r="F202" s="4" t="s">
        <v>15</v>
      </c>
      <c r="G202" s="1" t="s">
        <v>16</v>
      </c>
      <c r="H202" s="1">
        <v>6</v>
      </c>
    </row>
    <row r="203" spans="1:8">
      <c r="A203" s="1">
        <v>195</v>
      </c>
      <c r="B203" s="1">
        <v>1711</v>
      </c>
      <c r="C203" s="8">
        <v>927804</v>
      </c>
      <c r="D203" s="1" t="s">
        <v>162</v>
      </c>
      <c r="E203" s="1" t="s">
        <v>163</v>
      </c>
      <c r="F203" s="4" t="s">
        <v>15</v>
      </c>
      <c r="G203" s="1" t="s">
        <v>16</v>
      </c>
      <c r="H203" s="1">
        <v>14</v>
      </c>
    </row>
    <row r="204" spans="1:8">
      <c r="A204" s="1">
        <v>195</v>
      </c>
      <c r="B204" s="1">
        <v>1811</v>
      </c>
      <c r="C204" s="8">
        <v>927804</v>
      </c>
      <c r="D204" s="1" t="s">
        <v>162</v>
      </c>
      <c r="E204" s="1" t="s">
        <v>163</v>
      </c>
      <c r="F204" s="4" t="s">
        <v>15</v>
      </c>
      <c r="G204" s="1" t="s">
        <v>16</v>
      </c>
      <c r="H204" s="1">
        <v>14</v>
      </c>
    </row>
    <row r="205" spans="1:8">
      <c r="A205" s="1">
        <v>570</v>
      </c>
      <c r="B205" s="1">
        <v>5718</v>
      </c>
      <c r="C205" s="8">
        <v>687206</v>
      </c>
      <c r="D205" s="1" t="s">
        <v>164</v>
      </c>
      <c r="E205" s="1" t="s">
        <v>97</v>
      </c>
      <c r="F205" s="4" t="s">
        <v>11</v>
      </c>
      <c r="G205" s="1" t="s">
        <v>12</v>
      </c>
      <c r="H205" s="1">
        <v>30</v>
      </c>
    </row>
    <row r="206" spans="1:8">
      <c r="A206" s="1">
        <v>570</v>
      </c>
      <c r="B206" s="1">
        <v>5718</v>
      </c>
      <c r="C206" s="7">
        <v>322304</v>
      </c>
      <c r="D206" s="1" t="s">
        <v>165</v>
      </c>
      <c r="E206" s="1" t="s">
        <v>89</v>
      </c>
      <c r="F206" s="4" t="s">
        <v>11</v>
      </c>
      <c r="G206" s="1" t="s">
        <v>12</v>
      </c>
      <c r="H206" s="1">
        <v>30</v>
      </c>
    </row>
    <row r="207" spans="1:8">
      <c r="A207" s="1">
        <v>195</v>
      </c>
      <c r="B207" s="1">
        <v>1821</v>
      </c>
      <c r="C207" s="8">
        <v>669901</v>
      </c>
      <c r="D207" s="1" t="s">
        <v>166</v>
      </c>
      <c r="E207" s="1" t="s">
        <v>167</v>
      </c>
      <c r="F207" s="4" t="s">
        <v>11</v>
      </c>
      <c r="G207" s="1" t="s">
        <v>16</v>
      </c>
      <c r="H207" s="1">
        <v>1</v>
      </c>
    </row>
    <row r="208" spans="1:8">
      <c r="A208" s="1">
        <v>195</v>
      </c>
      <c r="B208" s="1">
        <v>1811</v>
      </c>
      <c r="C208" s="8">
        <v>669901</v>
      </c>
      <c r="D208" s="1" t="s">
        <v>166</v>
      </c>
      <c r="E208" s="1" t="s">
        <v>167</v>
      </c>
      <c r="F208" s="4" t="s">
        <v>11</v>
      </c>
      <c r="G208" s="1" t="s">
        <v>16</v>
      </c>
      <c r="H208" s="1">
        <v>4</v>
      </c>
    </row>
    <row r="209" spans="1:8">
      <c r="A209" s="1">
        <v>72</v>
      </c>
      <c r="B209" s="1">
        <v>712</v>
      </c>
      <c r="C209" s="8">
        <v>883805</v>
      </c>
      <c r="D209" s="1" t="s">
        <v>168</v>
      </c>
      <c r="E209" s="1" t="s">
        <v>44</v>
      </c>
      <c r="F209" s="4" t="s">
        <v>11</v>
      </c>
      <c r="G209" s="1" t="s">
        <v>12</v>
      </c>
      <c r="H209" s="1">
        <v>1</v>
      </c>
    </row>
    <row r="210" spans="1:8">
      <c r="A210" s="1">
        <v>73</v>
      </c>
      <c r="B210" s="1">
        <v>717</v>
      </c>
      <c r="C210" s="8">
        <v>883805</v>
      </c>
      <c r="D210" s="1" t="s">
        <v>168</v>
      </c>
      <c r="E210" s="1" t="s">
        <v>44</v>
      </c>
      <c r="F210" s="4" t="s">
        <v>11</v>
      </c>
      <c r="G210" s="1" t="s">
        <v>140</v>
      </c>
      <c r="H210" s="1">
        <v>1</v>
      </c>
    </row>
    <row r="211" spans="1:8">
      <c r="A211" s="1">
        <v>73</v>
      </c>
      <c r="B211" s="1">
        <v>712</v>
      </c>
      <c r="C211" s="8">
        <v>883805</v>
      </c>
      <c r="D211" s="1" t="s">
        <v>168</v>
      </c>
      <c r="E211" s="1" t="s">
        <v>44</v>
      </c>
      <c r="F211" s="4" t="s">
        <v>11</v>
      </c>
      <c r="G211" s="1" t="s">
        <v>12</v>
      </c>
      <c r="H211" s="1">
        <v>9</v>
      </c>
    </row>
    <row r="212" spans="1:8">
      <c r="A212" s="1">
        <v>256</v>
      </c>
      <c r="B212" s="1">
        <v>2564</v>
      </c>
      <c r="C212" s="8">
        <v>758303</v>
      </c>
      <c r="D212" s="1" t="s">
        <v>169</v>
      </c>
      <c r="E212" s="1" t="s">
        <v>118</v>
      </c>
      <c r="F212" s="4" t="s">
        <v>11</v>
      </c>
      <c r="G212" s="1" t="s">
        <v>16</v>
      </c>
      <c r="H212" s="1">
        <v>1</v>
      </c>
    </row>
    <row r="213" spans="1:8">
      <c r="A213" s="1">
        <v>252</v>
      </c>
      <c r="B213" s="1">
        <v>2564</v>
      </c>
      <c r="C213" s="8">
        <v>758303</v>
      </c>
      <c r="D213" s="1" t="s">
        <v>169</v>
      </c>
      <c r="E213" s="1" t="s">
        <v>118</v>
      </c>
      <c r="F213" s="4" t="s">
        <v>11</v>
      </c>
      <c r="G213" s="1" t="s">
        <v>16</v>
      </c>
      <c r="H213" s="1">
        <v>1</v>
      </c>
    </row>
    <row r="214" spans="1:8">
      <c r="A214" s="1">
        <v>250</v>
      </c>
      <c r="B214" s="1">
        <v>2564</v>
      </c>
      <c r="C214" s="8">
        <v>758303</v>
      </c>
      <c r="D214" s="1" t="s">
        <v>169</v>
      </c>
      <c r="E214" s="1" t="s">
        <v>118</v>
      </c>
      <c r="F214" s="4" t="s">
        <v>11</v>
      </c>
      <c r="G214" s="1" t="s">
        <v>16</v>
      </c>
      <c r="H214" s="1">
        <v>3</v>
      </c>
    </row>
    <row r="215" spans="1:8">
      <c r="A215" s="1">
        <v>258</v>
      </c>
      <c r="B215" s="1">
        <v>2564</v>
      </c>
      <c r="C215" s="8">
        <v>758303</v>
      </c>
      <c r="D215" s="1" t="s">
        <v>169</v>
      </c>
      <c r="E215" s="1" t="s">
        <v>118</v>
      </c>
      <c r="F215" s="4" t="s">
        <v>11</v>
      </c>
      <c r="G215" s="1" t="s">
        <v>16</v>
      </c>
      <c r="H215" s="1">
        <v>9</v>
      </c>
    </row>
    <row r="216" spans="1:8">
      <c r="A216" s="1">
        <v>161</v>
      </c>
      <c r="B216" s="1">
        <v>1611</v>
      </c>
      <c r="C216" s="8">
        <v>973405</v>
      </c>
      <c r="D216" s="1" t="s">
        <v>170</v>
      </c>
      <c r="E216" s="1" t="s">
        <v>171</v>
      </c>
      <c r="F216" s="4" t="s">
        <v>15</v>
      </c>
      <c r="G216" s="1" t="s">
        <v>12</v>
      </c>
      <c r="H216" s="1">
        <v>1</v>
      </c>
    </row>
    <row r="217" spans="1:8">
      <c r="A217" s="1">
        <v>171</v>
      </c>
      <c r="B217" s="1">
        <v>1711</v>
      </c>
      <c r="C217" s="8">
        <v>973405</v>
      </c>
      <c r="D217" s="1" t="s">
        <v>170</v>
      </c>
      <c r="E217" s="1" t="s">
        <v>171</v>
      </c>
      <c r="F217" s="4" t="s">
        <v>15</v>
      </c>
      <c r="G217" s="1" t="s">
        <v>16</v>
      </c>
      <c r="H217" s="1">
        <v>1</v>
      </c>
    </row>
    <row r="218" spans="1:8">
      <c r="A218" s="1">
        <v>195</v>
      </c>
      <c r="B218" s="1">
        <v>1721</v>
      </c>
      <c r="C218" s="8">
        <v>973405</v>
      </c>
      <c r="D218" s="1" t="s">
        <v>170</v>
      </c>
      <c r="E218" s="1" t="s">
        <v>171</v>
      </c>
      <c r="F218" s="4" t="s">
        <v>15</v>
      </c>
      <c r="G218" s="1" t="s">
        <v>16</v>
      </c>
      <c r="H218" s="1">
        <v>1</v>
      </c>
    </row>
    <row r="219" spans="1:8">
      <c r="A219" s="1">
        <v>160</v>
      </c>
      <c r="B219" s="1">
        <v>1621</v>
      </c>
      <c r="C219" s="8">
        <v>973405</v>
      </c>
      <c r="D219" s="1" t="s">
        <v>170</v>
      </c>
      <c r="E219" s="1" t="s">
        <v>171</v>
      </c>
      <c r="F219" s="4" t="s">
        <v>15</v>
      </c>
      <c r="G219" s="1" t="s">
        <v>16</v>
      </c>
      <c r="H219" s="1">
        <v>2</v>
      </c>
    </row>
    <row r="220" spans="1:8">
      <c r="A220" s="1">
        <v>161</v>
      </c>
      <c r="B220" s="1">
        <v>1621</v>
      </c>
      <c r="C220" s="8">
        <v>973405</v>
      </c>
      <c r="D220" s="1" t="s">
        <v>170</v>
      </c>
      <c r="E220" s="1" t="s">
        <v>171</v>
      </c>
      <c r="F220" s="4" t="s">
        <v>15</v>
      </c>
      <c r="G220" s="1" t="s">
        <v>16</v>
      </c>
      <c r="H220" s="1">
        <v>2</v>
      </c>
    </row>
    <row r="221" spans="1:8">
      <c r="A221" s="1">
        <v>160</v>
      </c>
      <c r="B221" s="1">
        <v>1621</v>
      </c>
      <c r="C221" s="8">
        <v>973405</v>
      </c>
      <c r="D221" s="1" t="s">
        <v>170</v>
      </c>
      <c r="E221" s="1" t="s">
        <v>171</v>
      </c>
      <c r="F221" s="4" t="s">
        <v>15</v>
      </c>
      <c r="G221" s="1" t="s">
        <v>12</v>
      </c>
      <c r="H221" s="1">
        <v>3</v>
      </c>
    </row>
    <row r="222" spans="1:8">
      <c r="A222" s="1">
        <v>161</v>
      </c>
      <c r="B222" s="1">
        <v>1621</v>
      </c>
      <c r="C222" s="8">
        <v>973405</v>
      </c>
      <c r="D222" s="1" t="s">
        <v>170</v>
      </c>
      <c r="E222" s="1" t="s">
        <v>171</v>
      </c>
      <c r="F222" s="4" t="s">
        <v>15</v>
      </c>
      <c r="G222" s="1" t="s">
        <v>12</v>
      </c>
      <c r="H222" s="1">
        <v>4</v>
      </c>
    </row>
    <row r="223" spans="1:8">
      <c r="A223" s="1">
        <v>161</v>
      </c>
      <c r="B223" s="1">
        <v>1611</v>
      </c>
      <c r="C223" s="8">
        <v>973405</v>
      </c>
      <c r="D223" s="1" t="s">
        <v>170</v>
      </c>
      <c r="E223" s="1" t="s">
        <v>171</v>
      </c>
      <c r="F223" s="4" t="s">
        <v>15</v>
      </c>
      <c r="G223" s="1" t="s">
        <v>16</v>
      </c>
      <c r="H223" s="1">
        <v>6</v>
      </c>
    </row>
    <row r="224" spans="1:8">
      <c r="A224" s="1">
        <v>195</v>
      </c>
      <c r="B224" s="1">
        <v>1711</v>
      </c>
      <c r="C224" s="8">
        <v>973405</v>
      </c>
      <c r="D224" s="1" t="s">
        <v>170</v>
      </c>
      <c r="E224" s="1" t="s">
        <v>171</v>
      </c>
      <c r="F224" s="4" t="s">
        <v>15</v>
      </c>
      <c r="G224" s="1" t="s">
        <v>12</v>
      </c>
      <c r="H224" s="1">
        <v>10</v>
      </c>
    </row>
    <row r="225" spans="1:8">
      <c r="A225" s="1">
        <v>195</v>
      </c>
      <c r="B225" s="1">
        <v>1711</v>
      </c>
      <c r="C225" s="8">
        <v>973405</v>
      </c>
      <c r="D225" s="1" t="s">
        <v>170</v>
      </c>
      <c r="E225" s="1" t="s">
        <v>171</v>
      </c>
      <c r="F225" s="4" t="s">
        <v>15</v>
      </c>
      <c r="G225" s="1" t="s">
        <v>16</v>
      </c>
      <c r="H225" s="1">
        <v>11</v>
      </c>
    </row>
    <row r="226" spans="1:8">
      <c r="A226" s="1">
        <v>85</v>
      </c>
      <c r="B226" s="1">
        <v>921</v>
      </c>
      <c r="C226" s="8">
        <v>574600</v>
      </c>
      <c r="D226" s="1" t="s">
        <v>172</v>
      </c>
      <c r="E226" s="1" t="s">
        <v>173</v>
      </c>
      <c r="F226" s="4" t="s">
        <v>11</v>
      </c>
      <c r="G226" s="1" t="s">
        <v>16</v>
      </c>
      <c r="H226" s="1">
        <v>5</v>
      </c>
    </row>
    <row r="227" spans="1:8">
      <c r="A227" s="1">
        <v>253</v>
      </c>
      <c r="B227" s="1" t="s">
        <v>8</v>
      </c>
      <c r="C227" s="8">
        <v>928706</v>
      </c>
      <c r="D227" s="1" t="s">
        <v>174</v>
      </c>
      <c r="E227" s="1" t="s">
        <v>44</v>
      </c>
      <c r="F227" s="4" t="s">
        <v>11</v>
      </c>
      <c r="G227" s="1" t="s">
        <v>12</v>
      </c>
      <c r="H227" s="1">
        <v>2</v>
      </c>
    </row>
    <row r="228" spans="1:8">
      <c r="A228" s="1">
        <v>256</v>
      </c>
      <c r="B228" s="1" t="s">
        <v>8</v>
      </c>
      <c r="C228" s="8">
        <v>928706</v>
      </c>
      <c r="D228" s="1" t="s">
        <v>174</v>
      </c>
      <c r="E228" s="1" t="s">
        <v>44</v>
      </c>
      <c r="F228" s="4" t="s">
        <v>11</v>
      </c>
      <c r="G228" s="1" t="s">
        <v>16</v>
      </c>
      <c r="H228" s="1">
        <v>2</v>
      </c>
    </row>
    <row r="229" spans="1:8">
      <c r="A229" s="1">
        <v>256</v>
      </c>
      <c r="B229" s="1" t="s">
        <v>8</v>
      </c>
      <c r="C229" s="8">
        <v>928706</v>
      </c>
      <c r="D229" s="1" t="s">
        <v>174</v>
      </c>
      <c r="E229" s="1" t="s">
        <v>44</v>
      </c>
      <c r="F229" s="4" t="s">
        <v>11</v>
      </c>
      <c r="G229" s="1" t="s">
        <v>12</v>
      </c>
      <c r="H229" s="1">
        <v>12</v>
      </c>
    </row>
    <row r="230" spans="1:8">
      <c r="A230" s="1">
        <v>258</v>
      </c>
      <c r="B230" s="1" t="s">
        <v>8</v>
      </c>
      <c r="C230" s="8">
        <v>928706</v>
      </c>
      <c r="D230" s="1" t="s">
        <v>174</v>
      </c>
      <c r="E230" s="1" t="s">
        <v>44</v>
      </c>
      <c r="F230" s="4" t="s">
        <v>11</v>
      </c>
      <c r="G230" s="1" t="s">
        <v>16</v>
      </c>
      <c r="H230" s="1">
        <v>19</v>
      </c>
    </row>
    <row r="231" spans="1:8">
      <c r="A231" s="1">
        <v>73</v>
      </c>
      <c r="B231" s="1">
        <v>720</v>
      </c>
      <c r="C231" s="8">
        <v>888301</v>
      </c>
      <c r="D231" s="1" t="s">
        <v>175</v>
      </c>
      <c r="E231" s="1" t="s">
        <v>177</v>
      </c>
      <c r="F231" s="4" t="s">
        <v>11</v>
      </c>
      <c r="G231" s="1" t="s">
        <v>16</v>
      </c>
      <c r="H231" s="1">
        <v>1</v>
      </c>
    </row>
    <row r="232" spans="1:8">
      <c r="A232" s="1">
        <v>195</v>
      </c>
      <c r="B232" s="1">
        <v>1711</v>
      </c>
      <c r="C232" s="8">
        <v>904105</v>
      </c>
      <c r="D232" s="1" t="s">
        <v>175</v>
      </c>
      <c r="E232" s="1" t="s">
        <v>176</v>
      </c>
      <c r="F232" s="4" t="s">
        <v>15</v>
      </c>
      <c r="G232" s="1" t="s">
        <v>16</v>
      </c>
      <c r="H232" s="1">
        <v>1</v>
      </c>
    </row>
    <row r="233" spans="1:8">
      <c r="A233" s="1">
        <v>195</v>
      </c>
      <c r="B233" s="1">
        <v>1721</v>
      </c>
      <c r="C233" s="8">
        <v>904105</v>
      </c>
      <c r="D233" s="1" t="s">
        <v>175</v>
      </c>
      <c r="E233" s="1" t="s">
        <v>176</v>
      </c>
      <c r="F233" s="4" t="s">
        <v>15</v>
      </c>
      <c r="G233" s="1" t="s">
        <v>16</v>
      </c>
      <c r="H233" s="1">
        <v>1</v>
      </c>
    </row>
    <row r="234" spans="1:8">
      <c r="A234" s="1">
        <v>170</v>
      </c>
      <c r="B234" s="1">
        <v>1721</v>
      </c>
      <c r="C234" s="8">
        <v>904105</v>
      </c>
      <c r="D234" s="1" t="s">
        <v>175</v>
      </c>
      <c r="E234" s="1" t="s">
        <v>176</v>
      </c>
      <c r="F234" s="4" t="s">
        <v>15</v>
      </c>
      <c r="G234" s="1" t="s">
        <v>16</v>
      </c>
      <c r="H234" s="1">
        <v>2</v>
      </c>
    </row>
    <row r="235" spans="1:8">
      <c r="A235" s="1">
        <v>171</v>
      </c>
      <c r="B235" s="1">
        <v>1721</v>
      </c>
      <c r="C235" s="8">
        <v>904105</v>
      </c>
      <c r="D235" s="1" t="s">
        <v>175</v>
      </c>
      <c r="E235" s="1" t="s">
        <v>176</v>
      </c>
      <c r="F235" s="4" t="s">
        <v>15</v>
      </c>
      <c r="G235" s="1" t="s">
        <v>16</v>
      </c>
      <c r="H235" s="1">
        <v>3</v>
      </c>
    </row>
    <row r="236" spans="1:8">
      <c r="A236" s="1">
        <v>71</v>
      </c>
      <c r="B236" s="1">
        <v>720</v>
      </c>
      <c r="C236" s="8">
        <v>888301</v>
      </c>
      <c r="D236" s="1" t="s">
        <v>175</v>
      </c>
      <c r="E236" s="1" t="s">
        <v>177</v>
      </c>
      <c r="F236" s="4" t="s">
        <v>11</v>
      </c>
      <c r="G236" s="1" t="s">
        <v>16</v>
      </c>
      <c r="H236" s="1">
        <v>4</v>
      </c>
    </row>
    <row r="237" spans="1:8">
      <c r="A237" s="1">
        <v>90</v>
      </c>
      <c r="B237" s="1">
        <v>906</v>
      </c>
      <c r="C237" s="8">
        <v>875903</v>
      </c>
      <c r="D237" s="1" t="s">
        <v>178</v>
      </c>
      <c r="E237" s="1" t="s">
        <v>179</v>
      </c>
      <c r="F237" s="4" t="s">
        <v>11</v>
      </c>
      <c r="G237" s="1" t="s">
        <v>16</v>
      </c>
      <c r="H237" s="1">
        <v>8</v>
      </c>
    </row>
    <row r="238" spans="1:8">
      <c r="A238" s="1">
        <v>181</v>
      </c>
      <c r="B238" s="1">
        <v>1821</v>
      </c>
      <c r="C238" s="7">
        <v>157602</v>
      </c>
      <c r="D238" s="1" t="s">
        <v>180</v>
      </c>
      <c r="E238" s="1" t="s">
        <v>181</v>
      </c>
      <c r="F238" s="4" t="s">
        <v>15</v>
      </c>
      <c r="G238" s="1" t="s">
        <v>12</v>
      </c>
      <c r="H238" s="1">
        <v>1</v>
      </c>
    </row>
    <row r="239" spans="1:8">
      <c r="A239" s="1">
        <v>181</v>
      </c>
      <c r="B239" s="1">
        <v>1811</v>
      </c>
      <c r="C239" s="7">
        <v>157602</v>
      </c>
      <c r="D239" s="1" t="s">
        <v>180</v>
      </c>
      <c r="E239" s="1" t="s">
        <v>181</v>
      </c>
      <c r="F239" s="4" t="s">
        <v>15</v>
      </c>
      <c r="G239" s="1" t="s">
        <v>12</v>
      </c>
      <c r="H239" s="1">
        <v>1</v>
      </c>
    </row>
    <row r="240" spans="1:8">
      <c r="A240" s="1">
        <v>171</v>
      </c>
      <c r="B240" s="1">
        <v>1711</v>
      </c>
      <c r="C240" s="7">
        <v>157602</v>
      </c>
      <c r="D240" s="1" t="s">
        <v>180</v>
      </c>
      <c r="E240" s="1" t="s">
        <v>181</v>
      </c>
      <c r="F240" s="4" t="s">
        <v>15</v>
      </c>
      <c r="G240" s="1" t="s">
        <v>16</v>
      </c>
      <c r="H240" s="1">
        <v>1</v>
      </c>
    </row>
    <row r="241" spans="1:8">
      <c r="A241" s="1">
        <v>195</v>
      </c>
      <c r="B241" s="1">
        <v>1811</v>
      </c>
      <c r="C241" s="7">
        <v>157602</v>
      </c>
      <c r="D241" s="1" t="s">
        <v>180</v>
      </c>
      <c r="E241" s="1" t="s">
        <v>181</v>
      </c>
      <c r="F241" s="4" t="s">
        <v>15</v>
      </c>
      <c r="G241" s="1" t="s">
        <v>16</v>
      </c>
      <c r="H241" s="1">
        <v>8</v>
      </c>
    </row>
    <row r="242" spans="1:8">
      <c r="A242" s="1">
        <v>195</v>
      </c>
      <c r="B242" s="1">
        <v>1711</v>
      </c>
      <c r="C242" s="7">
        <v>157602</v>
      </c>
      <c r="D242" s="1" t="s">
        <v>180</v>
      </c>
      <c r="E242" s="1" t="s">
        <v>181</v>
      </c>
      <c r="F242" s="4" t="s">
        <v>15</v>
      </c>
      <c r="G242" s="1" t="s">
        <v>16</v>
      </c>
      <c r="H242" s="1">
        <v>21</v>
      </c>
    </row>
    <row r="243" spans="1:8">
      <c r="A243" s="1">
        <v>250</v>
      </c>
      <c r="B243" s="1">
        <v>2603</v>
      </c>
      <c r="C243" s="8">
        <v>714405</v>
      </c>
      <c r="D243" s="1" t="s">
        <v>182</v>
      </c>
      <c r="E243" s="1" t="s">
        <v>118</v>
      </c>
      <c r="F243" s="4" t="s">
        <v>11</v>
      </c>
      <c r="G243" s="1" t="s">
        <v>16</v>
      </c>
      <c r="H243" s="1">
        <v>3</v>
      </c>
    </row>
    <row r="244" spans="1:8">
      <c r="A244" s="1">
        <v>260</v>
      </c>
      <c r="B244" s="1">
        <v>2603</v>
      </c>
      <c r="C244" s="8">
        <v>714405</v>
      </c>
      <c r="D244" s="1" t="s">
        <v>182</v>
      </c>
      <c r="E244" s="1" t="s">
        <v>118</v>
      </c>
      <c r="F244" s="4" t="s">
        <v>11</v>
      </c>
      <c r="G244" s="1" t="s">
        <v>16</v>
      </c>
      <c r="H244" s="1">
        <v>10</v>
      </c>
    </row>
    <row r="245" spans="1:8">
      <c r="A245" s="1">
        <v>256</v>
      </c>
      <c r="B245" s="1" t="s">
        <v>106</v>
      </c>
      <c r="C245" s="7" t="s">
        <v>377</v>
      </c>
      <c r="D245" s="1" t="s">
        <v>183</v>
      </c>
      <c r="E245" s="1" t="s">
        <v>64</v>
      </c>
      <c r="F245" s="4" t="s">
        <v>15</v>
      </c>
      <c r="G245" s="1" t="s">
        <v>16</v>
      </c>
      <c r="H245" s="1">
        <v>4</v>
      </c>
    </row>
    <row r="246" spans="1:8">
      <c r="A246" s="1">
        <v>256</v>
      </c>
      <c r="B246" s="1">
        <v>2564</v>
      </c>
      <c r="C246" s="8">
        <v>827502</v>
      </c>
      <c r="D246" s="1" t="s">
        <v>184</v>
      </c>
      <c r="E246" s="1" t="s">
        <v>185</v>
      </c>
      <c r="F246" s="4" t="s">
        <v>15</v>
      </c>
      <c r="G246" s="1" t="s">
        <v>16</v>
      </c>
      <c r="H246" s="1">
        <v>1</v>
      </c>
    </row>
    <row r="247" spans="1:8">
      <c r="A247" s="1">
        <v>270</v>
      </c>
      <c r="B247" s="1" t="s">
        <v>186</v>
      </c>
      <c r="C247" s="8">
        <v>827502</v>
      </c>
      <c r="D247" s="1" t="s">
        <v>184</v>
      </c>
      <c r="E247" s="1" t="s">
        <v>185</v>
      </c>
      <c r="F247" s="4" t="s">
        <v>15</v>
      </c>
      <c r="G247" s="1" t="s">
        <v>16</v>
      </c>
      <c r="H247" s="1">
        <v>1</v>
      </c>
    </row>
    <row r="248" spans="1:8">
      <c r="A248" s="1">
        <v>250</v>
      </c>
      <c r="B248" s="1">
        <v>2564</v>
      </c>
      <c r="C248" s="8">
        <v>827502</v>
      </c>
      <c r="D248" s="1" t="s">
        <v>184</v>
      </c>
      <c r="E248" s="1" t="s">
        <v>185</v>
      </c>
      <c r="F248" s="4" t="s">
        <v>15</v>
      </c>
      <c r="G248" s="1" t="s">
        <v>16</v>
      </c>
      <c r="H248" s="1">
        <v>1</v>
      </c>
    </row>
    <row r="249" spans="1:8">
      <c r="A249" s="1">
        <v>250</v>
      </c>
      <c r="B249" s="1" t="s">
        <v>8</v>
      </c>
      <c r="C249" s="8">
        <v>827502</v>
      </c>
      <c r="D249" s="1" t="s">
        <v>184</v>
      </c>
      <c r="E249" s="1" t="s">
        <v>185</v>
      </c>
      <c r="F249" s="4" t="s">
        <v>15</v>
      </c>
      <c r="G249" s="1" t="s">
        <v>16</v>
      </c>
      <c r="H249" s="1">
        <v>1</v>
      </c>
    </row>
    <row r="250" spans="1:8">
      <c r="A250" s="1">
        <v>258</v>
      </c>
      <c r="B250" s="1">
        <v>2564</v>
      </c>
      <c r="C250" s="8">
        <v>827502</v>
      </c>
      <c r="D250" s="1" t="s">
        <v>184</v>
      </c>
      <c r="E250" s="1" t="s">
        <v>185</v>
      </c>
      <c r="F250" s="4" t="s">
        <v>15</v>
      </c>
      <c r="G250" s="1" t="s">
        <v>16</v>
      </c>
      <c r="H250" s="1">
        <v>4</v>
      </c>
    </row>
    <row r="251" spans="1:8">
      <c r="A251" s="1">
        <v>258</v>
      </c>
      <c r="B251" s="1" t="s">
        <v>8</v>
      </c>
      <c r="C251" s="8">
        <v>827502</v>
      </c>
      <c r="D251" s="1" t="s">
        <v>184</v>
      </c>
      <c r="E251" s="1" t="s">
        <v>185</v>
      </c>
      <c r="F251" s="4" t="s">
        <v>15</v>
      </c>
      <c r="G251" s="1" t="s">
        <v>16</v>
      </c>
      <c r="H251" s="1">
        <v>6</v>
      </c>
    </row>
    <row r="252" spans="1:8">
      <c r="A252" s="1">
        <v>256</v>
      </c>
      <c r="B252" s="1" t="s">
        <v>8</v>
      </c>
      <c r="C252" s="8">
        <v>827502</v>
      </c>
      <c r="D252" s="1" t="s">
        <v>184</v>
      </c>
      <c r="E252" s="1" t="s">
        <v>185</v>
      </c>
      <c r="F252" s="4" t="s">
        <v>15</v>
      </c>
      <c r="G252" s="1" t="s">
        <v>16</v>
      </c>
      <c r="H252" s="1">
        <v>6</v>
      </c>
    </row>
  </sheetData>
  <autoFilter ref="A1:M1">
    <sortState ref="A2:H252">
      <sortCondition ref="D1"/>
    </sortState>
  </autoFilter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72"/>
  <sheetViews>
    <sheetView tabSelected="1" topLeftCell="E1" workbookViewId="0">
      <pane ySplit="1" topLeftCell="A2" activePane="bottomLeft" state="frozen"/>
      <selection pane="bottomLeft" activeCell="M4" sqref="M4"/>
    </sheetView>
  </sheetViews>
  <sheetFormatPr baseColWidth="10" defaultRowHeight="12.75"/>
  <cols>
    <col min="1" max="1" width="11.42578125" style="34"/>
    <col min="2" max="2" width="13.7109375" style="20" bestFit="1" customWidth="1"/>
    <col min="3" max="3" width="24.85546875" style="20" bestFit="1" customWidth="1"/>
    <col min="4" max="4" width="11.42578125" style="20"/>
    <col min="5" max="6" width="14.85546875" style="20" bestFit="1" customWidth="1"/>
    <col min="7" max="16384" width="11.42578125" style="20"/>
  </cols>
  <sheetData>
    <row r="1" spans="1:12" s="14" customFormat="1" ht="67.5" customHeight="1" thickBot="1">
      <c r="A1" s="29" t="s">
        <v>187</v>
      </c>
      <c r="B1" s="10" t="s">
        <v>188</v>
      </c>
      <c r="C1" s="11" t="s">
        <v>3</v>
      </c>
      <c r="D1" s="12" t="s">
        <v>4</v>
      </c>
      <c r="E1" s="13" t="s">
        <v>392</v>
      </c>
      <c r="F1" s="13" t="s">
        <v>391</v>
      </c>
      <c r="G1" s="13"/>
    </row>
    <row r="2" spans="1:12" ht="15" customHeight="1">
      <c r="A2" s="30">
        <v>761702</v>
      </c>
      <c r="B2" s="19" t="s">
        <v>189</v>
      </c>
      <c r="C2" s="19" t="s">
        <v>190</v>
      </c>
      <c r="D2" s="19" t="s">
        <v>38</v>
      </c>
      <c r="E2" s="15">
        <v>50</v>
      </c>
      <c r="F2" s="15">
        <f ca="1">SUMIF('semaine 41'!C:C,$A2,'semaine 41'!H:H)</f>
        <v>0</v>
      </c>
      <c r="G2" s="20" t="str">
        <f>IF(F2&gt;E2,"J",IF(F2&lt;E2,"L","K"))</f>
        <v>L</v>
      </c>
      <c r="H2" s="20">
        <f>VLOOKUP(G2,$J$3:$K$5,2,0)</f>
        <v>1</v>
      </c>
    </row>
    <row r="3" spans="1:12" ht="18" customHeight="1">
      <c r="A3" s="30">
        <v>500602</v>
      </c>
      <c r="B3" s="19" t="s">
        <v>191</v>
      </c>
      <c r="C3" s="19" t="s">
        <v>9</v>
      </c>
      <c r="D3" s="19" t="s">
        <v>10</v>
      </c>
      <c r="E3" s="15">
        <v>20</v>
      </c>
      <c r="F3" s="15">
        <f ca="1">SUMIF('semaine 41'!C:C,$A3,'semaine 41'!H:H)</f>
        <v>20</v>
      </c>
      <c r="G3" s="20" t="str">
        <f t="shared" ref="G3:G66" si="0">IF(F3&gt;E3,"J",IF(F3&lt;E3,"L","K"))</f>
        <v>K</v>
      </c>
      <c r="H3" s="20">
        <f t="shared" ref="H3:H66" si="1">VLOOKUP(G3,$J$3:$K$5,2,0)</f>
        <v>2</v>
      </c>
      <c r="J3" s="20" t="s">
        <v>393</v>
      </c>
      <c r="K3" s="20">
        <v>1</v>
      </c>
      <c r="L3" s="37"/>
    </row>
    <row r="4" spans="1:12" ht="18.75" customHeight="1">
      <c r="A4" s="31" t="s">
        <v>370</v>
      </c>
      <c r="B4" s="19" t="s">
        <v>192</v>
      </c>
      <c r="C4" s="21" t="s">
        <v>13</v>
      </c>
      <c r="D4" s="19" t="s">
        <v>14</v>
      </c>
      <c r="E4" s="15">
        <v>45</v>
      </c>
      <c r="F4" s="15">
        <f ca="1">SUMIF('semaine 41'!C:C,$A4,'semaine 41'!H:H)</f>
        <v>27</v>
      </c>
      <c r="G4" s="20" t="str">
        <f t="shared" si="0"/>
        <v>L</v>
      </c>
      <c r="H4" s="20">
        <f t="shared" si="1"/>
        <v>1</v>
      </c>
      <c r="J4" s="20" t="s">
        <v>394</v>
      </c>
      <c r="K4" s="20">
        <v>2</v>
      </c>
      <c r="L4" s="37"/>
    </row>
    <row r="5" spans="1:12" ht="20.25" customHeight="1">
      <c r="A5" s="30">
        <v>510106</v>
      </c>
      <c r="B5" s="19" t="s">
        <v>191</v>
      </c>
      <c r="C5" s="19" t="s">
        <v>193</v>
      </c>
      <c r="D5" s="19" t="s">
        <v>194</v>
      </c>
      <c r="E5" s="15">
        <v>20</v>
      </c>
      <c r="F5" s="15">
        <f ca="1">SUMIF('semaine 41'!C:C,$A5,'semaine 41'!H:H)</f>
        <v>0</v>
      </c>
      <c r="G5" s="20" t="str">
        <f t="shared" si="0"/>
        <v>L</v>
      </c>
      <c r="H5" s="20">
        <f t="shared" si="1"/>
        <v>1</v>
      </c>
      <c r="J5" s="20" t="s">
        <v>395</v>
      </c>
      <c r="K5" s="20">
        <v>3</v>
      </c>
      <c r="L5" s="37"/>
    </row>
    <row r="6" spans="1:12" ht="15" customHeight="1">
      <c r="A6" s="30">
        <v>822003</v>
      </c>
      <c r="B6" s="19" t="s">
        <v>191</v>
      </c>
      <c r="C6" s="19" t="s">
        <v>195</v>
      </c>
      <c r="D6" s="19" t="s">
        <v>57</v>
      </c>
      <c r="E6" s="15">
        <v>20</v>
      </c>
      <c r="F6" s="15">
        <f ca="1">SUMIF('semaine 41'!C:C,$A6,'semaine 41'!H:H)</f>
        <v>0</v>
      </c>
      <c r="G6" s="20" t="str">
        <f t="shared" si="0"/>
        <v>L</v>
      </c>
      <c r="H6" s="20">
        <f t="shared" si="1"/>
        <v>1</v>
      </c>
    </row>
    <row r="7" spans="1:12" ht="15" customHeight="1">
      <c r="A7" s="30">
        <v>843804</v>
      </c>
      <c r="B7" s="19" t="s">
        <v>191</v>
      </c>
      <c r="C7" s="19" t="s">
        <v>18</v>
      </c>
      <c r="D7" s="19" t="s">
        <v>19</v>
      </c>
      <c r="E7" s="15">
        <v>30</v>
      </c>
      <c r="F7" s="15">
        <f ca="1">SUMIF('semaine 41'!C:C,$A7,'semaine 41'!H:H)</f>
        <v>12</v>
      </c>
      <c r="G7" s="20" t="str">
        <f t="shared" si="0"/>
        <v>L</v>
      </c>
      <c r="H7" s="20">
        <f t="shared" si="1"/>
        <v>1</v>
      </c>
    </row>
    <row r="8" spans="1:12" ht="15" customHeight="1">
      <c r="A8" s="30">
        <v>823800</v>
      </c>
      <c r="B8" s="19" t="s">
        <v>191</v>
      </c>
      <c r="C8" s="19" t="s">
        <v>196</v>
      </c>
      <c r="D8" s="19" t="s">
        <v>57</v>
      </c>
      <c r="E8" s="16">
        <v>35</v>
      </c>
      <c r="F8" s="15">
        <f ca="1">SUMIF('semaine 41'!C:C,$A8,'semaine 41'!H:H)</f>
        <v>0</v>
      </c>
      <c r="G8" s="20" t="str">
        <f t="shared" si="0"/>
        <v>L</v>
      </c>
      <c r="H8" s="20">
        <f t="shared" si="1"/>
        <v>1</v>
      </c>
    </row>
    <row r="9" spans="1:12" ht="15" customHeight="1">
      <c r="A9" s="30">
        <v>633905</v>
      </c>
      <c r="B9" s="19" t="s">
        <v>192</v>
      </c>
      <c r="C9" s="19" t="s">
        <v>197</v>
      </c>
      <c r="D9" s="19" t="s">
        <v>95</v>
      </c>
      <c r="E9" s="15">
        <v>20</v>
      </c>
      <c r="F9" s="15">
        <f ca="1">SUMIF('semaine 41'!C:C,$A9,'semaine 41'!H:H)</f>
        <v>0</v>
      </c>
      <c r="G9" s="20" t="str">
        <f t="shared" si="0"/>
        <v>L</v>
      </c>
      <c r="H9" s="20">
        <f t="shared" si="1"/>
        <v>1</v>
      </c>
    </row>
    <row r="10" spans="1:12" ht="15" customHeight="1">
      <c r="A10" s="30">
        <v>969306</v>
      </c>
      <c r="B10" s="36" t="s">
        <v>198</v>
      </c>
      <c r="C10" s="19" t="s">
        <v>199</v>
      </c>
      <c r="D10" s="19" t="s">
        <v>200</v>
      </c>
      <c r="E10" s="15">
        <v>45</v>
      </c>
      <c r="F10" s="15">
        <f ca="1">SUMIF('semaine 41'!C:C,$A10,'semaine 41'!H:H)</f>
        <v>0</v>
      </c>
      <c r="G10" s="20" t="str">
        <f t="shared" si="0"/>
        <v>L</v>
      </c>
      <c r="H10" s="20">
        <f t="shared" si="1"/>
        <v>1</v>
      </c>
    </row>
    <row r="11" spans="1:12" ht="15" customHeight="1">
      <c r="A11" s="30">
        <v>981704</v>
      </c>
      <c r="B11" s="19" t="s">
        <v>191</v>
      </c>
      <c r="C11" s="19" t="s">
        <v>20</v>
      </c>
      <c r="D11" s="19" t="s">
        <v>21</v>
      </c>
      <c r="E11" s="15">
        <v>50</v>
      </c>
      <c r="F11" s="15">
        <f ca="1">SUMIF('semaine 41'!C:C,$A11,'semaine 41'!H:H)</f>
        <v>58</v>
      </c>
      <c r="G11" s="20" t="str">
        <f t="shared" si="0"/>
        <v>J</v>
      </c>
      <c r="H11" s="20">
        <f t="shared" si="1"/>
        <v>3</v>
      </c>
    </row>
    <row r="12" spans="1:12" ht="15" customHeight="1">
      <c r="A12" s="30">
        <v>762301</v>
      </c>
      <c r="B12" s="19" t="s">
        <v>192</v>
      </c>
      <c r="C12" s="19" t="s">
        <v>201</v>
      </c>
      <c r="D12" s="19" t="s">
        <v>202</v>
      </c>
      <c r="E12" s="15">
        <v>60</v>
      </c>
      <c r="F12" s="15">
        <f ca="1">SUMIF('semaine 41'!C:C,$A12,'semaine 41'!H:H)</f>
        <v>0</v>
      </c>
      <c r="G12" s="20" t="str">
        <f t="shared" si="0"/>
        <v>L</v>
      </c>
      <c r="H12" s="20">
        <f t="shared" si="1"/>
        <v>1</v>
      </c>
    </row>
    <row r="13" spans="1:12" ht="15" customHeight="1">
      <c r="A13" s="30">
        <v>859204</v>
      </c>
      <c r="B13" s="19" t="s">
        <v>191</v>
      </c>
      <c r="C13" s="19" t="s">
        <v>203</v>
      </c>
      <c r="D13" s="19" t="s">
        <v>46</v>
      </c>
      <c r="E13" s="15">
        <v>40</v>
      </c>
      <c r="F13" s="15">
        <f ca="1">SUMIF('semaine 41'!C:C,$A13,'semaine 41'!H:H)</f>
        <v>0</v>
      </c>
      <c r="G13" s="20" t="str">
        <f t="shared" si="0"/>
        <v>L</v>
      </c>
      <c r="H13" s="20">
        <f t="shared" si="1"/>
        <v>1</v>
      </c>
    </row>
    <row r="14" spans="1:12" ht="15" customHeight="1">
      <c r="A14" s="30">
        <v>801104</v>
      </c>
      <c r="B14" s="22" t="s">
        <v>191</v>
      </c>
      <c r="C14" s="21" t="s">
        <v>22</v>
      </c>
      <c r="D14" s="19" t="s">
        <v>23</v>
      </c>
      <c r="E14" s="15">
        <v>45</v>
      </c>
      <c r="F14" s="15">
        <f ca="1">SUMIF('semaine 41'!C:C,$A14,'semaine 41'!H:H)</f>
        <v>9</v>
      </c>
      <c r="G14" s="20" t="str">
        <f t="shared" si="0"/>
        <v>L</v>
      </c>
      <c r="H14" s="20">
        <f t="shared" si="1"/>
        <v>1</v>
      </c>
    </row>
    <row r="15" spans="1:12" ht="15" customHeight="1">
      <c r="A15" s="31" t="s">
        <v>371</v>
      </c>
      <c r="B15" s="19" t="s">
        <v>198</v>
      </c>
      <c r="C15" s="19" t="s">
        <v>24</v>
      </c>
      <c r="D15" s="19" t="s">
        <v>25</v>
      </c>
      <c r="E15" s="15">
        <v>20</v>
      </c>
      <c r="F15" s="15">
        <f ca="1">SUMIF('semaine 41'!C:C,$A15,'semaine 41'!H:H)</f>
        <v>4</v>
      </c>
      <c r="G15" s="20" t="str">
        <f t="shared" si="0"/>
        <v>L</v>
      </c>
      <c r="H15" s="20">
        <f t="shared" si="1"/>
        <v>1</v>
      </c>
    </row>
    <row r="16" spans="1:12" ht="15" customHeight="1">
      <c r="A16" s="30">
        <v>708300</v>
      </c>
      <c r="B16" s="19" t="s">
        <v>189</v>
      </c>
      <c r="C16" s="19" t="s">
        <v>204</v>
      </c>
      <c r="D16" s="19" t="s">
        <v>205</v>
      </c>
      <c r="E16" s="16">
        <v>45</v>
      </c>
      <c r="F16" s="15">
        <f ca="1">SUMIF('semaine 41'!C:C,$A16,'semaine 41'!H:H)</f>
        <v>45</v>
      </c>
      <c r="G16" s="20" t="str">
        <f t="shared" si="0"/>
        <v>K</v>
      </c>
      <c r="H16" s="20">
        <f t="shared" si="1"/>
        <v>2</v>
      </c>
    </row>
    <row r="17" spans="1:8" ht="15" customHeight="1">
      <c r="A17" s="30">
        <v>606901</v>
      </c>
      <c r="B17" s="19" t="s">
        <v>191</v>
      </c>
      <c r="C17" s="19" t="s">
        <v>30</v>
      </c>
      <c r="D17" s="19" t="s">
        <v>31</v>
      </c>
      <c r="E17" s="15">
        <v>10</v>
      </c>
      <c r="F17" s="15">
        <f ca="1">SUMIF('semaine 41'!C:C,$A17,'semaine 41'!H:H)</f>
        <v>3</v>
      </c>
      <c r="G17" s="20" t="str">
        <f t="shared" si="0"/>
        <v>L</v>
      </c>
      <c r="H17" s="20">
        <f t="shared" si="1"/>
        <v>1</v>
      </c>
    </row>
    <row r="18" spans="1:8" ht="15" customHeight="1">
      <c r="A18" s="30">
        <v>461200</v>
      </c>
      <c r="B18" s="19" t="s">
        <v>206</v>
      </c>
      <c r="C18" s="19" t="s">
        <v>32</v>
      </c>
      <c r="D18" s="19" t="s">
        <v>33</v>
      </c>
      <c r="E18" s="15">
        <v>30</v>
      </c>
      <c r="F18" s="15">
        <f ca="1">SUMIF('semaine 41'!C:C,$A18,'semaine 41'!H:H)</f>
        <v>4</v>
      </c>
      <c r="G18" s="20" t="str">
        <f t="shared" si="0"/>
        <v>L</v>
      </c>
      <c r="H18" s="20">
        <f t="shared" si="1"/>
        <v>1</v>
      </c>
    </row>
    <row r="19" spans="1:8" ht="15" customHeight="1">
      <c r="A19" s="32">
        <v>937503</v>
      </c>
      <c r="B19" s="23" t="s">
        <v>189</v>
      </c>
      <c r="C19" s="23" t="s">
        <v>34</v>
      </c>
      <c r="D19" s="23" t="s">
        <v>35</v>
      </c>
      <c r="E19" s="15">
        <v>10</v>
      </c>
      <c r="F19" s="15">
        <f ca="1">SUMIF('semaine 41'!C:C,$A19,'semaine 41'!H:H)</f>
        <v>18</v>
      </c>
      <c r="G19" s="20" t="str">
        <f t="shared" si="0"/>
        <v>J</v>
      </c>
      <c r="H19" s="20">
        <f t="shared" si="1"/>
        <v>3</v>
      </c>
    </row>
    <row r="20" spans="1:8" ht="15" customHeight="1">
      <c r="A20" s="30">
        <v>766306</v>
      </c>
      <c r="B20" s="19" t="s">
        <v>198</v>
      </c>
      <c r="C20" s="19" t="s">
        <v>37</v>
      </c>
      <c r="D20" s="19" t="s">
        <v>38</v>
      </c>
      <c r="E20" s="15">
        <v>45</v>
      </c>
      <c r="F20" s="15">
        <f ca="1">SUMIF('semaine 41'!C:C,$A20,'semaine 41'!H:H)</f>
        <v>27</v>
      </c>
      <c r="G20" s="20" t="str">
        <f t="shared" si="0"/>
        <v>L</v>
      </c>
      <c r="H20" s="20">
        <f t="shared" si="1"/>
        <v>1</v>
      </c>
    </row>
    <row r="21" spans="1:8" ht="15" customHeight="1">
      <c r="A21" s="30">
        <v>972806</v>
      </c>
      <c r="B21" s="19" t="s">
        <v>198</v>
      </c>
      <c r="C21" s="21" t="s">
        <v>39</v>
      </c>
      <c r="D21" s="19" t="s">
        <v>207</v>
      </c>
      <c r="E21" s="15">
        <v>45</v>
      </c>
      <c r="F21" s="15">
        <f ca="1">SUMIF('semaine 41'!C:C,$A21,'semaine 41'!H:H)</f>
        <v>1</v>
      </c>
      <c r="G21" s="20" t="str">
        <f t="shared" si="0"/>
        <v>L</v>
      </c>
      <c r="H21" s="20">
        <f t="shared" si="1"/>
        <v>1</v>
      </c>
    </row>
    <row r="22" spans="1:8" ht="15" customHeight="1">
      <c r="A22" s="30">
        <v>928605</v>
      </c>
      <c r="B22" s="21" t="s">
        <v>191</v>
      </c>
      <c r="C22" s="21" t="s">
        <v>41</v>
      </c>
      <c r="D22" s="21" t="s">
        <v>42</v>
      </c>
      <c r="E22" s="15">
        <v>20</v>
      </c>
      <c r="F22" s="15">
        <f ca="1">SUMIF('semaine 41'!C:C,$A22,'semaine 41'!H:H)</f>
        <v>20</v>
      </c>
      <c r="G22" s="20" t="str">
        <f t="shared" si="0"/>
        <v>K</v>
      </c>
      <c r="H22" s="20">
        <f t="shared" si="1"/>
        <v>2</v>
      </c>
    </row>
    <row r="23" spans="1:8" ht="15" customHeight="1">
      <c r="A23" s="30">
        <v>878104</v>
      </c>
      <c r="B23" s="22" t="s">
        <v>191</v>
      </c>
      <c r="C23" s="19" t="s">
        <v>208</v>
      </c>
      <c r="D23" s="19" t="s">
        <v>57</v>
      </c>
      <c r="E23" s="15">
        <v>40</v>
      </c>
      <c r="F23" s="15">
        <f ca="1">SUMIF('semaine 41'!C:C,$A23,'semaine 41'!H:H)</f>
        <v>0</v>
      </c>
      <c r="G23" s="20" t="str">
        <f t="shared" si="0"/>
        <v>L</v>
      </c>
      <c r="H23" s="20">
        <f t="shared" si="1"/>
        <v>1</v>
      </c>
    </row>
    <row r="24" spans="1:8" ht="15" customHeight="1">
      <c r="A24" s="30">
        <v>982000</v>
      </c>
      <c r="B24" s="22" t="s">
        <v>191</v>
      </c>
      <c r="C24" s="19" t="s">
        <v>43</v>
      </c>
      <c r="D24" s="19" t="s">
        <v>44</v>
      </c>
      <c r="E24" s="15">
        <v>25</v>
      </c>
      <c r="F24" s="15">
        <f ca="1">SUMIF('semaine 41'!C:C,$A24,'semaine 41'!H:H)</f>
        <v>16</v>
      </c>
      <c r="G24" s="20" t="str">
        <f t="shared" si="0"/>
        <v>L</v>
      </c>
      <c r="H24" s="20">
        <f t="shared" si="1"/>
        <v>1</v>
      </c>
    </row>
    <row r="25" spans="1:8" ht="15" customHeight="1">
      <c r="A25" s="30">
        <v>948205</v>
      </c>
      <c r="B25" s="22" t="s">
        <v>191</v>
      </c>
      <c r="C25" s="19" t="s">
        <v>45</v>
      </c>
      <c r="D25" s="19" t="s">
        <v>46</v>
      </c>
      <c r="E25" s="15">
        <v>30</v>
      </c>
      <c r="F25" s="15">
        <f ca="1">SUMIF('semaine 41'!C:C,$A25,'semaine 41'!H:H)</f>
        <v>19</v>
      </c>
      <c r="G25" s="20" t="str">
        <f t="shared" si="0"/>
        <v>L</v>
      </c>
      <c r="H25" s="20">
        <f t="shared" si="1"/>
        <v>1</v>
      </c>
    </row>
    <row r="26" spans="1:8" ht="15" customHeight="1">
      <c r="A26" s="30">
        <v>909604</v>
      </c>
      <c r="B26" s="22" t="s">
        <v>191</v>
      </c>
      <c r="C26" s="19" t="s">
        <v>209</v>
      </c>
      <c r="D26" s="19" t="s">
        <v>48</v>
      </c>
      <c r="E26" s="15">
        <v>45</v>
      </c>
      <c r="F26" s="15">
        <f ca="1">SUMIF('semaine 41'!C:C,$A26,'semaine 41'!H:H)</f>
        <v>8</v>
      </c>
      <c r="G26" s="20" t="str">
        <f t="shared" si="0"/>
        <v>L</v>
      </c>
      <c r="H26" s="20">
        <f t="shared" si="1"/>
        <v>1</v>
      </c>
    </row>
    <row r="27" spans="1:8" s="25" customFormat="1" ht="15" customHeight="1">
      <c r="A27" s="32">
        <v>609506</v>
      </c>
      <c r="B27" s="24" t="s">
        <v>198</v>
      </c>
      <c r="C27" s="23" t="s">
        <v>210</v>
      </c>
      <c r="D27" s="23" t="s">
        <v>66</v>
      </c>
      <c r="E27" s="15">
        <v>30</v>
      </c>
      <c r="F27" s="15">
        <f ca="1">SUMIF('semaine 41'!C:C,$A27,'semaine 41'!H:H)</f>
        <v>0</v>
      </c>
      <c r="G27" s="20" t="str">
        <f t="shared" si="0"/>
        <v>L</v>
      </c>
      <c r="H27" s="20">
        <f t="shared" si="1"/>
        <v>1</v>
      </c>
    </row>
    <row r="28" spans="1:8" ht="15" customHeight="1">
      <c r="A28" s="30">
        <v>863902</v>
      </c>
      <c r="B28" s="22" t="s">
        <v>189</v>
      </c>
      <c r="C28" s="19" t="s">
        <v>211</v>
      </c>
      <c r="D28" s="19" t="s">
        <v>212</v>
      </c>
      <c r="E28" s="15">
        <v>15</v>
      </c>
      <c r="F28" s="15">
        <f ca="1">SUMIF('semaine 41'!C:C,$A28,'semaine 41'!H:H)</f>
        <v>0</v>
      </c>
      <c r="G28" s="20" t="str">
        <f t="shared" si="0"/>
        <v>L</v>
      </c>
      <c r="H28" s="20">
        <f t="shared" si="1"/>
        <v>1</v>
      </c>
    </row>
    <row r="29" spans="1:8" ht="15" customHeight="1">
      <c r="A29" s="30">
        <v>554502</v>
      </c>
      <c r="B29" s="22" t="s">
        <v>198</v>
      </c>
      <c r="C29" s="19" t="s">
        <v>213</v>
      </c>
      <c r="D29" s="19" t="s">
        <v>214</v>
      </c>
      <c r="E29" s="15">
        <v>30</v>
      </c>
      <c r="F29" s="15">
        <f ca="1">SUMIF('semaine 41'!C:C,$A29,'semaine 41'!H:H)</f>
        <v>0</v>
      </c>
      <c r="G29" s="20" t="str">
        <f t="shared" si="0"/>
        <v>L</v>
      </c>
      <c r="H29" s="20">
        <f t="shared" si="1"/>
        <v>1</v>
      </c>
    </row>
    <row r="30" spans="1:8" ht="15" customHeight="1">
      <c r="A30" s="31" t="s">
        <v>372</v>
      </c>
      <c r="B30" s="22" t="s">
        <v>198</v>
      </c>
      <c r="C30" s="19" t="s">
        <v>49</v>
      </c>
      <c r="D30" s="19" t="s">
        <v>25</v>
      </c>
      <c r="E30" s="15">
        <v>20</v>
      </c>
      <c r="F30" s="15">
        <f ca="1">SUMIF('semaine 41'!C:C,$A30,'semaine 41'!H:H)</f>
        <v>2</v>
      </c>
      <c r="G30" s="20" t="str">
        <f t="shared" si="0"/>
        <v>L</v>
      </c>
      <c r="H30" s="20">
        <f t="shared" si="1"/>
        <v>1</v>
      </c>
    </row>
    <row r="31" spans="1:8" ht="15" customHeight="1">
      <c r="A31" s="30">
        <v>996505</v>
      </c>
      <c r="B31" s="22" t="s">
        <v>192</v>
      </c>
      <c r="C31" s="19" t="s">
        <v>215</v>
      </c>
      <c r="D31" s="19" t="s">
        <v>216</v>
      </c>
      <c r="E31" s="15">
        <v>25</v>
      </c>
      <c r="F31" s="15">
        <f ca="1">SUMIF('semaine 41'!C:C,$A31,'semaine 41'!H:H)</f>
        <v>0</v>
      </c>
      <c r="G31" s="20" t="str">
        <f t="shared" si="0"/>
        <v>L</v>
      </c>
      <c r="H31" s="20">
        <f t="shared" si="1"/>
        <v>1</v>
      </c>
    </row>
    <row r="32" spans="1:8" ht="15" customHeight="1">
      <c r="A32" s="30">
        <v>906205</v>
      </c>
      <c r="B32" s="22" t="s">
        <v>192</v>
      </c>
      <c r="C32" s="19" t="s">
        <v>217</v>
      </c>
      <c r="D32" s="19" t="s">
        <v>218</v>
      </c>
      <c r="E32" s="15">
        <v>40</v>
      </c>
      <c r="F32" s="15">
        <f ca="1">SUMIF('semaine 41'!C:C,$A32,'semaine 41'!H:H)</f>
        <v>0</v>
      </c>
      <c r="G32" s="20" t="str">
        <f t="shared" si="0"/>
        <v>L</v>
      </c>
      <c r="H32" s="20">
        <f t="shared" si="1"/>
        <v>1</v>
      </c>
    </row>
    <row r="33" spans="1:8" ht="15" customHeight="1">
      <c r="A33" s="30">
        <v>915204</v>
      </c>
      <c r="B33" s="22" t="s">
        <v>191</v>
      </c>
      <c r="C33" s="19" t="s">
        <v>50</v>
      </c>
      <c r="D33" s="19" t="s">
        <v>51</v>
      </c>
      <c r="E33" s="15">
        <v>20</v>
      </c>
      <c r="F33" s="15">
        <f ca="1">SUMIF('semaine 41'!C:C,$A33,'semaine 41'!H:H)</f>
        <v>23</v>
      </c>
      <c r="G33" s="20" t="str">
        <f t="shared" si="0"/>
        <v>J</v>
      </c>
      <c r="H33" s="20">
        <f t="shared" si="1"/>
        <v>3</v>
      </c>
    </row>
    <row r="34" spans="1:8" ht="15" customHeight="1">
      <c r="A34" s="30">
        <v>877000</v>
      </c>
      <c r="B34" s="22" t="s">
        <v>191</v>
      </c>
      <c r="C34" s="19" t="s">
        <v>52</v>
      </c>
      <c r="D34" s="19" t="s">
        <v>53</v>
      </c>
      <c r="E34" s="15">
        <v>20</v>
      </c>
      <c r="F34" s="15">
        <f ca="1">SUMIF('semaine 41'!C:C,$A34,'semaine 41'!H:H)</f>
        <v>1</v>
      </c>
      <c r="G34" s="20" t="str">
        <f t="shared" si="0"/>
        <v>L</v>
      </c>
      <c r="H34" s="20">
        <f t="shared" si="1"/>
        <v>1</v>
      </c>
    </row>
    <row r="35" spans="1:8" ht="15" customHeight="1">
      <c r="A35" s="30">
        <v>702902</v>
      </c>
      <c r="B35" s="22" t="s">
        <v>191</v>
      </c>
      <c r="C35" s="19" t="s">
        <v>219</v>
      </c>
      <c r="D35" s="19" t="s">
        <v>220</v>
      </c>
      <c r="E35" s="15">
        <v>20</v>
      </c>
      <c r="F35" s="15">
        <f ca="1">SUMIF('semaine 41'!C:C,$A35,'semaine 41'!H:H)</f>
        <v>0</v>
      </c>
      <c r="G35" s="20" t="str">
        <f t="shared" si="0"/>
        <v>L</v>
      </c>
      <c r="H35" s="20">
        <f t="shared" si="1"/>
        <v>1</v>
      </c>
    </row>
    <row r="36" spans="1:8" ht="15" customHeight="1">
      <c r="A36" s="30">
        <v>996700</v>
      </c>
      <c r="B36" s="22" t="s">
        <v>191</v>
      </c>
      <c r="C36" s="21" t="s">
        <v>56</v>
      </c>
      <c r="D36" s="19" t="s">
        <v>57</v>
      </c>
      <c r="E36" s="15">
        <v>20</v>
      </c>
      <c r="F36" s="15">
        <f ca="1">SUMIF('semaine 41'!C:C,$A36,'semaine 41'!H:H)</f>
        <v>24</v>
      </c>
      <c r="G36" s="20" t="str">
        <f t="shared" si="0"/>
        <v>J</v>
      </c>
      <c r="H36" s="20">
        <f t="shared" si="1"/>
        <v>3</v>
      </c>
    </row>
    <row r="37" spans="1:8" ht="15" customHeight="1">
      <c r="A37" s="30">
        <v>990703</v>
      </c>
      <c r="B37" s="22" t="s">
        <v>191</v>
      </c>
      <c r="C37" s="21" t="s">
        <v>221</v>
      </c>
      <c r="D37" s="19" t="s">
        <v>222</v>
      </c>
      <c r="E37" s="15">
        <v>45</v>
      </c>
      <c r="F37" s="15">
        <f ca="1">SUMIF('semaine 41'!C:C,$A37,'semaine 41'!H:H)</f>
        <v>24</v>
      </c>
      <c r="G37" s="20" t="str">
        <f t="shared" si="0"/>
        <v>L</v>
      </c>
      <c r="H37" s="20">
        <f t="shared" si="1"/>
        <v>1</v>
      </c>
    </row>
    <row r="38" spans="1:8" ht="15" customHeight="1">
      <c r="A38" s="30">
        <v>708206</v>
      </c>
      <c r="B38" s="22" t="s">
        <v>206</v>
      </c>
      <c r="C38" s="19" t="s">
        <v>223</v>
      </c>
      <c r="D38" s="19" t="s">
        <v>71</v>
      </c>
      <c r="E38" s="15">
        <v>15</v>
      </c>
      <c r="F38" s="15">
        <f ca="1">SUMIF('semaine 41'!C:C,$A38,'semaine 41'!H:H)</f>
        <v>0</v>
      </c>
      <c r="G38" s="20" t="str">
        <f t="shared" si="0"/>
        <v>L</v>
      </c>
      <c r="H38" s="20">
        <f t="shared" si="1"/>
        <v>1</v>
      </c>
    </row>
    <row r="39" spans="1:8" ht="15" customHeight="1">
      <c r="A39" s="30">
        <v>485505</v>
      </c>
      <c r="B39" s="22" t="s">
        <v>198</v>
      </c>
      <c r="C39" s="19" t="s">
        <v>63</v>
      </c>
      <c r="D39" s="19" t="s">
        <v>64</v>
      </c>
      <c r="E39" s="15">
        <v>40</v>
      </c>
      <c r="F39" s="15">
        <f ca="1">SUMIF('semaine 41'!C:C,$A39,'semaine 41'!H:H)</f>
        <v>18</v>
      </c>
      <c r="G39" s="20" t="str">
        <f t="shared" si="0"/>
        <v>L</v>
      </c>
      <c r="H39" s="20">
        <f t="shared" si="1"/>
        <v>1</v>
      </c>
    </row>
    <row r="40" spans="1:8" ht="15" customHeight="1">
      <c r="A40" s="30">
        <v>938203</v>
      </c>
      <c r="B40" s="22" t="s">
        <v>191</v>
      </c>
      <c r="C40" s="19" t="s">
        <v>67</v>
      </c>
      <c r="D40" s="19" t="s">
        <v>68</v>
      </c>
      <c r="E40" s="15">
        <v>25</v>
      </c>
      <c r="F40" s="15">
        <f ca="1">SUMIF('semaine 41'!C:C,$A40,'semaine 41'!H:H)</f>
        <v>2</v>
      </c>
      <c r="G40" s="20" t="str">
        <f t="shared" si="0"/>
        <v>L</v>
      </c>
      <c r="H40" s="20">
        <f t="shared" si="1"/>
        <v>1</v>
      </c>
    </row>
    <row r="41" spans="1:8" ht="15" customHeight="1">
      <c r="A41" s="30">
        <v>953004</v>
      </c>
      <c r="B41" s="22" t="s">
        <v>192</v>
      </c>
      <c r="C41" s="21" t="s">
        <v>70</v>
      </c>
      <c r="D41" s="21" t="s">
        <v>71</v>
      </c>
      <c r="E41" s="15">
        <v>30</v>
      </c>
      <c r="F41" s="15">
        <f ca="1">SUMIF('semaine 41'!C:C,$A41,'semaine 41'!H:H)</f>
        <v>3</v>
      </c>
      <c r="G41" s="20" t="str">
        <f t="shared" si="0"/>
        <v>L</v>
      </c>
      <c r="H41" s="20">
        <f t="shared" si="1"/>
        <v>1</v>
      </c>
    </row>
    <row r="42" spans="1:8" ht="15" customHeight="1">
      <c r="A42" s="31" t="s">
        <v>373</v>
      </c>
      <c r="B42" s="22" t="s">
        <v>192</v>
      </c>
      <c r="C42" s="19" t="s">
        <v>224</v>
      </c>
      <c r="D42" s="19" t="s">
        <v>225</v>
      </c>
      <c r="E42" s="16">
        <v>30</v>
      </c>
      <c r="F42" s="15">
        <f ca="1">SUMIF('semaine 41'!C:C,$A42,'semaine 41'!H:H)</f>
        <v>0</v>
      </c>
      <c r="G42" s="20" t="str">
        <f t="shared" si="0"/>
        <v>L</v>
      </c>
      <c r="H42" s="20">
        <f t="shared" si="1"/>
        <v>1</v>
      </c>
    </row>
    <row r="43" spans="1:8" ht="15" customHeight="1">
      <c r="A43" s="31" t="s">
        <v>374</v>
      </c>
      <c r="B43" s="22" t="s">
        <v>192</v>
      </c>
      <c r="C43" s="19" t="s">
        <v>226</v>
      </c>
      <c r="D43" s="19" t="s">
        <v>227</v>
      </c>
      <c r="E43" s="15">
        <v>40</v>
      </c>
      <c r="F43" s="15">
        <f ca="1">SUMIF('semaine 41'!C:C,$A43,'semaine 41'!H:H)</f>
        <v>0</v>
      </c>
      <c r="G43" s="20" t="str">
        <f t="shared" si="0"/>
        <v>L</v>
      </c>
      <c r="H43" s="20">
        <f t="shared" si="1"/>
        <v>1</v>
      </c>
    </row>
    <row r="44" spans="1:8" ht="15" customHeight="1">
      <c r="A44" s="30">
        <v>972900</v>
      </c>
      <c r="B44" s="22" t="s">
        <v>191</v>
      </c>
      <c r="C44" s="21" t="s">
        <v>228</v>
      </c>
      <c r="D44" s="19" t="s">
        <v>229</v>
      </c>
      <c r="E44" s="16">
        <v>45</v>
      </c>
      <c r="F44" s="15">
        <f ca="1">SUMIF('semaine 41'!C:C,$A44,'semaine 41'!H:H)</f>
        <v>0</v>
      </c>
      <c r="G44" s="20" t="str">
        <f t="shared" si="0"/>
        <v>L</v>
      </c>
      <c r="H44" s="20">
        <f t="shared" si="1"/>
        <v>1</v>
      </c>
    </row>
    <row r="45" spans="1:8" ht="15" customHeight="1">
      <c r="A45" s="30">
        <v>888604</v>
      </c>
      <c r="B45" s="22" t="s">
        <v>206</v>
      </c>
      <c r="C45" s="19" t="s">
        <v>230</v>
      </c>
      <c r="D45" s="19" t="s">
        <v>231</v>
      </c>
      <c r="E45" s="15">
        <v>10</v>
      </c>
      <c r="F45" s="15">
        <f ca="1">SUMIF('semaine 41'!C:C,$A45,'semaine 41'!H:H)</f>
        <v>0</v>
      </c>
      <c r="G45" s="20" t="str">
        <f t="shared" si="0"/>
        <v>L</v>
      </c>
      <c r="H45" s="20">
        <f t="shared" si="1"/>
        <v>1</v>
      </c>
    </row>
    <row r="46" spans="1:8" ht="15" customHeight="1">
      <c r="A46" s="32">
        <v>678106</v>
      </c>
      <c r="B46" s="24" t="s">
        <v>192</v>
      </c>
      <c r="C46" s="23" t="s">
        <v>72</v>
      </c>
      <c r="D46" s="23" t="s">
        <v>73</v>
      </c>
      <c r="E46" s="15">
        <v>50</v>
      </c>
      <c r="F46" s="15">
        <f ca="1">SUMIF('semaine 41'!C:C,$A46,'semaine 41'!H:H)</f>
        <v>5</v>
      </c>
      <c r="G46" s="20" t="str">
        <f t="shared" si="0"/>
        <v>L</v>
      </c>
      <c r="H46" s="20">
        <f t="shared" si="1"/>
        <v>1</v>
      </c>
    </row>
    <row r="47" spans="1:8" ht="15" customHeight="1">
      <c r="A47" s="30">
        <v>586406</v>
      </c>
      <c r="B47" s="22" t="s">
        <v>189</v>
      </c>
      <c r="C47" s="19" t="s">
        <v>232</v>
      </c>
      <c r="D47" s="19" t="s">
        <v>25</v>
      </c>
      <c r="E47" s="15">
        <v>25</v>
      </c>
      <c r="F47" s="15">
        <f ca="1">SUMIF('semaine 41'!C:C,$A47,'semaine 41'!H:H)</f>
        <v>0</v>
      </c>
      <c r="G47" s="20" t="str">
        <f t="shared" si="0"/>
        <v>L</v>
      </c>
      <c r="H47" s="20">
        <f t="shared" si="1"/>
        <v>1</v>
      </c>
    </row>
    <row r="48" spans="1:8" ht="15" customHeight="1">
      <c r="A48" s="30">
        <v>903304</v>
      </c>
      <c r="B48" s="22" t="s">
        <v>191</v>
      </c>
      <c r="C48" s="21" t="s">
        <v>233</v>
      </c>
      <c r="D48" s="19" t="s">
        <v>234</v>
      </c>
      <c r="E48" s="16">
        <v>35</v>
      </c>
      <c r="F48" s="15">
        <f ca="1">SUMIF('semaine 41'!C:C,$A48,'semaine 41'!H:H)</f>
        <v>0</v>
      </c>
      <c r="G48" s="20" t="str">
        <f t="shared" si="0"/>
        <v>L</v>
      </c>
      <c r="H48" s="20">
        <f t="shared" si="1"/>
        <v>1</v>
      </c>
    </row>
    <row r="49" spans="1:8" ht="15" customHeight="1">
      <c r="A49" s="30">
        <v>973102</v>
      </c>
      <c r="B49" s="22" t="s">
        <v>198</v>
      </c>
      <c r="C49" s="19" t="s">
        <v>74</v>
      </c>
      <c r="D49" s="19"/>
      <c r="E49" s="15">
        <v>35</v>
      </c>
      <c r="F49" s="15">
        <f ca="1">SUMIF('semaine 41'!C:C,$A49,'semaine 41'!H:H)</f>
        <v>1</v>
      </c>
      <c r="G49" s="20" t="str">
        <f t="shared" si="0"/>
        <v>L</v>
      </c>
      <c r="H49" s="20">
        <f t="shared" si="1"/>
        <v>1</v>
      </c>
    </row>
    <row r="50" spans="1:8" ht="15" customHeight="1">
      <c r="A50" s="30">
        <v>681801</v>
      </c>
      <c r="B50" s="22" t="s">
        <v>198</v>
      </c>
      <c r="C50" s="19" t="s">
        <v>235</v>
      </c>
      <c r="D50" s="19" t="s">
        <v>112</v>
      </c>
      <c r="E50" s="15">
        <v>25</v>
      </c>
      <c r="F50" s="15">
        <f ca="1">SUMIF('semaine 41'!C:C,$A50,'semaine 41'!H:H)</f>
        <v>0</v>
      </c>
      <c r="G50" s="20" t="str">
        <f t="shared" si="0"/>
        <v>L</v>
      </c>
      <c r="H50" s="20">
        <f t="shared" si="1"/>
        <v>1</v>
      </c>
    </row>
    <row r="51" spans="1:8" ht="15" customHeight="1">
      <c r="A51" s="30">
        <v>931600</v>
      </c>
      <c r="B51" s="22" t="s">
        <v>198</v>
      </c>
      <c r="C51" s="19" t="s">
        <v>236</v>
      </c>
      <c r="D51" s="19"/>
      <c r="E51" s="15">
        <v>50</v>
      </c>
      <c r="F51" s="15">
        <f ca="1">SUMIF('semaine 41'!C:C,$A51,'semaine 41'!H:H)</f>
        <v>0</v>
      </c>
      <c r="G51" s="20" t="str">
        <f t="shared" si="0"/>
        <v>L</v>
      </c>
      <c r="H51" s="20">
        <f t="shared" si="1"/>
        <v>1</v>
      </c>
    </row>
    <row r="52" spans="1:8" ht="15" customHeight="1">
      <c r="A52" s="30">
        <v>667700</v>
      </c>
      <c r="B52" s="22" t="s">
        <v>206</v>
      </c>
      <c r="C52" s="19" t="s">
        <v>237</v>
      </c>
      <c r="D52" s="19" t="s">
        <v>238</v>
      </c>
      <c r="E52" s="15">
        <v>20</v>
      </c>
      <c r="F52" s="15">
        <f ca="1">SUMIF('semaine 41'!C:C,$A52,'semaine 41'!H:H)</f>
        <v>0</v>
      </c>
      <c r="G52" s="20" t="str">
        <f t="shared" si="0"/>
        <v>L</v>
      </c>
      <c r="H52" s="20">
        <f t="shared" si="1"/>
        <v>1</v>
      </c>
    </row>
    <row r="53" spans="1:8" ht="15" customHeight="1">
      <c r="A53" s="30">
        <v>913400</v>
      </c>
      <c r="B53" s="22" t="s">
        <v>191</v>
      </c>
      <c r="C53" s="19" t="s">
        <v>84</v>
      </c>
      <c r="D53" s="19" t="s">
        <v>85</v>
      </c>
      <c r="E53" s="15">
        <v>15</v>
      </c>
      <c r="F53" s="15">
        <f ca="1">SUMIF('semaine 41'!C:C,$A53,'semaine 41'!H:H)</f>
        <v>15</v>
      </c>
      <c r="G53" s="20" t="str">
        <f t="shared" si="0"/>
        <v>K</v>
      </c>
      <c r="H53" s="20">
        <f t="shared" si="1"/>
        <v>2</v>
      </c>
    </row>
    <row r="54" spans="1:8" ht="15" customHeight="1">
      <c r="A54" s="30">
        <v>592302</v>
      </c>
      <c r="B54" s="22" t="s">
        <v>198</v>
      </c>
      <c r="C54" s="19" t="s">
        <v>239</v>
      </c>
      <c r="D54" s="19" t="s">
        <v>25</v>
      </c>
      <c r="E54" s="15">
        <v>40</v>
      </c>
      <c r="F54" s="15">
        <f ca="1">SUMIF('semaine 41'!C:C,$A54,'semaine 41'!H:H)</f>
        <v>0</v>
      </c>
      <c r="G54" s="20" t="str">
        <f t="shared" si="0"/>
        <v>L</v>
      </c>
      <c r="H54" s="20">
        <f t="shared" si="1"/>
        <v>1</v>
      </c>
    </row>
    <row r="55" spans="1:8" ht="15" customHeight="1">
      <c r="A55" s="30">
        <v>626104</v>
      </c>
      <c r="B55" s="22" t="s">
        <v>206</v>
      </c>
      <c r="C55" s="19" t="s">
        <v>240</v>
      </c>
      <c r="D55" s="19" t="s">
        <v>241</v>
      </c>
      <c r="E55" s="15">
        <v>30</v>
      </c>
      <c r="F55" s="15">
        <f ca="1">SUMIF('semaine 41'!C:C,$A55,'semaine 41'!H:H)</f>
        <v>0</v>
      </c>
      <c r="G55" s="20" t="str">
        <f t="shared" si="0"/>
        <v>L</v>
      </c>
      <c r="H55" s="20">
        <f t="shared" si="1"/>
        <v>1</v>
      </c>
    </row>
    <row r="56" spans="1:8" ht="15" customHeight="1">
      <c r="A56" s="31" t="s">
        <v>383</v>
      </c>
      <c r="B56" s="26" t="s">
        <v>191</v>
      </c>
      <c r="C56" s="19" t="s">
        <v>242</v>
      </c>
      <c r="D56" s="19" t="s">
        <v>53</v>
      </c>
      <c r="E56" s="15">
        <v>15</v>
      </c>
      <c r="F56" s="15">
        <f ca="1">SUMIF('semaine 41'!C:C,$A56,'semaine 41'!H:H)</f>
        <v>0</v>
      </c>
      <c r="G56" s="20" t="str">
        <f t="shared" si="0"/>
        <v>L</v>
      </c>
      <c r="H56" s="20">
        <f t="shared" si="1"/>
        <v>1</v>
      </c>
    </row>
    <row r="57" spans="1:8" ht="15" customHeight="1">
      <c r="A57" s="30">
        <v>546203</v>
      </c>
      <c r="B57" s="22" t="s">
        <v>191</v>
      </c>
      <c r="C57" s="19" t="s">
        <v>243</v>
      </c>
      <c r="D57" s="19" t="s">
        <v>244</v>
      </c>
      <c r="E57" s="15">
        <v>45</v>
      </c>
      <c r="F57" s="15">
        <f ca="1">SUMIF('semaine 41'!C:C,$A57,'semaine 41'!H:H)</f>
        <v>10</v>
      </c>
      <c r="G57" s="20" t="str">
        <f t="shared" si="0"/>
        <v>L</v>
      </c>
      <c r="H57" s="20">
        <f t="shared" si="1"/>
        <v>1</v>
      </c>
    </row>
    <row r="58" spans="1:8" ht="15" customHeight="1">
      <c r="A58" s="30">
        <v>929002</v>
      </c>
      <c r="B58" s="22" t="s">
        <v>191</v>
      </c>
      <c r="C58" s="19" t="s">
        <v>245</v>
      </c>
      <c r="D58" s="19" t="s">
        <v>246</v>
      </c>
      <c r="E58" s="15">
        <v>25</v>
      </c>
      <c r="F58" s="15">
        <f ca="1">SUMIF('semaine 41'!C:C,$A58,'semaine 41'!H:H)</f>
        <v>0</v>
      </c>
      <c r="G58" s="20" t="str">
        <f t="shared" si="0"/>
        <v>L</v>
      </c>
      <c r="H58" s="20">
        <f t="shared" si="1"/>
        <v>1</v>
      </c>
    </row>
    <row r="59" spans="1:8" ht="15" customHeight="1">
      <c r="A59" s="30">
        <v>937005</v>
      </c>
      <c r="B59" s="22" t="s">
        <v>191</v>
      </c>
      <c r="C59" s="19" t="s">
        <v>90</v>
      </c>
      <c r="D59" s="19" t="s">
        <v>91</v>
      </c>
      <c r="E59" s="15">
        <v>20</v>
      </c>
      <c r="F59" s="15">
        <f ca="1">SUMIF('semaine 41'!C:C,$A59,'semaine 41'!H:H)</f>
        <v>3</v>
      </c>
      <c r="G59" s="20" t="str">
        <f t="shared" si="0"/>
        <v>L</v>
      </c>
      <c r="H59" s="20">
        <f t="shared" si="1"/>
        <v>1</v>
      </c>
    </row>
    <row r="60" spans="1:8" ht="15" customHeight="1">
      <c r="A60" s="30">
        <v>894803</v>
      </c>
      <c r="B60" s="22" t="s">
        <v>198</v>
      </c>
      <c r="C60" s="19" t="s">
        <v>93</v>
      </c>
      <c r="D60" s="19" t="s">
        <v>57</v>
      </c>
      <c r="E60" s="15">
        <v>30</v>
      </c>
      <c r="F60" s="15">
        <f ca="1">SUMIF('semaine 41'!C:C,$A60,'semaine 41'!H:H)</f>
        <v>39</v>
      </c>
      <c r="G60" s="20" t="str">
        <f t="shared" si="0"/>
        <v>J</v>
      </c>
      <c r="H60" s="20">
        <f t="shared" si="1"/>
        <v>3</v>
      </c>
    </row>
    <row r="61" spans="1:8" ht="15" customHeight="1">
      <c r="A61" s="30">
        <v>714304</v>
      </c>
      <c r="B61" s="22" t="s">
        <v>206</v>
      </c>
      <c r="C61" s="19" t="s">
        <v>247</v>
      </c>
      <c r="D61" s="19" t="s">
        <v>248</v>
      </c>
      <c r="E61" s="15">
        <v>20</v>
      </c>
      <c r="F61" s="15">
        <f ca="1">SUMIF('semaine 41'!C:C,$A61,'semaine 41'!H:H)</f>
        <v>0</v>
      </c>
      <c r="G61" s="20" t="str">
        <f t="shared" si="0"/>
        <v>L</v>
      </c>
      <c r="H61" s="20">
        <f t="shared" si="1"/>
        <v>1</v>
      </c>
    </row>
    <row r="62" spans="1:8" ht="15" customHeight="1">
      <c r="A62" s="30">
        <v>671503</v>
      </c>
      <c r="B62" s="22" t="s">
        <v>191</v>
      </c>
      <c r="C62" s="19" t="s">
        <v>249</v>
      </c>
      <c r="D62" s="19" t="s">
        <v>112</v>
      </c>
      <c r="E62" s="15">
        <v>30</v>
      </c>
      <c r="F62" s="15">
        <f ca="1">SUMIF('semaine 41'!C:C,$A62,'semaine 41'!H:H)</f>
        <v>0</v>
      </c>
      <c r="G62" s="20" t="str">
        <f t="shared" si="0"/>
        <v>L</v>
      </c>
      <c r="H62" s="20">
        <f t="shared" si="1"/>
        <v>1</v>
      </c>
    </row>
    <row r="63" spans="1:8" ht="15" customHeight="1">
      <c r="A63" s="30">
        <v>613800</v>
      </c>
      <c r="B63" s="22" t="s">
        <v>191</v>
      </c>
      <c r="C63" s="19" t="s">
        <v>250</v>
      </c>
      <c r="D63" s="19" t="s">
        <v>251</v>
      </c>
      <c r="E63" s="15">
        <v>60</v>
      </c>
      <c r="F63" s="15">
        <f ca="1">SUMIF('semaine 41'!C:C,$A63,'semaine 41'!H:H)</f>
        <v>21</v>
      </c>
      <c r="G63" s="20" t="str">
        <f t="shared" si="0"/>
        <v>L</v>
      </c>
      <c r="H63" s="20">
        <f t="shared" si="1"/>
        <v>1</v>
      </c>
    </row>
    <row r="64" spans="1:8" ht="15" customHeight="1">
      <c r="A64" s="31" t="s">
        <v>375</v>
      </c>
      <c r="B64" s="19" t="s">
        <v>206</v>
      </c>
      <c r="C64" s="19" t="s">
        <v>252</v>
      </c>
      <c r="D64" s="19" t="s">
        <v>253</v>
      </c>
      <c r="E64" s="15">
        <v>50</v>
      </c>
      <c r="F64" s="15">
        <f ca="1">SUMIF('semaine 41'!C:C,$A64,'semaine 41'!H:H)</f>
        <v>0</v>
      </c>
      <c r="G64" s="20" t="str">
        <f t="shared" si="0"/>
        <v>L</v>
      </c>
      <c r="H64" s="20">
        <f t="shared" si="1"/>
        <v>1</v>
      </c>
    </row>
    <row r="65" spans="1:8" ht="15" customHeight="1">
      <c r="A65" s="30">
        <v>621803</v>
      </c>
      <c r="B65" s="22" t="s">
        <v>206</v>
      </c>
      <c r="C65" s="19" t="s">
        <v>100</v>
      </c>
      <c r="D65" s="19" t="s">
        <v>33</v>
      </c>
      <c r="E65" s="15">
        <v>10</v>
      </c>
      <c r="F65" s="15">
        <f ca="1">SUMIF('semaine 41'!C:C,$A65,'semaine 41'!H:H)</f>
        <v>3</v>
      </c>
      <c r="G65" s="20" t="str">
        <f t="shared" si="0"/>
        <v>L</v>
      </c>
      <c r="H65" s="20">
        <f t="shared" si="1"/>
        <v>1</v>
      </c>
    </row>
    <row r="66" spans="1:8" ht="15" customHeight="1">
      <c r="A66" s="30">
        <v>670204</v>
      </c>
      <c r="B66" s="22" t="s">
        <v>192</v>
      </c>
      <c r="C66" s="19" t="s">
        <v>254</v>
      </c>
      <c r="D66" s="19" t="s">
        <v>171</v>
      </c>
      <c r="E66" s="15">
        <v>50</v>
      </c>
      <c r="F66" s="15">
        <f ca="1">SUMIF('semaine 41'!C:C,$A66,'semaine 41'!H:H)</f>
        <v>0</v>
      </c>
      <c r="G66" s="20" t="str">
        <f t="shared" si="0"/>
        <v>L</v>
      </c>
      <c r="H66" s="20">
        <f t="shared" si="1"/>
        <v>1</v>
      </c>
    </row>
    <row r="67" spans="1:8" ht="15" customHeight="1">
      <c r="A67" s="30">
        <v>868506</v>
      </c>
      <c r="B67" s="22" t="s">
        <v>191</v>
      </c>
      <c r="C67" s="19" t="s">
        <v>255</v>
      </c>
      <c r="D67" s="19" t="s">
        <v>25</v>
      </c>
      <c r="E67" s="15">
        <v>40</v>
      </c>
      <c r="F67" s="15">
        <f ca="1">SUMIF('semaine 41'!C:C,$A67,'semaine 41'!H:H)</f>
        <v>0</v>
      </c>
      <c r="G67" s="20" t="str">
        <f t="shared" ref="G67:G130" si="2">IF(F67&gt;E67,"J",IF(F67&lt;E67,"L","K"))</f>
        <v>L</v>
      </c>
      <c r="H67" s="20">
        <f t="shared" ref="H67:H130" si="3">VLOOKUP(G67,$J$3:$K$5,2,0)</f>
        <v>1</v>
      </c>
    </row>
    <row r="68" spans="1:8" ht="15" customHeight="1">
      <c r="A68" s="32">
        <v>653902</v>
      </c>
      <c r="B68" s="24" t="s">
        <v>192</v>
      </c>
      <c r="C68" s="23" t="s">
        <v>256</v>
      </c>
      <c r="D68" s="23" t="s">
        <v>33</v>
      </c>
      <c r="E68" s="15">
        <v>10</v>
      </c>
      <c r="F68" s="15">
        <f ca="1">SUMIF('semaine 41'!C:C,$A68,'semaine 41'!H:H)</f>
        <v>0</v>
      </c>
      <c r="G68" s="20" t="str">
        <f t="shared" si="2"/>
        <v>L</v>
      </c>
      <c r="H68" s="20">
        <f t="shared" si="3"/>
        <v>1</v>
      </c>
    </row>
    <row r="69" spans="1:8" s="25" customFormat="1" ht="15" customHeight="1">
      <c r="A69" s="32">
        <v>598306</v>
      </c>
      <c r="B69" s="24" t="s">
        <v>192</v>
      </c>
      <c r="C69" s="23" t="s">
        <v>101</v>
      </c>
      <c r="D69" s="23" t="s">
        <v>102</v>
      </c>
      <c r="E69" s="15">
        <v>30</v>
      </c>
      <c r="F69" s="15">
        <f ca="1">SUMIF('semaine 41'!C:C,$A69,'semaine 41'!H:H)</f>
        <v>10</v>
      </c>
      <c r="G69" s="20" t="str">
        <f t="shared" si="2"/>
        <v>L</v>
      </c>
      <c r="H69" s="20">
        <f t="shared" si="3"/>
        <v>1</v>
      </c>
    </row>
    <row r="70" spans="1:8" ht="15" customHeight="1">
      <c r="A70" s="32">
        <v>774504</v>
      </c>
      <c r="B70" s="26" t="s">
        <v>192</v>
      </c>
      <c r="C70" s="19" t="s">
        <v>103</v>
      </c>
      <c r="D70" s="23" t="s">
        <v>104</v>
      </c>
      <c r="E70" s="15">
        <v>20</v>
      </c>
      <c r="F70" s="15">
        <f ca="1">SUMIF('semaine 41'!C:C,$A70,'semaine 41'!H:H)</f>
        <v>8</v>
      </c>
      <c r="G70" s="20" t="str">
        <f t="shared" si="2"/>
        <v>L</v>
      </c>
      <c r="H70" s="20">
        <f t="shared" si="3"/>
        <v>1</v>
      </c>
    </row>
    <row r="71" spans="1:8" s="25" customFormat="1" ht="15" customHeight="1">
      <c r="A71" s="32">
        <v>490405</v>
      </c>
      <c r="B71" s="24" t="s">
        <v>198</v>
      </c>
      <c r="C71" s="23" t="s">
        <v>105</v>
      </c>
      <c r="D71" s="23" t="s">
        <v>64</v>
      </c>
      <c r="E71" s="15">
        <v>20</v>
      </c>
      <c r="F71" s="15">
        <f ca="1">SUMIF('semaine 41'!C:C,$A71,'semaine 41'!H:H)</f>
        <v>40</v>
      </c>
      <c r="G71" s="20" t="str">
        <f t="shared" si="2"/>
        <v>J</v>
      </c>
      <c r="H71" s="20">
        <f t="shared" si="3"/>
        <v>3</v>
      </c>
    </row>
    <row r="72" spans="1:8" ht="15" customHeight="1">
      <c r="A72" s="30">
        <v>334204</v>
      </c>
      <c r="B72" s="22" t="s">
        <v>198</v>
      </c>
      <c r="C72" s="19" t="s">
        <v>257</v>
      </c>
      <c r="D72" s="19" t="s">
        <v>66</v>
      </c>
      <c r="E72" s="15">
        <v>10</v>
      </c>
      <c r="F72" s="15">
        <f ca="1">SUMIF('semaine 41'!C:C,$A72,'semaine 41'!H:H)</f>
        <v>0</v>
      </c>
      <c r="G72" s="20" t="str">
        <f t="shared" si="2"/>
        <v>L</v>
      </c>
      <c r="H72" s="20">
        <f t="shared" si="3"/>
        <v>1</v>
      </c>
    </row>
    <row r="73" spans="1:8" ht="15" customHeight="1">
      <c r="A73" s="30">
        <v>551803</v>
      </c>
      <c r="B73" s="22" t="s">
        <v>206</v>
      </c>
      <c r="C73" s="19" t="s">
        <v>258</v>
      </c>
      <c r="D73" s="19" t="s">
        <v>177</v>
      </c>
      <c r="E73" s="15">
        <v>30</v>
      </c>
      <c r="F73" s="15">
        <f ca="1">SUMIF('semaine 41'!C:C,$A73,'semaine 41'!H:H)</f>
        <v>0</v>
      </c>
      <c r="G73" s="20" t="str">
        <f t="shared" si="2"/>
        <v>L</v>
      </c>
      <c r="H73" s="20">
        <f t="shared" si="3"/>
        <v>1</v>
      </c>
    </row>
    <row r="74" spans="1:8" ht="15" customHeight="1">
      <c r="A74" s="30">
        <v>936103</v>
      </c>
      <c r="B74" s="19" t="s">
        <v>198</v>
      </c>
      <c r="C74" s="21" t="s">
        <v>107</v>
      </c>
      <c r="D74" s="19" t="s">
        <v>108</v>
      </c>
      <c r="E74" s="15">
        <v>22</v>
      </c>
      <c r="F74" s="15">
        <f ca="1">SUMIF('semaine 41'!C:C,$A74,'semaine 41'!H:H)</f>
        <v>1</v>
      </c>
      <c r="G74" s="20" t="str">
        <f t="shared" si="2"/>
        <v>L</v>
      </c>
      <c r="H74" s="20">
        <f t="shared" si="3"/>
        <v>1</v>
      </c>
    </row>
    <row r="75" spans="1:8" ht="15" customHeight="1">
      <c r="A75" s="30">
        <v>508403</v>
      </c>
      <c r="B75" s="22" t="s">
        <v>189</v>
      </c>
      <c r="C75" s="19" t="s">
        <v>259</v>
      </c>
      <c r="D75" s="19" t="s">
        <v>260</v>
      </c>
      <c r="E75" s="15">
        <v>20</v>
      </c>
      <c r="F75" s="15">
        <f ca="1">SUMIF('semaine 41'!C:C,$A75,'semaine 41'!H:H)</f>
        <v>0</v>
      </c>
      <c r="G75" s="20" t="str">
        <f t="shared" si="2"/>
        <v>L</v>
      </c>
      <c r="H75" s="20">
        <f t="shared" si="3"/>
        <v>1</v>
      </c>
    </row>
    <row r="76" spans="1:8" ht="15" customHeight="1">
      <c r="A76" s="30">
        <v>910304</v>
      </c>
      <c r="B76" s="22" t="s">
        <v>198</v>
      </c>
      <c r="C76" s="19" t="s">
        <v>261</v>
      </c>
      <c r="D76" s="19" t="s">
        <v>35</v>
      </c>
      <c r="E76" s="15">
        <v>15</v>
      </c>
      <c r="F76" s="15">
        <f ca="1">SUMIF('semaine 41'!C:C,$A76,'semaine 41'!H:H)</f>
        <v>0</v>
      </c>
      <c r="G76" s="20" t="str">
        <f t="shared" si="2"/>
        <v>L</v>
      </c>
      <c r="H76" s="20">
        <f t="shared" si="3"/>
        <v>1</v>
      </c>
    </row>
    <row r="77" spans="1:8" ht="15" customHeight="1">
      <c r="A77" s="30">
        <v>618202</v>
      </c>
      <c r="B77" s="19" t="s">
        <v>191</v>
      </c>
      <c r="C77" s="21" t="s">
        <v>262</v>
      </c>
      <c r="D77" s="19" t="s">
        <v>263</v>
      </c>
      <c r="E77" s="15">
        <v>15</v>
      </c>
      <c r="F77" s="15">
        <f ca="1">SUMIF('semaine 41'!C:C,$A77,'semaine 41'!H:H)</f>
        <v>14</v>
      </c>
      <c r="G77" s="20" t="str">
        <f t="shared" si="2"/>
        <v>L</v>
      </c>
      <c r="H77" s="20">
        <f t="shared" si="3"/>
        <v>1</v>
      </c>
    </row>
    <row r="78" spans="1:8" ht="15" customHeight="1">
      <c r="A78" s="30">
        <v>993503</v>
      </c>
      <c r="B78" s="22" t="s">
        <v>192</v>
      </c>
      <c r="C78" s="19" t="s">
        <v>264</v>
      </c>
      <c r="D78" s="19" t="s">
        <v>265</v>
      </c>
      <c r="E78" s="15">
        <v>22</v>
      </c>
      <c r="F78" s="15">
        <f ca="1">SUMIF('semaine 41'!C:C,$A78,'semaine 41'!H:H)</f>
        <v>27</v>
      </c>
      <c r="G78" s="20" t="str">
        <f t="shared" si="2"/>
        <v>J</v>
      </c>
      <c r="H78" s="20">
        <f t="shared" si="3"/>
        <v>3</v>
      </c>
    </row>
    <row r="79" spans="1:8" ht="15" customHeight="1">
      <c r="A79" s="30">
        <v>521400</v>
      </c>
      <c r="B79" s="22" t="s">
        <v>189</v>
      </c>
      <c r="C79" s="21" t="s">
        <v>266</v>
      </c>
      <c r="D79" s="21" t="s">
        <v>75</v>
      </c>
      <c r="E79" s="15">
        <v>25</v>
      </c>
      <c r="F79" s="15">
        <f ca="1">SUMIF('semaine 41'!C:C,$A79,'semaine 41'!H:H)</f>
        <v>0</v>
      </c>
      <c r="G79" s="20" t="str">
        <f t="shared" si="2"/>
        <v>L</v>
      </c>
      <c r="H79" s="20">
        <f t="shared" si="3"/>
        <v>1</v>
      </c>
    </row>
    <row r="80" spans="1:8" ht="15" customHeight="1">
      <c r="A80" s="30">
        <v>145406</v>
      </c>
      <c r="B80" s="22" t="s">
        <v>198</v>
      </c>
      <c r="C80" s="21" t="s">
        <v>115</v>
      </c>
      <c r="D80" s="19" t="s">
        <v>116</v>
      </c>
      <c r="E80" s="16">
        <v>45</v>
      </c>
      <c r="F80" s="15">
        <f ca="1">SUMIF('semaine 41'!C:C,$A80,'semaine 41'!H:H)</f>
        <v>1</v>
      </c>
      <c r="G80" s="20" t="str">
        <f t="shared" si="2"/>
        <v>L</v>
      </c>
      <c r="H80" s="20">
        <f t="shared" si="3"/>
        <v>1</v>
      </c>
    </row>
    <row r="81" spans="1:8" ht="15" customHeight="1">
      <c r="A81" s="30">
        <v>864205</v>
      </c>
      <c r="B81" s="22" t="s">
        <v>198</v>
      </c>
      <c r="C81" s="19" t="s">
        <v>267</v>
      </c>
      <c r="D81" s="19" t="s">
        <v>268</v>
      </c>
      <c r="E81" s="15">
        <v>20</v>
      </c>
      <c r="F81" s="15">
        <f ca="1">SUMIF('semaine 41'!C:C,$A81,'semaine 41'!H:H)</f>
        <v>0</v>
      </c>
      <c r="G81" s="20" t="str">
        <f t="shared" si="2"/>
        <v>L</v>
      </c>
      <c r="H81" s="20">
        <f t="shared" si="3"/>
        <v>1</v>
      </c>
    </row>
    <row r="82" spans="1:8" ht="15" customHeight="1">
      <c r="A82" s="30">
        <v>705601</v>
      </c>
      <c r="B82" s="22" t="s">
        <v>198</v>
      </c>
      <c r="C82" s="19" t="s">
        <v>269</v>
      </c>
      <c r="D82" s="19" t="s">
        <v>270</v>
      </c>
      <c r="E82" s="15">
        <v>40</v>
      </c>
      <c r="F82" s="15">
        <f ca="1">SUMIF('semaine 41'!C:C,$A82,'semaine 41'!H:H)</f>
        <v>0</v>
      </c>
      <c r="G82" s="20" t="str">
        <f t="shared" si="2"/>
        <v>L</v>
      </c>
      <c r="H82" s="20">
        <f t="shared" si="3"/>
        <v>1</v>
      </c>
    </row>
    <row r="83" spans="1:8" ht="15" customHeight="1">
      <c r="A83" s="30">
        <v>901803</v>
      </c>
      <c r="B83" s="22" t="s">
        <v>198</v>
      </c>
      <c r="C83" s="21" t="s">
        <v>117</v>
      </c>
      <c r="D83" s="21" t="s">
        <v>118</v>
      </c>
      <c r="E83" s="15">
        <v>30</v>
      </c>
      <c r="F83" s="15">
        <f ca="1">SUMIF('semaine 41'!C:C,$A83,'semaine 41'!H:H)</f>
        <v>19</v>
      </c>
      <c r="G83" s="20" t="str">
        <f t="shared" si="2"/>
        <v>L</v>
      </c>
      <c r="H83" s="20">
        <f t="shared" si="3"/>
        <v>1</v>
      </c>
    </row>
    <row r="84" spans="1:8" ht="15" customHeight="1">
      <c r="A84" s="30">
        <v>789002</v>
      </c>
      <c r="B84" s="22" t="s">
        <v>198</v>
      </c>
      <c r="C84" s="19" t="s">
        <v>271</v>
      </c>
      <c r="D84" s="19" t="s">
        <v>272</v>
      </c>
      <c r="E84" s="15">
        <v>25</v>
      </c>
      <c r="F84" s="15">
        <f ca="1">SUMIF('semaine 41'!C:C,$A84,'semaine 41'!H:H)</f>
        <v>20</v>
      </c>
      <c r="G84" s="20" t="str">
        <f t="shared" si="2"/>
        <v>L</v>
      </c>
      <c r="H84" s="20">
        <f t="shared" si="3"/>
        <v>1</v>
      </c>
    </row>
    <row r="85" spans="1:8" ht="15" customHeight="1">
      <c r="A85" s="31" t="s">
        <v>376</v>
      </c>
      <c r="B85" s="22" t="s">
        <v>206</v>
      </c>
      <c r="C85" s="19" t="s">
        <v>273</v>
      </c>
      <c r="D85" s="19" t="s">
        <v>274</v>
      </c>
      <c r="E85" s="15">
        <v>45</v>
      </c>
      <c r="F85" s="15">
        <f ca="1">SUMIF('semaine 41'!C:C,$A85,'semaine 41'!H:H)</f>
        <v>0</v>
      </c>
      <c r="G85" s="20" t="str">
        <f t="shared" si="2"/>
        <v>L</v>
      </c>
      <c r="H85" s="20">
        <f t="shared" si="3"/>
        <v>1</v>
      </c>
    </row>
    <row r="86" spans="1:8" ht="15" customHeight="1">
      <c r="A86" s="30">
        <v>906703</v>
      </c>
      <c r="B86" s="22" t="s">
        <v>192</v>
      </c>
      <c r="C86" s="21" t="s">
        <v>275</v>
      </c>
      <c r="D86" s="21" t="s">
        <v>129</v>
      </c>
      <c r="E86" s="15">
        <v>30</v>
      </c>
      <c r="F86" s="15">
        <f ca="1">SUMIF('semaine 41'!C:C,$A86,'semaine 41'!H:H)</f>
        <v>0</v>
      </c>
      <c r="G86" s="20" t="str">
        <f t="shared" si="2"/>
        <v>L</v>
      </c>
      <c r="H86" s="20">
        <f t="shared" si="3"/>
        <v>1</v>
      </c>
    </row>
    <row r="87" spans="1:8" ht="15" customHeight="1">
      <c r="A87" s="30">
        <v>887002</v>
      </c>
      <c r="B87" s="22" t="s">
        <v>206</v>
      </c>
      <c r="C87" s="19" t="s">
        <v>276</v>
      </c>
      <c r="D87" s="19" t="s">
        <v>277</v>
      </c>
      <c r="E87" s="15">
        <v>35</v>
      </c>
      <c r="F87" s="15">
        <f ca="1">SUMIF('semaine 41'!C:C,$A87,'semaine 41'!H:H)</f>
        <v>0</v>
      </c>
      <c r="G87" s="20" t="str">
        <f t="shared" si="2"/>
        <v>L</v>
      </c>
      <c r="H87" s="20">
        <f t="shared" si="3"/>
        <v>1</v>
      </c>
    </row>
    <row r="88" spans="1:8" ht="15" customHeight="1">
      <c r="A88" s="30">
        <v>281805</v>
      </c>
      <c r="B88" s="22" t="s">
        <v>191</v>
      </c>
      <c r="C88" s="19" t="s">
        <v>278</v>
      </c>
      <c r="D88" s="19" t="s">
        <v>279</v>
      </c>
      <c r="E88" s="15">
        <v>40</v>
      </c>
      <c r="F88" s="15">
        <f ca="1">SUMIF('semaine 41'!C:C,$A88,'semaine 41'!H:H)</f>
        <v>0</v>
      </c>
      <c r="G88" s="20" t="str">
        <f t="shared" si="2"/>
        <v>L</v>
      </c>
      <c r="H88" s="20">
        <f t="shared" si="3"/>
        <v>1</v>
      </c>
    </row>
    <row r="89" spans="1:8" ht="15" customHeight="1">
      <c r="A89" s="30">
        <v>990104</v>
      </c>
      <c r="B89" s="22" t="s">
        <v>198</v>
      </c>
      <c r="C89" s="19" t="s">
        <v>280</v>
      </c>
      <c r="D89" s="19" t="s">
        <v>281</v>
      </c>
      <c r="E89" s="15">
        <v>40</v>
      </c>
      <c r="F89" s="15">
        <f ca="1">SUMIF('semaine 41'!C:C,$A89,'semaine 41'!H:H)</f>
        <v>0</v>
      </c>
      <c r="G89" s="20" t="str">
        <f t="shared" si="2"/>
        <v>L</v>
      </c>
      <c r="H89" s="20">
        <f t="shared" si="3"/>
        <v>1</v>
      </c>
    </row>
    <row r="90" spans="1:8" ht="15" customHeight="1">
      <c r="A90" s="30">
        <v>779902</v>
      </c>
      <c r="B90" s="22" t="s">
        <v>191</v>
      </c>
      <c r="C90" s="19" t="s">
        <v>282</v>
      </c>
      <c r="D90" s="19" t="s">
        <v>283</v>
      </c>
      <c r="E90" s="15">
        <v>20</v>
      </c>
      <c r="F90" s="15">
        <f ca="1">SUMIF('semaine 41'!C:C,$A90,'semaine 41'!H:H)</f>
        <v>0</v>
      </c>
      <c r="G90" s="20" t="str">
        <f t="shared" si="2"/>
        <v>L</v>
      </c>
      <c r="H90" s="20">
        <f t="shared" si="3"/>
        <v>1</v>
      </c>
    </row>
    <row r="91" spans="1:8" ht="15" customHeight="1">
      <c r="A91" s="30">
        <v>956504</v>
      </c>
      <c r="B91" s="22" t="s">
        <v>189</v>
      </c>
      <c r="C91" s="19" t="s">
        <v>284</v>
      </c>
      <c r="D91" s="19" t="s">
        <v>57</v>
      </c>
      <c r="E91" s="15">
        <v>18</v>
      </c>
      <c r="F91" s="15">
        <f ca="1">SUMIF('semaine 41'!C:C,$A91,'semaine 41'!H:H)</f>
        <v>0</v>
      </c>
      <c r="G91" s="20" t="str">
        <f t="shared" si="2"/>
        <v>L</v>
      </c>
      <c r="H91" s="20">
        <f t="shared" si="3"/>
        <v>1</v>
      </c>
    </row>
    <row r="92" spans="1:8" ht="15" customHeight="1">
      <c r="A92" s="30">
        <v>265900</v>
      </c>
      <c r="B92" s="22" t="s">
        <v>192</v>
      </c>
      <c r="C92" s="19" t="s">
        <v>285</v>
      </c>
      <c r="D92" s="19" t="s">
        <v>102</v>
      </c>
      <c r="E92" s="15">
        <v>30</v>
      </c>
      <c r="F92" s="15">
        <f ca="1">SUMIF('semaine 41'!C:C,$A92,'semaine 41'!H:H)</f>
        <v>0</v>
      </c>
      <c r="G92" s="20" t="str">
        <f t="shared" si="2"/>
        <v>L</v>
      </c>
      <c r="H92" s="20">
        <f t="shared" si="3"/>
        <v>1</v>
      </c>
    </row>
    <row r="93" spans="1:8" ht="15" customHeight="1">
      <c r="A93" s="30">
        <v>558904</v>
      </c>
      <c r="B93" s="22" t="s">
        <v>189</v>
      </c>
      <c r="C93" s="21" t="s">
        <v>121</v>
      </c>
      <c r="D93" s="21" t="s">
        <v>122</v>
      </c>
      <c r="E93" s="15">
        <v>40</v>
      </c>
      <c r="F93" s="15">
        <f ca="1">SUMIF('semaine 41'!C:C,$A93,'semaine 41'!H:H)</f>
        <v>2</v>
      </c>
      <c r="G93" s="20" t="str">
        <f t="shared" si="2"/>
        <v>L</v>
      </c>
      <c r="H93" s="20">
        <f t="shared" si="3"/>
        <v>1</v>
      </c>
    </row>
    <row r="94" spans="1:8" ht="15" customHeight="1">
      <c r="A94" s="30">
        <v>927003</v>
      </c>
      <c r="B94" s="22" t="s">
        <v>198</v>
      </c>
      <c r="C94" s="27" t="s">
        <v>286</v>
      </c>
      <c r="D94" s="21" t="s">
        <v>287</v>
      </c>
      <c r="E94" s="15">
        <v>20</v>
      </c>
      <c r="F94" s="15">
        <f ca="1">SUMIF('semaine 41'!C:C,$A94,'semaine 41'!H:H)</f>
        <v>0</v>
      </c>
      <c r="G94" s="20" t="str">
        <f t="shared" si="2"/>
        <v>L</v>
      </c>
      <c r="H94" s="20">
        <f t="shared" si="3"/>
        <v>1</v>
      </c>
    </row>
    <row r="95" spans="1:8" ht="15" customHeight="1">
      <c r="A95" s="30">
        <v>843400</v>
      </c>
      <c r="B95" s="22" t="s">
        <v>191</v>
      </c>
      <c r="C95" s="21" t="s">
        <v>288</v>
      </c>
      <c r="D95" s="19" t="s">
        <v>289</v>
      </c>
      <c r="E95" s="15">
        <v>40</v>
      </c>
      <c r="F95" s="15">
        <f ca="1">SUMIF('semaine 41'!C:C,$A95,'semaine 41'!H:H)</f>
        <v>17</v>
      </c>
      <c r="G95" s="20" t="str">
        <f t="shared" si="2"/>
        <v>L</v>
      </c>
      <c r="H95" s="20">
        <f t="shared" si="3"/>
        <v>1</v>
      </c>
    </row>
    <row r="96" spans="1:8" ht="15" customHeight="1">
      <c r="A96" s="30">
        <v>927205</v>
      </c>
      <c r="B96" s="22" t="s">
        <v>192</v>
      </c>
      <c r="C96" s="21" t="s">
        <v>290</v>
      </c>
      <c r="D96" s="19" t="s">
        <v>171</v>
      </c>
      <c r="E96" s="15">
        <v>45</v>
      </c>
      <c r="F96" s="15">
        <f ca="1">SUMIF('semaine 41'!C:C,$A96,'semaine 41'!H:H)</f>
        <v>0</v>
      </c>
      <c r="G96" s="20" t="str">
        <f t="shared" si="2"/>
        <v>L</v>
      </c>
      <c r="H96" s="20">
        <f t="shared" si="3"/>
        <v>1</v>
      </c>
    </row>
    <row r="97" spans="1:8" ht="15" customHeight="1">
      <c r="A97" s="30">
        <v>745400</v>
      </c>
      <c r="B97" s="22" t="s">
        <v>206</v>
      </c>
      <c r="C97" s="19" t="s">
        <v>124</v>
      </c>
      <c r="D97" s="19" t="s">
        <v>125</v>
      </c>
      <c r="E97" s="15">
        <v>10</v>
      </c>
      <c r="F97" s="15">
        <f ca="1">SUMIF('semaine 41'!C:C,$A97,'semaine 41'!H:H)</f>
        <v>20</v>
      </c>
      <c r="G97" s="20" t="str">
        <f t="shared" si="2"/>
        <v>J</v>
      </c>
      <c r="H97" s="20">
        <f t="shared" si="3"/>
        <v>3</v>
      </c>
    </row>
    <row r="98" spans="1:8" ht="15" customHeight="1">
      <c r="A98" s="30">
        <v>443303</v>
      </c>
      <c r="B98" s="22" t="s">
        <v>198</v>
      </c>
      <c r="C98" s="19" t="s">
        <v>291</v>
      </c>
      <c r="D98" s="19" t="s">
        <v>292</v>
      </c>
      <c r="E98" s="15">
        <v>30</v>
      </c>
      <c r="F98" s="15">
        <f ca="1">SUMIF('semaine 41'!C:C,$A98,'semaine 41'!H:H)</f>
        <v>0</v>
      </c>
      <c r="G98" s="20" t="str">
        <f t="shared" si="2"/>
        <v>L</v>
      </c>
      <c r="H98" s="20">
        <f t="shared" si="3"/>
        <v>1</v>
      </c>
    </row>
    <row r="99" spans="1:8" ht="15" customHeight="1">
      <c r="A99" s="30">
        <v>995603</v>
      </c>
      <c r="B99" s="24" t="s">
        <v>192</v>
      </c>
      <c r="C99" s="19" t="s">
        <v>293</v>
      </c>
      <c r="D99" s="19" t="s">
        <v>294</v>
      </c>
      <c r="E99" s="15">
        <v>20</v>
      </c>
      <c r="F99" s="15">
        <f ca="1">SUMIF('semaine 41'!C:C,$A99,'semaine 41'!H:H)</f>
        <v>0</v>
      </c>
      <c r="G99" s="20" t="str">
        <f t="shared" si="2"/>
        <v>L</v>
      </c>
      <c r="H99" s="20">
        <f t="shared" si="3"/>
        <v>1</v>
      </c>
    </row>
    <row r="100" spans="1:8" ht="15" customHeight="1">
      <c r="A100" s="30">
        <v>826600</v>
      </c>
      <c r="B100" s="24" t="s">
        <v>198</v>
      </c>
      <c r="C100" s="19" t="s">
        <v>126</v>
      </c>
      <c r="D100" s="23" t="s">
        <v>66</v>
      </c>
      <c r="E100" s="16">
        <v>22</v>
      </c>
      <c r="F100" s="15">
        <f ca="1">SUMIF('semaine 41'!C:C,$A100,'semaine 41'!H:H)</f>
        <v>8</v>
      </c>
      <c r="G100" s="20" t="str">
        <f t="shared" si="2"/>
        <v>L</v>
      </c>
      <c r="H100" s="20">
        <f t="shared" si="3"/>
        <v>1</v>
      </c>
    </row>
    <row r="101" spans="1:8" ht="15" customHeight="1">
      <c r="A101" s="30">
        <v>857306</v>
      </c>
      <c r="B101" s="22" t="s">
        <v>198</v>
      </c>
      <c r="C101" s="27" t="s">
        <v>127</v>
      </c>
      <c r="D101" s="21" t="s">
        <v>89</v>
      </c>
      <c r="E101" s="17">
        <v>20</v>
      </c>
      <c r="F101" s="15">
        <f ca="1">SUMIF('semaine 41'!C:C,$A101,'semaine 41'!H:H)</f>
        <v>15</v>
      </c>
      <c r="G101" s="20" t="str">
        <f t="shared" si="2"/>
        <v>L</v>
      </c>
      <c r="H101" s="20">
        <f t="shared" si="3"/>
        <v>1</v>
      </c>
    </row>
    <row r="102" spans="1:8" ht="15" customHeight="1">
      <c r="A102" s="30">
        <v>701206</v>
      </c>
      <c r="B102" s="22" t="s">
        <v>189</v>
      </c>
      <c r="C102" s="19" t="s">
        <v>295</v>
      </c>
      <c r="D102" s="19" t="s">
        <v>99</v>
      </c>
      <c r="E102" s="15">
        <v>25</v>
      </c>
      <c r="F102" s="15">
        <f ca="1">SUMIF('semaine 41'!C:C,$A102,'semaine 41'!H:H)</f>
        <v>0</v>
      </c>
      <c r="G102" s="20" t="str">
        <f t="shared" si="2"/>
        <v>L</v>
      </c>
      <c r="H102" s="20">
        <f t="shared" si="3"/>
        <v>1</v>
      </c>
    </row>
    <row r="103" spans="1:8" ht="15" customHeight="1">
      <c r="A103" s="31" t="s">
        <v>385</v>
      </c>
      <c r="B103" s="26" t="s">
        <v>191</v>
      </c>
      <c r="C103" s="19" t="s">
        <v>296</v>
      </c>
      <c r="D103" s="19" t="s">
        <v>297</v>
      </c>
      <c r="E103" s="15">
        <v>25</v>
      </c>
      <c r="F103" s="15">
        <f ca="1">SUMIF('semaine 41'!C:C,$A103,'semaine 41'!H:H)</f>
        <v>0</v>
      </c>
      <c r="G103" s="20" t="str">
        <f t="shared" si="2"/>
        <v>L</v>
      </c>
      <c r="H103" s="20">
        <f t="shared" si="3"/>
        <v>1</v>
      </c>
    </row>
    <row r="104" spans="1:8" s="25" customFormat="1" ht="15" customHeight="1">
      <c r="A104" s="32">
        <v>781504</v>
      </c>
      <c r="B104" s="24" t="s">
        <v>192</v>
      </c>
      <c r="C104" s="28" t="s">
        <v>128</v>
      </c>
      <c r="D104" s="23" t="s">
        <v>129</v>
      </c>
      <c r="E104" s="15">
        <v>22</v>
      </c>
      <c r="F104" s="15">
        <f ca="1">SUMIF('semaine 41'!C:C,$A104,'semaine 41'!H:H)</f>
        <v>24</v>
      </c>
      <c r="G104" s="20" t="str">
        <f t="shared" si="2"/>
        <v>J</v>
      </c>
      <c r="H104" s="20">
        <f t="shared" si="3"/>
        <v>3</v>
      </c>
    </row>
    <row r="105" spans="1:8" ht="15" customHeight="1">
      <c r="A105" s="30">
        <v>598703</v>
      </c>
      <c r="B105" s="22" t="s">
        <v>206</v>
      </c>
      <c r="C105" s="19" t="s">
        <v>130</v>
      </c>
      <c r="D105" s="19" t="s">
        <v>131</v>
      </c>
      <c r="E105" s="15">
        <v>40</v>
      </c>
      <c r="F105" s="15">
        <f ca="1">SUMIF('semaine 41'!C:C,$A105,'semaine 41'!H:H)</f>
        <v>5</v>
      </c>
      <c r="G105" s="20" t="str">
        <f t="shared" si="2"/>
        <v>L</v>
      </c>
      <c r="H105" s="20">
        <f t="shared" si="3"/>
        <v>1</v>
      </c>
    </row>
    <row r="106" spans="1:8" ht="15" customHeight="1">
      <c r="A106" s="30">
        <v>927306</v>
      </c>
      <c r="B106" s="22" t="s">
        <v>191</v>
      </c>
      <c r="C106" s="19" t="s">
        <v>298</v>
      </c>
      <c r="D106" s="21" t="s">
        <v>299</v>
      </c>
      <c r="E106" s="15">
        <v>45</v>
      </c>
      <c r="F106" s="15">
        <f ca="1">SUMIF('semaine 41'!C:C,$A106,'semaine 41'!H:H)</f>
        <v>18</v>
      </c>
      <c r="G106" s="20" t="str">
        <f t="shared" si="2"/>
        <v>L</v>
      </c>
      <c r="H106" s="20">
        <f t="shared" si="3"/>
        <v>1</v>
      </c>
    </row>
    <row r="107" spans="1:8" ht="15" customHeight="1">
      <c r="A107" s="31" t="s">
        <v>386</v>
      </c>
      <c r="B107" s="26" t="s">
        <v>191</v>
      </c>
      <c r="C107" s="26" t="s">
        <v>300</v>
      </c>
      <c r="D107" s="19" t="s">
        <v>55</v>
      </c>
      <c r="E107" s="15">
        <v>10</v>
      </c>
      <c r="F107" s="15">
        <f ca="1">SUMIF('semaine 41'!C:C,$A107,'semaine 41'!H:H)</f>
        <v>0</v>
      </c>
      <c r="G107" s="20" t="str">
        <f t="shared" si="2"/>
        <v>L</v>
      </c>
      <c r="H107" s="20">
        <f t="shared" si="3"/>
        <v>1</v>
      </c>
    </row>
    <row r="108" spans="1:8" ht="15" customHeight="1">
      <c r="A108" s="30">
        <v>891000</v>
      </c>
      <c r="B108" s="22" t="s">
        <v>191</v>
      </c>
      <c r="C108" s="19" t="s">
        <v>301</v>
      </c>
      <c r="D108" s="19" t="s">
        <v>302</v>
      </c>
      <c r="E108" s="15">
        <v>25</v>
      </c>
      <c r="F108" s="15">
        <f ca="1">SUMIF('semaine 41'!C:C,$A108,'semaine 41'!H:H)</f>
        <v>0</v>
      </c>
      <c r="G108" s="20" t="str">
        <f t="shared" si="2"/>
        <v>L</v>
      </c>
      <c r="H108" s="20">
        <f t="shared" si="3"/>
        <v>1</v>
      </c>
    </row>
    <row r="109" spans="1:8" ht="15" customHeight="1">
      <c r="A109" s="31" t="s">
        <v>380</v>
      </c>
      <c r="B109" s="22" t="s">
        <v>191</v>
      </c>
      <c r="C109" s="19" t="s">
        <v>303</v>
      </c>
      <c r="D109" s="19" t="s">
        <v>304</v>
      </c>
      <c r="E109" s="15">
        <v>15</v>
      </c>
      <c r="F109" s="15">
        <f ca="1">SUMIF('semaine 41'!C:C,$A109,'semaine 41'!H:H)</f>
        <v>0</v>
      </c>
      <c r="G109" s="20" t="str">
        <f t="shared" si="2"/>
        <v>L</v>
      </c>
      <c r="H109" s="20">
        <f t="shared" si="3"/>
        <v>1</v>
      </c>
    </row>
    <row r="110" spans="1:8" ht="15" customHeight="1">
      <c r="A110" s="30">
        <v>993705</v>
      </c>
      <c r="B110" s="22" t="s">
        <v>189</v>
      </c>
      <c r="C110" s="19" t="s">
        <v>305</v>
      </c>
      <c r="D110" s="19" t="s">
        <v>306</v>
      </c>
      <c r="E110" s="16">
        <v>22</v>
      </c>
      <c r="F110" s="15">
        <f ca="1">SUMIF('semaine 41'!C:C,$A110,'semaine 41'!H:H)</f>
        <v>0</v>
      </c>
      <c r="G110" s="20" t="str">
        <f t="shared" si="2"/>
        <v>L</v>
      </c>
      <c r="H110" s="20">
        <f t="shared" si="3"/>
        <v>1</v>
      </c>
    </row>
    <row r="111" spans="1:8" ht="15" customHeight="1">
      <c r="A111" s="30">
        <v>587900</v>
      </c>
      <c r="B111" s="22" t="s">
        <v>198</v>
      </c>
      <c r="C111" s="19" t="s">
        <v>307</v>
      </c>
      <c r="D111" s="19" t="s">
        <v>308</v>
      </c>
      <c r="E111" s="15">
        <v>25</v>
      </c>
      <c r="F111" s="15">
        <f ca="1">SUMIF('semaine 41'!C:C,$A111,'semaine 41'!H:H)</f>
        <v>0</v>
      </c>
      <c r="G111" s="20" t="str">
        <f t="shared" si="2"/>
        <v>L</v>
      </c>
      <c r="H111" s="20">
        <f t="shared" si="3"/>
        <v>1</v>
      </c>
    </row>
    <row r="112" spans="1:8" ht="15" customHeight="1">
      <c r="A112" s="30">
        <v>620006</v>
      </c>
      <c r="B112" s="22" t="s">
        <v>206</v>
      </c>
      <c r="C112" s="19" t="s">
        <v>309</v>
      </c>
      <c r="D112" s="19" t="s">
        <v>310</v>
      </c>
      <c r="E112" s="15">
        <v>5</v>
      </c>
      <c r="F112" s="15">
        <f ca="1">SUMIF('semaine 41'!C:C,$A112,'semaine 41'!H:H)</f>
        <v>0</v>
      </c>
      <c r="G112" s="20" t="str">
        <f t="shared" si="2"/>
        <v>L</v>
      </c>
      <c r="H112" s="20">
        <f t="shared" si="3"/>
        <v>1</v>
      </c>
    </row>
    <row r="113" spans="1:8" ht="15" customHeight="1">
      <c r="A113" s="30">
        <v>910802</v>
      </c>
      <c r="B113" s="22" t="s">
        <v>192</v>
      </c>
      <c r="C113" s="19" t="s">
        <v>311</v>
      </c>
      <c r="D113" s="19" t="s">
        <v>312</v>
      </c>
      <c r="E113" s="15">
        <v>20</v>
      </c>
      <c r="F113" s="15">
        <f ca="1">SUMIF('semaine 41'!C:C,$A113,'semaine 41'!H:H)</f>
        <v>0</v>
      </c>
      <c r="G113" s="20" t="str">
        <f t="shared" si="2"/>
        <v>L</v>
      </c>
      <c r="H113" s="20">
        <f t="shared" si="3"/>
        <v>1</v>
      </c>
    </row>
    <row r="114" spans="1:8" ht="15" customHeight="1">
      <c r="A114" s="31" t="s">
        <v>387</v>
      </c>
      <c r="B114" s="26" t="s">
        <v>191</v>
      </c>
      <c r="C114" s="26" t="s">
        <v>313</v>
      </c>
      <c r="D114" s="19" t="s">
        <v>314</v>
      </c>
      <c r="E114" s="15">
        <v>5</v>
      </c>
      <c r="F114" s="15">
        <f ca="1">SUMIF('semaine 41'!C:C,$A114,'semaine 41'!H:H)</f>
        <v>0</v>
      </c>
      <c r="G114" s="20" t="str">
        <f t="shared" si="2"/>
        <v>L</v>
      </c>
      <c r="H114" s="20">
        <f t="shared" si="3"/>
        <v>1</v>
      </c>
    </row>
    <row r="115" spans="1:8" ht="15" customHeight="1">
      <c r="A115" s="31" t="s">
        <v>384</v>
      </c>
      <c r="B115" s="22" t="s">
        <v>192</v>
      </c>
      <c r="C115" s="19" t="s">
        <v>315</v>
      </c>
      <c r="D115" s="19" t="s">
        <v>316</v>
      </c>
      <c r="E115" s="15">
        <v>30</v>
      </c>
      <c r="F115" s="15">
        <f ca="1">SUMIF('semaine 41'!C:C,$A115,'semaine 41'!H:H)</f>
        <v>12</v>
      </c>
      <c r="G115" s="20" t="str">
        <f t="shared" si="2"/>
        <v>L</v>
      </c>
      <c r="H115" s="20">
        <f t="shared" si="3"/>
        <v>1</v>
      </c>
    </row>
    <row r="116" spans="1:8" ht="15" customHeight="1">
      <c r="A116" s="30">
        <v>911105</v>
      </c>
      <c r="B116" s="22" t="s">
        <v>189</v>
      </c>
      <c r="C116" s="19" t="s">
        <v>317</v>
      </c>
      <c r="D116" s="19" t="s">
        <v>118</v>
      </c>
      <c r="E116" s="15">
        <v>50</v>
      </c>
      <c r="F116" s="15">
        <f ca="1">SUMIF('semaine 41'!C:C,$A116,'semaine 41'!H:H)</f>
        <v>0</v>
      </c>
      <c r="G116" s="20" t="str">
        <f t="shared" si="2"/>
        <v>L</v>
      </c>
      <c r="H116" s="20">
        <f t="shared" si="3"/>
        <v>1</v>
      </c>
    </row>
    <row r="117" spans="1:8" s="25" customFormat="1" ht="15" customHeight="1">
      <c r="A117" s="33" t="s">
        <v>389</v>
      </c>
      <c r="B117" s="35" t="s">
        <v>191</v>
      </c>
      <c r="C117" s="28" t="s">
        <v>318</v>
      </c>
      <c r="D117" s="23" t="s">
        <v>319</v>
      </c>
      <c r="E117" s="15">
        <v>20</v>
      </c>
      <c r="F117" s="15">
        <f ca="1">SUMIF('semaine 41'!C:C,$A117,'semaine 41'!H:H)</f>
        <v>0</v>
      </c>
      <c r="G117" s="20" t="str">
        <f t="shared" si="2"/>
        <v>L</v>
      </c>
      <c r="H117" s="20">
        <f t="shared" si="3"/>
        <v>1</v>
      </c>
    </row>
    <row r="118" spans="1:8" ht="15" customHeight="1">
      <c r="A118" s="30">
        <v>903701</v>
      </c>
      <c r="B118" s="22" t="s">
        <v>189</v>
      </c>
      <c r="C118" s="21" t="s">
        <v>139</v>
      </c>
      <c r="D118" s="19" t="s">
        <v>89</v>
      </c>
      <c r="E118" s="16">
        <v>45</v>
      </c>
      <c r="F118" s="15">
        <f ca="1">SUMIF('semaine 41'!C:C,$A118,'semaine 41'!H:H)</f>
        <v>2</v>
      </c>
      <c r="G118" s="20" t="str">
        <f t="shared" si="2"/>
        <v>L</v>
      </c>
      <c r="H118" s="20">
        <f t="shared" si="3"/>
        <v>1</v>
      </c>
    </row>
    <row r="119" spans="1:8" ht="15" customHeight="1">
      <c r="A119" s="30">
        <v>895402</v>
      </c>
      <c r="B119" s="22" t="s">
        <v>198</v>
      </c>
      <c r="C119" s="19" t="s">
        <v>320</v>
      </c>
      <c r="D119" s="19" t="s">
        <v>321</v>
      </c>
      <c r="E119" s="15">
        <v>35</v>
      </c>
      <c r="F119" s="15">
        <f ca="1">SUMIF('semaine 41'!C:C,$A119,'semaine 41'!H:H)</f>
        <v>0</v>
      </c>
      <c r="G119" s="20" t="str">
        <f t="shared" si="2"/>
        <v>L</v>
      </c>
      <c r="H119" s="20">
        <f t="shared" si="3"/>
        <v>1</v>
      </c>
    </row>
    <row r="120" spans="1:8" ht="15" customHeight="1">
      <c r="A120" s="30">
        <v>929500</v>
      </c>
      <c r="B120" s="22" t="s">
        <v>191</v>
      </c>
      <c r="C120" s="19" t="s">
        <v>141</v>
      </c>
      <c r="D120" s="19" t="s">
        <v>118</v>
      </c>
      <c r="E120" s="15">
        <v>20</v>
      </c>
      <c r="F120" s="15">
        <f ca="1">SUMIF('semaine 41'!C:C,$A120,'semaine 41'!H:H)</f>
        <v>6</v>
      </c>
      <c r="G120" s="20" t="str">
        <f t="shared" si="2"/>
        <v>L</v>
      </c>
      <c r="H120" s="20">
        <f t="shared" si="3"/>
        <v>1</v>
      </c>
    </row>
    <row r="121" spans="1:8" ht="15" customHeight="1">
      <c r="A121" s="30">
        <v>895705</v>
      </c>
      <c r="B121" s="22" t="s">
        <v>189</v>
      </c>
      <c r="C121" s="19" t="s">
        <v>142</v>
      </c>
      <c r="D121" s="19" t="s">
        <v>143</v>
      </c>
      <c r="E121" s="15">
        <v>8</v>
      </c>
      <c r="F121" s="15">
        <f ca="1">SUMIF('semaine 41'!C:C,$A121,'semaine 41'!H:H)</f>
        <v>8</v>
      </c>
      <c r="G121" s="20" t="str">
        <f t="shared" si="2"/>
        <v>K</v>
      </c>
      <c r="H121" s="20">
        <f t="shared" si="3"/>
        <v>2</v>
      </c>
    </row>
    <row r="122" spans="1:8" ht="15" customHeight="1">
      <c r="A122" s="30">
        <v>729401</v>
      </c>
      <c r="B122" s="22" t="s">
        <v>198</v>
      </c>
      <c r="C122" s="19" t="s">
        <v>144</v>
      </c>
      <c r="D122" s="19" t="s">
        <v>57</v>
      </c>
      <c r="E122" s="15">
        <v>40</v>
      </c>
      <c r="F122" s="15">
        <f ca="1">SUMIF('semaine 41'!C:C,$A122,'semaine 41'!H:H)</f>
        <v>3</v>
      </c>
      <c r="G122" s="20" t="str">
        <f t="shared" si="2"/>
        <v>L</v>
      </c>
      <c r="H122" s="20">
        <f t="shared" si="3"/>
        <v>1</v>
      </c>
    </row>
    <row r="123" spans="1:8" ht="15" customHeight="1">
      <c r="A123" s="30">
        <v>823901</v>
      </c>
      <c r="B123" s="22" t="s">
        <v>206</v>
      </c>
      <c r="C123" s="19" t="s">
        <v>144</v>
      </c>
      <c r="D123" s="19" t="s">
        <v>131</v>
      </c>
      <c r="E123" s="15">
        <v>20</v>
      </c>
      <c r="F123" s="15">
        <f ca="1">SUMIF('semaine 41'!C:C,$A123,'semaine 41'!H:H)</f>
        <v>2</v>
      </c>
      <c r="G123" s="20" t="str">
        <f t="shared" si="2"/>
        <v>L</v>
      </c>
      <c r="H123" s="20">
        <f t="shared" si="3"/>
        <v>1</v>
      </c>
    </row>
    <row r="124" spans="1:8" ht="15" customHeight="1">
      <c r="A124" s="30">
        <v>844403</v>
      </c>
      <c r="B124" s="22" t="s">
        <v>198</v>
      </c>
      <c r="C124" s="19" t="s">
        <v>145</v>
      </c>
      <c r="D124" s="19" t="s">
        <v>146</v>
      </c>
      <c r="E124" s="15">
        <v>20</v>
      </c>
      <c r="F124" s="15">
        <f ca="1">SUMIF('semaine 41'!C:C,$A124,'semaine 41'!H:H)</f>
        <v>26</v>
      </c>
      <c r="G124" s="20" t="str">
        <f t="shared" si="2"/>
        <v>J</v>
      </c>
      <c r="H124" s="20">
        <f t="shared" si="3"/>
        <v>3</v>
      </c>
    </row>
    <row r="125" spans="1:8" ht="15" customHeight="1">
      <c r="A125" s="30">
        <v>987304</v>
      </c>
      <c r="B125" s="22" t="s">
        <v>198</v>
      </c>
      <c r="C125" s="21" t="s">
        <v>322</v>
      </c>
      <c r="D125" s="19" t="s">
        <v>323</v>
      </c>
      <c r="E125" s="15">
        <v>45</v>
      </c>
      <c r="F125" s="15">
        <f ca="1">SUMIF('semaine 41'!C:C,$A125,'semaine 41'!H:H)</f>
        <v>0</v>
      </c>
      <c r="G125" s="20" t="str">
        <f t="shared" si="2"/>
        <v>L</v>
      </c>
      <c r="H125" s="20">
        <f t="shared" si="3"/>
        <v>1</v>
      </c>
    </row>
    <row r="126" spans="1:8" ht="15" customHeight="1">
      <c r="A126" s="30">
        <v>987405</v>
      </c>
      <c r="B126" s="22" t="s">
        <v>198</v>
      </c>
      <c r="C126" s="19" t="s">
        <v>324</v>
      </c>
      <c r="D126" s="19" t="s">
        <v>325</v>
      </c>
      <c r="E126" s="15">
        <v>10</v>
      </c>
      <c r="F126" s="15">
        <f ca="1">SUMIF('semaine 41'!C:C,$A126,'semaine 41'!H:H)</f>
        <v>0</v>
      </c>
      <c r="G126" s="20" t="str">
        <f t="shared" si="2"/>
        <v>L</v>
      </c>
      <c r="H126" s="20">
        <f t="shared" si="3"/>
        <v>1</v>
      </c>
    </row>
    <row r="127" spans="1:8" ht="15" customHeight="1">
      <c r="A127" s="30">
        <v>966001</v>
      </c>
      <c r="B127" s="22" t="s">
        <v>191</v>
      </c>
      <c r="C127" s="19" t="s">
        <v>149</v>
      </c>
      <c r="D127" s="19" t="s">
        <v>326</v>
      </c>
      <c r="E127" s="15">
        <v>30</v>
      </c>
      <c r="F127" s="15">
        <f ca="1">SUMIF('semaine 41'!C:C,$A127,'semaine 41'!H:H)</f>
        <v>30</v>
      </c>
      <c r="G127" s="20" t="str">
        <f t="shared" si="2"/>
        <v>K</v>
      </c>
      <c r="H127" s="20">
        <f t="shared" si="3"/>
        <v>2</v>
      </c>
    </row>
    <row r="128" spans="1:8" ht="15" customHeight="1">
      <c r="A128" s="31" t="s">
        <v>381</v>
      </c>
      <c r="B128" s="22" t="s">
        <v>191</v>
      </c>
      <c r="C128" s="19" t="s">
        <v>327</v>
      </c>
      <c r="D128" s="19" t="s">
        <v>260</v>
      </c>
      <c r="E128" s="16">
        <v>20</v>
      </c>
      <c r="F128" s="15">
        <f ca="1">SUMIF('semaine 41'!C:C,$A128,'semaine 41'!H:H)</f>
        <v>0</v>
      </c>
      <c r="G128" s="20" t="str">
        <f t="shared" si="2"/>
        <v>L</v>
      </c>
      <c r="H128" s="20">
        <f t="shared" si="3"/>
        <v>1</v>
      </c>
    </row>
    <row r="129" spans="1:8" ht="15" customHeight="1">
      <c r="A129" s="30">
        <v>973304</v>
      </c>
      <c r="B129" s="26" t="s">
        <v>191</v>
      </c>
      <c r="C129" s="26" t="s">
        <v>327</v>
      </c>
      <c r="D129" s="19" t="s">
        <v>28</v>
      </c>
      <c r="E129" s="15">
        <v>45</v>
      </c>
      <c r="F129" s="15">
        <f ca="1">SUMIF('semaine 41'!C:C,$A129,'semaine 41'!H:H)</f>
        <v>0</v>
      </c>
      <c r="G129" s="20" t="str">
        <f t="shared" si="2"/>
        <v>L</v>
      </c>
      <c r="H129" s="20">
        <f t="shared" si="3"/>
        <v>1</v>
      </c>
    </row>
    <row r="130" spans="1:8" ht="15" customHeight="1">
      <c r="A130" s="30">
        <v>638603</v>
      </c>
      <c r="B130" s="22" t="s">
        <v>206</v>
      </c>
      <c r="C130" s="19" t="s">
        <v>328</v>
      </c>
      <c r="D130" s="19" t="s">
        <v>329</v>
      </c>
      <c r="E130" s="15">
        <v>20</v>
      </c>
      <c r="F130" s="15">
        <f ca="1">SUMIF('semaine 41'!C:C,$A130,'semaine 41'!H:H)</f>
        <v>0</v>
      </c>
      <c r="G130" s="20" t="str">
        <f t="shared" si="2"/>
        <v>L</v>
      </c>
      <c r="H130" s="20">
        <f t="shared" si="3"/>
        <v>1</v>
      </c>
    </row>
    <row r="131" spans="1:8" ht="15" customHeight="1">
      <c r="A131" s="30">
        <v>636503</v>
      </c>
      <c r="B131" s="22" t="s">
        <v>198</v>
      </c>
      <c r="C131" s="19" t="s">
        <v>330</v>
      </c>
      <c r="D131" s="19" t="s">
        <v>112</v>
      </c>
      <c r="E131" s="15">
        <v>30</v>
      </c>
      <c r="F131" s="15">
        <f ca="1">SUMIF('semaine 41'!C:C,$A131,'semaine 41'!H:H)</f>
        <v>0</v>
      </c>
      <c r="G131" s="20" t="str">
        <f t="shared" ref="G131:G172" si="4">IF(F131&gt;E131,"J",IF(F131&lt;E131,"L","K"))</f>
        <v>L</v>
      </c>
      <c r="H131" s="20">
        <f t="shared" ref="H131:H172" si="5">VLOOKUP(G131,$J$3:$K$5,2,0)</f>
        <v>1</v>
      </c>
    </row>
    <row r="132" spans="1:8" ht="15" customHeight="1">
      <c r="A132" s="30">
        <v>876906</v>
      </c>
      <c r="B132" s="22" t="s">
        <v>189</v>
      </c>
      <c r="C132" s="19" t="s">
        <v>331</v>
      </c>
      <c r="D132" s="21" t="s">
        <v>99</v>
      </c>
      <c r="E132" s="15">
        <v>35</v>
      </c>
      <c r="F132" s="15">
        <f ca="1">SUMIF('semaine 41'!C:C,$A132,'semaine 41'!H:H)</f>
        <v>0</v>
      </c>
      <c r="G132" s="20" t="str">
        <f t="shared" si="4"/>
        <v>L</v>
      </c>
      <c r="H132" s="20">
        <f t="shared" si="5"/>
        <v>1</v>
      </c>
    </row>
    <row r="133" spans="1:8" ht="15" customHeight="1">
      <c r="A133" s="31" t="s">
        <v>378</v>
      </c>
      <c r="B133" s="22" t="s">
        <v>191</v>
      </c>
      <c r="C133" s="19" t="s">
        <v>151</v>
      </c>
      <c r="D133" s="19" t="s">
        <v>152</v>
      </c>
      <c r="E133" s="15">
        <v>20</v>
      </c>
      <c r="F133" s="15">
        <f ca="1">SUMIF('semaine 41'!C:C,$A133,'semaine 41'!H:H)</f>
        <v>9</v>
      </c>
      <c r="G133" s="20" t="str">
        <f t="shared" si="4"/>
        <v>L</v>
      </c>
      <c r="H133" s="20">
        <f t="shared" si="5"/>
        <v>1</v>
      </c>
    </row>
    <row r="134" spans="1:8" ht="15" customHeight="1">
      <c r="A134" s="30">
        <v>619306</v>
      </c>
      <c r="B134" s="22" t="s">
        <v>191</v>
      </c>
      <c r="C134" s="19" t="s">
        <v>153</v>
      </c>
      <c r="D134" s="19" t="s">
        <v>332</v>
      </c>
      <c r="E134" s="15">
        <v>45</v>
      </c>
      <c r="F134" s="15">
        <f ca="1">SUMIF('semaine 41'!C:C,$A134,'semaine 41'!H:H)</f>
        <v>15</v>
      </c>
      <c r="G134" s="20" t="str">
        <f t="shared" si="4"/>
        <v>L</v>
      </c>
      <c r="H134" s="20">
        <f t="shared" si="5"/>
        <v>1</v>
      </c>
    </row>
    <row r="135" spans="1:8" ht="15" customHeight="1">
      <c r="A135" s="30">
        <v>687603</v>
      </c>
      <c r="B135" s="22" t="s">
        <v>189</v>
      </c>
      <c r="C135" s="19" t="s">
        <v>155</v>
      </c>
      <c r="D135" s="19" t="s">
        <v>156</v>
      </c>
      <c r="E135" s="15">
        <v>20</v>
      </c>
      <c r="F135" s="15">
        <f ca="1">SUMIF('semaine 41'!C:C,$A135,'semaine 41'!H:H)</f>
        <v>7</v>
      </c>
      <c r="G135" s="20" t="str">
        <f t="shared" si="4"/>
        <v>L</v>
      </c>
      <c r="H135" s="20">
        <f t="shared" si="5"/>
        <v>1</v>
      </c>
    </row>
    <row r="136" spans="1:8" ht="15" customHeight="1">
      <c r="A136" s="31" t="s">
        <v>382</v>
      </c>
      <c r="B136" s="22" t="s">
        <v>191</v>
      </c>
      <c r="C136" s="19" t="s">
        <v>333</v>
      </c>
      <c r="D136" s="19" t="s">
        <v>40</v>
      </c>
      <c r="E136" s="15">
        <v>15</v>
      </c>
      <c r="F136" s="15">
        <f ca="1">SUMIF('semaine 41'!C:C,$A136,'semaine 41'!H:H)</f>
        <v>0</v>
      </c>
      <c r="G136" s="20" t="str">
        <f t="shared" si="4"/>
        <v>L</v>
      </c>
      <c r="H136" s="20">
        <f t="shared" si="5"/>
        <v>1</v>
      </c>
    </row>
    <row r="137" spans="1:8" ht="15" customHeight="1">
      <c r="A137" s="31" t="s">
        <v>379</v>
      </c>
      <c r="B137" s="22" t="s">
        <v>191</v>
      </c>
      <c r="C137" s="19" t="s">
        <v>334</v>
      </c>
      <c r="D137" s="19" t="s">
        <v>64</v>
      </c>
      <c r="E137" s="15">
        <v>30</v>
      </c>
      <c r="F137" s="15">
        <f ca="1">SUMIF('semaine 41'!C:C,$A137,'semaine 41'!H:H)</f>
        <v>0</v>
      </c>
      <c r="G137" s="20" t="str">
        <f t="shared" si="4"/>
        <v>L</v>
      </c>
      <c r="H137" s="20">
        <f t="shared" si="5"/>
        <v>1</v>
      </c>
    </row>
    <row r="138" spans="1:8" ht="15" customHeight="1">
      <c r="A138" s="30">
        <v>834206</v>
      </c>
      <c r="B138" s="22" t="s">
        <v>191</v>
      </c>
      <c r="C138" s="19" t="s">
        <v>335</v>
      </c>
      <c r="D138" s="19" t="s">
        <v>46</v>
      </c>
      <c r="E138" s="15">
        <v>30</v>
      </c>
      <c r="F138" s="15">
        <f ca="1">SUMIF('semaine 41'!C:C,$A138,'semaine 41'!H:H)</f>
        <v>0</v>
      </c>
      <c r="G138" s="20" t="str">
        <f t="shared" si="4"/>
        <v>L</v>
      </c>
      <c r="H138" s="20">
        <f t="shared" si="5"/>
        <v>1</v>
      </c>
    </row>
    <row r="139" spans="1:8" ht="15" customHeight="1">
      <c r="A139" s="30">
        <v>504203</v>
      </c>
      <c r="B139" s="22" t="s">
        <v>192</v>
      </c>
      <c r="C139" s="19" t="s">
        <v>160</v>
      </c>
      <c r="D139" s="19" t="s">
        <v>161</v>
      </c>
      <c r="E139" s="15">
        <v>30</v>
      </c>
      <c r="F139" s="15">
        <f ca="1">SUMIF('semaine 41'!C:C,$A139,'semaine 41'!H:H)</f>
        <v>13</v>
      </c>
      <c r="G139" s="20" t="str">
        <f t="shared" si="4"/>
        <v>L</v>
      </c>
      <c r="H139" s="20">
        <f t="shared" si="5"/>
        <v>1</v>
      </c>
    </row>
    <row r="140" spans="1:8" s="25" customFormat="1" ht="15" customHeight="1">
      <c r="A140" s="32">
        <v>927804</v>
      </c>
      <c r="B140" s="24" t="s">
        <v>206</v>
      </c>
      <c r="C140" s="28" t="s">
        <v>162</v>
      </c>
      <c r="D140" s="23" t="s">
        <v>163</v>
      </c>
      <c r="E140" s="15">
        <v>45</v>
      </c>
      <c r="F140" s="15">
        <f ca="1">SUMIF('semaine 41'!C:C,$A140,'semaine 41'!H:H)</f>
        <v>48</v>
      </c>
      <c r="G140" s="20" t="str">
        <f t="shared" si="4"/>
        <v>J</v>
      </c>
      <c r="H140" s="20">
        <f t="shared" si="5"/>
        <v>3</v>
      </c>
    </row>
    <row r="141" spans="1:8" ht="15" customHeight="1">
      <c r="A141" s="30">
        <v>687206</v>
      </c>
      <c r="B141" s="22" t="s">
        <v>206</v>
      </c>
      <c r="C141" s="19" t="s">
        <v>164</v>
      </c>
      <c r="D141" s="19" t="s">
        <v>97</v>
      </c>
      <c r="E141" s="15">
        <v>30</v>
      </c>
      <c r="F141" s="15">
        <f ca="1">SUMIF('semaine 41'!C:C,$A141,'semaine 41'!H:H)</f>
        <v>30</v>
      </c>
      <c r="G141" s="20" t="str">
        <f t="shared" si="4"/>
        <v>K</v>
      </c>
      <c r="H141" s="20">
        <f t="shared" si="5"/>
        <v>2</v>
      </c>
    </row>
    <row r="142" spans="1:8" ht="15" customHeight="1">
      <c r="A142" s="30">
        <v>737606</v>
      </c>
      <c r="B142" s="22" t="s">
        <v>198</v>
      </c>
      <c r="C142" s="19" t="s">
        <v>336</v>
      </c>
      <c r="D142" s="19" t="s">
        <v>337</v>
      </c>
      <c r="E142" s="15">
        <v>20</v>
      </c>
      <c r="F142" s="15">
        <f ca="1">SUMIF('semaine 41'!C:C,$A142,'semaine 41'!H:H)</f>
        <v>0</v>
      </c>
      <c r="G142" s="20" t="str">
        <f t="shared" si="4"/>
        <v>L</v>
      </c>
      <c r="H142" s="20">
        <f t="shared" si="5"/>
        <v>1</v>
      </c>
    </row>
    <row r="143" spans="1:8" ht="15" customHeight="1">
      <c r="A143" s="30">
        <v>322304</v>
      </c>
      <c r="B143" s="22" t="s">
        <v>198</v>
      </c>
      <c r="C143" s="19" t="s">
        <v>165</v>
      </c>
      <c r="D143" s="19" t="s">
        <v>89</v>
      </c>
      <c r="E143" s="15">
        <v>15</v>
      </c>
      <c r="F143" s="15">
        <f ca="1">SUMIF('semaine 41'!C:C,$A143,'semaine 41'!H:H)</f>
        <v>30</v>
      </c>
      <c r="G143" s="20" t="str">
        <f t="shared" si="4"/>
        <v>J</v>
      </c>
      <c r="H143" s="20">
        <f t="shared" si="5"/>
        <v>3</v>
      </c>
    </row>
    <row r="144" spans="1:8" ht="15" customHeight="1">
      <c r="A144" s="33" t="s">
        <v>390</v>
      </c>
      <c r="B144" s="19" t="s">
        <v>206</v>
      </c>
      <c r="C144" s="19" t="s">
        <v>338</v>
      </c>
      <c r="D144" s="19" t="s">
        <v>339</v>
      </c>
      <c r="E144" s="15">
        <v>45</v>
      </c>
      <c r="F144" s="15">
        <f ca="1">SUMIF('semaine 41'!C:C,$A144,'semaine 41'!H:H)</f>
        <v>0</v>
      </c>
      <c r="G144" s="20" t="str">
        <f t="shared" si="4"/>
        <v>L</v>
      </c>
      <c r="H144" s="20">
        <f t="shared" si="5"/>
        <v>1</v>
      </c>
    </row>
    <row r="145" spans="1:8" ht="15" customHeight="1">
      <c r="A145" s="30">
        <v>883805</v>
      </c>
      <c r="B145" s="22" t="s">
        <v>198</v>
      </c>
      <c r="C145" s="19" t="s">
        <v>168</v>
      </c>
      <c r="D145" s="19" t="s">
        <v>44</v>
      </c>
      <c r="E145" s="15">
        <v>20</v>
      </c>
      <c r="F145" s="15">
        <f ca="1">SUMIF('semaine 41'!C:C,$A145,'semaine 41'!H:H)</f>
        <v>11</v>
      </c>
      <c r="G145" s="20" t="str">
        <f t="shared" si="4"/>
        <v>L</v>
      </c>
      <c r="H145" s="20">
        <f t="shared" si="5"/>
        <v>1</v>
      </c>
    </row>
    <row r="146" spans="1:8" ht="15" customHeight="1">
      <c r="A146" s="30">
        <v>611606</v>
      </c>
      <c r="B146" s="22" t="s">
        <v>198</v>
      </c>
      <c r="C146" s="19" t="s">
        <v>340</v>
      </c>
      <c r="D146" s="19" t="s">
        <v>85</v>
      </c>
      <c r="E146" s="16">
        <v>30</v>
      </c>
      <c r="F146" s="15">
        <f ca="1">SUMIF('semaine 41'!C:C,$A146,'semaine 41'!H:H)</f>
        <v>0</v>
      </c>
      <c r="G146" s="20" t="str">
        <f t="shared" si="4"/>
        <v>L</v>
      </c>
      <c r="H146" s="20">
        <f t="shared" si="5"/>
        <v>1</v>
      </c>
    </row>
    <row r="147" spans="1:8" ht="15" customHeight="1">
      <c r="A147" s="30">
        <v>758303</v>
      </c>
      <c r="B147" s="22" t="s">
        <v>189</v>
      </c>
      <c r="C147" s="19" t="s">
        <v>169</v>
      </c>
      <c r="D147" s="19" t="s">
        <v>118</v>
      </c>
      <c r="E147" s="15">
        <v>30</v>
      </c>
      <c r="F147" s="15">
        <f ca="1">SUMIF('semaine 41'!C:C,$A147,'semaine 41'!H:H)</f>
        <v>14</v>
      </c>
      <c r="G147" s="20" t="str">
        <f t="shared" si="4"/>
        <v>L</v>
      </c>
      <c r="H147" s="20">
        <f t="shared" si="5"/>
        <v>1</v>
      </c>
    </row>
    <row r="148" spans="1:8" ht="15" customHeight="1">
      <c r="A148" s="30">
        <v>530803</v>
      </c>
      <c r="B148" s="22" t="s">
        <v>191</v>
      </c>
      <c r="C148" s="19" t="s">
        <v>341</v>
      </c>
      <c r="D148" s="19" t="s">
        <v>342</v>
      </c>
      <c r="E148" s="16">
        <v>25</v>
      </c>
      <c r="F148" s="15">
        <f ca="1">SUMIF('semaine 41'!C:C,$A148,'semaine 41'!H:H)</f>
        <v>0</v>
      </c>
      <c r="G148" s="20" t="str">
        <f t="shared" si="4"/>
        <v>L</v>
      </c>
      <c r="H148" s="20">
        <f t="shared" si="5"/>
        <v>1</v>
      </c>
    </row>
    <row r="149" spans="1:8" ht="15" customHeight="1">
      <c r="A149" s="30">
        <v>528602</v>
      </c>
      <c r="B149" s="22" t="s">
        <v>191</v>
      </c>
      <c r="C149" s="21" t="s">
        <v>343</v>
      </c>
      <c r="D149" s="21" t="s">
        <v>344</v>
      </c>
      <c r="E149" s="15">
        <v>15</v>
      </c>
      <c r="F149" s="15">
        <f ca="1">SUMIF('semaine 41'!C:C,$A149,'semaine 41'!H:H)</f>
        <v>0</v>
      </c>
      <c r="G149" s="20" t="str">
        <f t="shared" si="4"/>
        <v>L</v>
      </c>
      <c r="H149" s="20">
        <f t="shared" si="5"/>
        <v>1</v>
      </c>
    </row>
    <row r="150" spans="1:8" ht="15" customHeight="1">
      <c r="A150" s="30">
        <v>595506</v>
      </c>
      <c r="B150" s="22" t="s">
        <v>198</v>
      </c>
      <c r="C150" s="19" t="s">
        <v>345</v>
      </c>
      <c r="D150" s="19" t="s">
        <v>346</v>
      </c>
      <c r="E150" s="15">
        <v>20</v>
      </c>
      <c r="F150" s="15">
        <f ca="1">SUMIF('semaine 41'!C:C,$A150,'semaine 41'!H:H)</f>
        <v>0</v>
      </c>
      <c r="G150" s="20" t="str">
        <f t="shared" si="4"/>
        <v>L</v>
      </c>
      <c r="H150" s="20">
        <f t="shared" si="5"/>
        <v>1</v>
      </c>
    </row>
    <row r="151" spans="1:8" ht="15" customHeight="1">
      <c r="A151" s="30">
        <v>973405</v>
      </c>
      <c r="B151" s="22" t="s">
        <v>206</v>
      </c>
      <c r="C151" s="21" t="s">
        <v>170</v>
      </c>
      <c r="D151" s="19" t="s">
        <v>171</v>
      </c>
      <c r="E151" s="16">
        <v>32</v>
      </c>
      <c r="F151" s="15">
        <f ca="1">SUMIF('semaine 41'!C:C,$A151,'semaine 41'!H:H)</f>
        <v>41</v>
      </c>
      <c r="G151" s="20" t="str">
        <f t="shared" si="4"/>
        <v>J</v>
      </c>
      <c r="H151" s="20">
        <f t="shared" si="5"/>
        <v>3</v>
      </c>
    </row>
    <row r="152" spans="1:8" ht="15" customHeight="1">
      <c r="A152" s="30">
        <v>574600</v>
      </c>
      <c r="B152" s="22" t="s">
        <v>192</v>
      </c>
      <c r="C152" s="19" t="s">
        <v>172</v>
      </c>
      <c r="D152" s="19" t="s">
        <v>173</v>
      </c>
      <c r="E152" s="16">
        <v>20</v>
      </c>
      <c r="F152" s="15">
        <f ca="1">SUMIF('semaine 41'!C:C,$A152,'semaine 41'!H:H)</f>
        <v>5</v>
      </c>
      <c r="G152" s="20" t="str">
        <f t="shared" si="4"/>
        <v>L</v>
      </c>
      <c r="H152" s="20">
        <f t="shared" si="5"/>
        <v>1</v>
      </c>
    </row>
    <row r="153" spans="1:8" ht="15" customHeight="1">
      <c r="A153" s="30">
        <v>928706</v>
      </c>
      <c r="B153" s="22" t="s">
        <v>191</v>
      </c>
      <c r="C153" s="19" t="s">
        <v>174</v>
      </c>
      <c r="D153" s="19" t="s">
        <v>44</v>
      </c>
      <c r="E153" s="15">
        <v>30</v>
      </c>
      <c r="F153" s="15">
        <f ca="1">SUMIF('semaine 41'!C:C,$A153,'semaine 41'!H:H)</f>
        <v>35</v>
      </c>
      <c r="G153" s="20" t="str">
        <f t="shared" si="4"/>
        <v>J</v>
      </c>
      <c r="H153" s="20">
        <f t="shared" si="5"/>
        <v>3</v>
      </c>
    </row>
    <row r="154" spans="1:8" ht="15" customHeight="1">
      <c r="A154" s="30">
        <v>997602</v>
      </c>
      <c r="B154" s="22" t="s">
        <v>191</v>
      </c>
      <c r="C154" s="19" t="s">
        <v>347</v>
      </c>
      <c r="D154" s="19" t="s">
        <v>35</v>
      </c>
      <c r="E154" s="15">
        <v>15</v>
      </c>
      <c r="F154" s="15">
        <f ca="1">SUMIF('semaine 41'!C:C,$A154,'semaine 41'!H:H)</f>
        <v>0</v>
      </c>
      <c r="G154" s="20" t="str">
        <f t="shared" si="4"/>
        <v>L</v>
      </c>
      <c r="H154" s="20">
        <f t="shared" si="5"/>
        <v>1</v>
      </c>
    </row>
    <row r="155" spans="1:8" ht="15" customHeight="1">
      <c r="A155" s="30">
        <v>904105</v>
      </c>
      <c r="B155" s="22" t="s">
        <v>191</v>
      </c>
      <c r="C155" s="19" t="s">
        <v>175</v>
      </c>
      <c r="D155" s="19" t="s">
        <v>176</v>
      </c>
      <c r="E155" s="15">
        <v>25</v>
      </c>
      <c r="F155" s="15">
        <f ca="1">SUMIF('semaine 41'!C:C,$A155,'semaine 41'!H:H)</f>
        <v>7</v>
      </c>
      <c r="G155" s="20" t="str">
        <f t="shared" si="4"/>
        <v>L</v>
      </c>
      <c r="H155" s="20">
        <f t="shared" si="5"/>
        <v>1</v>
      </c>
    </row>
    <row r="156" spans="1:8" ht="15" customHeight="1">
      <c r="A156" s="32">
        <v>888301</v>
      </c>
      <c r="B156" s="22" t="s">
        <v>206</v>
      </c>
      <c r="C156" s="19" t="s">
        <v>175</v>
      </c>
      <c r="D156" s="19" t="s">
        <v>177</v>
      </c>
      <c r="E156" s="15">
        <v>30</v>
      </c>
      <c r="F156" s="15">
        <f ca="1">SUMIF('semaine 41'!C:C,$A156,'semaine 41'!H:H)</f>
        <v>5</v>
      </c>
      <c r="G156" s="20" t="str">
        <f t="shared" si="4"/>
        <v>L</v>
      </c>
      <c r="H156" s="20">
        <f t="shared" si="5"/>
        <v>1</v>
      </c>
    </row>
    <row r="157" spans="1:8" ht="15" customHeight="1">
      <c r="A157" s="32">
        <v>953401</v>
      </c>
      <c r="B157" s="22" t="s">
        <v>206</v>
      </c>
      <c r="C157" s="21" t="s">
        <v>348</v>
      </c>
      <c r="D157" s="21" t="s">
        <v>349</v>
      </c>
      <c r="E157" s="18">
        <v>45</v>
      </c>
      <c r="F157" s="15">
        <f ca="1">SUMIF('semaine 41'!C:C,$A157,'semaine 41'!H:H)</f>
        <v>0</v>
      </c>
      <c r="G157" s="20" t="str">
        <f t="shared" si="4"/>
        <v>L</v>
      </c>
      <c r="H157" s="20">
        <f t="shared" si="5"/>
        <v>1</v>
      </c>
    </row>
    <row r="158" spans="1:8" s="25" customFormat="1" ht="15" customHeight="1">
      <c r="A158" s="32">
        <v>993806</v>
      </c>
      <c r="B158" s="24" t="s">
        <v>206</v>
      </c>
      <c r="C158" s="28" t="s">
        <v>350</v>
      </c>
      <c r="D158" s="23" t="s">
        <v>351</v>
      </c>
      <c r="E158" s="15">
        <v>22</v>
      </c>
      <c r="F158" s="15">
        <f ca="1">SUMIF('semaine 41'!C:C,$A158,'semaine 41'!H:H)</f>
        <v>0</v>
      </c>
      <c r="G158" s="20" t="str">
        <f t="shared" si="4"/>
        <v>L</v>
      </c>
      <c r="H158" s="20">
        <f t="shared" si="5"/>
        <v>1</v>
      </c>
    </row>
    <row r="159" spans="1:8" ht="15" customHeight="1">
      <c r="A159" s="30">
        <v>875903</v>
      </c>
      <c r="B159" s="22" t="s">
        <v>191</v>
      </c>
      <c r="C159" s="19" t="s">
        <v>178</v>
      </c>
      <c r="D159" s="19" t="s">
        <v>179</v>
      </c>
      <c r="E159" s="15">
        <v>30</v>
      </c>
      <c r="F159" s="15">
        <f ca="1">SUMIF('semaine 41'!C:C,$A159,'semaine 41'!H:H)</f>
        <v>8</v>
      </c>
      <c r="G159" s="20" t="str">
        <f t="shared" si="4"/>
        <v>L</v>
      </c>
      <c r="H159" s="20">
        <f t="shared" si="5"/>
        <v>1</v>
      </c>
    </row>
    <row r="160" spans="1:8" ht="15" customHeight="1">
      <c r="A160" s="32">
        <v>856505</v>
      </c>
      <c r="B160" s="19" t="s">
        <v>192</v>
      </c>
      <c r="C160" s="26" t="s">
        <v>352</v>
      </c>
      <c r="D160" s="19" t="s">
        <v>353</v>
      </c>
      <c r="E160" s="15">
        <v>50</v>
      </c>
      <c r="F160" s="15">
        <f ca="1">SUMIF('semaine 41'!C:C,$A160,'semaine 41'!H:H)</f>
        <v>0</v>
      </c>
      <c r="G160" s="20" t="str">
        <f t="shared" si="4"/>
        <v>L</v>
      </c>
      <c r="H160" s="20">
        <f t="shared" si="5"/>
        <v>1</v>
      </c>
    </row>
    <row r="161" spans="1:8" ht="15" customHeight="1">
      <c r="A161" s="30">
        <v>843602</v>
      </c>
      <c r="B161" s="22" t="s">
        <v>198</v>
      </c>
      <c r="C161" s="19" t="s">
        <v>354</v>
      </c>
      <c r="D161" s="19" t="s">
        <v>355</v>
      </c>
      <c r="E161" s="15">
        <v>20</v>
      </c>
      <c r="F161" s="15">
        <f ca="1">SUMIF('semaine 41'!C:C,$A161,'semaine 41'!H:H)</f>
        <v>0</v>
      </c>
      <c r="G161" s="20" t="str">
        <f t="shared" si="4"/>
        <v>L</v>
      </c>
      <c r="H161" s="20">
        <f t="shared" si="5"/>
        <v>1</v>
      </c>
    </row>
    <row r="162" spans="1:8" s="25" customFormat="1" ht="15" customHeight="1">
      <c r="A162" s="32">
        <v>157602</v>
      </c>
      <c r="B162" s="24" t="s">
        <v>192</v>
      </c>
      <c r="C162" s="28" t="s">
        <v>180</v>
      </c>
      <c r="D162" s="23" t="s">
        <v>181</v>
      </c>
      <c r="E162" s="15">
        <v>45</v>
      </c>
      <c r="F162" s="15">
        <f ca="1">SUMIF('semaine 41'!C:C,$A162,'semaine 41'!H:H)</f>
        <v>32</v>
      </c>
      <c r="G162" s="20" t="str">
        <f t="shared" si="4"/>
        <v>L</v>
      </c>
      <c r="H162" s="20">
        <f t="shared" si="5"/>
        <v>1</v>
      </c>
    </row>
    <row r="163" spans="1:8" ht="15" customHeight="1">
      <c r="A163" s="30">
        <v>844605</v>
      </c>
      <c r="B163" s="22" t="s">
        <v>189</v>
      </c>
      <c r="C163" s="19" t="s">
        <v>356</v>
      </c>
      <c r="D163" s="19" t="s">
        <v>357</v>
      </c>
      <c r="E163" s="15">
        <v>60</v>
      </c>
      <c r="F163" s="15">
        <f ca="1">SUMIF('semaine 41'!C:C,$A163,'semaine 41'!H:H)</f>
        <v>0</v>
      </c>
      <c r="G163" s="20" t="str">
        <f t="shared" si="4"/>
        <v>L</v>
      </c>
      <c r="H163" s="20">
        <f t="shared" si="5"/>
        <v>1</v>
      </c>
    </row>
    <row r="164" spans="1:8" ht="15" customHeight="1">
      <c r="A164" s="30">
        <v>772404</v>
      </c>
      <c r="B164" s="22" t="s">
        <v>191</v>
      </c>
      <c r="C164" s="19" t="s">
        <v>358</v>
      </c>
      <c r="D164" s="19" t="s">
        <v>64</v>
      </c>
      <c r="E164" s="15">
        <v>20</v>
      </c>
      <c r="F164" s="15">
        <f ca="1">SUMIF('semaine 41'!C:C,$A164,'semaine 41'!H:H)</f>
        <v>0</v>
      </c>
      <c r="G164" s="20" t="str">
        <f t="shared" si="4"/>
        <v>L</v>
      </c>
      <c r="H164" s="20">
        <f t="shared" si="5"/>
        <v>1</v>
      </c>
    </row>
    <row r="165" spans="1:8" ht="15" customHeight="1">
      <c r="A165" s="30">
        <v>714405</v>
      </c>
      <c r="B165" s="22" t="s">
        <v>191</v>
      </c>
      <c r="C165" s="19" t="s">
        <v>182</v>
      </c>
      <c r="D165" s="19" t="s">
        <v>118</v>
      </c>
      <c r="E165" s="15">
        <v>25</v>
      </c>
      <c r="F165" s="15">
        <f ca="1">SUMIF('semaine 41'!C:C,$A165,'semaine 41'!H:H)</f>
        <v>13</v>
      </c>
      <c r="G165" s="20" t="str">
        <f t="shared" si="4"/>
        <v>L</v>
      </c>
      <c r="H165" s="20">
        <f t="shared" si="5"/>
        <v>1</v>
      </c>
    </row>
    <row r="166" spans="1:8" ht="15" customHeight="1">
      <c r="A166" s="30">
        <v>994203</v>
      </c>
      <c r="B166" s="22" t="s">
        <v>189</v>
      </c>
      <c r="C166" s="21" t="s">
        <v>359</v>
      </c>
      <c r="D166" s="19" t="s">
        <v>66</v>
      </c>
      <c r="E166" s="15">
        <v>45</v>
      </c>
      <c r="F166" s="15">
        <f ca="1">SUMIF('semaine 41'!C:C,$A166,'semaine 41'!H:H)</f>
        <v>0</v>
      </c>
      <c r="G166" s="20" t="str">
        <f t="shared" si="4"/>
        <v>L</v>
      </c>
      <c r="H166" s="20">
        <f t="shared" si="5"/>
        <v>1</v>
      </c>
    </row>
    <row r="167" spans="1:8" ht="15" customHeight="1">
      <c r="A167" s="31" t="s">
        <v>388</v>
      </c>
      <c r="B167" s="22" t="s">
        <v>191</v>
      </c>
      <c r="C167" s="19" t="s">
        <v>360</v>
      </c>
      <c r="D167" s="19" t="s">
        <v>361</v>
      </c>
      <c r="E167" s="15">
        <v>15</v>
      </c>
      <c r="F167" s="15">
        <f ca="1">SUMIF('semaine 41'!C:C,$A167,'semaine 41'!H:H)</f>
        <v>0</v>
      </c>
      <c r="G167" s="20" t="str">
        <f t="shared" si="4"/>
        <v>L</v>
      </c>
      <c r="H167" s="20">
        <f t="shared" si="5"/>
        <v>1</v>
      </c>
    </row>
    <row r="168" spans="1:8" ht="15" customHeight="1">
      <c r="A168" s="31" t="s">
        <v>377</v>
      </c>
      <c r="B168" s="19" t="s">
        <v>191</v>
      </c>
      <c r="C168" s="21" t="s">
        <v>183</v>
      </c>
      <c r="D168" s="19" t="s">
        <v>64</v>
      </c>
      <c r="E168" s="15">
        <v>35</v>
      </c>
      <c r="F168" s="15">
        <f ca="1">SUMIF('semaine 41'!C:C,$A168,'semaine 41'!H:H)</f>
        <v>4</v>
      </c>
      <c r="G168" s="20" t="str">
        <f t="shared" si="4"/>
        <v>L</v>
      </c>
      <c r="H168" s="20">
        <f t="shared" si="5"/>
        <v>1</v>
      </c>
    </row>
    <row r="169" spans="1:8" ht="15" customHeight="1">
      <c r="A169" s="30">
        <v>827502</v>
      </c>
      <c r="B169" s="22" t="s">
        <v>191</v>
      </c>
      <c r="C169" s="19" t="s">
        <v>362</v>
      </c>
      <c r="D169" s="19" t="s">
        <v>363</v>
      </c>
      <c r="E169" s="15">
        <v>45</v>
      </c>
      <c r="F169" s="15">
        <f ca="1">SUMIF('semaine 41'!C:C,$A169,'semaine 41'!H:H)</f>
        <v>20</v>
      </c>
      <c r="G169" s="20" t="str">
        <f t="shared" si="4"/>
        <v>L</v>
      </c>
      <c r="H169" s="20">
        <f t="shared" si="5"/>
        <v>1</v>
      </c>
    </row>
    <row r="170" spans="1:8" ht="15" customHeight="1">
      <c r="A170" s="30">
        <v>914302</v>
      </c>
      <c r="B170" s="22" t="s">
        <v>206</v>
      </c>
      <c r="C170" s="19" t="s">
        <v>364</v>
      </c>
      <c r="D170" s="19" t="s">
        <v>365</v>
      </c>
      <c r="E170" s="15">
        <v>20</v>
      </c>
      <c r="F170" s="15">
        <f ca="1">SUMIF('semaine 41'!C:C,$A170,'semaine 41'!H:H)</f>
        <v>0</v>
      </c>
      <c r="G170" s="20" t="str">
        <f t="shared" si="4"/>
        <v>L</v>
      </c>
      <c r="H170" s="20">
        <f t="shared" si="5"/>
        <v>1</v>
      </c>
    </row>
    <row r="171" spans="1:8" ht="15" customHeight="1">
      <c r="A171" s="30">
        <v>314806</v>
      </c>
      <c r="B171" s="22" t="s">
        <v>192</v>
      </c>
      <c r="C171" s="19" t="s">
        <v>366</v>
      </c>
      <c r="D171" s="19" t="s">
        <v>367</v>
      </c>
      <c r="E171" s="15">
        <v>30</v>
      </c>
      <c r="F171" s="15">
        <f ca="1">SUMIF('semaine 41'!C:C,$A171,'semaine 41'!H:H)</f>
        <v>0</v>
      </c>
      <c r="G171" s="20" t="str">
        <f t="shared" si="4"/>
        <v>L</v>
      </c>
      <c r="H171" s="20">
        <f t="shared" si="5"/>
        <v>1</v>
      </c>
    </row>
    <row r="172" spans="1:8" ht="15" customHeight="1">
      <c r="A172" s="30">
        <v>554401</v>
      </c>
      <c r="B172" s="22" t="s">
        <v>191</v>
      </c>
      <c r="C172" s="19" t="s">
        <v>368</v>
      </c>
      <c r="D172" s="19" t="s">
        <v>369</v>
      </c>
      <c r="E172" s="15">
        <v>15</v>
      </c>
      <c r="F172" s="15">
        <f ca="1">SUMIF('semaine 41'!C:C,$A172,'semaine 41'!H:H)</f>
        <v>0</v>
      </c>
      <c r="G172" s="20" t="str">
        <f t="shared" si="4"/>
        <v>L</v>
      </c>
      <c r="H172" s="20">
        <f t="shared" si="5"/>
        <v>1</v>
      </c>
    </row>
  </sheetData>
  <sheetCalcPr fullCalcOnLoad="1"/>
  <autoFilter ref="A1:F172">
    <sortState ref="A2:F172">
      <sortCondition ref="C2:C172"/>
      <sortCondition ref="D2:D172"/>
    </sortState>
  </autoFilter>
  <phoneticPr fontId="5" type="noConversion"/>
  <conditionalFormatting sqref="F2:F172">
    <cfRule type="cellIs" dxfId="2" priority="4" operator="lessThan">
      <formula>$E2</formula>
    </cfRule>
  </conditionalFormatting>
  <conditionalFormatting sqref="F2:F172">
    <cfRule type="cellIs" dxfId="1" priority="2" operator="greaterThan">
      <formula>$E2</formula>
    </cfRule>
  </conditionalFormatting>
  <conditionalFormatting sqref="F2:F172">
    <cfRule type="cellIs" dxfId="0" priority="1" operator="equal">
      <formula>$E2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41</vt:lpstr>
      <vt:lpstr>CEL_2015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Wathier Virginie</dc:creator>
  <cp:lastModifiedBy>ICMA2800</cp:lastModifiedBy>
  <dcterms:created xsi:type="dcterms:W3CDTF">2014-10-14T09:11:41Z</dcterms:created>
  <dcterms:modified xsi:type="dcterms:W3CDTF">2014-10-15T13:45:13Z</dcterms:modified>
</cp:coreProperties>
</file>