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720" windowWidth="19575" windowHeight="7365"/>
  </bookViews>
  <sheets>
    <sheet name="Plan de conciliation" sheetId="1" r:id="rId1"/>
  </sheets>
  <calcPr calcId="124519"/>
</workbook>
</file>

<file path=xl/calcChain.xml><?xml version="1.0" encoding="utf-8"?>
<calcChain xmlns="http://schemas.openxmlformats.org/spreadsheetml/2006/main">
  <c r="D40" i="1"/>
  <c r="D39"/>
  <c r="D38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7"/>
</calcChain>
</file>

<file path=xl/sharedStrings.xml><?xml version="1.0" encoding="utf-8"?>
<sst xmlns="http://schemas.openxmlformats.org/spreadsheetml/2006/main" count="141" uniqueCount="109">
  <si>
    <t>Plan de conciliation centre de cout et familles de produit</t>
  </si>
  <si>
    <t>Référence</t>
  </si>
  <si>
    <t>Famille de produit</t>
  </si>
  <si>
    <t>01</t>
  </si>
  <si>
    <t>AGREGAT</t>
  </si>
  <si>
    <t>02</t>
  </si>
  <si>
    <t>Accessoire isolateur &amp; chaine</t>
  </si>
  <si>
    <t>C2000</t>
  </si>
  <si>
    <t>COÛT DES CONSOMMATIONS</t>
  </si>
  <si>
    <t>Famille de produits</t>
  </si>
  <si>
    <t>03</t>
  </si>
  <si>
    <t>Accessoire pour cable</t>
  </si>
  <si>
    <t>C2010</t>
  </si>
  <si>
    <t>Génie civil massifs</t>
  </si>
  <si>
    <t>04</t>
  </si>
  <si>
    <t>Appareil d'éclairage public</t>
  </si>
  <si>
    <t>C2020</t>
  </si>
  <si>
    <t>Génie civil postes</t>
  </si>
  <si>
    <t>05</t>
  </si>
  <si>
    <t>Appareil de coupure aérienne</t>
  </si>
  <si>
    <t>C2030</t>
  </si>
  <si>
    <t>Génie civil terrassement</t>
  </si>
  <si>
    <t>06</t>
  </si>
  <si>
    <t>Armements métalique</t>
  </si>
  <si>
    <t>C2040</t>
  </si>
  <si>
    <t>Poste de transformation</t>
  </si>
  <si>
    <t>15</t>
  </si>
  <si>
    <t>07</t>
  </si>
  <si>
    <t>Armoire, tableau &amp; coffret métalique</t>
  </si>
  <si>
    <t>26</t>
  </si>
  <si>
    <t>C2050</t>
  </si>
  <si>
    <t>Mat haute tension</t>
  </si>
  <si>
    <t>36</t>
  </si>
  <si>
    <t>08</t>
  </si>
  <si>
    <t>Boites de jonctions et d'extrémité</t>
  </si>
  <si>
    <t>C2060</t>
  </si>
  <si>
    <t>Armoires et coffrets</t>
  </si>
  <si>
    <t>09</t>
  </si>
  <si>
    <t>Cable aérien isolé</t>
  </si>
  <si>
    <t>13</t>
  </si>
  <si>
    <t>C2070</t>
  </si>
  <si>
    <t>Câbles</t>
  </si>
  <si>
    <t>10</t>
  </si>
  <si>
    <t>Cable sous terrain isolé</t>
  </si>
  <si>
    <t>11</t>
  </si>
  <si>
    <t>C2080</t>
  </si>
  <si>
    <t>Accessoires pour câble</t>
  </si>
  <si>
    <t>Cables nus</t>
  </si>
  <si>
    <t>C2090</t>
  </si>
  <si>
    <t>Luminaire</t>
  </si>
  <si>
    <t>12</t>
  </si>
  <si>
    <t>Candélabre &amp; mat d'éclairage public</t>
  </si>
  <si>
    <t>C2100</t>
  </si>
  <si>
    <t>Matériel electrique</t>
  </si>
  <si>
    <t>Coffret et boites de dérivation BT</t>
  </si>
  <si>
    <t>18</t>
  </si>
  <si>
    <t>C2110</t>
  </si>
  <si>
    <t>Candelabres</t>
  </si>
  <si>
    <t>14</t>
  </si>
  <si>
    <t>Droguerie</t>
  </si>
  <si>
    <t>C2120</t>
  </si>
  <si>
    <t>Poteaux</t>
  </si>
  <si>
    <t>21</t>
  </si>
  <si>
    <t>Equipements de poste</t>
  </si>
  <si>
    <t>C2130</t>
  </si>
  <si>
    <t>Pylônes</t>
  </si>
  <si>
    <t>24</t>
  </si>
  <si>
    <t>16</t>
  </si>
  <si>
    <t>C2140</t>
  </si>
  <si>
    <t>Menuiserie métallique</t>
  </si>
  <si>
    <t>17</t>
  </si>
  <si>
    <t>Fourniture de bureau</t>
  </si>
  <si>
    <t>22</t>
  </si>
  <si>
    <t>28</t>
  </si>
  <si>
    <t>30</t>
  </si>
  <si>
    <t>C2150</t>
  </si>
  <si>
    <t>Canalisation</t>
  </si>
  <si>
    <t>23</t>
  </si>
  <si>
    <t>Matériel électrique</t>
  </si>
  <si>
    <t>C2160</t>
  </si>
  <si>
    <t>Divers</t>
  </si>
  <si>
    <t>25</t>
  </si>
  <si>
    <t>31</t>
  </si>
  <si>
    <t>C2170</t>
  </si>
  <si>
    <t>Ecart sur Stock MP</t>
  </si>
  <si>
    <t>20</t>
  </si>
  <si>
    <t>Pièces auto</t>
  </si>
  <si>
    <t>Poteaux beton armés et poteaux bois</t>
  </si>
  <si>
    <t>produits métallurgiques</t>
  </si>
  <si>
    <t>C4030</t>
  </si>
  <si>
    <t>Cout Equipement engin propre transport</t>
  </si>
  <si>
    <t>protections mécaniques</t>
  </si>
  <si>
    <t>27</t>
  </si>
  <si>
    <t>Pylone métallique</t>
  </si>
  <si>
    <t>33</t>
  </si>
  <si>
    <t>Signalisation, balisage et sécurité</t>
  </si>
  <si>
    <t>Transformateur de puissance</t>
  </si>
  <si>
    <t>Transport</t>
  </si>
  <si>
    <t>29</t>
  </si>
  <si>
    <t>Engin et véhicule</t>
  </si>
  <si>
    <t>Galvanisation</t>
  </si>
  <si>
    <t>Electroménager</t>
  </si>
  <si>
    <t>32</t>
  </si>
  <si>
    <t>Carburant</t>
  </si>
  <si>
    <t>Confection et réparation</t>
  </si>
  <si>
    <t>34</t>
  </si>
  <si>
    <t xml:space="preserve">MOD &amp; location </t>
  </si>
  <si>
    <t>Matériel HT</t>
  </si>
  <si>
    <t>Outillage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</si>
</sst>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0" fontId="2" fillId="0" borderId="15" xfId="0" quotePrefix="1" applyFont="1" applyBorder="1" applyAlignment="1">
      <alignment horizontal="center" vertical="center"/>
    </xf>
    <xf numFmtId="0" fontId="2" fillId="0" borderId="16" xfId="0" applyFont="1" applyBorder="1" applyAlignment="1">
      <alignment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7" xfId="0" quotePrefix="1" applyFont="1" applyBorder="1" applyAlignment="1">
      <alignment horizontal="center" vertical="center"/>
    </xf>
    <xf numFmtId="0" fontId="2" fillId="0" borderId="18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9" fontId="2" fillId="0" borderId="19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20" xfId="0" quotePrefix="1" applyFont="1" applyBorder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17" xfId="0" quotePrefix="1" applyFont="1" applyFill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2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3" borderId="15" xfId="0" quotePrefix="1" applyFont="1" applyFill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3" borderId="20" xfId="0" quotePrefix="1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3" borderId="17" xfId="0" quotePrefix="1" applyFont="1" applyFill="1" applyBorder="1" applyAlignment="1">
      <alignment horizontal="center" vertical="center"/>
    </xf>
    <xf numFmtId="0" fontId="2" fillId="4" borderId="0" xfId="0" quotePrefix="1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1" fillId="2" borderId="4" xfId="1" applyNumberFormat="1" applyBorder="1" applyAlignment="1">
      <alignment horizontal="center" vertical="center"/>
    </xf>
    <xf numFmtId="49" fontId="1" fillId="2" borderId="5" xfId="1" applyNumberFormat="1" applyBorder="1" applyAlignment="1">
      <alignment horizontal="center" vertical="center"/>
    </xf>
  </cellXfs>
  <cellStyles count="2">
    <cellStyle name="Accent1" xfId="1" builtinId="29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1"/>
  <sheetViews>
    <sheetView tabSelected="1" workbookViewId="0">
      <selection activeCell="E6" sqref="E6"/>
    </sheetView>
  </sheetViews>
  <sheetFormatPr baseColWidth="10" defaultRowHeight="15"/>
  <cols>
    <col min="1" max="1" width="9.85546875" style="1" customWidth="1"/>
    <col min="2" max="2" width="35" style="1" bestFit="1" customWidth="1"/>
    <col min="3" max="3" width="12.5703125" style="1" customWidth="1"/>
    <col min="4" max="4" width="34.5703125" style="1" bestFit="1" customWidth="1"/>
    <col min="5" max="6" width="11.42578125" style="1"/>
    <col min="7" max="7" width="27.28515625" style="1" bestFit="1" customWidth="1"/>
    <col min="8" max="9" width="11.42578125" style="1"/>
    <col min="10" max="10" width="34.5703125" style="1" bestFit="1" customWidth="1"/>
    <col min="11" max="16384" width="11.42578125" style="1"/>
  </cols>
  <sheetData>
    <row r="1" spans="1:12" ht="15.75" thickBot="1"/>
    <row r="2" spans="1:12" ht="16.5" thickBot="1">
      <c r="A2" s="2" t="s">
        <v>0</v>
      </c>
      <c r="B2" s="3"/>
      <c r="C2" s="3"/>
      <c r="D2" s="4"/>
      <c r="K2" s="1" t="s">
        <v>1</v>
      </c>
      <c r="L2" s="1" t="s">
        <v>2</v>
      </c>
    </row>
    <row r="3" spans="1:12">
      <c r="K3" s="5" t="s">
        <v>3</v>
      </c>
      <c r="L3" s="1" t="s">
        <v>4</v>
      </c>
    </row>
    <row r="4" spans="1:12">
      <c r="K4" s="5" t="s">
        <v>5</v>
      </c>
      <c r="L4" s="1" t="s">
        <v>6</v>
      </c>
    </row>
    <row r="5" spans="1:12" ht="15.75" thickBot="1">
      <c r="A5" s="51" t="s">
        <v>7</v>
      </c>
      <c r="B5" s="52" t="s">
        <v>8</v>
      </c>
      <c r="C5" s="52" t="s">
        <v>1</v>
      </c>
      <c r="D5" s="52" t="s">
        <v>9</v>
      </c>
      <c r="K5" s="5" t="s">
        <v>10</v>
      </c>
      <c r="L5" s="1" t="s">
        <v>11</v>
      </c>
    </row>
    <row r="6" spans="1:12" ht="20.100000000000001" customHeight="1" thickBot="1">
      <c r="A6" s="6" t="s">
        <v>12</v>
      </c>
      <c r="B6" s="7" t="s">
        <v>13</v>
      </c>
      <c r="C6" s="8"/>
      <c r="D6" s="9"/>
      <c r="K6" s="5" t="s">
        <v>14</v>
      </c>
      <c r="L6" s="1" t="s">
        <v>15</v>
      </c>
    </row>
    <row r="7" spans="1:12" ht="20.100000000000001" customHeight="1" thickBot="1">
      <c r="A7" s="10" t="s">
        <v>16</v>
      </c>
      <c r="B7" s="11" t="s">
        <v>17</v>
      </c>
      <c r="C7" s="12" t="s">
        <v>3</v>
      </c>
      <c r="D7" s="13" t="str">
        <f>VLOOKUP(C7,$K$3:$L$51,2,FALSE)</f>
        <v>AGREGAT</v>
      </c>
      <c r="K7" s="5" t="s">
        <v>18</v>
      </c>
      <c r="L7" s="1" t="s">
        <v>19</v>
      </c>
    </row>
    <row r="8" spans="1:12" ht="20.100000000000001" customHeight="1" thickBot="1">
      <c r="A8" s="14" t="s">
        <v>20</v>
      </c>
      <c r="B8" s="15" t="s">
        <v>21</v>
      </c>
      <c r="C8" s="16"/>
      <c r="D8" s="17"/>
      <c r="K8" s="5" t="s">
        <v>22</v>
      </c>
      <c r="L8" s="1" t="s">
        <v>23</v>
      </c>
    </row>
    <row r="9" spans="1:12" ht="20.100000000000001" customHeight="1">
      <c r="A9" s="18" t="s">
        <v>24</v>
      </c>
      <c r="B9" s="19" t="s">
        <v>25</v>
      </c>
      <c r="C9" s="20" t="s">
        <v>26</v>
      </c>
      <c r="D9" s="21" t="str">
        <f>VLOOKUP(C9,$K$3:$L$51,2,FALSE)</f>
        <v>Equipements de poste</v>
      </c>
      <c r="K9" s="5" t="s">
        <v>27</v>
      </c>
      <c r="L9" s="1" t="s">
        <v>28</v>
      </c>
    </row>
    <row r="10" spans="1:12" ht="20.100000000000001" customHeight="1" thickBot="1">
      <c r="A10" s="22"/>
      <c r="B10" s="23"/>
      <c r="C10" s="24" t="s">
        <v>29</v>
      </c>
      <c r="D10" s="25" t="str">
        <f>VLOOKUP(C10,$K$3:$L$51,2,FALSE)</f>
        <v>Transformateur de puissance</v>
      </c>
      <c r="K10" s="5"/>
    </row>
    <row r="11" spans="1:12" ht="20.100000000000001" customHeight="1" thickBot="1">
      <c r="A11" s="10" t="s">
        <v>30</v>
      </c>
      <c r="B11" s="11" t="s">
        <v>31</v>
      </c>
      <c r="C11" s="12" t="s">
        <v>32</v>
      </c>
      <c r="D11" s="26" t="str">
        <f>VLOOKUP(C11,$K$3:$L$51,2,FALSE)</f>
        <v>Matériel HT</v>
      </c>
      <c r="K11" s="5" t="s">
        <v>33</v>
      </c>
      <c r="L11" s="1" t="s">
        <v>34</v>
      </c>
    </row>
    <row r="12" spans="1:12" ht="20.100000000000001" customHeight="1">
      <c r="A12" s="18" t="s">
        <v>35</v>
      </c>
      <c r="B12" s="19" t="s">
        <v>36</v>
      </c>
      <c r="C12" s="20" t="s">
        <v>27</v>
      </c>
      <c r="D12" s="21" t="str">
        <f>VLOOKUP(C12,$K$3:$L$51,2,FALSE)</f>
        <v>Armoire, tableau &amp; coffret métalique</v>
      </c>
      <c r="K12" s="5" t="s">
        <v>37</v>
      </c>
      <c r="L12" s="1" t="s">
        <v>38</v>
      </c>
    </row>
    <row r="13" spans="1:12" ht="20.100000000000001" customHeight="1" thickBot="1">
      <c r="A13" s="22"/>
      <c r="B13" s="23"/>
      <c r="C13" s="24" t="s">
        <v>39</v>
      </c>
      <c r="D13" s="25" t="str">
        <f>VLOOKUP(C13,$K$3:$L$51,2,FALSE)</f>
        <v>Coffret et boites de dérivation BT</v>
      </c>
      <c r="K13" s="5"/>
    </row>
    <row r="14" spans="1:12" ht="20.100000000000001" customHeight="1">
      <c r="A14" s="18" t="s">
        <v>40</v>
      </c>
      <c r="B14" s="19" t="s">
        <v>41</v>
      </c>
      <c r="C14" s="20" t="s">
        <v>37</v>
      </c>
      <c r="D14" s="21" t="str">
        <f>VLOOKUP(C14,$K$3:$L$51,2,FALSE)</f>
        <v>Cable aérien isolé</v>
      </c>
      <c r="K14" s="5" t="s">
        <v>42</v>
      </c>
      <c r="L14" s="1" t="s">
        <v>43</v>
      </c>
    </row>
    <row r="15" spans="1:12" ht="20.100000000000001" customHeight="1">
      <c r="A15" s="27"/>
      <c r="B15" s="28"/>
      <c r="C15" s="29" t="s">
        <v>42</v>
      </c>
      <c r="D15" s="30" t="str">
        <f>VLOOKUP(C15,$K$3:$L$51,2,FALSE)</f>
        <v>Cable sous terrain isolé</v>
      </c>
      <c r="E15" s="5"/>
      <c r="K15" s="5"/>
    </row>
    <row r="16" spans="1:12" ht="20.100000000000001" customHeight="1" thickBot="1">
      <c r="A16" s="22"/>
      <c r="B16" s="23"/>
      <c r="C16" s="24" t="s">
        <v>44</v>
      </c>
      <c r="D16" s="25" t="str">
        <f>VLOOKUP(C16,$K$3:$L$51,2,FALSE)</f>
        <v>Cables nus</v>
      </c>
      <c r="E16" s="5"/>
      <c r="K16" s="5"/>
    </row>
    <row r="17" spans="1:12" ht="20.100000000000001" customHeight="1">
      <c r="A17" s="18" t="s">
        <v>45</v>
      </c>
      <c r="B17" s="19" t="s">
        <v>46</v>
      </c>
      <c r="C17" s="20" t="s">
        <v>5</v>
      </c>
      <c r="D17" s="21" t="str">
        <f>VLOOKUP(C17,$K$3:$L$51,2,FALSE)</f>
        <v>Accessoire isolateur &amp; chaine</v>
      </c>
      <c r="K17" s="5" t="s">
        <v>44</v>
      </c>
      <c r="L17" s="1" t="s">
        <v>47</v>
      </c>
    </row>
    <row r="18" spans="1:12" ht="20.100000000000001" customHeight="1">
      <c r="A18" s="27"/>
      <c r="B18" s="28"/>
      <c r="C18" s="29" t="s">
        <v>10</v>
      </c>
      <c r="D18" s="30" t="str">
        <f>VLOOKUP(C18,$K$3:$L$51,2,FALSE)</f>
        <v>Accessoire pour cable</v>
      </c>
      <c r="E18" s="5"/>
      <c r="K18" s="5"/>
    </row>
    <row r="19" spans="1:12" ht="20.100000000000001" customHeight="1" thickBot="1">
      <c r="A19" s="22"/>
      <c r="B19" s="23"/>
      <c r="C19" s="24" t="s">
        <v>33</v>
      </c>
      <c r="D19" s="25" t="str">
        <f>VLOOKUP(C19,$K$3:$L$51,2,FALSE)</f>
        <v>Boites de jonctions et d'extrémité</v>
      </c>
      <c r="E19" s="5"/>
      <c r="K19" s="5"/>
    </row>
    <row r="20" spans="1:12" ht="20.100000000000001" customHeight="1" thickBot="1">
      <c r="A20" s="10" t="s">
        <v>48</v>
      </c>
      <c r="B20" s="11" t="s">
        <v>49</v>
      </c>
      <c r="C20" s="12" t="s">
        <v>14</v>
      </c>
      <c r="D20" s="26" t="str">
        <f>VLOOKUP(C20,$K$3:$L$51,2,FALSE)</f>
        <v>Appareil d'éclairage public</v>
      </c>
      <c r="K20" s="5" t="s">
        <v>50</v>
      </c>
      <c r="L20" s="1" t="s">
        <v>51</v>
      </c>
    </row>
    <row r="21" spans="1:12" ht="20.100000000000001" customHeight="1">
      <c r="A21" s="18" t="s">
        <v>52</v>
      </c>
      <c r="B21" s="19" t="s">
        <v>53</v>
      </c>
      <c r="C21" s="20" t="s">
        <v>18</v>
      </c>
      <c r="D21" s="21" t="str">
        <f>VLOOKUP(C21,$K$3:$L$51,2,FALSE)</f>
        <v>Appareil de coupure aérienne</v>
      </c>
      <c r="K21" s="5" t="s">
        <v>39</v>
      </c>
      <c r="L21" s="1" t="s">
        <v>54</v>
      </c>
    </row>
    <row r="22" spans="1:12" ht="20.100000000000001" customHeight="1" thickBot="1">
      <c r="A22" s="22"/>
      <c r="B22" s="23"/>
      <c r="C22" s="24" t="s">
        <v>55</v>
      </c>
      <c r="D22" s="25" t="str">
        <f>VLOOKUP(C22,$K$3:$L$51,2,FALSE)</f>
        <v>Matériel électrique</v>
      </c>
      <c r="K22" s="5"/>
    </row>
    <row r="23" spans="1:12" ht="20.100000000000001" customHeight="1" thickBot="1">
      <c r="A23" s="10" t="s">
        <v>56</v>
      </c>
      <c r="B23" s="11" t="s">
        <v>57</v>
      </c>
      <c r="C23" s="12" t="s">
        <v>50</v>
      </c>
      <c r="D23" s="26" t="str">
        <f>VLOOKUP(C23,$K$3:$L$51,2,FALSE)</f>
        <v>Candélabre &amp; mat d'éclairage public</v>
      </c>
      <c r="K23" s="5" t="s">
        <v>58</v>
      </c>
      <c r="L23" s="31" t="s">
        <v>59</v>
      </c>
    </row>
    <row r="24" spans="1:12" ht="20.100000000000001" customHeight="1" thickBot="1">
      <c r="A24" s="10" t="s">
        <v>60</v>
      </c>
      <c r="B24" s="11" t="s">
        <v>61</v>
      </c>
      <c r="C24" s="12" t="s">
        <v>62</v>
      </c>
      <c r="D24" s="26" t="str">
        <f>VLOOKUP(C24,$K$3:$L$51,2,FALSE)</f>
        <v>Poteaux beton armés et poteaux bois</v>
      </c>
      <c r="K24" s="5" t="s">
        <v>26</v>
      </c>
      <c r="L24" s="1" t="s">
        <v>63</v>
      </c>
    </row>
    <row r="25" spans="1:12" ht="20.100000000000001" customHeight="1" thickBot="1">
      <c r="A25" s="10" t="s">
        <v>64</v>
      </c>
      <c r="B25" s="11" t="s">
        <v>65</v>
      </c>
      <c r="C25" s="12" t="s">
        <v>66</v>
      </c>
      <c r="D25" s="26" t="str">
        <f>VLOOKUP(C25,$K$3:$L$51,2,FALSE)</f>
        <v>Pylone métallique</v>
      </c>
      <c r="K25" s="5" t="s">
        <v>67</v>
      </c>
    </row>
    <row r="26" spans="1:12" ht="20.100000000000001" customHeight="1">
      <c r="A26" s="18" t="s">
        <v>68</v>
      </c>
      <c r="B26" s="19" t="s">
        <v>69</v>
      </c>
      <c r="C26" s="20" t="s">
        <v>22</v>
      </c>
      <c r="D26" s="21" t="str">
        <f>VLOOKUP(C26,$K$3:$L$51,2,FALSE)</f>
        <v>Armements métalique</v>
      </c>
      <c r="K26" s="5" t="s">
        <v>70</v>
      </c>
      <c r="L26" s="1" t="s">
        <v>71</v>
      </c>
    </row>
    <row r="27" spans="1:12" ht="20.100000000000001" customHeight="1">
      <c r="A27" s="27"/>
      <c r="B27" s="28"/>
      <c r="C27" s="29" t="s">
        <v>72</v>
      </c>
      <c r="D27" s="30" t="str">
        <f>VLOOKUP(C27,$K$3:$L$51,2,FALSE)</f>
        <v>produits métallurgiques</v>
      </c>
      <c r="E27" s="5"/>
      <c r="F27" s="32"/>
      <c r="K27" s="5"/>
    </row>
    <row r="28" spans="1:12" ht="20.100000000000001" customHeight="1">
      <c r="A28" s="27"/>
      <c r="B28" s="28"/>
      <c r="C28" s="29" t="s">
        <v>73</v>
      </c>
      <c r="D28" s="30" t="str">
        <f>VLOOKUP(C28,$K$3:$L$51,2,FALSE)</f>
        <v>Menuiserie métallique</v>
      </c>
      <c r="E28" s="5"/>
      <c r="F28" s="32"/>
      <c r="K28" s="5"/>
    </row>
    <row r="29" spans="1:12" ht="20.100000000000001" customHeight="1" thickBot="1">
      <c r="A29" s="22"/>
      <c r="B29" s="23"/>
      <c r="C29" s="33" t="s">
        <v>74</v>
      </c>
      <c r="D29" s="25" t="str">
        <f>VLOOKUP(C29,$K$3:$L$51,2,FALSE)</f>
        <v>Galvanisation</v>
      </c>
      <c r="E29" s="5"/>
      <c r="F29" s="32"/>
      <c r="K29" s="5"/>
    </row>
    <row r="30" spans="1:12" ht="20.100000000000001" customHeight="1" thickBot="1">
      <c r="A30" s="10" t="s">
        <v>75</v>
      </c>
      <c r="B30" s="11" t="s">
        <v>76</v>
      </c>
      <c r="C30" s="12" t="s">
        <v>77</v>
      </c>
      <c r="D30" s="26" t="str">
        <f>VLOOKUP(C30,$K$3:$L$51,2,FALSE)</f>
        <v>protections mécaniques</v>
      </c>
      <c r="K30" s="5" t="s">
        <v>55</v>
      </c>
      <c r="L30" s="1" t="s">
        <v>78</v>
      </c>
    </row>
    <row r="31" spans="1:12" ht="20.100000000000001" customHeight="1">
      <c r="A31" s="18" t="s">
        <v>79</v>
      </c>
      <c r="B31" s="34" t="s">
        <v>80</v>
      </c>
      <c r="C31" s="20" t="s">
        <v>58</v>
      </c>
      <c r="D31" s="21" t="str">
        <f>VLOOKUP(C31,$K$3:$L$51,2,FALSE)</f>
        <v>Droguerie</v>
      </c>
      <c r="K31" s="5"/>
    </row>
    <row r="32" spans="1:12" ht="20.100000000000001" customHeight="1">
      <c r="A32" s="27"/>
      <c r="B32" s="35"/>
      <c r="C32" s="29" t="s">
        <v>70</v>
      </c>
      <c r="D32" s="30" t="str">
        <f>VLOOKUP(C32,$K$3:$L$51,2,FALSE)</f>
        <v>Fourniture de bureau</v>
      </c>
      <c r="K32" s="5"/>
    </row>
    <row r="33" spans="1:12" ht="20.100000000000001" customHeight="1">
      <c r="A33" s="27"/>
      <c r="B33" s="35"/>
      <c r="C33" s="29" t="s">
        <v>81</v>
      </c>
      <c r="D33" s="30" t="str">
        <f>VLOOKUP(C33,$K$3:$L$51,2,FALSE)</f>
        <v>Signalisation, balisage et sécurité</v>
      </c>
      <c r="K33" s="5"/>
    </row>
    <row r="34" spans="1:12" ht="20.100000000000001" customHeight="1" thickBot="1">
      <c r="A34" s="22"/>
      <c r="B34" s="36"/>
      <c r="C34" s="33" t="s">
        <v>82</v>
      </c>
      <c r="D34" s="25" t="str">
        <f>VLOOKUP(C34,$K$3:$L$51,2,FALSE)</f>
        <v>Electroménager</v>
      </c>
      <c r="K34" s="5"/>
    </row>
    <row r="35" spans="1:12" ht="20.100000000000001" customHeight="1" thickBot="1">
      <c r="A35" s="10" t="s">
        <v>83</v>
      </c>
      <c r="B35" s="11" t="s">
        <v>84</v>
      </c>
      <c r="C35" s="37"/>
      <c r="D35" s="26"/>
      <c r="K35" s="5" t="s">
        <v>85</v>
      </c>
      <c r="L35" s="38" t="s">
        <v>86</v>
      </c>
    </row>
    <row r="36" spans="1:12" ht="20.100000000000001" customHeight="1">
      <c r="K36" s="5" t="s">
        <v>62</v>
      </c>
      <c r="L36" s="1" t="s">
        <v>87</v>
      </c>
    </row>
    <row r="37" spans="1:12" ht="20.100000000000001" customHeight="1" thickBot="1">
      <c r="K37" s="5" t="s">
        <v>72</v>
      </c>
      <c r="L37" s="1" t="s">
        <v>88</v>
      </c>
    </row>
    <row r="38" spans="1:12" ht="20.100000000000001" customHeight="1">
      <c r="A38" s="39" t="s">
        <v>89</v>
      </c>
      <c r="B38" s="40" t="s">
        <v>90</v>
      </c>
      <c r="C38" s="41" t="s">
        <v>85</v>
      </c>
      <c r="D38" s="42" t="str">
        <f>VLOOKUP(C38,$K$3:$L$51,2,FALSE)</f>
        <v>Pièces auto</v>
      </c>
      <c r="K38" s="5" t="s">
        <v>77</v>
      </c>
      <c r="L38" s="1" t="s">
        <v>91</v>
      </c>
    </row>
    <row r="39" spans="1:12" ht="20.100000000000001" customHeight="1">
      <c r="A39" s="43"/>
      <c r="B39" s="44"/>
      <c r="C39" s="45" t="s">
        <v>92</v>
      </c>
      <c r="D39" s="42" t="str">
        <f>VLOOKUP(C39,$K$3:$L$51,2,FALSE)</f>
        <v>Transport</v>
      </c>
      <c r="K39" s="5" t="s">
        <v>66</v>
      </c>
      <c r="L39" s="1" t="s">
        <v>93</v>
      </c>
    </row>
    <row r="40" spans="1:12" ht="20.100000000000001" customHeight="1" thickBot="1">
      <c r="A40" s="46"/>
      <c r="B40" s="47"/>
      <c r="C40" s="48" t="s">
        <v>94</v>
      </c>
      <c r="D40" s="42" t="str">
        <f>VLOOKUP(C40,$K$3:$L$51,2,FALSE)</f>
        <v>Confection et réparation</v>
      </c>
      <c r="K40" s="5" t="s">
        <v>81</v>
      </c>
      <c r="L40" s="1" t="s">
        <v>95</v>
      </c>
    </row>
    <row r="41" spans="1:12">
      <c r="K41" s="5" t="s">
        <v>29</v>
      </c>
      <c r="L41" s="1" t="s">
        <v>96</v>
      </c>
    </row>
    <row r="42" spans="1:12">
      <c r="K42" s="5" t="s">
        <v>92</v>
      </c>
      <c r="L42" s="38" t="s">
        <v>97</v>
      </c>
    </row>
    <row r="43" spans="1:12">
      <c r="K43" s="5" t="s">
        <v>73</v>
      </c>
      <c r="L43" s="1" t="s">
        <v>69</v>
      </c>
    </row>
    <row r="44" spans="1:12">
      <c r="K44" s="5" t="s">
        <v>98</v>
      </c>
      <c r="L44" s="38" t="s">
        <v>99</v>
      </c>
    </row>
    <row r="45" spans="1:12">
      <c r="K45" s="5" t="s">
        <v>74</v>
      </c>
      <c r="L45" s="1" t="s">
        <v>100</v>
      </c>
    </row>
    <row r="46" spans="1:12">
      <c r="K46" s="5" t="s">
        <v>82</v>
      </c>
      <c r="L46" s="1" t="s">
        <v>101</v>
      </c>
    </row>
    <row r="47" spans="1:12">
      <c r="K47" s="5" t="s">
        <v>102</v>
      </c>
      <c r="L47" s="38" t="s">
        <v>103</v>
      </c>
    </row>
    <row r="48" spans="1:12">
      <c r="K48" s="5" t="s">
        <v>94</v>
      </c>
      <c r="L48" s="1" t="s">
        <v>104</v>
      </c>
    </row>
    <row r="49" spans="9:12">
      <c r="K49" s="49" t="s">
        <v>105</v>
      </c>
      <c r="L49" s="50" t="s">
        <v>106</v>
      </c>
    </row>
    <row r="50" spans="9:12">
      <c r="I50" s="5"/>
      <c r="K50" s="5" t="s">
        <v>32</v>
      </c>
      <c r="L50" s="1" t="s">
        <v>107</v>
      </c>
    </row>
    <row r="51" spans="9:12">
      <c r="K51" s="1">
        <v>99</v>
      </c>
      <c r="L51" s="1" t="s">
        <v>108</v>
      </c>
    </row>
  </sheetData>
  <mergeCells count="17">
    <mergeCell ref="A31:A34"/>
    <mergeCell ref="B31:B34"/>
    <mergeCell ref="A38:A40"/>
    <mergeCell ref="B38:B40"/>
    <mergeCell ref="A17:A19"/>
    <mergeCell ref="B17:B19"/>
    <mergeCell ref="A21:A22"/>
    <mergeCell ref="B21:B22"/>
    <mergeCell ref="A26:A29"/>
    <mergeCell ref="B26:B29"/>
    <mergeCell ref="A2:D2"/>
    <mergeCell ref="A9:A10"/>
    <mergeCell ref="B9:B10"/>
    <mergeCell ref="A12:A13"/>
    <mergeCell ref="B12:B13"/>
    <mergeCell ref="A14:A16"/>
    <mergeCell ref="B14:B1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 de conciliation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2015-01-09T16:11:27Z</dcterms:created>
  <dcterms:modified xsi:type="dcterms:W3CDTF">2015-01-09T16:12:06Z</dcterms:modified>
</cp:coreProperties>
</file>