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0730" windowHeight="11760" tabRatio="776"/>
  </bookViews>
  <sheets>
    <sheet name="Code de couleur" sheetId="13" r:id="rId1"/>
    <sheet name="Chantiers en Attente Programmat" sheetId="9" r:id="rId2"/>
    <sheet name="JUILLET 2015" sheetId="15" r:id="rId3"/>
    <sheet name="AOUT 2015" sheetId="12" r:id="rId4"/>
    <sheet name="SEPT 2015" sheetId="19" r:id="rId5"/>
    <sheet name="OCT 2015 " sheetId="20" r:id="rId6"/>
    <sheet name="NOV 2015" sheetId="21" r:id="rId7"/>
    <sheet name="Suivi Chantier EVESA en cours" sheetId="14" r:id="rId8"/>
  </sheets>
  <calcPr calcId="125725" iterateCount="1" iterateDelta="0"/>
</workbook>
</file>

<file path=xl/calcChain.xml><?xml version="1.0" encoding="utf-8"?>
<calcChain xmlns="http://schemas.openxmlformats.org/spreadsheetml/2006/main">
  <c r="J90" i="9"/>
  <c r="J89"/>
  <c r="J84"/>
  <c r="J85"/>
  <c r="J86"/>
  <c r="J87"/>
  <c r="J88"/>
  <c r="AD5" i="14"/>
  <c r="B18" i="13"/>
  <c r="AF2" i="14"/>
  <c r="R76" i="9"/>
  <c r="X11" i="14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3"/>
  <c r="X4"/>
  <c r="X5"/>
  <c r="X6"/>
  <c r="X7"/>
  <c r="X8"/>
  <c r="X9"/>
  <c r="X10"/>
  <c r="X2"/>
  <c r="R24" i="9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S5" i="12"/>
  <c r="S6"/>
  <c r="S7"/>
  <c r="S8"/>
  <c r="J27" i="9"/>
  <c r="J28"/>
  <c r="J29"/>
  <c r="J30"/>
  <c r="J26"/>
  <c r="J23"/>
  <c r="J24"/>
  <c r="J25"/>
  <c r="J15"/>
  <c r="J16"/>
  <c r="J17"/>
  <c r="J18"/>
  <c r="J19"/>
  <c r="J20"/>
  <c r="J21"/>
  <c r="J22"/>
  <c r="S3" i="12"/>
  <c r="S4"/>
  <c r="S2"/>
  <c r="B21" i="13" l="1"/>
  <c r="F11" i="15"/>
  <c r="E11"/>
  <c r="R2" i="9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B12" i="13" l="1"/>
  <c r="B15"/>
  <c r="B24" s="1"/>
  <c r="J13" i="9"/>
  <c r="J14"/>
  <c r="J8"/>
  <c r="J9"/>
  <c r="J10"/>
  <c r="J11"/>
  <c r="J12"/>
  <c r="J7"/>
  <c r="J2"/>
  <c r="J3"/>
  <c r="J4"/>
  <c r="J5"/>
  <c r="J6"/>
</calcChain>
</file>

<file path=xl/comments1.xml><?xml version="1.0" encoding="utf-8"?>
<comments xmlns="http://schemas.openxmlformats.org/spreadsheetml/2006/main">
  <authors>
    <author>D56856</author>
  </authors>
  <commentList>
    <comment ref="G12" author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Annulation jour "j" par l'AE auprès de EGA. Chantier finalement non réalisé à ce jour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22/07/15 car fouille non conforme. Conducteur de Trx injoignable.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22/07/15 car fouille non conforme. Conducteur de Trx injoignable.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20/07/15 car fouille non ouverte. La fouille ne sera pas ouverte avant plusieurs semaines.</t>
        </r>
      </text>
    </comment>
  </commentList>
</comments>
</file>

<file path=xl/sharedStrings.xml><?xml version="1.0" encoding="utf-8"?>
<sst xmlns="http://schemas.openxmlformats.org/spreadsheetml/2006/main" count="1787" uniqueCount="518">
  <si>
    <t>AEE</t>
  </si>
  <si>
    <t>Raccordement EP</t>
  </si>
  <si>
    <t>AC21/057675</t>
  </si>
  <si>
    <t>1 BP pour suppression de BST + 1 MD  à réaliser à partir du départ 3 du PDP 37B BD CHAPELLE 75110P0188</t>
  </si>
  <si>
    <t>1 BP pour suppression de BST + 1MD à réaliser à partir du départ 13 du PDP F8 RUE SADI LECOINTE 75119P0917</t>
  </si>
  <si>
    <t>Saint Maur</t>
  </si>
  <si>
    <t>AC21/059018</t>
  </si>
  <si>
    <t>AC21/059020</t>
  </si>
  <si>
    <t>Suppression de BST EP</t>
  </si>
  <si>
    <t>1 MD  à réaliser à partir du départ 8S du PDP 39/41 RUE ARCHEREAU 75119P0272</t>
  </si>
  <si>
    <t>AC21/060248</t>
  </si>
  <si>
    <t>1 BP à créer pour suppression de BST, départ inconu, PDP : 1 rue baste 75119P0080</t>
  </si>
  <si>
    <t>1 BP à créer pour suppression de BST, raccordé à partir du départ 15 du PDP 1 RUE BASTE 75119P0080</t>
  </si>
  <si>
    <t xml:space="preserve">1 BP à créer pour suppression de BST, raccordé à partir du départ 3 du PDP 1 RUE BASTE 75119P0080 </t>
  </si>
  <si>
    <t>1 BP à réaliser pour suppression de BST, raccordé à partir du départ 8S du PDP 39/41 RUE ARCHEREAU 75119P0272</t>
  </si>
  <si>
    <t>Suppression de coffret EP</t>
  </si>
  <si>
    <t>1 BP à créer pour suppression de coffret, raccordé à partir du départ 9 du PDP 1 RUE BASTE 75119P0080</t>
  </si>
  <si>
    <t>AC21/060247</t>
  </si>
  <si>
    <t>AC21/060262</t>
  </si>
  <si>
    <t>AC21/060261</t>
  </si>
  <si>
    <t>S27</t>
  </si>
  <si>
    <t>S30</t>
  </si>
  <si>
    <t>AC21/060618</t>
  </si>
  <si>
    <t>AC21/060630</t>
  </si>
  <si>
    <t>AC21/060632</t>
  </si>
  <si>
    <t>AC21/060693</t>
  </si>
  <si>
    <t>nouveau raccordement</t>
  </si>
  <si>
    <t>1 BST à supprimer + réalisation d'un MD à réaliser à partir du départ 3 du PDP 10 RUE SAINT ANTOINE 75104P0068</t>
  </si>
  <si>
    <t>réalisation d'un MD à réaliser à partir du départ 2 du PDP 17/21 RUE SAINTE APPOLINE 75102P0231</t>
  </si>
  <si>
    <t>Réalisation d'un BP pour suppression de BST EP actuellement alimenté à partir du départ 7R du PDP 20 AV SAINT MANDE 75112P0143</t>
  </si>
  <si>
    <t>7 boulevard de Magenta</t>
  </si>
  <si>
    <t>Réalisation d'un MJ à partir du départ 6 du PDP 3 RUE CHÂTEAU D'EAU 75110P0241</t>
  </si>
  <si>
    <t>S28</t>
  </si>
  <si>
    <t>AC21/060903</t>
  </si>
  <si>
    <t>AC21/060452</t>
  </si>
  <si>
    <t>AC21/060233</t>
  </si>
  <si>
    <t>AC21/060881</t>
  </si>
  <si>
    <t>Montage</t>
  </si>
  <si>
    <t>IRDE</t>
  </si>
  <si>
    <t>Adresse</t>
  </si>
  <si>
    <t>Objet</t>
  </si>
  <si>
    <t xml:space="preserve">Semaine </t>
  </si>
  <si>
    <t>Identification</t>
  </si>
  <si>
    <t>Observations</t>
  </si>
  <si>
    <t>TRX PREVUS</t>
  </si>
  <si>
    <t xml:space="preserve">suppression de BST  +               nouveau  raccordement  </t>
  </si>
  <si>
    <t>194C067</t>
  </si>
  <si>
    <t>194C020</t>
  </si>
  <si>
    <t>194C031</t>
  </si>
  <si>
    <t>194C033</t>
  </si>
  <si>
    <t>043A045</t>
  </si>
  <si>
    <t>101B015</t>
  </si>
  <si>
    <t>191A026</t>
  </si>
  <si>
    <t>Date Montage</t>
  </si>
  <si>
    <t>ARRT</t>
  </si>
  <si>
    <t>33 avenue Secretan</t>
  </si>
  <si>
    <t xml:space="preserve">53 rue de Meaux </t>
  </si>
  <si>
    <t xml:space="preserve">57 rue de Meaux </t>
  </si>
  <si>
    <t>21 rue Bouret</t>
  </si>
  <si>
    <t>3 rue Baste</t>
  </si>
  <si>
    <t>1 rue Baste</t>
  </si>
  <si>
    <t xml:space="preserve">4 rue Baste </t>
  </si>
  <si>
    <t xml:space="preserve">4 rue Saint Antoine </t>
  </si>
  <si>
    <t>65 rue de Bagnolet</t>
  </si>
  <si>
    <t>39 rue Archereau</t>
  </si>
  <si>
    <t>Interlocuteur                                  EVESA</t>
  </si>
  <si>
    <t xml:space="preserve">F 118 Av Simon Bolivar </t>
  </si>
  <si>
    <t>19 bvd Saint Denis</t>
  </si>
  <si>
    <t>Numéro   d'affaire</t>
  </si>
  <si>
    <t>N° BST</t>
  </si>
  <si>
    <t xml:space="preserve"> Montage fait par AE</t>
  </si>
  <si>
    <t>Puteaux</t>
  </si>
  <si>
    <t>Annulation jour "j" par l'AE auprès de EGA. Chantier finalement réalisé par IRDE le 03 Juillet</t>
  </si>
  <si>
    <t>TRX FAIT LE</t>
  </si>
  <si>
    <t>??</t>
  </si>
  <si>
    <t>Heure TRX</t>
  </si>
  <si>
    <t>13h30</t>
  </si>
  <si>
    <t>08h30</t>
  </si>
  <si>
    <t>FSS</t>
  </si>
  <si>
    <t>Ouverture Fouille</t>
  </si>
  <si>
    <t>A ARCHIVER</t>
  </si>
  <si>
    <t>NON</t>
  </si>
  <si>
    <t>E PLAN</t>
  </si>
  <si>
    <t>OUI</t>
  </si>
  <si>
    <t>EGA</t>
  </si>
  <si>
    <t>Pas nécessaire</t>
  </si>
  <si>
    <t>Nouveau raccordement</t>
  </si>
  <si>
    <t>Suppression de BST +               Nouveau raccordement</t>
  </si>
  <si>
    <t>Suppresison de BST + Nouveau raccordement</t>
  </si>
  <si>
    <t>AC21/061565</t>
  </si>
  <si>
    <t>F25 rue du Clos</t>
  </si>
  <si>
    <t>Suppression de BST+ Nouveau raccordement</t>
  </si>
  <si>
    <t>Création PDL</t>
  </si>
  <si>
    <t>DEVIS PAYE</t>
  </si>
  <si>
    <t>PMEO +  DATE IEP</t>
  </si>
  <si>
    <t>Annulation jour "j" par l'AE auprès de EGA. Chantier finalement non réalisé à ce jour</t>
  </si>
  <si>
    <t>Rangement DOSSIER</t>
  </si>
  <si>
    <t>Annulation Jour "J" auprès de l'entreprise IRDE, suite crise "chaleurs estivales"                                     Montage fait par AEE</t>
  </si>
  <si>
    <t>AC21/057426</t>
  </si>
  <si>
    <t>Envoie Plan au Bex</t>
  </si>
  <si>
    <t>S31</t>
  </si>
  <si>
    <t xml:space="preserve">
18 Avenue Saint Mande </t>
  </si>
  <si>
    <t>S32</t>
  </si>
  <si>
    <t>AC21/060906</t>
  </si>
  <si>
    <t>35 avenue de Laumiere</t>
  </si>
  <si>
    <t>122B095</t>
  </si>
  <si>
    <t>ATTENTE REGLEMENT</t>
  </si>
  <si>
    <t>RELEVE CONTRADICTOIRE</t>
  </si>
  <si>
    <t>Tolbiac</t>
  </si>
  <si>
    <t>Chantier annulé le 20/07/15 car fouille non ouverte. La fouille ne sera pas ouverte avant plusieurs semaines.</t>
  </si>
  <si>
    <t xml:space="preserve">EN ATT PLANNIFICATION </t>
  </si>
  <si>
    <t>AC21/060263</t>
  </si>
  <si>
    <t>33 Av Secretan</t>
  </si>
  <si>
    <t>A FAIRE</t>
  </si>
  <si>
    <t>Réalisation d'un MD pour raccordement d'une armoire EP, à réaliser à partir du départ 15 du PDP 1 RUE BASTE 75119P0080 - AE SAINT MAUR</t>
  </si>
  <si>
    <t xml:space="preserve">DATE IEP FACTURE FIN TRX </t>
  </si>
  <si>
    <t>Chantier annulé le 22/07/15 car fouille non conforme. Conducteur de Trx injoignable.</t>
  </si>
  <si>
    <t>RECEPTIONNER LES TRX</t>
  </si>
  <si>
    <t>Montage AEE</t>
  </si>
  <si>
    <t>ATT TRX EN COURS</t>
  </si>
  <si>
    <t>N° DEVET</t>
  </si>
  <si>
    <t xml:space="preserve">AC21/061338 </t>
  </si>
  <si>
    <t>Voir Observations</t>
  </si>
  <si>
    <t>72 Rue Louis Blanc</t>
  </si>
  <si>
    <t>N° Cdes       MATERIEL             ENTREPRISE</t>
  </si>
  <si>
    <t>S34</t>
  </si>
  <si>
    <t>Fait Par AEE</t>
  </si>
  <si>
    <t>TRX Réalisés</t>
  </si>
  <si>
    <t>Attente Validation Responsable</t>
  </si>
  <si>
    <t>Attente Ouverture Fouille + Photos</t>
  </si>
  <si>
    <t>Suppression de 3 BST +    1 Nouveau raccordement</t>
  </si>
  <si>
    <t>AC21/061339</t>
  </si>
  <si>
    <t>Suppression de 2 BST +    1 Nouveau raccordement</t>
  </si>
  <si>
    <t>AU 1 BVD MONTMARTRE :
Suppression BST N°022060 sur le départ 3R du PDP 75102P0229IM au 163/165 Rue MONTMARTRE
BST non représentée sur le plan //
AU 2 BVD MONTMARTRE :
Nouveau raccordement armoire EP + Suppression BST N°093A090 sur le départ N°10 du PDP 750109P043EN au 4 BVD MONTMARTRE. 
BST non représentée sur le plan  //</t>
  </si>
  <si>
    <t xml:space="preserve">Attente Reglement Devis  </t>
  </si>
  <si>
    <t>ATT TRX</t>
  </si>
  <si>
    <t>AC21/060915</t>
  </si>
  <si>
    <t xml:space="preserve">rue Watt </t>
  </si>
  <si>
    <t xml:space="preserve">Suppresison de BST </t>
  </si>
  <si>
    <t>ATTENTE COMPLEMENT INFORMATION</t>
  </si>
  <si>
    <t>TRX REALISES</t>
  </si>
  <si>
    <t>AC21/057193</t>
  </si>
  <si>
    <t>1 rue de Chazelles / Angle Rue de courcelles</t>
  </si>
  <si>
    <t>172F008</t>
  </si>
  <si>
    <t>Réalisation d'un BP pour la suppression d'une BST sur le départ 6R du PDP 75117P0316EN au 3 rue MEDERIC PARIS 17</t>
  </si>
  <si>
    <t>Amelie LOISEL                07 77 99 47 21</t>
  </si>
  <si>
    <t>AC21/057192</t>
  </si>
  <si>
    <t>172F009</t>
  </si>
  <si>
    <t>F 79 rue de Courcelles</t>
  </si>
  <si>
    <t>En cours de programmation</t>
  </si>
  <si>
    <t xml:space="preserve">5530259539               5530256922 </t>
  </si>
  <si>
    <t>AC21/061701</t>
  </si>
  <si>
    <t>AC21/061690</t>
  </si>
  <si>
    <t>AC21/061685</t>
  </si>
  <si>
    <t>rue Henri Ribiere</t>
  </si>
  <si>
    <t>AC21/061675</t>
  </si>
  <si>
    <t>rue du General Malleterre</t>
  </si>
  <si>
    <t xml:space="preserve"> Montage fait par IRDE.</t>
  </si>
  <si>
    <t>1/2 bvd Montmartre</t>
  </si>
  <si>
    <t>AMEO     PMEO   DATE IEP</t>
  </si>
  <si>
    <t xml:space="preserve">18 Avenue Saint Mande </t>
  </si>
  <si>
    <t>ENV              COURRIERS + DEVIS DATE IEP</t>
  </si>
  <si>
    <t xml:space="preserve">En Cours </t>
  </si>
  <si>
    <t>St-Maur-4724</t>
  </si>
  <si>
    <t>Chantiers Réalisés</t>
  </si>
  <si>
    <t>AC21/061784</t>
  </si>
  <si>
    <t>9 quai Francois Mauriac</t>
  </si>
  <si>
    <t>AAT        DATE IEP</t>
  </si>
  <si>
    <t>Carto             Le</t>
  </si>
  <si>
    <t>NEUTRE</t>
  </si>
  <si>
    <t>IEP + Plan Recolement LE</t>
  </si>
  <si>
    <t>AC21/060978</t>
  </si>
  <si>
    <t>9 rue Pierre Lescot</t>
  </si>
  <si>
    <t>Albert Bartholome</t>
  </si>
  <si>
    <t>AC21/061923</t>
  </si>
  <si>
    <t>AC21/061931</t>
  </si>
  <si>
    <t>rue du Departement</t>
  </si>
  <si>
    <t>Attente retour client avant plannification</t>
  </si>
  <si>
    <t>BST IMPOSSIBLE A TROUVER</t>
  </si>
  <si>
    <t>Priorité</t>
  </si>
  <si>
    <t>AC21/061943</t>
  </si>
  <si>
    <t>69 avenue Georges Mandel</t>
  </si>
  <si>
    <t>Chantiers Restants à réaliser</t>
  </si>
  <si>
    <t>AC21/061958</t>
  </si>
  <si>
    <t>4 RUE DU PRE</t>
  </si>
  <si>
    <t>AC21/060635</t>
  </si>
  <si>
    <t>RUE BAGNOLET</t>
  </si>
  <si>
    <t>AC21/060626</t>
  </si>
  <si>
    <t>73 rue Sainte Anne</t>
  </si>
  <si>
    <t>AFFAIRE A ETUDIER</t>
  </si>
  <si>
    <t>AC21/059920</t>
  </si>
  <si>
    <t>4 rue de Metz</t>
  </si>
  <si>
    <t>vérifier si tous les trx sont réalisés</t>
  </si>
  <si>
    <t>En att retour clt pour prgrammation</t>
  </si>
  <si>
    <t>AC21/057698</t>
  </si>
  <si>
    <t>87 avenue Parmentier</t>
  </si>
  <si>
    <t>AC21/060185</t>
  </si>
  <si>
    <t>rue du Docteur Roux</t>
  </si>
  <si>
    <t>AC21/061456</t>
  </si>
  <si>
    <t>138/140 rue du Cherche Midi</t>
  </si>
  <si>
    <t>AC21/061409</t>
  </si>
  <si>
    <t>F 1 boulevard Morland</t>
  </si>
  <si>
    <t>AC21/060081</t>
  </si>
  <si>
    <t>1 rue du Delta</t>
  </si>
  <si>
    <t>AC21/057806</t>
  </si>
  <si>
    <t>21 rue de l' Ourcq</t>
  </si>
  <si>
    <t>AC21/057434</t>
  </si>
  <si>
    <t>10 rue Ernestine</t>
  </si>
  <si>
    <t>AC21/056934</t>
  </si>
  <si>
    <t>5 rue Rotrou</t>
  </si>
  <si>
    <t>S37</t>
  </si>
  <si>
    <t>POINT D'ARRET</t>
  </si>
  <si>
    <t>AC21/056583</t>
  </si>
  <si>
    <t>33 boulevard de Grenelle</t>
  </si>
  <si>
    <t>AC21/055673</t>
  </si>
  <si>
    <t>rue d' Alesia</t>
  </si>
  <si>
    <t>Numéro d'affaire</t>
  </si>
  <si>
    <t>AC21/053245</t>
  </si>
  <si>
    <t>103 rue de Turenne</t>
  </si>
  <si>
    <t xml:space="preserve">A321/036117 </t>
  </si>
  <si>
    <t>boulevard Edgar Quinet</t>
  </si>
  <si>
    <t>Faire la facture</t>
  </si>
  <si>
    <t>1 avenue de Bouvines</t>
  </si>
  <si>
    <t>AC21/059720</t>
  </si>
  <si>
    <t>15 rue Nelaton</t>
  </si>
  <si>
    <t>AC21/059201</t>
  </si>
  <si>
    <t>1/10/16  rue Pierre Lescot</t>
  </si>
  <si>
    <t>AC21/059199</t>
  </si>
  <si>
    <t>102 rue Rambuteau</t>
  </si>
  <si>
    <t>125 rue Saint Lazare</t>
  </si>
  <si>
    <t>AC21/057334</t>
  </si>
  <si>
    <t>Devis Annulé</t>
  </si>
  <si>
    <t>108 rue de la Chapelle</t>
  </si>
  <si>
    <t>AC21/057258</t>
  </si>
  <si>
    <t>86 avenue de Saint Ouen</t>
  </si>
  <si>
    <t>AC21/057257</t>
  </si>
  <si>
    <t>1 avenue de Villiers</t>
  </si>
  <si>
    <t>AC21/057256</t>
  </si>
  <si>
    <t>AC21/057254</t>
  </si>
  <si>
    <t>155 boulevard Malesherbes</t>
  </si>
  <si>
    <t>AC21/057251</t>
  </si>
  <si>
    <t>32 rue Brochant</t>
  </si>
  <si>
    <t>1 rue du General Brunet</t>
  </si>
  <si>
    <t>AC21/057248</t>
  </si>
  <si>
    <t>80 avenue Mozart</t>
  </si>
  <si>
    <t>AC21/057247</t>
  </si>
  <si>
    <t>AC21/057246</t>
  </si>
  <si>
    <t>11 chaussée de la Muette</t>
  </si>
  <si>
    <t>144 boulevard Exelmans</t>
  </si>
  <si>
    <t>AC21/057241</t>
  </si>
  <si>
    <t>AC21/057237</t>
  </si>
  <si>
    <t>1 Bis boulevard Gouvion Saint Cyr</t>
  </si>
  <si>
    <t>AC21/057236</t>
  </si>
  <si>
    <t>122 boulevard de la Villette</t>
  </si>
  <si>
    <t>AC21/057235</t>
  </si>
  <si>
    <t>360 rue des Pyrenees</t>
  </si>
  <si>
    <t>16 avenue du Pere Lachaise</t>
  </si>
  <si>
    <t>AC21/057234</t>
  </si>
  <si>
    <t>2 place de la Porte De Bagnolet</t>
  </si>
  <si>
    <t>AC21/057230</t>
  </si>
  <si>
    <t>150 boulevard de Menilmontant</t>
  </si>
  <si>
    <t>AC21/057224</t>
  </si>
  <si>
    <t>AC21/057166</t>
  </si>
  <si>
    <t>7 avenue d' Iena</t>
  </si>
  <si>
    <t>AC21/057165</t>
  </si>
  <si>
    <t>78 Bis avenue Henri Martin</t>
  </si>
  <si>
    <t>AC21/057164</t>
  </si>
  <si>
    <t>place Clement Ader / Angle 2 Av de versailles</t>
  </si>
  <si>
    <t>AC21/057161</t>
  </si>
  <si>
    <t>12 place Victor Hugo</t>
  </si>
  <si>
    <t>AC21/057140</t>
  </si>
  <si>
    <t>5 place Felix Eboue</t>
  </si>
  <si>
    <t>AC21/057138</t>
  </si>
  <si>
    <t xml:space="preserve">boulevard de Bercy </t>
  </si>
  <si>
    <t>130 avenue Daumesnil</t>
  </si>
  <si>
    <t>AC21/057137</t>
  </si>
  <si>
    <t>AC21/057136</t>
  </si>
  <si>
    <t>24 avenue du Docteur Arnold Netter</t>
  </si>
  <si>
    <t>Devis annulé</t>
  </si>
  <si>
    <t>29 BVD Poissonniere</t>
  </si>
  <si>
    <t xml:space="preserve">Au 29 BVD Poissonniere : 
1 Nouveau Raccormdent armoire EP + Suppression BST N°0230004 sur le départ N°16 du PDP 75102P010EN au 23 BVD Poissonniere PARIS 02.
</t>
  </si>
  <si>
    <t>30/32 BVD Poissonniere</t>
  </si>
  <si>
    <t>Suppression de 2 BST</t>
  </si>
  <si>
    <t>Au 30 BVD Poissonniere : 
Suppression BST N°093B034 sur le départ N°7R du PDP 75109P0105EN au 6 rue du FG MONTMATRE PARIS 09.
Au 32 BVD Poissonniere : 
Suppression BST N°093B022 sur le départ N°7R du PDP 75109P0105EN au 6 rue du FG MONTMATRE PARIS 09.</t>
  </si>
  <si>
    <t>Puteaux-4713</t>
  </si>
  <si>
    <t>COMPTEUR par cellule</t>
  </si>
  <si>
    <r>
      <rPr>
        <b/>
        <sz val="11"/>
        <color rgb="FFFF0000"/>
        <rFont val="Calibri"/>
        <family val="2"/>
        <scheme val="minor"/>
      </rPr>
      <t>Photos fouille 3 jours avant l'intervention</t>
    </r>
    <r>
      <rPr>
        <b/>
        <sz val="11"/>
        <color theme="1"/>
        <rFont val="Calibri"/>
        <family val="2"/>
        <scheme val="minor"/>
      </rPr>
      <t xml:space="preserve">                                 Au 30 BVD Poissonniere : BST N°093B034                                Au 32 BVD Poissonniere : BST N°093B022                          </t>
    </r>
  </si>
  <si>
    <t>Au 1 BVDMONTMARTRE : BST N°0220060                                 Au 2 BVDMONTMARTRE : BST N°093A090</t>
  </si>
  <si>
    <t xml:space="preserve">6004702166                                 5530275614 </t>
  </si>
  <si>
    <t xml:space="preserve">6004702345              5530275793 </t>
  </si>
  <si>
    <t>Retour Cde Signée  //  Chantier Chuté // A reprogrammer // Point d'arrêt à lever</t>
  </si>
  <si>
    <t>RIEN DE SPECIAL</t>
  </si>
  <si>
    <t>Date Identification validée</t>
  </si>
  <si>
    <t>Date Montage validée</t>
  </si>
  <si>
    <t xml:space="preserve">COURRIER:         CLT + PDL + ENT         </t>
  </si>
  <si>
    <t>AC21/057134</t>
  </si>
  <si>
    <t>19 boulevard Saint Denis</t>
  </si>
  <si>
    <t>AC21/057133</t>
  </si>
  <si>
    <t>126 rue Raymond Losserand</t>
  </si>
  <si>
    <t>AC21/057131</t>
  </si>
  <si>
    <t>1 rue de l' Amiral Mouchez</t>
  </si>
  <si>
    <t>3 place du Vingt Cinq Aout 1944</t>
  </si>
  <si>
    <t>AC21/057130</t>
  </si>
  <si>
    <t>AC21/057129</t>
  </si>
  <si>
    <t>60 boulevard Saint Germain</t>
  </si>
  <si>
    <t>quai Branly</t>
  </si>
  <si>
    <t>AC21/057128</t>
  </si>
  <si>
    <t>AC21/057126</t>
  </si>
  <si>
    <t>6 rue Robert Esnault Pelterie</t>
  </si>
  <si>
    <t>1 rue Mirabeau</t>
  </si>
  <si>
    <t>AC21/057123</t>
  </si>
  <si>
    <t>AC21/057122</t>
  </si>
  <si>
    <t>5 place de la Porte De Saint Cloud</t>
  </si>
  <si>
    <t>AC21/057121</t>
  </si>
  <si>
    <t>10 boulevard Delessert</t>
  </si>
  <si>
    <t>AC21/057120</t>
  </si>
  <si>
    <t>1 avenue d' Eylau</t>
  </si>
  <si>
    <t>AC21/057119</t>
  </si>
  <si>
    <t>OPP-1 boulevard Pasteur</t>
  </si>
  <si>
    <t>AC21/057117</t>
  </si>
  <si>
    <t>3 place Balard</t>
  </si>
  <si>
    <t>AC21/057116</t>
  </si>
  <si>
    <t>44 avenue Felix Faure</t>
  </si>
  <si>
    <t>AC21/057098</t>
  </si>
  <si>
    <t>3 avenue de la Porte De Montreuil</t>
  </si>
  <si>
    <t>AC21/057097</t>
  </si>
  <si>
    <t>1 avenue de Laumiere</t>
  </si>
  <si>
    <t>AC21/057096</t>
  </si>
  <si>
    <t>1 avenue de la Porte Des Lilas</t>
  </si>
  <si>
    <t>Face 219 avenue Jean Jaures</t>
  </si>
  <si>
    <t>AC21/057095</t>
  </si>
  <si>
    <t>AC21/057094</t>
  </si>
  <si>
    <t>15 avenue de Flandre</t>
  </si>
  <si>
    <t>AC21/057092</t>
  </si>
  <si>
    <t>1 rue Custine</t>
  </si>
  <si>
    <t>AC21/057091</t>
  </si>
  <si>
    <t>55 boulevard Voltaire</t>
  </si>
  <si>
    <t>26 rue Soufflot</t>
  </si>
  <si>
    <t>AC21/061982</t>
  </si>
  <si>
    <t>Date Montage DATE IEP</t>
  </si>
  <si>
    <t>AC21/057089</t>
  </si>
  <si>
    <t>92 boulevard Saint Marcel</t>
  </si>
  <si>
    <t>AC21/057088</t>
  </si>
  <si>
    <t>95 rue de Clichy</t>
  </si>
  <si>
    <t>AC21/057084</t>
  </si>
  <si>
    <t>34 avenue de la Porte De Choisy</t>
  </si>
  <si>
    <t>AC21/057086</t>
  </si>
  <si>
    <t>168 boulevard Massena</t>
  </si>
  <si>
    <t>Tache à réaliser</t>
  </si>
  <si>
    <t>AC21/057087</t>
  </si>
  <si>
    <t>4 boulevard Haussmann</t>
  </si>
  <si>
    <t>AC21/057083</t>
  </si>
  <si>
    <t>182 boulevard Vincent Auriol</t>
  </si>
  <si>
    <t>AC21/057081</t>
  </si>
  <si>
    <t>place de l' Abbe Georges Henocque</t>
  </si>
  <si>
    <t>AC21/057080</t>
  </si>
  <si>
    <t>127 boulevard Auguste Blanqui</t>
  </si>
  <si>
    <t>AC21/057073</t>
  </si>
  <si>
    <t>12 rue Pirogues De Bercy</t>
  </si>
  <si>
    <t>1 avenue georges V</t>
  </si>
  <si>
    <t>AC21/057071</t>
  </si>
  <si>
    <t>AC21/057070</t>
  </si>
  <si>
    <t>4 place de la Bastille</t>
  </si>
  <si>
    <t>AC21/057069</t>
  </si>
  <si>
    <t>4 boulevard Malesherbes</t>
  </si>
  <si>
    <t>AC21/057067</t>
  </si>
  <si>
    <t>5 rue Ambroise Pare</t>
  </si>
  <si>
    <t>AC21/057066</t>
  </si>
  <si>
    <t>OPP-1 rue du Faubourg Du Temple</t>
  </si>
  <si>
    <t>AC21/053692</t>
  </si>
  <si>
    <t>26 rue Philippe Hecht</t>
  </si>
  <si>
    <t>AC21/062048</t>
  </si>
  <si>
    <t>3 RUE D'ALEXANDRIE</t>
  </si>
  <si>
    <t xml:space="preserve">AC21/062087 </t>
  </si>
  <si>
    <t xml:space="preserve">4 Rue VILLEHARDOUIN </t>
  </si>
  <si>
    <t>Grenelle</t>
  </si>
  <si>
    <t>Suppression de la BST N°FS00201 sur le départ 16 S du PDP 75116P0616EN au 73 rue POMPE.                                                     MD/MJ pour le raccordement de la nouvelle armoire SLT pris sur le départ 16 S du PDP 75116P0616EN au 73 rue POMPE.</t>
  </si>
  <si>
    <t>Suppression BST  +  1 Nouveau raccordement</t>
  </si>
  <si>
    <t>Grenelle-4952</t>
  </si>
  <si>
    <t>FS00201</t>
  </si>
  <si>
    <t>AC21/062092</t>
  </si>
  <si>
    <t>32 BVD Poissonniere</t>
  </si>
  <si>
    <t>AC21/062093</t>
  </si>
  <si>
    <t>Suppression Armoire SLT</t>
  </si>
  <si>
    <t>Suppression de BST</t>
  </si>
  <si>
    <t>S35</t>
  </si>
  <si>
    <t>Puteaux-4959</t>
  </si>
  <si>
    <t>Au 32 BVD Poissonniere : Suppression BST  + Suppression Armoire SLT.
Plusieurs BST sur place. Armoire SLT + BST à identifier jour "J"
Départ supposé etre le départ N° 7R du N°7R du PDP 75109P0105EN au 6 rue du FG MONTMATRE PARIS 09</t>
  </si>
  <si>
    <t>St-Maur-4722 St-Maur-4968</t>
  </si>
  <si>
    <t>Puteaux-5010          Puteaux-5011</t>
  </si>
  <si>
    <t>AC21/062111</t>
  </si>
  <si>
    <t xml:space="preserve">Angle rue Froidevaux/ 2 Av du colonel Henri Roi-Tanguy dans la pl Denfert Rochereau </t>
  </si>
  <si>
    <t>AC21/062112</t>
  </si>
  <si>
    <t>AC21/062122</t>
  </si>
  <si>
    <t>82 AV DE FLANDRE</t>
  </si>
  <si>
    <t>Chantiers Reçus et étudiés</t>
  </si>
  <si>
    <t>Portefeuille total</t>
  </si>
  <si>
    <t>A faire</t>
  </si>
  <si>
    <t>FAIT</t>
  </si>
  <si>
    <t>S39</t>
  </si>
  <si>
    <t>Puteaux-5056</t>
  </si>
  <si>
    <t>Puteaux-5057</t>
  </si>
  <si>
    <t>Retour Cde Val/Signée</t>
  </si>
  <si>
    <t>Suppresison coffret EP</t>
  </si>
  <si>
    <t>Suppression des 2 Coffrets EP pris sur le départ 10 du PDP 75118P706EN  au 93 rue de la chapelle.</t>
  </si>
  <si>
    <t>S43</t>
  </si>
  <si>
    <t>Puteaux-5127</t>
  </si>
  <si>
    <t>Débranchement et re branchement pour le remplacement Coffret EP sur le départ 2 du PDP 75101P0076EN au 22 rue Pierre Lescot</t>
  </si>
  <si>
    <t>Suppression Coffret EP  +  1 Nouveau Racco</t>
  </si>
  <si>
    <t>StMaur-5133</t>
  </si>
  <si>
    <t>22 rue Mondetour</t>
  </si>
  <si>
    <t>EN ATT RETOUR AEE / BEX</t>
  </si>
  <si>
    <t>Tolbiac-5186</t>
  </si>
  <si>
    <t>S40</t>
  </si>
  <si>
    <t>BST non représentée sur plan 1000ème.
Faire un BP pour la suppression de la BST N° 13ZE011 pris sur 
-le départ N° 12R du PDP 75113P0275IM au 7 rue Chevaleret. 
ou 
-le départ N°4 du PDP 75113P0026 IM au 12/14 rue Helene Brion</t>
  </si>
  <si>
    <t>Suppression BST N° 13ZE011</t>
  </si>
  <si>
    <t>Faire un MD sur l'un des départs disponible (14 ou 15) du PDP 75119P0312 EN au 11 rue Duvergier</t>
  </si>
  <si>
    <t>RACC-C5</t>
  </si>
  <si>
    <t>Puteaux-5188</t>
  </si>
  <si>
    <t>S47</t>
  </si>
  <si>
    <t>RUE DU COLONEL PIERRE AVIA</t>
  </si>
  <si>
    <t>rue du Colonel Pierre Avia</t>
  </si>
  <si>
    <t>Suppression Coffret EP</t>
  </si>
  <si>
    <t>Suppression à la rue du Colonel Pierre Avia // Rue Louis Armand Paris 15.
1 BP à réaliser pour la dépose du coffret EP sur le départ 20 du PDP 75115P0209 IM au 2b rue LOUIS ARMAND.</t>
  </si>
  <si>
    <t>Grenelle-5193           Grenelle-5194</t>
  </si>
  <si>
    <t>AC21/062087</t>
  </si>
  <si>
    <t>RACC-2xC5</t>
  </si>
  <si>
    <t>Faire un MD sur l'un des câbles pour le raccordement 
d'un nouveau coffret type III-960 sur le départ 8 du PDP 75103P0080IM au 60 rue TURNNE Paris 03                                   Faire un MD pour le raccordement d'un nouveau coffret  type III-959 sur le départ 8 du PDP 75103P0080IM au 60 rue TURNNE Paris 03</t>
  </si>
  <si>
    <t>S41</t>
  </si>
  <si>
    <t>StMaur-5196            StMaur-5197</t>
  </si>
  <si>
    <t>Suppression bst</t>
  </si>
  <si>
    <t>3 rue d' Alexandrie</t>
  </si>
  <si>
    <t>StMaur-5198  StMaur-5199</t>
  </si>
  <si>
    <t>Tolbiac-5202</t>
  </si>
  <si>
    <t>Faire un BP pour la suppression du branchement Vélib sur le départ  6R du PDP 75113P01129IM au 2 rue NEUVE TOLBIAC.</t>
  </si>
  <si>
    <t>Suppresison STATION Vélib</t>
  </si>
  <si>
    <t>A programmer urgent,</t>
  </si>
  <si>
    <t>Les deux montages se font le même jour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</si>
  <si>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</si>
  <si>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</si>
  <si>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</si>
  <si>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</si>
  <si>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AC21/057090</t>
  </si>
  <si>
    <t>10h00</t>
  </si>
  <si>
    <t>AC21/062318</t>
  </si>
  <si>
    <t xml:space="preserve">10/12 PASSAGE DAGORNO </t>
  </si>
  <si>
    <t>plan à faire + devis à envoyer</t>
  </si>
  <si>
    <t>AC21/062323</t>
  </si>
  <si>
    <t xml:space="preserve">12 rue Antoine Julien Henard </t>
  </si>
  <si>
    <t>AC21/062326</t>
  </si>
  <si>
    <t>AC21/062328</t>
  </si>
  <si>
    <t>1030086852  4330000000</t>
  </si>
  <si>
    <t>Suppression BST raccordée sur réseau électrique et hors tension côté client. BST raccordée sur un départ du PDP 75102P0060EN au 1 rue Alexandrie Paris 02.                                      Raccordement nouveau coffret type II-745 sur le départ 3R du PDP 75102P0060EN au 1rue Alexandrie.</t>
  </si>
  <si>
    <t>S44</t>
  </si>
  <si>
    <t xml:space="preserve">5530291947     6004749238 </t>
  </si>
  <si>
    <t>Cde Entreprise APRES VAL DEVET</t>
  </si>
  <si>
    <t>Cde Matériel APRES VAL DEVET</t>
  </si>
  <si>
    <t>devis a envoyer urgent</t>
  </si>
  <si>
    <t>18 rue Jean Mace</t>
  </si>
  <si>
    <t>Faire un BP pour la suppression de la bst sur le départ 1R du PDP 75111P0196EN au 100 rue Montreuil.</t>
  </si>
  <si>
    <t>réalisation d'un BP pour suppression du branchement EP.- réalisation d'un ME + un MD à réaliser à partir du départ 1R du PDP : 42 RUE FAIDHERBE 75111P0289</t>
  </si>
  <si>
    <t>suppression d'une BST + Nouveau raccordement Coffret EP sur le départ 11P du PDP 75120P0037 EN au 67 rue BAGNOLET</t>
  </si>
  <si>
    <t xml:space="preserve">Suppression BST </t>
  </si>
  <si>
    <t>Suppression EP + Nouveau raccordement Coffret EP</t>
  </si>
  <si>
    <t>Suppression BST + Nouveau raccordement Coffret EP</t>
  </si>
  <si>
    <t>SUPBST+1BE</t>
  </si>
  <si>
    <t>Faire un BP pour la suppression de l'armoire SLT probablement prise sur le départ 2 du PDP 75119P0271IM au 249 rue CRIMEE Paris 19.
Pose et raccordement d'une nouvelle armoire SLT prise sur le même départ : le départ 2 du PDP 75119P0271IM au 249 rue CRIMEE Paris 19.</t>
  </si>
  <si>
    <t>Travaux par message collationné</t>
  </si>
  <si>
    <t>StMaur-5397      BEX-5424</t>
  </si>
  <si>
    <t xml:space="preserve">Tolbiac-5388                     BEX-5429          </t>
  </si>
  <si>
    <t>Db//Rb</t>
  </si>
  <si>
    <t>73 rue Gaston Tessier</t>
  </si>
  <si>
    <t>5530294139                    6004754938</t>
  </si>
  <si>
    <t>5530294139   6004754938</t>
  </si>
  <si>
    <t>5530294139     6004754938</t>
  </si>
  <si>
    <t>AC21/062446</t>
  </si>
  <si>
    <t xml:space="preserve">11 Rue Rue Armand Carrel  </t>
  </si>
  <si>
    <t>AC21/062466</t>
  </si>
  <si>
    <t xml:space="preserve">18 RUE SEDAINE </t>
  </si>
  <si>
    <t>Faire une suppression de l'ancien branchement sur le départ 2 du PDP 75102P0152 IM
et un re branchement du coffret EP sur le départ 2 du PDP 75102P0152 IM au 2/4 rue RAMEAU</t>
  </si>
  <si>
    <t>Puteaux-5495</t>
  </si>
  <si>
    <t>Pas d'entreprise de terrassement, chantier reporté.</t>
  </si>
  <si>
    <t>AC21/062477</t>
  </si>
  <si>
    <t xml:space="preserve">19 RUE SEDAINE </t>
  </si>
  <si>
    <t>Puteaux-5413</t>
  </si>
  <si>
    <t>S45</t>
  </si>
  <si>
    <t>Photo Fouille +                         PLAN Deroulage</t>
  </si>
  <si>
    <t xml:space="preserve"> Au 29 BVD Poissonniere : BST N°0230004  CHANTIER ANNULE SUITE A DEMANDE DU CLIENT                                      </t>
  </si>
  <si>
    <t>AC21/062449</t>
  </si>
  <si>
    <t xml:space="preserve">73/75 PLACE DE LA REUNION </t>
  </si>
  <si>
    <t xml:space="preserve"> 21 rue du Lieutenant chaure</t>
  </si>
  <si>
    <t>Réalisation d'un BP pour suppression d'une BST SLT + réalisation d'un MD à réaliser à partir du départ 1 du PDP 146 RUE DES PYRENEES 75120P0168</t>
  </si>
  <si>
    <t>Un MD à créer sur le départ 6 du PDP 75118 P0722 EN au 1 rue ERNESTINE</t>
  </si>
  <si>
    <t>Raccordement Coffret EP</t>
  </si>
  <si>
    <t>Puteaux-5552</t>
  </si>
  <si>
    <t>StMaur-5390         BEX-5571</t>
  </si>
  <si>
    <t>Faire un MD pour raccorder la nouvelle armoire SLT sur le départ 5  du PDP 75119P006IM au 26 rue ARMAND CARREL</t>
  </si>
  <si>
    <t>Raccordement Armoire SLT</t>
  </si>
  <si>
    <t>StMaur-5573</t>
  </si>
  <si>
    <t>11 avenue de Bouvines</t>
  </si>
  <si>
    <t>Puteaux-5577</t>
  </si>
  <si>
    <t>Puteaux-5578</t>
  </si>
  <si>
    <t>S46</t>
  </si>
  <si>
    <t>Réalisation d'un MD à réaliser à partir du départ 1R du PDP : 42 RUE FAIDHERBE 75111P0289</t>
  </si>
  <si>
    <t>Tolbiac-5586</t>
  </si>
  <si>
    <t>S42</t>
  </si>
  <si>
    <t>50% AVANCE PAYE SUR 1er DEVIS, //                                  1er DEVIS ANNULE CAR NON CONFORME, //                          DEUXIEME DEVIS EN ATTENTE DE REGLEMENT// PREVOIR DEVERSEMENT DE L AVANCE DU 1ER DEVIS SUR DEUXIEME DEVIS,</t>
  </si>
  <si>
    <t>Annulation DOSIIER par le client // Demande de remboursement devis //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</si>
  <si>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</si>
  <si>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</si>
  <si>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</si>
  <si>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</si>
  <si>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</si>
  <si>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</si>
  <si>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 xml:space="preserve">Une fois l'affaire transférée dans "Suivi Chantier EVESA en cours", elle est supprimée de"Chantiers en Attente Programmat". </t>
  </si>
  <si>
    <t>FONCTIONNEMENT DU TABLEAU</t>
  </si>
  <si>
    <t>Une fois le devis payé dans "Chantiers en Attente Programmat", l'affaire est programmée pour réalisation dans le mois en cours.</t>
  </si>
  <si>
    <t>l'affaire est ensuite transférée dans "Suivi Chantier EVESA en cours" pour suivre les différentes étapes avant d'etre archivée.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</si>
</sst>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0.00;[Red]0.00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mediumGray"/>
    </fill>
    <fill>
      <patternFill patternType="gray125">
        <bgColor rgb="FF00B0F0"/>
      </patternFill>
    </fill>
    <fill>
      <patternFill patternType="gray125">
        <bgColor rgb="FFFFFF00"/>
      </patternFill>
    </fill>
    <fill>
      <patternFill patternType="gray125">
        <bgColor rgb="FF7030A0"/>
      </patternFill>
    </fill>
    <fill>
      <patternFill patternType="gray125">
        <bgColor rgb="FFFF0000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9" applyNumberFormat="0" applyFont="0" applyAlignment="0" applyProtection="0"/>
    <xf numFmtId="0" fontId="14" fillId="15" borderId="0" applyNumberFormat="0" applyBorder="0" applyAlignment="0" applyProtection="0"/>
    <xf numFmtId="0" fontId="10" fillId="0" borderId="0" applyNumberFormat="0" applyFill="0" applyBorder="0" applyAlignment="0" applyProtection="0"/>
  </cellStyleXfs>
  <cellXfs count="171">
    <xf numFmtId="0" fontId="0" fillId="0" borderId="0" xfId="0"/>
    <xf numFmtId="0" fontId="0" fillId="0" borderId="2" xfId="0" applyBorder="1" applyAlignment="1">
      <alignment horizontal="center" vertical="center"/>
    </xf>
    <xf numFmtId="14" fontId="4" fillId="3" borderId="8" xfId="2" applyNumberFormat="1" applyBorder="1" applyAlignment="1">
      <alignment horizontal="center" vertical="center"/>
    </xf>
    <xf numFmtId="14" fontId="0" fillId="4" borderId="9" xfId="3" applyNumberFormat="1" applyFont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2" borderId="3" xfId="1" applyFont="1" applyBorder="1" applyAlignment="1">
      <alignment horizontal="center" wrapText="1"/>
    </xf>
    <xf numFmtId="0" fontId="5" fillId="2" borderId="4" xfId="1" applyFont="1" applyBorder="1" applyAlignment="1">
      <alignment horizontal="center"/>
    </xf>
    <xf numFmtId="0" fontId="5" fillId="2" borderId="4" xfId="1" applyFont="1" applyBorder="1" applyAlignment="1">
      <alignment horizontal="center" wrapText="1"/>
    </xf>
    <xf numFmtId="0" fontId="5" fillId="2" borderId="5" xfId="1" applyFont="1" applyBorder="1" applyAlignment="1">
      <alignment horizontal="center" wrapText="1"/>
    </xf>
    <xf numFmtId="0" fontId="5" fillId="2" borderId="5" xfId="1" applyFont="1" applyBorder="1" applyAlignment="1">
      <alignment horizontal="center"/>
    </xf>
    <xf numFmtId="0" fontId="0" fillId="0" borderId="7" xfId="0" applyBorder="1" applyAlignment="1" applyProtection="1">
      <alignment horizontal="left" vertical="center"/>
      <protection locked="0"/>
    </xf>
    <xf numFmtId="0" fontId="0" fillId="7" borderId="0" xfId="0" applyFill="1"/>
    <xf numFmtId="0" fontId="0" fillId="6" borderId="2" xfId="0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164" fontId="4" fillId="6" borderId="8" xfId="2" applyNumberFormat="1" applyFill="1" applyBorder="1" applyAlignment="1" applyProtection="1">
      <alignment horizontal="center" vertical="center"/>
      <protection locked="0"/>
    </xf>
    <xf numFmtId="164" fontId="0" fillId="6" borderId="2" xfId="0" applyNumberFormat="1" applyFill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14" fontId="0" fillId="0" borderId="2" xfId="0" applyNumberFormat="1" applyBorder="1" applyAlignment="1" applyProtection="1">
      <alignment horizontal="left" vertical="center" wrapText="1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horizontal="left" vertical="center" wrapText="1"/>
      <protection locked="0"/>
    </xf>
    <xf numFmtId="0" fontId="0" fillId="6" borderId="7" xfId="0" applyFill="1" applyBorder="1" applyAlignment="1" applyProtection="1">
      <alignment horizontal="left" vertical="center"/>
      <protection locked="0"/>
    </xf>
    <xf numFmtId="0" fontId="0" fillId="6" borderId="7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164" fontId="0" fillId="4" borderId="9" xfId="3" applyNumberFormat="1" applyFont="1" applyAlignment="1" applyProtection="1">
      <alignment horizontal="center" vertical="center"/>
      <protection locked="0"/>
    </xf>
    <xf numFmtId="164" fontId="4" fillId="3" borderId="8" xfId="2" applyNumberFormat="1" applyBorder="1" applyAlignment="1" applyProtection="1">
      <alignment horizontal="center" vertical="center"/>
      <protection locked="0"/>
    </xf>
    <xf numFmtId="164" fontId="0" fillId="7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 wrapText="1"/>
      <protection locked="0"/>
    </xf>
    <xf numFmtId="0" fontId="5" fillId="2" borderId="3" xfId="1" applyFont="1" applyBorder="1" applyAlignment="1" applyProtection="1">
      <alignment horizontal="center" vertical="center" wrapText="1"/>
    </xf>
    <xf numFmtId="0" fontId="5" fillId="2" borderId="4" xfId="1" applyFont="1" applyBorder="1" applyAlignment="1" applyProtection="1">
      <alignment horizontal="center" vertical="center"/>
    </xf>
    <xf numFmtId="0" fontId="5" fillId="2" borderId="4" xfId="1" applyFont="1" applyBorder="1" applyAlignment="1" applyProtection="1">
      <alignment horizontal="center" vertical="center" wrapText="1"/>
    </xf>
    <xf numFmtId="0" fontId="5" fillId="2" borderId="5" xfId="1" applyFont="1" applyBorder="1" applyAlignment="1" applyProtection="1">
      <alignment horizontal="center" vertical="center" wrapText="1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>
      <alignment horizontal="left" vertical="center"/>
    </xf>
    <xf numFmtId="164" fontId="10" fillId="6" borderId="9" xfId="3" applyNumberFormat="1" applyFont="1" applyFill="1" applyAlignment="1" applyProtection="1">
      <alignment horizontal="center" vertical="center"/>
      <protection locked="0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ont="1"/>
    <xf numFmtId="0" fontId="0" fillId="0" borderId="1" xfId="0" applyFont="1" applyBorder="1" applyAlignment="1" applyProtection="1">
      <alignment horizontal="left" vertical="center"/>
      <protection locked="0"/>
    </xf>
    <xf numFmtId="14" fontId="0" fillId="6" borderId="2" xfId="0" applyNumberForma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12" borderId="7" xfId="0" applyFill="1" applyBorder="1" applyAlignment="1" applyProtection="1">
      <alignment horizontal="left" vertical="center" wrapText="1"/>
      <protection locked="0"/>
    </xf>
    <xf numFmtId="0" fontId="0" fillId="0" borderId="2" xfId="0" applyNumberFormat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4" fontId="3" fillId="2" borderId="2" xfId="1" applyNumberFormat="1" applyBorder="1" applyAlignment="1" applyProtection="1">
      <alignment horizontal="center" vertical="center"/>
      <protection locked="0"/>
    </xf>
    <xf numFmtId="0" fontId="14" fillId="15" borderId="1" xfId="4" applyBorder="1" applyAlignment="1">
      <alignment horizontal="left" vertical="center"/>
    </xf>
    <xf numFmtId="0" fontId="15" fillId="13" borderId="11" xfId="1" applyFont="1" applyFill="1" applyBorder="1" applyAlignment="1" applyProtection="1">
      <alignment horizontal="center" wrapText="1"/>
    </xf>
    <xf numFmtId="0" fontId="0" fillId="0" borderId="11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7" borderId="11" xfId="0" applyFill="1" applyBorder="1" applyAlignment="1" applyProtection="1">
      <alignment horizontal="center" wrapText="1"/>
    </xf>
    <xf numFmtId="0" fontId="0" fillId="16" borderId="11" xfId="0" applyFill="1" applyBorder="1" applyAlignment="1" applyProtection="1">
      <alignment horizontal="center" wrapText="1"/>
    </xf>
    <xf numFmtId="0" fontId="0" fillId="0" borderId="11" xfId="0" applyBorder="1" applyAlignment="1" applyProtection="1">
      <alignment horizontal="center" vertical="center" wrapText="1"/>
    </xf>
    <xf numFmtId="0" fontId="0" fillId="17" borderId="11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3" xfId="1" applyFont="1" applyBorder="1" applyAlignment="1" applyProtection="1">
      <alignment horizontal="center" vertical="top" wrapText="1"/>
    </xf>
    <xf numFmtId="0" fontId="0" fillId="0" borderId="1" xfId="0" applyBorder="1" applyProtection="1">
      <protection locked="0"/>
    </xf>
    <xf numFmtId="164" fontId="9" fillId="6" borderId="1" xfId="1" applyNumberFormat="1" applyFont="1" applyFill="1" applyBorder="1" applyAlignment="1" applyProtection="1">
      <alignment horizontal="center" vertical="center"/>
      <protection locked="0"/>
    </xf>
    <xf numFmtId="164" fontId="1" fillId="6" borderId="1" xfId="1" applyNumberFormat="1" applyFont="1" applyFill="1" applyBorder="1" applyAlignment="1" applyProtection="1">
      <alignment horizontal="center" vertical="center"/>
      <protection locked="0"/>
    </xf>
    <xf numFmtId="16" fontId="0" fillId="0" borderId="1" xfId="0" applyNumberFormat="1" applyBorder="1" applyAlignment="1" applyProtection="1">
      <alignment horizontal="center" vertical="center"/>
      <protection locked="0"/>
    </xf>
    <xf numFmtId="16" fontId="1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wrapText="1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6" fontId="1" fillId="8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5" fillId="2" borderId="12" xfId="1" applyFont="1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3" fillId="14" borderId="1" xfId="0" applyFont="1" applyFill="1" applyBorder="1" applyAlignment="1" applyProtection="1">
      <alignment horizontal="center"/>
      <protection locked="0"/>
    </xf>
    <xf numFmtId="0" fontId="13" fillId="14" borderId="1" xfId="0" applyFont="1" applyFill="1" applyBorder="1" applyProtection="1">
      <protection locked="0"/>
    </xf>
    <xf numFmtId="0" fontId="10" fillId="0" borderId="1" xfId="5" applyBorder="1" applyAlignment="1" applyProtection="1">
      <alignment horizontal="center" vertical="center" wrapText="1"/>
    </xf>
    <xf numFmtId="0" fontId="0" fillId="0" borderId="1" xfId="0" applyBorder="1" applyAlignment="1" applyProtection="1">
      <protection locked="0"/>
    </xf>
    <xf numFmtId="0" fontId="5" fillId="2" borderId="13" xfId="1" applyFont="1" applyBorder="1" applyAlignment="1" applyProtection="1">
      <alignment vertical="top"/>
    </xf>
    <xf numFmtId="0" fontId="5" fillId="2" borderId="13" xfId="1" applyFont="1" applyBorder="1" applyAlignment="1" applyProtection="1">
      <alignment horizontal="center" vertical="top"/>
    </xf>
    <xf numFmtId="0" fontId="0" fillId="0" borderId="1" xfId="0" applyBorder="1" applyAlignment="1" applyProtection="1">
      <alignment horizontal="left" wrapText="1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64" fontId="16" fillId="8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164" fontId="0" fillId="6" borderId="1" xfId="3" applyNumberFormat="1" applyFont="1" applyFill="1" applyBorder="1" applyAlignment="1" applyProtection="1">
      <alignment horizontal="center" vertical="center"/>
      <protection locked="0"/>
    </xf>
    <xf numFmtId="164" fontId="4" fillId="6" borderId="1" xfId="2" applyNumberForma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0" fillId="4" borderId="1" xfId="3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" xfId="0" applyBorder="1"/>
    <xf numFmtId="0" fontId="0" fillId="0" borderId="0" xfId="0" applyAlignment="1" applyProtection="1">
      <alignment horizontal="center" vertical="center"/>
      <protection locked="0"/>
    </xf>
    <xf numFmtId="164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0" fillId="5" borderId="0" xfId="0" applyFill="1"/>
    <xf numFmtId="16" fontId="3" fillId="2" borderId="2" xfId="1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3" fillId="0" borderId="1" xfId="0" applyFont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13" fillId="14" borderId="1" xfId="0" applyFont="1" applyFill="1" applyBorder="1" applyAlignment="1" applyProtection="1">
      <alignment wrapText="1"/>
      <protection locked="0"/>
    </xf>
    <xf numFmtId="0" fontId="9" fillId="6" borderId="1" xfId="2" applyFont="1" applyFill="1" applyBorder="1" applyAlignment="1" applyProtection="1">
      <alignment horizontal="left" vertical="center" wrapText="1"/>
      <protection locked="0"/>
    </xf>
    <xf numFmtId="0" fontId="9" fillId="6" borderId="1" xfId="2" applyFont="1" applyFill="1" applyBorder="1" applyAlignment="1" applyProtection="1">
      <alignment horizontal="center" vertical="center"/>
      <protection locked="0"/>
    </xf>
    <xf numFmtId="0" fontId="6" fillId="6" borderId="1" xfId="2" applyFont="1" applyFill="1" applyBorder="1" applyAlignment="1" applyProtection="1">
      <alignment horizontal="center" vertical="center"/>
      <protection locked="0"/>
    </xf>
    <xf numFmtId="0" fontId="9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7" xfId="0" applyFill="1" applyBorder="1" applyAlignment="1" applyProtection="1">
      <alignment horizontal="left" vertical="center" wrapText="1"/>
      <protection locked="0"/>
    </xf>
    <xf numFmtId="0" fontId="0" fillId="6" borderId="1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 wrapText="1"/>
    </xf>
    <xf numFmtId="0" fontId="13" fillId="14" borderId="1" xfId="0" applyFont="1" applyFill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Alignment="1"/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14" fillId="15" borderId="1" xfId="4" applyBorder="1" applyAlignment="1" applyProtection="1">
      <alignment horizontal="left" vertical="top"/>
      <protection locked="0"/>
    </xf>
    <xf numFmtId="0" fontId="0" fillId="0" borderId="0" xfId="0" applyAlignment="1">
      <alignment vertical="top"/>
    </xf>
    <xf numFmtId="0" fontId="0" fillId="18" borderId="11" xfId="0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2" borderId="18" xfId="1" applyFont="1" applyBorder="1" applyAlignment="1" applyProtection="1">
      <alignment horizontal="center" vertical="top" wrapText="1"/>
    </xf>
    <xf numFmtId="0" fontId="0" fillId="0" borderId="14" xfId="0" applyBorder="1" applyProtection="1">
      <protection locked="0"/>
    </xf>
    <xf numFmtId="0" fontId="13" fillId="14" borderId="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wrapText="1"/>
    </xf>
    <xf numFmtId="0" fontId="0" fillId="0" borderId="11" xfId="0" applyBorder="1"/>
    <xf numFmtId="0" fontId="0" fillId="0" borderId="11" xfId="0" applyBorder="1" applyAlignment="1">
      <alignment wrapText="1"/>
    </xf>
    <xf numFmtId="0" fontId="14" fillId="15" borderId="1" xfId="4" applyBorder="1" applyAlignment="1" applyProtection="1">
      <alignment horizontal="left" vertical="top" wrapText="1"/>
      <protection locked="0"/>
    </xf>
    <xf numFmtId="3" fontId="0" fillId="0" borderId="1" xfId="0" applyNumberFormat="1" applyBorder="1" applyAlignment="1" applyProtection="1">
      <alignment horizontal="left" vertical="top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3" fontId="14" fillId="15" borderId="1" xfId="4" applyNumberFormat="1" applyBorder="1" applyAlignment="1" applyProtection="1">
      <alignment horizontal="left" vertical="top" wrapText="1"/>
      <protection locked="0"/>
    </xf>
    <xf numFmtId="0" fontId="0" fillId="19" borderId="1" xfId="0" applyFill="1" applyBorder="1" applyProtection="1">
      <protection locked="0"/>
    </xf>
    <xf numFmtId="0" fontId="13" fillId="19" borderId="7" xfId="0" applyFont="1" applyFill="1" applyBorder="1" applyAlignment="1" applyProtection="1">
      <alignment horizontal="center" wrapText="1"/>
      <protection locked="0"/>
    </xf>
    <xf numFmtId="0" fontId="4" fillId="3" borderId="1" xfId="2" applyBorder="1" applyAlignment="1" applyProtection="1">
      <alignment horizontal="center" vertical="center"/>
      <protection locked="0"/>
    </xf>
    <xf numFmtId="0" fontId="3" fillId="2" borderId="1" xfId="1" applyBorder="1" applyAlignment="1" applyProtection="1">
      <alignment horizontal="center" vertical="center"/>
      <protection locked="0"/>
    </xf>
    <xf numFmtId="164" fontId="0" fillId="6" borderId="9" xfId="3" applyNumberFormat="1" applyFont="1" applyFill="1" applyAlignment="1" applyProtection="1">
      <alignment horizontal="center" vertical="center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9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9" fillId="6" borderId="2" xfId="2" applyFont="1" applyFill="1" applyBorder="1" applyAlignment="1" applyProtection="1">
      <alignment vertical="center" wrapText="1"/>
      <protection locked="0"/>
    </xf>
    <xf numFmtId="0" fontId="4" fillId="6" borderId="20" xfId="2" applyFill="1" applyBorder="1" applyAlignment="1" applyProtection="1">
      <alignment vertical="center" wrapText="1"/>
      <protection locked="0"/>
    </xf>
    <xf numFmtId="0" fontId="4" fillId="6" borderId="20" xfId="2" applyFill="1" applyBorder="1" applyAlignment="1" applyProtection="1">
      <alignment vertical="center"/>
      <protection locked="0"/>
    </xf>
    <xf numFmtId="0" fontId="1" fillId="5" borderId="20" xfId="0" applyFont="1" applyFill="1" applyBorder="1" applyAlignment="1" applyProtection="1">
      <alignment vertical="center" wrapText="1"/>
      <protection locked="0"/>
    </xf>
    <xf numFmtId="0" fontId="0" fillId="0" borderId="0" xfId="0" applyBorder="1"/>
    <xf numFmtId="0" fontId="5" fillId="2" borderId="20" xfId="1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17" fillId="0" borderId="0" xfId="0" applyFont="1" applyAlignment="1">
      <alignment horizontal="center"/>
    </xf>
    <xf numFmtId="0" fontId="0" fillId="0" borderId="1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</cellXfs>
  <cellStyles count="6">
    <cellStyle name="Avertissement" xfId="5" builtinId="11"/>
    <cellStyle name="Commentaire" xfId="3" builtinId="10"/>
    <cellStyle name="Insatisfaisant" xfId="2" builtinId="27"/>
    <cellStyle name="Neutre" xfId="4" builtinId="28"/>
    <cellStyle name="Normal" xfId="0" builtinId="0"/>
    <cellStyle name="Satisfaisant" xfId="1" builtinId="26"/>
  </cellStyles>
  <dxfs count="25"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 patternType="gray125"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CC"/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FFFF00"/>
        </patternFill>
      </fill>
    </dxf>
    <dxf>
      <fill>
        <patternFill patternType="gray125">
          <fgColor rgb="FF000000"/>
          <bgColor rgb="FFFFFF00"/>
        </patternFill>
      </fill>
    </dxf>
  </dxfs>
  <tableStyles count="0" defaultTableStyle="TableStyleMedium9" defaultPivotStyle="PivotStyleLight16"/>
  <colors>
    <mruColors>
      <color rgb="FFFE4122"/>
      <color rgb="FFFFCCFF"/>
      <color rgb="FFFFFFCC"/>
      <color rgb="FFD997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P33"/>
  <sheetViews>
    <sheetView tabSelected="1" topLeftCell="A7" workbookViewId="0">
      <selection activeCell="F15" sqref="F15:O17"/>
    </sheetView>
  </sheetViews>
  <sheetFormatPr baseColWidth="10" defaultRowHeight="15"/>
  <cols>
    <col min="5" max="5" width="24.42578125" customWidth="1"/>
    <col min="16" max="16" width="15.42578125" customWidth="1"/>
  </cols>
  <sheetData>
    <row r="3" spans="2:16">
      <c r="F3" t="s">
        <v>348</v>
      </c>
      <c r="O3" s="120"/>
    </row>
    <row r="4" spans="2:16">
      <c r="F4" t="s">
        <v>127</v>
      </c>
      <c r="O4" s="13"/>
    </row>
    <row r="5" spans="2:16">
      <c r="F5" t="s">
        <v>126</v>
      </c>
      <c r="O5" s="47"/>
    </row>
    <row r="6" spans="2:16">
      <c r="F6" t="s">
        <v>290</v>
      </c>
      <c r="O6" s="59"/>
    </row>
    <row r="7" spans="2:16">
      <c r="F7" t="s">
        <v>128</v>
      </c>
      <c r="G7" s="53"/>
      <c r="O7" s="50"/>
    </row>
    <row r="8" spans="2:16">
      <c r="F8" t="s">
        <v>134</v>
      </c>
      <c r="O8" s="51"/>
    </row>
    <row r="9" spans="2:16">
      <c r="F9" t="s">
        <v>129</v>
      </c>
      <c r="O9" s="52"/>
    </row>
    <row r="10" spans="2:16" ht="15.75" thickBot="1"/>
    <row r="11" spans="2:16" ht="30.75" thickBot="1">
      <c r="B11" s="140" t="s">
        <v>396</v>
      </c>
      <c r="O11" s="63" t="s">
        <v>169</v>
      </c>
      <c r="P11" t="s">
        <v>291</v>
      </c>
    </row>
    <row r="12" spans="2:16" ht="15.75" thickBot="1">
      <c r="B12" s="141">
        <f>SUM('Chantiers en Attente Programmat'!R2:R387)+ SUM('Suivi Chantier EVESA en cours'!X2:X44)</f>
        <v>134</v>
      </c>
      <c r="F12" t="s">
        <v>292</v>
      </c>
      <c r="O12" s="2"/>
    </row>
    <row r="13" spans="2:16" ht="15.75" thickBot="1">
      <c r="F13" t="s">
        <v>293</v>
      </c>
      <c r="O13" s="3"/>
    </row>
    <row r="14" spans="2:16" ht="47.25" thickBot="1">
      <c r="B14" s="64" t="s">
        <v>395</v>
      </c>
      <c r="G14" s="168" t="s">
        <v>515</v>
      </c>
      <c r="H14" s="168"/>
      <c r="I14" s="168"/>
      <c r="J14" s="168"/>
      <c r="K14" s="168"/>
    </row>
    <row r="15" spans="2:16" ht="15.75" thickBot="1">
      <c r="B15" s="65">
        <f>SUM('Chantiers en Attente Programmat'!R2:R387)</f>
        <v>91</v>
      </c>
      <c r="E15">
        <v>1</v>
      </c>
      <c r="F15" s="167" t="s">
        <v>516</v>
      </c>
      <c r="G15" s="167"/>
      <c r="H15" s="167"/>
      <c r="I15" s="167"/>
      <c r="J15" s="167"/>
      <c r="K15" s="167"/>
      <c r="L15" s="167"/>
      <c r="M15" s="167"/>
      <c r="N15" s="167"/>
      <c r="O15" s="167"/>
    </row>
    <row r="16" spans="2:16" ht="15.75" thickBot="1">
      <c r="B16" s="66"/>
      <c r="E16">
        <v>2</v>
      </c>
      <c r="F16" s="167" t="s">
        <v>517</v>
      </c>
      <c r="G16" s="167"/>
      <c r="H16" s="167"/>
      <c r="I16" s="167"/>
      <c r="J16" s="167"/>
      <c r="K16" s="167"/>
      <c r="L16" s="167"/>
      <c r="M16" s="167"/>
      <c r="N16" s="167"/>
      <c r="O16" s="167"/>
    </row>
    <row r="17" spans="2:15" ht="30.75" thickBot="1">
      <c r="B17" s="67" t="s">
        <v>164</v>
      </c>
      <c r="E17">
        <v>3</v>
      </c>
      <c r="F17" s="167" t="s">
        <v>514</v>
      </c>
      <c r="G17" s="167"/>
      <c r="H17" s="167"/>
      <c r="I17" s="167"/>
      <c r="J17" s="167"/>
      <c r="K17" s="167"/>
      <c r="L17" s="167"/>
      <c r="M17" s="167"/>
      <c r="N17" s="167"/>
      <c r="O17" s="167"/>
    </row>
    <row r="18" spans="2:15" ht="15.75" thickBot="1">
      <c r="B18" s="65">
        <f>COUNTA('Suivi Chantier EVESA en cours'!O2:O44)</f>
        <v>20</v>
      </c>
    </row>
    <row r="19" spans="2:15" ht="15.75" thickBot="1">
      <c r="B19" s="66"/>
    </row>
    <row r="20" spans="2:15" ht="45.75" thickBot="1">
      <c r="B20" s="68" t="s">
        <v>149</v>
      </c>
    </row>
    <row r="21" spans="2:15" ht="15.75" thickBot="1">
      <c r="B21" s="69">
        <f>'Suivi Chantier EVESA en cours'!AD5-'Suivi Chantier EVESA en cours'!AF2-B18</f>
        <v>17</v>
      </c>
    </row>
    <row r="22" spans="2:15" ht="15.75" thickBot="1">
      <c r="B22" s="66"/>
    </row>
    <row r="23" spans="2:15" ht="45.75" thickBot="1">
      <c r="B23" s="70" t="s">
        <v>182</v>
      </c>
    </row>
    <row r="24" spans="2:15" ht="15.75" thickBot="1">
      <c r="B24" s="65">
        <f>B15-(B18+B21)</f>
        <v>54</v>
      </c>
    </row>
    <row r="33" spans="2:2">
      <c r="B33" s="53" t="s">
        <v>152</v>
      </c>
    </row>
  </sheetData>
  <mergeCells count="4">
    <mergeCell ref="F15:O15"/>
    <mergeCell ref="F16:O16"/>
    <mergeCell ref="F17:O17"/>
    <mergeCell ref="G14:K14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3245"/>
  <sheetViews>
    <sheetView zoomScale="110" zoomScaleNormal="110" workbookViewId="0">
      <pane ySplit="1" topLeftCell="A8" activePane="bottomLeft" state="frozen"/>
      <selection activeCell="K25" sqref="K25"/>
      <selection pane="bottomLeft" activeCell="G13" sqref="G13"/>
    </sheetView>
  </sheetViews>
  <sheetFormatPr baseColWidth="10" defaultColWidth="11.42578125" defaultRowHeight="15"/>
  <cols>
    <col min="1" max="1" width="11.42578125" style="143"/>
    <col min="2" max="2" width="18.42578125" style="96" customWidth="1"/>
    <col min="3" max="3" width="30.140625" style="92" customWidth="1"/>
    <col min="4" max="4" width="11.42578125" style="73" customWidth="1"/>
    <col min="5" max="5" width="10.7109375" style="84" customWidth="1"/>
    <col min="6" max="6" width="10.85546875" style="85" customWidth="1"/>
    <col min="7" max="7" width="21.5703125" style="85" customWidth="1"/>
    <col min="8" max="8" width="11.42578125" style="85" customWidth="1"/>
    <col min="9" max="9" width="16.5703125" style="86" customWidth="1"/>
    <col min="10" max="10" width="11.42578125" style="97" customWidth="1"/>
    <col min="11" max="11" width="59.42578125" style="86" customWidth="1"/>
    <col min="12" max="12" width="16.5703125" style="73" customWidth="1"/>
    <col min="13" max="15" width="11.42578125" style="73" customWidth="1"/>
    <col min="16" max="17" width="11.42578125" style="73" hidden="1" customWidth="1"/>
    <col min="18" max="18" width="20.85546875" style="73" hidden="1" customWidth="1"/>
    <col min="19" max="41" width="11.42578125" style="73" customWidth="1"/>
    <col min="42" max="16384" width="11.42578125" style="73"/>
  </cols>
  <sheetData>
    <row r="1" spans="1:18" s="88" customFormat="1" ht="47.25" customHeight="1">
      <c r="A1" s="87"/>
      <c r="B1" s="87" t="s">
        <v>216</v>
      </c>
      <c r="C1" s="93" t="s">
        <v>39</v>
      </c>
      <c r="D1" s="94" t="s">
        <v>54</v>
      </c>
      <c r="E1" s="72" t="s">
        <v>92</v>
      </c>
      <c r="F1" s="72" t="s">
        <v>82</v>
      </c>
      <c r="G1" s="72" t="s">
        <v>161</v>
      </c>
      <c r="H1" s="72" t="s">
        <v>93</v>
      </c>
      <c r="I1" s="72" t="s">
        <v>96</v>
      </c>
      <c r="J1" s="72" t="s">
        <v>179</v>
      </c>
      <c r="K1" s="72" t="s">
        <v>43</v>
      </c>
      <c r="L1" s="72" t="s">
        <v>149</v>
      </c>
      <c r="R1" s="88" t="s">
        <v>285</v>
      </c>
    </row>
    <row r="2" spans="1:18" ht="30">
      <c r="B2" s="153" t="s">
        <v>185</v>
      </c>
      <c r="C2" s="153" t="s">
        <v>186</v>
      </c>
      <c r="D2" s="153">
        <v>75020</v>
      </c>
      <c r="E2" s="153" t="s">
        <v>162</v>
      </c>
      <c r="F2" s="153" t="s">
        <v>85</v>
      </c>
      <c r="G2" s="153" t="s">
        <v>83</v>
      </c>
      <c r="H2" s="153" t="s">
        <v>83</v>
      </c>
      <c r="I2" s="153" t="s">
        <v>110</v>
      </c>
      <c r="J2" s="153" t="str">
        <f t="shared" ref="J2:J19" si="0">IF(H2="OUI","Oui","")</f>
        <v>Oui</v>
      </c>
      <c r="K2" s="95" t="s">
        <v>193</v>
      </c>
      <c r="L2" s="152"/>
      <c r="R2" s="73">
        <f t="shared" ref="R2:R22" si="1">IF(ISNUMBER(D2),1,"")</f>
        <v>1</v>
      </c>
    </row>
    <row r="3" spans="1:18" ht="30">
      <c r="B3" s="153" t="s">
        <v>196</v>
      </c>
      <c r="C3" s="153" t="s">
        <v>197</v>
      </c>
      <c r="D3" s="153">
        <v>75015</v>
      </c>
      <c r="E3" s="153" t="s">
        <v>162</v>
      </c>
      <c r="F3" s="153" t="s">
        <v>85</v>
      </c>
      <c r="G3" s="153" t="s">
        <v>83</v>
      </c>
      <c r="H3" s="153" t="s">
        <v>83</v>
      </c>
      <c r="I3" s="153" t="s">
        <v>110</v>
      </c>
      <c r="J3" s="153" t="str">
        <f t="shared" si="0"/>
        <v>Oui</v>
      </c>
      <c r="K3" s="17" t="s">
        <v>436</v>
      </c>
      <c r="L3" s="152"/>
      <c r="R3" s="73">
        <f t="shared" si="1"/>
        <v>1</v>
      </c>
    </row>
    <row r="4" spans="1:18" ht="30">
      <c r="B4" s="153" t="s">
        <v>202</v>
      </c>
      <c r="C4" s="153" t="s">
        <v>203</v>
      </c>
      <c r="D4" s="153">
        <v>75009</v>
      </c>
      <c r="E4" s="153" t="s">
        <v>113</v>
      </c>
      <c r="F4" s="153" t="s">
        <v>85</v>
      </c>
      <c r="G4" s="153" t="s">
        <v>83</v>
      </c>
      <c r="H4" s="153" t="s">
        <v>83</v>
      </c>
      <c r="I4" s="153" t="s">
        <v>110</v>
      </c>
      <c r="J4" s="153" t="str">
        <f t="shared" si="0"/>
        <v>Oui</v>
      </c>
      <c r="K4" s="17" t="s">
        <v>177</v>
      </c>
      <c r="L4" s="152"/>
      <c r="R4" s="73">
        <f t="shared" si="1"/>
        <v>1</v>
      </c>
    </row>
    <row r="5" spans="1:18" ht="30">
      <c r="B5" s="153" t="s">
        <v>204</v>
      </c>
      <c r="C5" s="153" t="s">
        <v>205</v>
      </c>
      <c r="D5" s="153">
        <v>75019</v>
      </c>
      <c r="E5" s="153" t="s">
        <v>83</v>
      </c>
      <c r="F5" s="153" t="s">
        <v>85</v>
      </c>
      <c r="G5" s="153" t="s">
        <v>83</v>
      </c>
      <c r="H5" s="153" t="s">
        <v>83</v>
      </c>
      <c r="I5" s="153" t="s">
        <v>117</v>
      </c>
      <c r="J5" s="153" t="str">
        <f t="shared" si="0"/>
        <v>Oui</v>
      </c>
      <c r="K5" s="17" t="s">
        <v>192</v>
      </c>
      <c r="L5" s="152"/>
      <c r="R5" s="73">
        <f t="shared" si="1"/>
        <v>1</v>
      </c>
    </row>
    <row r="6" spans="1:18" ht="30">
      <c r="B6" s="153" t="s">
        <v>208</v>
      </c>
      <c r="C6" s="153" t="s">
        <v>209</v>
      </c>
      <c r="D6" s="153">
        <v>75006</v>
      </c>
      <c r="E6" s="153" t="s">
        <v>83</v>
      </c>
      <c r="F6" s="153" t="s">
        <v>85</v>
      </c>
      <c r="G6" s="153" t="s">
        <v>83</v>
      </c>
      <c r="H6" s="153" t="s">
        <v>83</v>
      </c>
      <c r="I6" s="153" t="s">
        <v>117</v>
      </c>
      <c r="J6" s="153" t="str">
        <f t="shared" si="0"/>
        <v>Oui</v>
      </c>
      <c r="K6" s="17" t="s">
        <v>192</v>
      </c>
      <c r="L6" s="152"/>
      <c r="R6" s="73">
        <f t="shared" si="1"/>
        <v>1</v>
      </c>
    </row>
    <row r="7" spans="1:18" ht="30">
      <c r="B7" s="153" t="s">
        <v>214</v>
      </c>
      <c r="C7" s="153" t="s">
        <v>215</v>
      </c>
      <c r="D7" s="153">
        <v>75014</v>
      </c>
      <c r="E7" s="153" t="s">
        <v>83</v>
      </c>
      <c r="F7" s="153" t="s">
        <v>85</v>
      </c>
      <c r="G7" s="153" t="s">
        <v>83</v>
      </c>
      <c r="H7" s="153" t="s">
        <v>83</v>
      </c>
      <c r="I7" s="153" t="s">
        <v>110</v>
      </c>
      <c r="J7" s="153" t="str">
        <f t="shared" si="0"/>
        <v>Oui</v>
      </c>
      <c r="K7" s="17"/>
      <c r="L7" s="152"/>
      <c r="R7" s="73">
        <f t="shared" si="1"/>
        <v>1</v>
      </c>
    </row>
    <row r="8" spans="1:18" ht="30">
      <c r="B8" s="153" t="s">
        <v>217</v>
      </c>
      <c r="C8" s="153" t="s">
        <v>218</v>
      </c>
      <c r="D8" s="153">
        <v>75003</v>
      </c>
      <c r="E8" s="153" t="s">
        <v>83</v>
      </c>
      <c r="F8" s="153" t="s">
        <v>85</v>
      </c>
      <c r="G8" s="153" t="s">
        <v>83</v>
      </c>
      <c r="H8" s="153" t="s">
        <v>83</v>
      </c>
      <c r="I8" s="153" t="s">
        <v>117</v>
      </c>
      <c r="J8" s="153" t="str">
        <f t="shared" si="0"/>
        <v>Oui</v>
      </c>
      <c r="K8" s="17" t="s">
        <v>221</v>
      </c>
      <c r="L8" s="152"/>
      <c r="R8" s="73">
        <f t="shared" si="1"/>
        <v>1</v>
      </c>
    </row>
    <row r="9" spans="1:18" ht="30">
      <c r="B9" s="153" t="s">
        <v>219</v>
      </c>
      <c r="C9" s="153" t="s">
        <v>220</v>
      </c>
      <c r="D9" s="153">
        <v>75014</v>
      </c>
      <c r="E9" s="153" t="s">
        <v>83</v>
      </c>
      <c r="F9" s="153" t="s">
        <v>85</v>
      </c>
      <c r="G9" s="153" t="s">
        <v>83</v>
      </c>
      <c r="H9" s="153" t="s">
        <v>83</v>
      </c>
      <c r="I9" s="153" t="s">
        <v>117</v>
      </c>
      <c r="J9" s="153" t="str">
        <f t="shared" si="0"/>
        <v>Oui</v>
      </c>
      <c r="K9" s="17" t="s">
        <v>221</v>
      </c>
      <c r="L9" s="152"/>
      <c r="R9" s="73">
        <f t="shared" si="1"/>
        <v>1</v>
      </c>
    </row>
    <row r="10" spans="1:18" ht="30">
      <c r="B10" s="153" t="s">
        <v>223</v>
      </c>
      <c r="C10" s="153" t="s">
        <v>224</v>
      </c>
      <c r="D10" s="153">
        <v>75015</v>
      </c>
      <c r="E10" s="153" t="s">
        <v>85</v>
      </c>
      <c r="F10" s="153" t="s">
        <v>85</v>
      </c>
      <c r="G10" s="153" t="s">
        <v>83</v>
      </c>
      <c r="H10" s="153" t="s">
        <v>83</v>
      </c>
      <c r="I10" s="153" t="s">
        <v>110</v>
      </c>
      <c r="J10" s="153" t="str">
        <f t="shared" si="0"/>
        <v>Oui</v>
      </c>
      <c r="K10" s="17"/>
      <c r="L10" s="152"/>
      <c r="R10" s="73">
        <f t="shared" si="1"/>
        <v>1</v>
      </c>
    </row>
    <row r="11" spans="1:18" ht="30">
      <c r="B11" s="153" t="s">
        <v>225</v>
      </c>
      <c r="C11" s="153" t="s">
        <v>226</v>
      </c>
      <c r="D11" s="153">
        <v>75001</v>
      </c>
      <c r="E11" s="153" t="s">
        <v>85</v>
      </c>
      <c r="F11" s="153" t="s">
        <v>85</v>
      </c>
      <c r="G11" s="153" t="s">
        <v>83</v>
      </c>
      <c r="H11" s="153" t="s">
        <v>83</v>
      </c>
      <c r="I11" s="153" t="s">
        <v>110</v>
      </c>
      <c r="J11" s="153" t="str">
        <f t="shared" si="0"/>
        <v>Oui</v>
      </c>
      <c r="K11" s="17"/>
      <c r="L11" s="152"/>
      <c r="R11" s="73">
        <f t="shared" si="1"/>
        <v>1</v>
      </c>
    </row>
    <row r="12" spans="1:18" ht="30">
      <c r="B12" s="153" t="s">
        <v>227</v>
      </c>
      <c r="C12" s="153" t="s">
        <v>228</v>
      </c>
      <c r="D12" s="153">
        <v>75001</v>
      </c>
      <c r="E12" s="153" t="s">
        <v>85</v>
      </c>
      <c r="F12" s="153" t="s">
        <v>85</v>
      </c>
      <c r="G12" s="153" t="s">
        <v>83</v>
      </c>
      <c r="H12" s="153" t="s">
        <v>83</v>
      </c>
      <c r="I12" s="153" t="s">
        <v>110</v>
      </c>
      <c r="J12" s="153" t="str">
        <f t="shared" si="0"/>
        <v>Oui</v>
      </c>
      <c r="K12" s="17"/>
      <c r="L12" s="152"/>
      <c r="R12" s="73">
        <f t="shared" si="1"/>
        <v>1</v>
      </c>
    </row>
    <row r="13" spans="1:18" ht="30">
      <c r="B13" s="153" t="s">
        <v>249</v>
      </c>
      <c r="C13" s="153" t="s">
        <v>248</v>
      </c>
      <c r="D13" s="153">
        <v>75016</v>
      </c>
      <c r="E13" s="153" t="s">
        <v>85</v>
      </c>
      <c r="F13" s="153" t="s">
        <v>113</v>
      </c>
      <c r="G13" s="153" t="s">
        <v>81</v>
      </c>
      <c r="H13" s="153" t="s">
        <v>83</v>
      </c>
      <c r="I13" s="153" t="s">
        <v>110</v>
      </c>
      <c r="J13" s="153" t="str">
        <f t="shared" si="0"/>
        <v>Oui</v>
      </c>
      <c r="K13" s="17"/>
      <c r="L13" s="152"/>
      <c r="R13" s="73">
        <f t="shared" si="1"/>
        <v>1</v>
      </c>
    </row>
    <row r="14" spans="1:18" ht="30">
      <c r="B14" s="153" t="s">
        <v>264</v>
      </c>
      <c r="C14" s="153" t="s">
        <v>265</v>
      </c>
      <c r="D14" s="153">
        <v>75016</v>
      </c>
      <c r="E14" s="153" t="s">
        <v>85</v>
      </c>
      <c r="F14" s="153" t="s">
        <v>85</v>
      </c>
      <c r="G14" s="153" t="s">
        <v>83</v>
      </c>
      <c r="H14" s="153" t="s">
        <v>83</v>
      </c>
      <c r="I14" s="153" t="s">
        <v>110</v>
      </c>
      <c r="J14" s="153" t="str">
        <f t="shared" si="0"/>
        <v>Oui</v>
      </c>
      <c r="K14" s="17"/>
      <c r="L14" s="152"/>
      <c r="R14" s="73">
        <f t="shared" si="1"/>
        <v>1</v>
      </c>
    </row>
    <row r="15" spans="1:18" ht="30">
      <c r="B15" s="99" t="s">
        <v>275</v>
      </c>
      <c r="C15" s="73" t="s">
        <v>274</v>
      </c>
      <c r="D15" s="23">
        <v>75012</v>
      </c>
      <c r="E15" s="84" t="s">
        <v>85</v>
      </c>
      <c r="F15" s="71" t="s">
        <v>85</v>
      </c>
      <c r="G15" s="71" t="s">
        <v>83</v>
      </c>
      <c r="H15" s="71" t="s">
        <v>83</v>
      </c>
      <c r="I15" s="71" t="s">
        <v>110</v>
      </c>
      <c r="J15" s="91" t="str">
        <f t="shared" si="0"/>
        <v>Oui</v>
      </c>
      <c r="K15" s="17"/>
      <c r="R15" s="73">
        <f t="shared" si="1"/>
        <v>1</v>
      </c>
    </row>
    <row r="16" spans="1:18" ht="30">
      <c r="B16" s="99" t="s">
        <v>302</v>
      </c>
      <c r="C16" s="73" t="s">
        <v>301</v>
      </c>
      <c r="D16" s="23">
        <v>75004</v>
      </c>
      <c r="E16" s="84" t="s">
        <v>85</v>
      </c>
      <c r="F16" s="71" t="s">
        <v>85</v>
      </c>
      <c r="G16" s="71" t="s">
        <v>83</v>
      </c>
      <c r="H16" s="71" t="s">
        <v>83</v>
      </c>
      <c r="I16" s="71" t="s">
        <v>110</v>
      </c>
      <c r="J16" s="91" t="str">
        <f t="shared" si="0"/>
        <v>Oui</v>
      </c>
      <c r="K16" s="17"/>
      <c r="R16" s="73">
        <f t="shared" si="1"/>
        <v>1</v>
      </c>
    </row>
    <row r="17" spans="1:18" ht="30">
      <c r="B17" s="99" t="s">
        <v>303</v>
      </c>
      <c r="C17" s="73" t="s">
        <v>304</v>
      </c>
      <c r="D17" s="23">
        <v>75005</v>
      </c>
      <c r="E17" s="84" t="s">
        <v>85</v>
      </c>
      <c r="F17" s="71" t="s">
        <v>85</v>
      </c>
      <c r="G17" s="71" t="s">
        <v>83</v>
      </c>
      <c r="H17" s="71" t="s">
        <v>83</v>
      </c>
      <c r="I17" s="71" t="s">
        <v>110</v>
      </c>
      <c r="J17" s="91" t="str">
        <f t="shared" si="0"/>
        <v>Oui</v>
      </c>
      <c r="K17" s="17"/>
      <c r="R17" s="73">
        <f t="shared" si="1"/>
        <v>1</v>
      </c>
    </row>
    <row r="18" spans="1:18" ht="30">
      <c r="B18" s="99" t="s">
        <v>307</v>
      </c>
      <c r="C18" s="73" t="s">
        <v>308</v>
      </c>
      <c r="D18" s="23">
        <v>75007</v>
      </c>
      <c r="E18" s="84" t="s">
        <v>85</v>
      </c>
      <c r="F18" s="71" t="s">
        <v>85</v>
      </c>
      <c r="G18" s="71" t="s">
        <v>83</v>
      </c>
      <c r="H18" s="71" t="s">
        <v>83</v>
      </c>
      <c r="I18" s="71" t="s">
        <v>110</v>
      </c>
      <c r="J18" s="91" t="str">
        <f t="shared" si="0"/>
        <v>Oui</v>
      </c>
      <c r="K18" s="17"/>
      <c r="R18" s="73">
        <f t="shared" si="1"/>
        <v>1</v>
      </c>
    </row>
    <row r="19" spans="1:18" ht="30">
      <c r="B19" s="99" t="s">
        <v>310</v>
      </c>
      <c r="C19" s="73" t="s">
        <v>309</v>
      </c>
      <c r="D19" s="23">
        <v>75016</v>
      </c>
      <c r="E19" s="84" t="s">
        <v>85</v>
      </c>
      <c r="F19" s="71" t="s">
        <v>85</v>
      </c>
      <c r="G19" s="71" t="s">
        <v>83</v>
      </c>
      <c r="H19" s="71" t="s">
        <v>83</v>
      </c>
      <c r="I19" s="71" t="s">
        <v>110</v>
      </c>
      <c r="J19" s="91" t="str">
        <f t="shared" si="0"/>
        <v>Oui</v>
      </c>
      <c r="K19" s="17"/>
      <c r="R19" s="73">
        <f t="shared" si="1"/>
        <v>1</v>
      </c>
    </row>
    <row r="20" spans="1:18" ht="30">
      <c r="B20" s="99" t="s">
        <v>327</v>
      </c>
      <c r="C20" s="73" t="s">
        <v>328</v>
      </c>
      <c r="D20" s="23">
        <v>75019</v>
      </c>
      <c r="E20" s="84" t="s">
        <v>85</v>
      </c>
      <c r="F20" s="71" t="s">
        <v>85</v>
      </c>
      <c r="G20" s="71" t="s">
        <v>83</v>
      </c>
      <c r="H20" s="71" t="s">
        <v>83</v>
      </c>
      <c r="I20" s="71" t="s">
        <v>110</v>
      </c>
      <c r="J20" s="91" t="str">
        <f t="shared" ref="J20:J72" si="2">IF(H20="OUI","Oui","")</f>
        <v>Oui</v>
      </c>
      <c r="K20" s="17"/>
      <c r="R20" s="73">
        <f t="shared" si="1"/>
        <v>1</v>
      </c>
    </row>
    <row r="21" spans="1:18" ht="30">
      <c r="B21" s="99" t="s">
        <v>335</v>
      </c>
      <c r="C21" s="73" t="s">
        <v>336</v>
      </c>
      <c r="D21" s="23">
        <v>75011</v>
      </c>
      <c r="E21" s="84" t="s">
        <v>85</v>
      </c>
      <c r="F21" s="71" t="s">
        <v>85</v>
      </c>
      <c r="G21" s="71" t="s">
        <v>83</v>
      </c>
      <c r="H21" s="71" t="s">
        <v>81</v>
      </c>
      <c r="I21" s="71" t="s">
        <v>106</v>
      </c>
      <c r="J21" s="91" t="str">
        <f t="shared" si="2"/>
        <v/>
      </c>
      <c r="K21" s="17"/>
      <c r="R21" s="73">
        <f t="shared" si="1"/>
        <v>1</v>
      </c>
    </row>
    <row r="22" spans="1:18" ht="30">
      <c r="B22" s="99" t="s">
        <v>442</v>
      </c>
      <c r="C22" s="73" t="s">
        <v>337</v>
      </c>
      <c r="D22" s="23">
        <v>75005</v>
      </c>
      <c r="E22" s="84" t="s">
        <v>85</v>
      </c>
      <c r="F22" s="71" t="s">
        <v>85</v>
      </c>
      <c r="G22" s="71" t="s">
        <v>83</v>
      </c>
      <c r="H22" s="71" t="s">
        <v>83</v>
      </c>
      <c r="I22" s="71" t="s">
        <v>110</v>
      </c>
      <c r="J22" s="91" t="str">
        <f t="shared" si="2"/>
        <v>Oui</v>
      </c>
      <c r="K22" s="17"/>
      <c r="R22" s="73">
        <f t="shared" si="1"/>
        <v>1</v>
      </c>
    </row>
    <row r="23" spans="1:18" ht="30">
      <c r="B23" s="99" t="s">
        <v>344</v>
      </c>
      <c r="C23" s="73" t="s">
        <v>345</v>
      </c>
      <c r="D23" s="23">
        <v>75013</v>
      </c>
      <c r="E23" s="17" t="s">
        <v>85</v>
      </c>
      <c r="F23" s="71" t="s">
        <v>85</v>
      </c>
      <c r="G23" s="71" t="s">
        <v>83</v>
      </c>
      <c r="H23" s="71" t="s">
        <v>83</v>
      </c>
      <c r="I23" s="71" t="s">
        <v>110</v>
      </c>
      <c r="J23" s="91" t="str">
        <f t="shared" si="2"/>
        <v>Oui</v>
      </c>
      <c r="K23" s="17"/>
      <c r="R23" s="73">
        <f t="shared" ref="R23:R33" si="3">IF(ISNUMBER(D23),1,"")</f>
        <v>1</v>
      </c>
    </row>
    <row r="24" spans="1:18" ht="30">
      <c r="B24" s="99" t="s">
        <v>349</v>
      </c>
      <c r="C24" s="73" t="s">
        <v>350</v>
      </c>
      <c r="D24" s="23">
        <v>75009</v>
      </c>
      <c r="E24" s="17" t="s">
        <v>85</v>
      </c>
      <c r="F24" s="71" t="s">
        <v>85</v>
      </c>
      <c r="G24" s="71" t="s">
        <v>83</v>
      </c>
      <c r="H24" s="71" t="s">
        <v>83</v>
      </c>
      <c r="I24" s="71" t="s">
        <v>110</v>
      </c>
      <c r="J24" s="91" t="str">
        <f t="shared" si="2"/>
        <v>Oui</v>
      </c>
      <c r="K24" s="17"/>
      <c r="R24" s="73">
        <f t="shared" si="3"/>
        <v>1</v>
      </c>
    </row>
    <row r="25" spans="1:18" ht="30">
      <c r="B25" s="99" t="s">
        <v>353</v>
      </c>
      <c r="C25" s="84" t="s">
        <v>354</v>
      </c>
      <c r="D25" s="23">
        <v>75013</v>
      </c>
      <c r="E25" s="17" t="s">
        <v>85</v>
      </c>
      <c r="F25" s="71" t="s">
        <v>85</v>
      </c>
      <c r="G25" s="71" t="s">
        <v>83</v>
      </c>
      <c r="H25" s="71" t="s">
        <v>83</v>
      </c>
      <c r="I25" s="71" t="s">
        <v>110</v>
      </c>
      <c r="J25" s="91" t="str">
        <f t="shared" si="2"/>
        <v>Oui</v>
      </c>
      <c r="K25" s="17"/>
      <c r="R25" s="73">
        <f t="shared" si="3"/>
        <v>1</v>
      </c>
    </row>
    <row r="26" spans="1:18" ht="30">
      <c r="A26" s="73"/>
      <c r="B26" s="85" t="s">
        <v>357</v>
      </c>
      <c r="C26" s="73" t="s">
        <v>358</v>
      </c>
      <c r="D26" s="23">
        <v>75012</v>
      </c>
      <c r="E26" s="17" t="s">
        <v>85</v>
      </c>
      <c r="F26" s="71" t="s">
        <v>85</v>
      </c>
      <c r="G26" s="71" t="s">
        <v>83</v>
      </c>
      <c r="H26" s="71" t="s">
        <v>83</v>
      </c>
      <c r="I26" s="71" t="s">
        <v>110</v>
      </c>
      <c r="J26" s="91" t="str">
        <f t="shared" si="2"/>
        <v>Oui</v>
      </c>
      <c r="K26" s="17"/>
      <c r="R26" s="73">
        <f t="shared" si="3"/>
        <v>1</v>
      </c>
    </row>
    <row r="27" spans="1:18" ht="30">
      <c r="A27" s="73"/>
      <c r="B27" s="85" t="s">
        <v>360</v>
      </c>
      <c r="C27" s="73" t="s">
        <v>359</v>
      </c>
      <c r="D27" s="23">
        <v>75008</v>
      </c>
      <c r="E27" s="17" t="s">
        <v>85</v>
      </c>
      <c r="F27" s="71" t="s">
        <v>85</v>
      </c>
      <c r="G27" s="71" t="s">
        <v>83</v>
      </c>
      <c r="H27" s="71" t="s">
        <v>83</v>
      </c>
      <c r="I27" s="71" t="s">
        <v>110</v>
      </c>
      <c r="J27" s="91" t="str">
        <f t="shared" si="2"/>
        <v>Oui</v>
      </c>
      <c r="K27" s="17"/>
      <c r="R27" s="73">
        <f t="shared" si="3"/>
        <v>1</v>
      </c>
    </row>
    <row r="28" spans="1:18" ht="30">
      <c r="A28" s="73"/>
      <c r="B28" s="85" t="s">
        <v>361</v>
      </c>
      <c r="C28" s="73" t="s">
        <v>362</v>
      </c>
      <c r="D28" s="23">
        <v>75012</v>
      </c>
      <c r="E28" s="17" t="s">
        <v>85</v>
      </c>
      <c r="F28" s="71" t="s">
        <v>85</v>
      </c>
      <c r="G28" s="71" t="s">
        <v>83</v>
      </c>
      <c r="H28" s="71" t="s">
        <v>83</v>
      </c>
      <c r="I28" s="71" t="s">
        <v>110</v>
      </c>
      <c r="J28" s="91" t="str">
        <f t="shared" si="2"/>
        <v>Oui</v>
      </c>
      <c r="K28" s="17"/>
      <c r="R28" s="73">
        <f t="shared" si="3"/>
        <v>1</v>
      </c>
    </row>
    <row r="29" spans="1:18" ht="30">
      <c r="A29" s="73"/>
      <c r="B29" s="85" t="s">
        <v>367</v>
      </c>
      <c r="C29" s="73" t="s">
        <v>368</v>
      </c>
      <c r="D29" s="23">
        <v>75010</v>
      </c>
      <c r="E29" s="17" t="s">
        <v>85</v>
      </c>
      <c r="F29" s="71" t="s">
        <v>85</v>
      </c>
      <c r="G29" s="71" t="s">
        <v>83</v>
      </c>
      <c r="H29" s="71" t="s">
        <v>83</v>
      </c>
      <c r="I29" s="71" t="s">
        <v>110</v>
      </c>
      <c r="J29" s="91" t="str">
        <f t="shared" si="2"/>
        <v>Oui</v>
      </c>
      <c r="K29" s="17"/>
      <c r="R29" s="73">
        <f t="shared" si="3"/>
        <v>1</v>
      </c>
    </row>
    <row r="30" spans="1:18" ht="30">
      <c r="A30" s="73"/>
      <c r="B30" s="85" t="s">
        <v>369</v>
      </c>
      <c r="C30" s="73" t="s">
        <v>370</v>
      </c>
      <c r="D30" s="23">
        <v>75019</v>
      </c>
      <c r="E30" s="17" t="s">
        <v>85</v>
      </c>
      <c r="F30" s="71" t="s">
        <v>85</v>
      </c>
      <c r="G30" s="71" t="s">
        <v>83</v>
      </c>
      <c r="H30" s="71" t="s">
        <v>83</v>
      </c>
      <c r="I30" s="71" t="s">
        <v>110</v>
      </c>
      <c r="J30" s="91" t="str">
        <f t="shared" si="2"/>
        <v>Oui</v>
      </c>
      <c r="K30" s="17"/>
      <c r="R30" s="73">
        <f t="shared" si="3"/>
        <v>1</v>
      </c>
    </row>
    <row r="31" spans="1:18" ht="45">
      <c r="A31" s="73"/>
      <c r="B31" s="89" t="s">
        <v>153</v>
      </c>
      <c r="C31" s="90" t="s">
        <v>154</v>
      </c>
      <c r="D31" s="23">
        <v>75019</v>
      </c>
      <c r="E31" s="71" t="s">
        <v>113</v>
      </c>
      <c r="F31" s="71" t="s">
        <v>85</v>
      </c>
      <c r="G31" s="153" t="s">
        <v>113</v>
      </c>
      <c r="H31" s="71" t="s">
        <v>81</v>
      </c>
      <c r="I31" s="71" t="s">
        <v>139</v>
      </c>
      <c r="J31" s="91" t="str">
        <f t="shared" si="2"/>
        <v/>
      </c>
      <c r="K31" s="17" t="s">
        <v>178</v>
      </c>
      <c r="R31" s="73">
        <f t="shared" si="3"/>
        <v>1</v>
      </c>
    </row>
    <row r="32" spans="1:18" ht="30">
      <c r="A32" s="73"/>
      <c r="B32" s="89" t="s">
        <v>174</v>
      </c>
      <c r="C32" s="90" t="s">
        <v>173</v>
      </c>
      <c r="D32" s="23">
        <v>75015</v>
      </c>
      <c r="E32" s="17" t="s">
        <v>85</v>
      </c>
      <c r="F32" s="71" t="s">
        <v>113</v>
      </c>
      <c r="G32" s="71" t="s">
        <v>83</v>
      </c>
      <c r="H32" s="71" t="s">
        <v>81</v>
      </c>
      <c r="I32" s="71" t="s">
        <v>106</v>
      </c>
      <c r="J32" s="91" t="str">
        <f t="shared" si="2"/>
        <v/>
      </c>
      <c r="K32" s="29"/>
      <c r="R32" s="73">
        <f t="shared" si="3"/>
        <v>1</v>
      </c>
    </row>
    <row r="33" spans="1:18" ht="45">
      <c r="A33" s="73"/>
      <c r="B33" s="89" t="s">
        <v>190</v>
      </c>
      <c r="C33" s="90" t="s">
        <v>191</v>
      </c>
      <c r="D33" s="23">
        <v>75010</v>
      </c>
      <c r="E33" s="71" t="s">
        <v>113</v>
      </c>
      <c r="F33" s="71" t="s">
        <v>113</v>
      </c>
      <c r="G33" s="153" t="s">
        <v>113</v>
      </c>
      <c r="H33" s="71" t="s">
        <v>81</v>
      </c>
      <c r="I33" s="71" t="s">
        <v>139</v>
      </c>
      <c r="J33" s="91" t="str">
        <f t="shared" si="2"/>
        <v/>
      </c>
      <c r="K33" s="17" t="s">
        <v>192</v>
      </c>
      <c r="R33" s="73">
        <f t="shared" si="3"/>
        <v>1</v>
      </c>
    </row>
    <row r="34" spans="1:18" ht="30">
      <c r="A34" s="73"/>
      <c r="B34" s="89" t="s">
        <v>198</v>
      </c>
      <c r="C34" s="90" t="s">
        <v>199</v>
      </c>
      <c r="D34" s="23">
        <v>75015</v>
      </c>
      <c r="E34" s="17" t="s">
        <v>83</v>
      </c>
      <c r="F34" s="71" t="s">
        <v>85</v>
      </c>
      <c r="G34" s="153" t="s">
        <v>113</v>
      </c>
      <c r="H34" s="71" t="s">
        <v>81</v>
      </c>
      <c r="I34" s="71" t="s">
        <v>189</v>
      </c>
      <c r="J34" s="91" t="str">
        <f t="shared" si="2"/>
        <v/>
      </c>
      <c r="K34" s="17"/>
      <c r="R34" s="73">
        <f t="shared" ref="R34:R84" si="4">IF(ISNUMBER(D34),1,"")</f>
        <v>1</v>
      </c>
    </row>
    <row r="35" spans="1:18" ht="30">
      <c r="A35" s="73"/>
      <c r="B35" s="89" t="s">
        <v>200</v>
      </c>
      <c r="C35" s="90" t="s">
        <v>201</v>
      </c>
      <c r="D35" s="23">
        <v>75004</v>
      </c>
      <c r="E35" s="153" t="s">
        <v>113</v>
      </c>
      <c r="F35" s="71" t="s">
        <v>113</v>
      </c>
      <c r="G35" s="153" t="s">
        <v>113</v>
      </c>
      <c r="H35" s="71" t="s">
        <v>81</v>
      </c>
      <c r="I35" s="71" t="s">
        <v>189</v>
      </c>
      <c r="J35" s="91" t="str">
        <f t="shared" si="2"/>
        <v/>
      </c>
      <c r="K35" s="17"/>
      <c r="R35" s="73">
        <f t="shared" si="4"/>
        <v>1</v>
      </c>
    </row>
    <row r="36" spans="1:18" ht="30">
      <c r="A36" s="73"/>
      <c r="B36" s="89" t="s">
        <v>89</v>
      </c>
      <c r="C36" s="90" t="s">
        <v>90</v>
      </c>
      <c r="D36" s="23">
        <v>75020</v>
      </c>
      <c r="E36" s="17" t="s">
        <v>162</v>
      </c>
      <c r="F36" s="71" t="s">
        <v>83</v>
      </c>
      <c r="G36" s="71" t="s">
        <v>83</v>
      </c>
      <c r="H36" s="71" t="s">
        <v>81</v>
      </c>
      <c r="I36" s="71" t="s">
        <v>106</v>
      </c>
      <c r="J36" s="91" t="str">
        <f t="shared" si="2"/>
        <v/>
      </c>
      <c r="K36" s="17"/>
      <c r="R36" s="73">
        <f t="shared" si="4"/>
        <v>1</v>
      </c>
    </row>
    <row r="37" spans="1:18" ht="44.25" customHeight="1">
      <c r="A37" s="73"/>
      <c r="B37" s="89" t="s">
        <v>103</v>
      </c>
      <c r="C37" s="90" t="s">
        <v>104</v>
      </c>
      <c r="D37" s="23">
        <v>75019</v>
      </c>
      <c r="E37" s="17" t="s">
        <v>162</v>
      </c>
      <c r="F37" s="71" t="s">
        <v>113</v>
      </c>
      <c r="G37" s="71" t="s">
        <v>83</v>
      </c>
      <c r="H37" s="71" t="s">
        <v>81</v>
      </c>
      <c r="I37" s="71" t="s">
        <v>139</v>
      </c>
      <c r="J37" s="91" t="str">
        <f t="shared" si="2"/>
        <v/>
      </c>
      <c r="K37" s="17"/>
      <c r="R37" s="73">
        <f t="shared" si="4"/>
        <v>1</v>
      </c>
    </row>
    <row r="38" spans="1:18" ht="30">
      <c r="A38" s="73"/>
      <c r="B38" s="89" t="s">
        <v>155</v>
      </c>
      <c r="C38" s="90" t="s">
        <v>156</v>
      </c>
      <c r="D38" s="23">
        <v>75016</v>
      </c>
      <c r="E38" s="17" t="s">
        <v>83</v>
      </c>
      <c r="F38" s="71" t="s">
        <v>83</v>
      </c>
      <c r="G38" s="71" t="s">
        <v>83</v>
      </c>
      <c r="H38" s="71" t="s">
        <v>81</v>
      </c>
      <c r="I38" s="71" t="s">
        <v>106</v>
      </c>
      <c r="J38" s="91" t="str">
        <f t="shared" si="2"/>
        <v/>
      </c>
      <c r="K38" s="17"/>
      <c r="R38" s="73">
        <f t="shared" si="4"/>
        <v>1</v>
      </c>
    </row>
    <row r="39" spans="1:18" ht="30">
      <c r="A39" s="73"/>
      <c r="B39" s="89" t="s">
        <v>175</v>
      </c>
      <c r="C39" s="90" t="s">
        <v>176</v>
      </c>
      <c r="D39" s="23">
        <v>75018</v>
      </c>
      <c r="E39" s="17" t="s">
        <v>162</v>
      </c>
      <c r="F39" s="71" t="s">
        <v>113</v>
      </c>
      <c r="G39" s="71" t="s">
        <v>83</v>
      </c>
      <c r="H39" s="71" t="s">
        <v>81</v>
      </c>
      <c r="I39" s="71" t="s">
        <v>106</v>
      </c>
      <c r="J39" s="91" t="str">
        <f t="shared" si="2"/>
        <v/>
      </c>
      <c r="K39" s="17"/>
      <c r="R39" s="73">
        <f t="shared" si="4"/>
        <v>1</v>
      </c>
    </row>
    <row r="40" spans="1:18" ht="30">
      <c r="A40" s="73"/>
      <c r="B40" s="89" t="s">
        <v>212</v>
      </c>
      <c r="C40" s="90" t="s">
        <v>213</v>
      </c>
      <c r="D40" s="23">
        <v>75015</v>
      </c>
      <c r="E40" s="17" t="s">
        <v>83</v>
      </c>
      <c r="F40" s="71" t="s">
        <v>85</v>
      </c>
      <c r="G40" s="71" t="s">
        <v>83</v>
      </c>
      <c r="H40" s="71" t="s">
        <v>81</v>
      </c>
      <c r="I40" s="71" t="s">
        <v>106</v>
      </c>
      <c r="J40" s="91" t="str">
        <f t="shared" si="2"/>
        <v/>
      </c>
      <c r="K40" s="17"/>
      <c r="R40" s="73">
        <f t="shared" si="4"/>
        <v>1</v>
      </c>
    </row>
    <row r="41" spans="1:18" ht="30">
      <c r="A41" s="73"/>
      <c r="B41" s="89" t="s">
        <v>230</v>
      </c>
      <c r="C41" s="90" t="s">
        <v>229</v>
      </c>
      <c r="D41" s="23">
        <v>75008</v>
      </c>
      <c r="E41" s="17" t="s">
        <v>85</v>
      </c>
      <c r="F41" s="71" t="s">
        <v>113</v>
      </c>
      <c r="G41" s="71" t="s">
        <v>81</v>
      </c>
      <c r="H41" s="71" t="s">
        <v>81</v>
      </c>
      <c r="I41" s="71" t="s">
        <v>189</v>
      </c>
      <c r="J41" s="91" t="str">
        <f t="shared" si="2"/>
        <v/>
      </c>
      <c r="K41" s="17" t="s">
        <v>231</v>
      </c>
      <c r="R41" s="73">
        <f t="shared" si="4"/>
        <v>1</v>
      </c>
    </row>
    <row r="42" spans="1:18" ht="30">
      <c r="A42" s="73"/>
      <c r="B42" s="89" t="s">
        <v>233</v>
      </c>
      <c r="C42" s="90" t="s">
        <v>232</v>
      </c>
      <c r="D42" s="23">
        <v>75018</v>
      </c>
      <c r="E42" s="17" t="s">
        <v>85</v>
      </c>
      <c r="F42" s="71" t="s">
        <v>85</v>
      </c>
      <c r="G42" s="71" t="s">
        <v>83</v>
      </c>
      <c r="H42" s="71" t="s">
        <v>81</v>
      </c>
      <c r="I42" s="71" t="s">
        <v>106</v>
      </c>
      <c r="J42" s="91" t="str">
        <f t="shared" si="2"/>
        <v/>
      </c>
      <c r="K42" s="17"/>
      <c r="R42" s="73">
        <f t="shared" si="4"/>
        <v>1</v>
      </c>
    </row>
    <row r="43" spans="1:18" ht="30">
      <c r="A43" s="73"/>
      <c r="B43" s="89" t="s">
        <v>235</v>
      </c>
      <c r="C43" s="90" t="s">
        <v>234</v>
      </c>
      <c r="D43" s="23">
        <v>75018</v>
      </c>
      <c r="E43" s="17" t="s">
        <v>85</v>
      </c>
      <c r="F43" s="71" t="s">
        <v>113</v>
      </c>
      <c r="G43" s="71" t="s">
        <v>81</v>
      </c>
      <c r="H43" s="71" t="s">
        <v>81</v>
      </c>
      <c r="I43" s="71" t="s">
        <v>189</v>
      </c>
      <c r="J43" s="91" t="str">
        <f t="shared" si="2"/>
        <v/>
      </c>
      <c r="K43" s="17" t="s">
        <v>231</v>
      </c>
      <c r="R43" s="73">
        <f t="shared" si="4"/>
        <v>1</v>
      </c>
    </row>
    <row r="44" spans="1:18" ht="30">
      <c r="A44" s="73"/>
      <c r="B44" s="89" t="s">
        <v>237</v>
      </c>
      <c r="C44" s="90" t="s">
        <v>236</v>
      </c>
      <c r="D44" s="23">
        <v>75017</v>
      </c>
      <c r="E44" s="17" t="s">
        <v>85</v>
      </c>
      <c r="F44" s="71" t="s">
        <v>113</v>
      </c>
      <c r="G44" s="71" t="s">
        <v>81</v>
      </c>
      <c r="H44" s="71" t="s">
        <v>81</v>
      </c>
      <c r="I44" s="71" t="s">
        <v>189</v>
      </c>
      <c r="J44" s="91" t="str">
        <f t="shared" si="2"/>
        <v/>
      </c>
      <c r="K44" s="17"/>
      <c r="R44" s="73">
        <f t="shared" si="4"/>
        <v>1</v>
      </c>
    </row>
    <row r="45" spans="1:18" ht="30">
      <c r="A45" s="73"/>
      <c r="B45" s="89" t="s">
        <v>238</v>
      </c>
      <c r="C45" s="90" t="s">
        <v>239</v>
      </c>
      <c r="D45" s="23">
        <v>75017</v>
      </c>
      <c r="E45" s="17" t="s">
        <v>85</v>
      </c>
      <c r="F45" s="71" t="s">
        <v>113</v>
      </c>
      <c r="G45" s="71" t="s">
        <v>81</v>
      </c>
      <c r="H45" s="71" t="s">
        <v>81</v>
      </c>
      <c r="I45" s="71" t="s">
        <v>189</v>
      </c>
      <c r="J45" s="91" t="str">
        <f t="shared" si="2"/>
        <v/>
      </c>
      <c r="K45" s="17"/>
      <c r="R45" s="73">
        <f t="shared" si="4"/>
        <v>1</v>
      </c>
    </row>
    <row r="46" spans="1:18" ht="30">
      <c r="A46" s="73"/>
      <c r="B46" s="89" t="s">
        <v>240</v>
      </c>
      <c r="C46" s="90" t="s">
        <v>241</v>
      </c>
      <c r="D46" s="23">
        <v>75017</v>
      </c>
      <c r="E46" s="17" t="s">
        <v>85</v>
      </c>
      <c r="F46" s="71" t="s">
        <v>113</v>
      </c>
      <c r="G46" s="71" t="s">
        <v>81</v>
      </c>
      <c r="H46" s="71" t="s">
        <v>81</v>
      </c>
      <c r="I46" s="71" t="s">
        <v>189</v>
      </c>
      <c r="J46" s="91" t="str">
        <f t="shared" si="2"/>
        <v/>
      </c>
      <c r="K46" s="17"/>
      <c r="R46" s="73">
        <f t="shared" si="4"/>
        <v>1</v>
      </c>
    </row>
    <row r="47" spans="1:18" ht="30">
      <c r="A47" s="73"/>
      <c r="B47" s="89" t="s">
        <v>243</v>
      </c>
      <c r="C47" s="90" t="s">
        <v>242</v>
      </c>
      <c r="D47" s="23">
        <v>75019</v>
      </c>
      <c r="E47" s="17" t="s">
        <v>85</v>
      </c>
      <c r="F47" s="71" t="s">
        <v>113</v>
      </c>
      <c r="G47" s="71" t="s">
        <v>81</v>
      </c>
      <c r="H47" s="71" t="s">
        <v>81</v>
      </c>
      <c r="I47" s="71" t="s">
        <v>189</v>
      </c>
      <c r="J47" s="91" t="str">
        <f t="shared" si="2"/>
        <v/>
      </c>
      <c r="K47" s="17"/>
      <c r="R47" s="73">
        <f t="shared" si="4"/>
        <v>1</v>
      </c>
    </row>
    <row r="48" spans="1:18" ht="30">
      <c r="A48" s="73"/>
      <c r="B48" s="89" t="s">
        <v>245</v>
      </c>
      <c r="C48" s="90" t="s">
        <v>244</v>
      </c>
      <c r="D48" s="23">
        <v>75016</v>
      </c>
      <c r="E48" s="17" t="s">
        <v>85</v>
      </c>
      <c r="F48" s="71" t="s">
        <v>113</v>
      </c>
      <c r="G48" s="71" t="s">
        <v>81</v>
      </c>
      <c r="H48" s="71" t="s">
        <v>81</v>
      </c>
      <c r="I48" s="71" t="s">
        <v>189</v>
      </c>
      <c r="J48" s="91" t="str">
        <f t="shared" si="2"/>
        <v/>
      </c>
      <c r="K48" s="17"/>
      <c r="R48" s="73">
        <f t="shared" si="4"/>
        <v>1</v>
      </c>
    </row>
    <row r="49" spans="1:18" ht="30">
      <c r="A49" s="73"/>
      <c r="B49" s="89" t="s">
        <v>246</v>
      </c>
      <c r="C49" s="90" t="s">
        <v>247</v>
      </c>
      <c r="D49" s="23">
        <v>75017</v>
      </c>
      <c r="E49" s="17" t="s">
        <v>85</v>
      </c>
      <c r="F49" s="71" t="s">
        <v>113</v>
      </c>
      <c r="G49" s="71" t="s">
        <v>81</v>
      </c>
      <c r="H49" s="71" t="s">
        <v>81</v>
      </c>
      <c r="I49" s="71" t="s">
        <v>189</v>
      </c>
      <c r="J49" s="91" t="str">
        <f t="shared" si="2"/>
        <v/>
      </c>
      <c r="K49" s="17"/>
      <c r="R49" s="73">
        <f t="shared" si="4"/>
        <v>1</v>
      </c>
    </row>
    <row r="50" spans="1:18" ht="30">
      <c r="A50" s="73"/>
      <c r="B50" s="85" t="s">
        <v>250</v>
      </c>
      <c r="C50" s="73" t="s">
        <v>251</v>
      </c>
      <c r="D50" s="23">
        <v>75017</v>
      </c>
      <c r="E50" s="95" t="s">
        <v>85</v>
      </c>
      <c r="F50" s="71" t="s">
        <v>113</v>
      </c>
      <c r="G50" s="71" t="s">
        <v>81</v>
      </c>
      <c r="H50" s="71" t="s">
        <v>81</v>
      </c>
      <c r="I50" s="71" t="s">
        <v>189</v>
      </c>
      <c r="J50" s="91" t="str">
        <f t="shared" si="2"/>
        <v/>
      </c>
      <c r="K50" s="17"/>
      <c r="R50" s="73">
        <f t="shared" si="4"/>
        <v>1</v>
      </c>
    </row>
    <row r="51" spans="1:18" ht="30">
      <c r="A51" s="73"/>
      <c r="B51" s="85" t="s">
        <v>252</v>
      </c>
      <c r="C51" s="73" t="s">
        <v>253</v>
      </c>
      <c r="D51" s="23">
        <v>75019</v>
      </c>
      <c r="E51" s="95" t="s">
        <v>85</v>
      </c>
      <c r="F51" s="71" t="s">
        <v>113</v>
      </c>
      <c r="G51" s="71" t="s">
        <v>81</v>
      </c>
      <c r="H51" s="71" t="s">
        <v>81</v>
      </c>
      <c r="I51" s="71" t="s">
        <v>189</v>
      </c>
      <c r="J51" s="91" t="str">
        <f t="shared" si="2"/>
        <v/>
      </c>
      <c r="K51" s="17"/>
      <c r="R51" s="73">
        <f t="shared" si="4"/>
        <v>1</v>
      </c>
    </row>
    <row r="52" spans="1:18" ht="30">
      <c r="A52" s="73"/>
      <c r="B52" s="85" t="s">
        <v>254</v>
      </c>
      <c r="C52" s="73" t="s">
        <v>255</v>
      </c>
      <c r="D52" s="23">
        <v>75020</v>
      </c>
      <c r="E52" s="95" t="s">
        <v>85</v>
      </c>
      <c r="F52" s="71" t="s">
        <v>113</v>
      </c>
      <c r="G52" s="71" t="s">
        <v>81</v>
      </c>
      <c r="H52" s="71" t="s">
        <v>81</v>
      </c>
      <c r="I52" s="71" t="s">
        <v>189</v>
      </c>
      <c r="J52" s="91" t="str">
        <f t="shared" si="2"/>
        <v/>
      </c>
      <c r="K52" s="17" t="s">
        <v>457</v>
      </c>
      <c r="R52" s="73">
        <f t="shared" si="4"/>
        <v>1</v>
      </c>
    </row>
    <row r="53" spans="1:18" ht="30">
      <c r="A53" s="73"/>
      <c r="B53" s="85" t="s">
        <v>257</v>
      </c>
      <c r="C53" s="73" t="s">
        <v>256</v>
      </c>
      <c r="D53" s="23">
        <v>75020</v>
      </c>
      <c r="E53" s="84" t="s">
        <v>85</v>
      </c>
      <c r="F53" s="71" t="s">
        <v>113</v>
      </c>
      <c r="G53" s="71" t="s">
        <v>81</v>
      </c>
      <c r="H53" s="71" t="s">
        <v>81</v>
      </c>
      <c r="I53" s="71" t="s">
        <v>189</v>
      </c>
      <c r="J53" s="91" t="str">
        <f t="shared" si="2"/>
        <v/>
      </c>
      <c r="K53" s="17" t="s">
        <v>457</v>
      </c>
      <c r="R53" s="73">
        <f t="shared" si="4"/>
        <v>1</v>
      </c>
    </row>
    <row r="54" spans="1:18" ht="30">
      <c r="A54" s="73"/>
      <c r="B54" s="85" t="s">
        <v>259</v>
      </c>
      <c r="C54" s="73" t="s">
        <v>258</v>
      </c>
      <c r="D54" s="23">
        <v>75020</v>
      </c>
      <c r="E54" s="84" t="s">
        <v>85</v>
      </c>
      <c r="F54" s="71" t="s">
        <v>85</v>
      </c>
      <c r="G54" s="71" t="s">
        <v>83</v>
      </c>
      <c r="H54" s="71" t="s">
        <v>81</v>
      </c>
      <c r="I54" s="71" t="s">
        <v>106</v>
      </c>
      <c r="J54" s="91" t="str">
        <f t="shared" si="2"/>
        <v/>
      </c>
      <c r="K54" s="17"/>
      <c r="R54" s="73">
        <f t="shared" si="4"/>
        <v>1</v>
      </c>
    </row>
    <row r="55" spans="1:18" ht="30">
      <c r="A55" s="73"/>
      <c r="B55" s="85" t="s">
        <v>261</v>
      </c>
      <c r="C55" s="73" t="s">
        <v>260</v>
      </c>
      <c r="D55" s="23">
        <v>75020</v>
      </c>
      <c r="E55" s="84" t="s">
        <v>85</v>
      </c>
      <c r="F55" s="71" t="s">
        <v>113</v>
      </c>
      <c r="G55" s="71" t="s">
        <v>81</v>
      </c>
      <c r="H55" s="71" t="s">
        <v>81</v>
      </c>
      <c r="I55" s="71" t="s">
        <v>189</v>
      </c>
      <c r="J55" s="91" t="str">
        <f t="shared" si="2"/>
        <v/>
      </c>
      <c r="K55" s="17" t="s">
        <v>457</v>
      </c>
      <c r="R55" s="73">
        <f t="shared" si="4"/>
        <v>1</v>
      </c>
    </row>
    <row r="56" spans="1:18" ht="30">
      <c r="A56" s="73"/>
      <c r="B56" s="85" t="s">
        <v>262</v>
      </c>
      <c r="C56" s="73" t="s">
        <v>263</v>
      </c>
      <c r="D56" s="23">
        <v>75016</v>
      </c>
      <c r="E56" s="84" t="s">
        <v>85</v>
      </c>
      <c r="F56" s="71" t="s">
        <v>113</v>
      </c>
      <c r="G56" s="71" t="s">
        <v>81</v>
      </c>
      <c r="H56" s="71" t="s">
        <v>81</v>
      </c>
      <c r="I56" s="71" t="s">
        <v>189</v>
      </c>
      <c r="J56" s="91" t="str">
        <f t="shared" si="2"/>
        <v/>
      </c>
      <c r="K56" s="17"/>
      <c r="R56" s="73">
        <f t="shared" si="4"/>
        <v>1</v>
      </c>
    </row>
    <row r="57" spans="1:18" ht="30">
      <c r="A57" s="73"/>
      <c r="B57" s="85" t="s">
        <v>266</v>
      </c>
      <c r="C57" s="84" t="s">
        <v>267</v>
      </c>
      <c r="D57" s="23">
        <v>75016</v>
      </c>
      <c r="E57" s="84" t="s">
        <v>85</v>
      </c>
      <c r="F57" s="71" t="s">
        <v>113</v>
      </c>
      <c r="G57" s="71" t="s">
        <v>81</v>
      </c>
      <c r="H57" s="71" t="s">
        <v>81</v>
      </c>
      <c r="I57" s="71" t="s">
        <v>189</v>
      </c>
      <c r="J57" s="91" t="str">
        <f t="shared" si="2"/>
        <v/>
      </c>
      <c r="K57" s="17"/>
      <c r="R57" s="73">
        <f t="shared" si="4"/>
        <v>1</v>
      </c>
    </row>
    <row r="58" spans="1:18" ht="30">
      <c r="A58" s="73"/>
      <c r="B58" s="85" t="s">
        <v>268</v>
      </c>
      <c r="C58" s="73" t="s">
        <v>269</v>
      </c>
      <c r="D58" s="23">
        <v>75016</v>
      </c>
      <c r="E58" s="84" t="s">
        <v>85</v>
      </c>
      <c r="F58" s="71" t="s">
        <v>113</v>
      </c>
      <c r="G58" s="71" t="s">
        <v>81</v>
      </c>
      <c r="H58" s="71" t="s">
        <v>81</v>
      </c>
      <c r="I58" s="71" t="s">
        <v>189</v>
      </c>
      <c r="J58" s="91" t="str">
        <f t="shared" si="2"/>
        <v/>
      </c>
      <c r="K58" s="17"/>
      <c r="R58" s="73">
        <f t="shared" si="4"/>
        <v>1</v>
      </c>
    </row>
    <row r="59" spans="1:18" ht="30">
      <c r="A59" s="73"/>
      <c r="B59" s="85" t="s">
        <v>270</v>
      </c>
      <c r="C59" s="73" t="s">
        <v>271</v>
      </c>
      <c r="D59" s="23">
        <v>75012</v>
      </c>
      <c r="E59" s="84" t="s">
        <v>85</v>
      </c>
      <c r="F59" s="71" t="s">
        <v>113</v>
      </c>
      <c r="G59" s="71" t="s">
        <v>81</v>
      </c>
      <c r="H59" s="71" t="s">
        <v>81</v>
      </c>
      <c r="I59" s="71" t="s">
        <v>189</v>
      </c>
      <c r="J59" s="91" t="str">
        <f t="shared" si="2"/>
        <v/>
      </c>
      <c r="K59" s="17"/>
      <c r="R59" s="73">
        <f t="shared" si="4"/>
        <v>1</v>
      </c>
    </row>
    <row r="60" spans="1:18" ht="30">
      <c r="A60" s="73"/>
      <c r="B60" s="85" t="s">
        <v>272</v>
      </c>
      <c r="C60" s="73" t="s">
        <v>273</v>
      </c>
      <c r="D60" s="23">
        <v>75012</v>
      </c>
      <c r="E60" s="84" t="s">
        <v>85</v>
      </c>
      <c r="F60" s="71" t="s">
        <v>85</v>
      </c>
      <c r="G60" s="71" t="s">
        <v>83</v>
      </c>
      <c r="H60" s="71" t="s">
        <v>81</v>
      </c>
      <c r="I60" s="71" t="s">
        <v>189</v>
      </c>
      <c r="J60" s="91" t="str">
        <f t="shared" si="2"/>
        <v/>
      </c>
      <c r="K60" s="17"/>
      <c r="R60" s="73">
        <f t="shared" si="4"/>
        <v>1</v>
      </c>
    </row>
    <row r="61" spans="1:18" ht="30">
      <c r="A61" s="73"/>
      <c r="B61" s="85" t="s">
        <v>276</v>
      </c>
      <c r="C61" s="84" t="s">
        <v>277</v>
      </c>
      <c r="D61" s="23">
        <v>75012</v>
      </c>
      <c r="E61" s="84" t="s">
        <v>85</v>
      </c>
      <c r="F61" s="71" t="s">
        <v>113</v>
      </c>
      <c r="G61" s="71" t="s">
        <v>81</v>
      </c>
      <c r="H61" s="71" t="s">
        <v>81</v>
      </c>
      <c r="I61" s="71" t="s">
        <v>189</v>
      </c>
      <c r="J61" s="91" t="str">
        <f t="shared" si="2"/>
        <v/>
      </c>
      <c r="K61" s="17" t="s">
        <v>278</v>
      </c>
      <c r="R61" s="73">
        <f t="shared" si="4"/>
        <v>1</v>
      </c>
    </row>
    <row r="62" spans="1:18" ht="30">
      <c r="A62" s="73"/>
      <c r="B62" s="85" t="s">
        <v>295</v>
      </c>
      <c r="C62" s="73" t="s">
        <v>296</v>
      </c>
      <c r="D62" s="23">
        <v>75002</v>
      </c>
      <c r="E62" s="84" t="s">
        <v>85</v>
      </c>
      <c r="F62" s="71" t="s">
        <v>113</v>
      </c>
      <c r="G62" s="71" t="s">
        <v>81</v>
      </c>
      <c r="H62" s="71" t="s">
        <v>81</v>
      </c>
      <c r="I62" s="71" t="s">
        <v>189</v>
      </c>
      <c r="J62" s="91" t="str">
        <f t="shared" si="2"/>
        <v/>
      </c>
      <c r="K62" s="17"/>
      <c r="R62" s="73">
        <f t="shared" si="4"/>
        <v>1</v>
      </c>
    </row>
    <row r="63" spans="1:18" ht="30">
      <c r="A63" s="73"/>
      <c r="B63" s="85" t="s">
        <v>297</v>
      </c>
      <c r="C63" s="73" t="s">
        <v>298</v>
      </c>
      <c r="D63" s="23">
        <v>75014</v>
      </c>
      <c r="E63" s="84" t="s">
        <v>85</v>
      </c>
      <c r="F63" s="71" t="s">
        <v>113</v>
      </c>
      <c r="G63" s="71" t="s">
        <v>81</v>
      </c>
      <c r="H63" s="71" t="s">
        <v>81</v>
      </c>
      <c r="I63" s="71" t="s">
        <v>189</v>
      </c>
      <c r="J63" s="91" t="str">
        <f t="shared" si="2"/>
        <v/>
      </c>
      <c r="K63" s="17"/>
      <c r="R63" s="73">
        <f t="shared" si="4"/>
        <v>1</v>
      </c>
    </row>
    <row r="64" spans="1:18" ht="30">
      <c r="A64" s="73"/>
      <c r="B64" s="85" t="s">
        <v>299</v>
      </c>
      <c r="C64" s="73" t="s">
        <v>300</v>
      </c>
      <c r="D64" s="23">
        <v>75014</v>
      </c>
      <c r="E64" s="84" t="s">
        <v>85</v>
      </c>
      <c r="F64" s="71" t="s">
        <v>113</v>
      </c>
      <c r="G64" s="71" t="s">
        <v>81</v>
      </c>
      <c r="H64" s="71" t="s">
        <v>81</v>
      </c>
      <c r="I64" s="71" t="s">
        <v>189</v>
      </c>
      <c r="J64" s="91" t="str">
        <f t="shared" si="2"/>
        <v/>
      </c>
      <c r="K64" s="17"/>
      <c r="R64" s="73">
        <f t="shared" si="4"/>
        <v>1</v>
      </c>
    </row>
    <row r="65" spans="1:18" ht="30">
      <c r="A65" s="73"/>
      <c r="B65" s="85" t="s">
        <v>306</v>
      </c>
      <c r="C65" s="73" t="s">
        <v>305</v>
      </c>
      <c r="D65" s="23">
        <v>75007</v>
      </c>
      <c r="E65" s="84" t="s">
        <v>85</v>
      </c>
      <c r="F65" s="71" t="s">
        <v>113</v>
      </c>
      <c r="G65" s="71" t="s">
        <v>81</v>
      </c>
      <c r="H65" s="71" t="s">
        <v>81</v>
      </c>
      <c r="I65" s="71" t="s">
        <v>189</v>
      </c>
      <c r="J65" s="91" t="str">
        <f t="shared" si="2"/>
        <v/>
      </c>
      <c r="K65" s="17"/>
      <c r="R65" s="73">
        <f t="shared" si="4"/>
        <v>1</v>
      </c>
    </row>
    <row r="66" spans="1:18" ht="30">
      <c r="A66" s="73"/>
      <c r="B66" s="85" t="s">
        <v>311</v>
      </c>
      <c r="C66" s="73" t="s">
        <v>312</v>
      </c>
      <c r="D66" s="23">
        <v>75016</v>
      </c>
      <c r="E66" s="84" t="s">
        <v>85</v>
      </c>
      <c r="F66" s="71" t="s">
        <v>85</v>
      </c>
      <c r="G66" s="71" t="s">
        <v>81</v>
      </c>
      <c r="H66" s="71" t="s">
        <v>81</v>
      </c>
      <c r="I66" s="71" t="s">
        <v>189</v>
      </c>
      <c r="J66" s="91" t="str">
        <f t="shared" si="2"/>
        <v/>
      </c>
      <c r="K66" s="17"/>
      <c r="R66" s="73">
        <f t="shared" si="4"/>
        <v>1</v>
      </c>
    </row>
    <row r="67" spans="1:18" ht="30">
      <c r="A67" s="73"/>
      <c r="B67" s="85" t="s">
        <v>313</v>
      </c>
      <c r="C67" s="73" t="s">
        <v>314</v>
      </c>
      <c r="D67" s="23">
        <v>75016</v>
      </c>
      <c r="E67" s="84" t="s">
        <v>85</v>
      </c>
      <c r="F67" s="71" t="s">
        <v>113</v>
      </c>
      <c r="G67" s="71" t="s">
        <v>81</v>
      </c>
      <c r="H67" s="71" t="s">
        <v>81</v>
      </c>
      <c r="I67" s="71" t="s">
        <v>189</v>
      </c>
      <c r="J67" s="91" t="str">
        <f t="shared" si="2"/>
        <v/>
      </c>
      <c r="K67" s="17"/>
      <c r="R67" s="73">
        <f t="shared" si="4"/>
        <v>1</v>
      </c>
    </row>
    <row r="68" spans="1:18" ht="30">
      <c r="A68" s="73"/>
      <c r="B68" s="85" t="s">
        <v>315</v>
      </c>
      <c r="C68" s="73" t="s">
        <v>316</v>
      </c>
      <c r="D68" s="23">
        <v>75016</v>
      </c>
      <c r="E68" s="84" t="s">
        <v>85</v>
      </c>
      <c r="F68" s="71" t="s">
        <v>113</v>
      </c>
      <c r="G68" s="71" t="s">
        <v>81</v>
      </c>
      <c r="H68" s="71" t="s">
        <v>81</v>
      </c>
      <c r="I68" s="71" t="s">
        <v>189</v>
      </c>
      <c r="J68" s="91" t="str">
        <f t="shared" si="2"/>
        <v/>
      </c>
      <c r="K68" s="17"/>
      <c r="R68" s="73">
        <f t="shared" si="4"/>
        <v>1</v>
      </c>
    </row>
    <row r="69" spans="1:18" ht="30">
      <c r="A69" s="73"/>
      <c r="B69" s="85" t="s">
        <v>317</v>
      </c>
      <c r="C69" s="73" t="s">
        <v>318</v>
      </c>
      <c r="D69" s="23">
        <v>75015</v>
      </c>
      <c r="E69" s="84" t="s">
        <v>85</v>
      </c>
      <c r="F69" s="71" t="s">
        <v>113</v>
      </c>
      <c r="G69" s="71" t="s">
        <v>81</v>
      </c>
      <c r="H69" s="71" t="s">
        <v>81</v>
      </c>
      <c r="I69" s="71" t="s">
        <v>189</v>
      </c>
      <c r="J69" s="91" t="str">
        <f t="shared" si="2"/>
        <v/>
      </c>
      <c r="K69" s="17"/>
      <c r="R69" s="73">
        <f t="shared" si="4"/>
        <v>1</v>
      </c>
    </row>
    <row r="70" spans="1:18" ht="30">
      <c r="A70" s="73"/>
      <c r="B70" s="85" t="s">
        <v>319</v>
      </c>
      <c r="C70" s="73" t="s">
        <v>320</v>
      </c>
      <c r="D70" s="23">
        <v>75015</v>
      </c>
      <c r="E70" s="84" t="s">
        <v>85</v>
      </c>
      <c r="F70" s="71" t="s">
        <v>113</v>
      </c>
      <c r="G70" s="71" t="s">
        <v>81</v>
      </c>
      <c r="H70" s="71" t="s">
        <v>81</v>
      </c>
      <c r="I70" s="71" t="s">
        <v>189</v>
      </c>
      <c r="J70" s="91" t="str">
        <f t="shared" si="2"/>
        <v/>
      </c>
      <c r="K70" s="17"/>
      <c r="R70" s="73">
        <f t="shared" si="4"/>
        <v>1</v>
      </c>
    </row>
    <row r="71" spans="1:18" ht="30">
      <c r="A71" s="73"/>
      <c r="B71" s="85" t="s">
        <v>321</v>
      </c>
      <c r="C71" s="73" t="s">
        <v>322</v>
      </c>
      <c r="D71" s="23">
        <v>75015</v>
      </c>
      <c r="E71" s="84" t="s">
        <v>85</v>
      </c>
      <c r="F71" s="71" t="s">
        <v>113</v>
      </c>
      <c r="G71" s="71" t="s">
        <v>81</v>
      </c>
      <c r="H71" s="71" t="s">
        <v>81</v>
      </c>
      <c r="I71" s="71" t="s">
        <v>189</v>
      </c>
      <c r="J71" s="91" t="str">
        <f t="shared" si="2"/>
        <v/>
      </c>
      <c r="K71" s="17"/>
      <c r="R71" s="73">
        <f t="shared" si="4"/>
        <v>1</v>
      </c>
    </row>
    <row r="72" spans="1:18" ht="30">
      <c r="A72" s="73"/>
      <c r="B72" s="85" t="s">
        <v>323</v>
      </c>
      <c r="C72" s="73" t="s">
        <v>324</v>
      </c>
      <c r="D72" s="23">
        <v>75020</v>
      </c>
      <c r="E72" s="84" t="s">
        <v>85</v>
      </c>
      <c r="F72" s="71" t="s">
        <v>113</v>
      </c>
      <c r="G72" s="71" t="s">
        <v>81</v>
      </c>
      <c r="H72" s="71" t="s">
        <v>81</v>
      </c>
      <c r="I72" s="71" t="s">
        <v>189</v>
      </c>
      <c r="J72" s="91" t="str">
        <f t="shared" si="2"/>
        <v/>
      </c>
      <c r="K72" s="17" t="s">
        <v>457</v>
      </c>
      <c r="R72" s="73">
        <f t="shared" si="4"/>
        <v>1</v>
      </c>
    </row>
    <row r="73" spans="1:18" ht="30">
      <c r="A73" s="73"/>
      <c r="B73" s="85" t="s">
        <v>325</v>
      </c>
      <c r="C73" s="73" t="s">
        <v>326</v>
      </c>
      <c r="D73" s="23">
        <v>75019</v>
      </c>
      <c r="E73" s="84" t="s">
        <v>85</v>
      </c>
      <c r="F73" s="71" t="s">
        <v>85</v>
      </c>
      <c r="G73" s="71" t="s">
        <v>83</v>
      </c>
      <c r="H73" s="71" t="s">
        <v>81</v>
      </c>
      <c r="I73" s="71" t="s">
        <v>106</v>
      </c>
      <c r="J73" s="91" t="str">
        <f t="shared" ref="J73:J90" si="5">IF(H73="OUI","Oui","")</f>
        <v/>
      </c>
      <c r="K73" s="17"/>
      <c r="R73" s="73">
        <f t="shared" si="4"/>
        <v>1</v>
      </c>
    </row>
    <row r="74" spans="1:18" ht="30">
      <c r="A74" s="73"/>
      <c r="B74" s="85" t="s">
        <v>330</v>
      </c>
      <c r="C74" s="73" t="s">
        <v>329</v>
      </c>
      <c r="D74" s="23">
        <v>75019</v>
      </c>
      <c r="E74" s="84" t="s">
        <v>85</v>
      </c>
      <c r="F74" s="71" t="s">
        <v>113</v>
      </c>
      <c r="G74" s="71" t="s">
        <v>81</v>
      </c>
      <c r="H74" s="71" t="s">
        <v>81</v>
      </c>
      <c r="I74" s="71" t="s">
        <v>189</v>
      </c>
      <c r="J74" s="91" t="str">
        <f t="shared" si="5"/>
        <v/>
      </c>
      <c r="K74" s="17"/>
      <c r="R74" s="73">
        <f t="shared" si="4"/>
        <v>1</v>
      </c>
    </row>
    <row r="75" spans="1:18" ht="30">
      <c r="A75" s="73"/>
      <c r="B75" s="85" t="s">
        <v>331</v>
      </c>
      <c r="C75" s="73" t="s">
        <v>332</v>
      </c>
      <c r="D75" s="23">
        <v>75019</v>
      </c>
      <c r="E75" s="84" t="s">
        <v>85</v>
      </c>
      <c r="F75" s="71" t="s">
        <v>113</v>
      </c>
      <c r="G75" s="71" t="s">
        <v>83</v>
      </c>
      <c r="H75" s="71" t="s">
        <v>81</v>
      </c>
      <c r="I75" s="71" t="s">
        <v>189</v>
      </c>
      <c r="J75" s="91" t="str">
        <f t="shared" si="5"/>
        <v/>
      </c>
      <c r="K75" s="17"/>
      <c r="R75" s="73">
        <f t="shared" si="4"/>
        <v>1</v>
      </c>
    </row>
    <row r="76" spans="1:18" ht="30">
      <c r="A76" s="73"/>
      <c r="B76" s="85" t="s">
        <v>333</v>
      </c>
      <c r="C76" s="73" t="s">
        <v>334</v>
      </c>
      <c r="D76" s="23">
        <v>75018</v>
      </c>
      <c r="E76" s="84" t="s">
        <v>85</v>
      </c>
      <c r="F76" s="71" t="s">
        <v>85</v>
      </c>
      <c r="G76" s="71" t="s">
        <v>83</v>
      </c>
      <c r="H76" s="71" t="s">
        <v>81</v>
      </c>
      <c r="I76" s="71" t="s">
        <v>106</v>
      </c>
      <c r="J76" s="91" t="str">
        <f t="shared" si="5"/>
        <v/>
      </c>
      <c r="K76" s="17"/>
      <c r="R76" s="73">
        <f t="shared" si="4"/>
        <v>1</v>
      </c>
    </row>
    <row r="77" spans="1:18" ht="30">
      <c r="A77" s="73"/>
      <c r="B77" s="85" t="s">
        <v>340</v>
      </c>
      <c r="C77" s="73" t="s">
        <v>341</v>
      </c>
      <c r="D77" s="23">
        <v>75005</v>
      </c>
      <c r="E77" s="17" t="s">
        <v>85</v>
      </c>
      <c r="F77" s="71" t="s">
        <v>85</v>
      </c>
      <c r="G77" s="71" t="s">
        <v>83</v>
      </c>
      <c r="H77" s="71" t="s">
        <v>81</v>
      </c>
      <c r="I77" s="71" t="s">
        <v>106</v>
      </c>
      <c r="J77" s="91" t="str">
        <f t="shared" si="5"/>
        <v/>
      </c>
      <c r="K77" s="17"/>
      <c r="R77" s="73">
        <f t="shared" si="4"/>
        <v>1</v>
      </c>
    </row>
    <row r="78" spans="1:18" ht="30">
      <c r="A78" s="73"/>
      <c r="B78" s="85" t="s">
        <v>342</v>
      </c>
      <c r="C78" s="73" t="s">
        <v>343</v>
      </c>
      <c r="D78" s="23">
        <v>75009</v>
      </c>
      <c r="E78" s="17" t="s">
        <v>85</v>
      </c>
      <c r="F78" s="71" t="s">
        <v>113</v>
      </c>
      <c r="G78" s="71" t="s">
        <v>81</v>
      </c>
      <c r="H78" s="71" t="s">
        <v>81</v>
      </c>
      <c r="I78" s="71" t="s">
        <v>189</v>
      </c>
      <c r="J78" s="91" t="str">
        <f t="shared" si="5"/>
        <v/>
      </c>
      <c r="K78" s="17"/>
      <c r="R78" s="73">
        <f t="shared" si="4"/>
        <v>1</v>
      </c>
    </row>
    <row r="79" spans="1:18" ht="30">
      <c r="A79" s="73"/>
      <c r="B79" s="85" t="s">
        <v>346</v>
      </c>
      <c r="C79" s="73" t="s">
        <v>347</v>
      </c>
      <c r="D79" s="23">
        <v>75013</v>
      </c>
      <c r="E79" s="17" t="s">
        <v>85</v>
      </c>
      <c r="F79" s="71" t="s">
        <v>85</v>
      </c>
      <c r="G79" s="71" t="s">
        <v>83</v>
      </c>
      <c r="H79" s="71" t="s">
        <v>81</v>
      </c>
      <c r="I79" s="71" t="s">
        <v>106</v>
      </c>
      <c r="J79" s="91" t="str">
        <f t="shared" si="5"/>
        <v/>
      </c>
      <c r="K79" s="17"/>
      <c r="R79" s="73">
        <f t="shared" si="4"/>
        <v>1</v>
      </c>
    </row>
    <row r="80" spans="1:18" ht="30">
      <c r="A80" s="73"/>
      <c r="B80" s="85" t="s">
        <v>351</v>
      </c>
      <c r="C80" s="73" t="s">
        <v>352</v>
      </c>
      <c r="D80" s="23">
        <v>75013</v>
      </c>
      <c r="E80" s="17" t="s">
        <v>85</v>
      </c>
      <c r="F80" s="71" t="s">
        <v>113</v>
      </c>
      <c r="G80" s="71" t="s">
        <v>81</v>
      </c>
      <c r="H80" s="71" t="s">
        <v>81</v>
      </c>
      <c r="I80" s="71" t="s">
        <v>189</v>
      </c>
      <c r="J80" s="91" t="str">
        <f t="shared" si="5"/>
        <v/>
      </c>
      <c r="K80" s="17"/>
      <c r="R80" s="73">
        <f t="shared" si="4"/>
        <v>1</v>
      </c>
    </row>
    <row r="81" spans="1:18" ht="30">
      <c r="A81" s="73"/>
      <c r="B81" s="85" t="s">
        <v>355</v>
      </c>
      <c r="C81" s="73" t="s">
        <v>356</v>
      </c>
      <c r="D81" s="23">
        <v>75013</v>
      </c>
      <c r="E81" s="17" t="s">
        <v>85</v>
      </c>
      <c r="F81" s="71" t="s">
        <v>113</v>
      </c>
      <c r="G81" s="71" t="s">
        <v>81</v>
      </c>
      <c r="H81" s="71" t="s">
        <v>81</v>
      </c>
      <c r="I81" s="71" t="s">
        <v>189</v>
      </c>
      <c r="J81" s="91" t="str">
        <f t="shared" si="5"/>
        <v/>
      </c>
      <c r="K81" s="17"/>
      <c r="R81" s="73">
        <f t="shared" si="4"/>
        <v>1</v>
      </c>
    </row>
    <row r="82" spans="1:18" ht="30">
      <c r="A82" s="73"/>
      <c r="B82" s="85" t="s">
        <v>363</v>
      </c>
      <c r="C82" s="73" t="s">
        <v>364</v>
      </c>
      <c r="D82" s="23">
        <v>75008</v>
      </c>
      <c r="E82" s="17" t="s">
        <v>85</v>
      </c>
      <c r="F82" s="71" t="s">
        <v>113</v>
      </c>
      <c r="G82" s="71" t="s">
        <v>81</v>
      </c>
      <c r="H82" s="71" t="s">
        <v>81</v>
      </c>
      <c r="I82" s="71" t="s">
        <v>189</v>
      </c>
      <c r="J82" s="91" t="str">
        <f t="shared" si="5"/>
        <v/>
      </c>
      <c r="K82" s="17" t="s">
        <v>231</v>
      </c>
      <c r="R82" s="73">
        <f t="shared" si="4"/>
        <v>1</v>
      </c>
    </row>
    <row r="83" spans="1:18" ht="30">
      <c r="A83" s="73"/>
      <c r="B83" s="85" t="s">
        <v>365</v>
      </c>
      <c r="C83" s="73" t="s">
        <v>366</v>
      </c>
      <c r="D83" s="23">
        <v>75010</v>
      </c>
      <c r="E83" s="17" t="s">
        <v>85</v>
      </c>
      <c r="F83" s="71" t="s">
        <v>113</v>
      </c>
      <c r="G83" s="71" t="s">
        <v>81</v>
      </c>
      <c r="H83" s="71" t="s">
        <v>81</v>
      </c>
      <c r="I83" s="71" t="s">
        <v>189</v>
      </c>
      <c r="J83" s="91" t="str">
        <f t="shared" si="5"/>
        <v/>
      </c>
      <c r="K83" s="17"/>
      <c r="R83" s="73">
        <f t="shared" si="4"/>
        <v>1</v>
      </c>
    </row>
    <row r="84" spans="1:18" ht="45">
      <c r="A84" s="73"/>
      <c r="B84" s="85" t="s">
        <v>390</v>
      </c>
      <c r="C84" s="84" t="s">
        <v>391</v>
      </c>
      <c r="D84" s="23">
        <v>75014</v>
      </c>
      <c r="E84" s="17" t="s">
        <v>162</v>
      </c>
      <c r="F84" s="71" t="s">
        <v>113</v>
      </c>
      <c r="G84" s="71" t="s">
        <v>83</v>
      </c>
      <c r="H84" s="71" t="s">
        <v>81</v>
      </c>
      <c r="I84" s="71" t="s">
        <v>106</v>
      </c>
      <c r="J84" s="91" t="str">
        <f t="shared" si="5"/>
        <v/>
      </c>
      <c r="K84" s="17"/>
      <c r="R84" s="73">
        <f t="shared" si="4"/>
        <v>1</v>
      </c>
    </row>
    <row r="85" spans="1:18" ht="45">
      <c r="A85" s="73"/>
      <c r="B85" s="85" t="s">
        <v>392</v>
      </c>
      <c r="C85" s="84" t="s">
        <v>391</v>
      </c>
      <c r="D85" s="23">
        <v>75014</v>
      </c>
      <c r="E85" s="17" t="s">
        <v>85</v>
      </c>
      <c r="F85" s="71" t="s">
        <v>113</v>
      </c>
      <c r="G85" s="71" t="s">
        <v>83</v>
      </c>
      <c r="H85" s="71" t="s">
        <v>81</v>
      </c>
      <c r="I85" s="71" t="s">
        <v>106</v>
      </c>
      <c r="J85" s="91" t="str">
        <f t="shared" si="5"/>
        <v/>
      </c>
      <c r="K85" s="17"/>
      <c r="R85" s="73">
        <f t="shared" ref="R85:R145" si="6">IF(ISNUMBER(D85),1,"")</f>
        <v>1</v>
      </c>
    </row>
    <row r="86" spans="1:18" ht="30">
      <c r="A86" s="73"/>
      <c r="B86" s="85" t="s">
        <v>444</v>
      </c>
      <c r="C86" s="73" t="s">
        <v>445</v>
      </c>
      <c r="D86" s="23">
        <v>75020</v>
      </c>
      <c r="E86" s="17" t="s">
        <v>162</v>
      </c>
      <c r="F86" s="71" t="s">
        <v>113</v>
      </c>
      <c r="G86" s="71" t="s">
        <v>83</v>
      </c>
      <c r="H86" s="71" t="s">
        <v>81</v>
      </c>
      <c r="I86" s="71" t="s">
        <v>106</v>
      </c>
      <c r="J86" s="91" t="str">
        <f t="shared" si="5"/>
        <v/>
      </c>
      <c r="K86" s="17"/>
      <c r="R86" s="73">
        <f t="shared" si="6"/>
        <v>1</v>
      </c>
    </row>
    <row r="87" spans="1:18" ht="30">
      <c r="A87" s="73"/>
      <c r="B87" s="85" t="s">
        <v>447</v>
      </c>
      <c r="C87" s="73" t="s">
        <v>448</v>
      </c>
      <c r="D87" s="23">
        <v>75012</v>
      </c>
      <c r="E87" s="17" t="s">
        <v>162</v>
      </c>
      <c r="F87" s="71" t="s">
        <v>113</v>
      </c>
      <c r="G87" s="71" t="s">
        <v>83</v>
      </c>
      <c r="H87" s="71" t="s">
        <v>81</v>
      </c>
      <c r="I87" s="71" t="s">
        <v>106</v>
      </c>
      <c r="J87" s="91" t="str">
        <f t="shared" si="5"/>
        <v/>
      </c>
      <c r="K87" s="17" t="s">
        <v>446</v>
      </c>
      <c r="R87" s="73">
        <f t="shared" si="6"/>
        <v>1</v>
      </c>
    </row>
    <row r="88" spans="1:18" ht="30">
      <c r="A88" s="73"/>
      <c r="B88" s="85" t="s">
        <v>449</v>
      </c>
      <c r="C88" s="73" t="s">
        <v>490</v>
      </c>
      <c r="D88" s="23">
        <v>75020</v>
      </c>
      <c r="E88" s="17" t="s">
        <v>85</v>
      </c>
      <c r="F88" s="71" t="s">
        <v>113</v>
      </c>
      <c r="G88" s="71" t="s">
        <v>83</v>
      </c>
      <c r="H88" s="71" t="s">
        <v>81</v>
      </c>
      <c r="I88" s="71" t="s">
        <v>106</v>
      </c>
      <c r="J88" s="91" t="str">
        <f t="shared" si="5"/>
        <v/>
      </c>
      <c r="K88" s="17"/>
      <c r="R88" s="73">
        <f t="shared" si="6"/>
        <v>1</v>
      </c>
    </row>
    <row r="89" spans="1:18" ht="30">
      <c r="A89" s="73"/>
      <c r="B89" s="85" t="s">
        <v>450</v>
      </c>
      <c r="C89" s="73" t="s">
        <v>490</v>
      </c>
      <c r="D89" s="23">
        <v>75020</v>
      </c>
      <c r="E89" s="17" t="s">
        <v>162</v>
      </c>
      <c r="F89" s="71" t="s">
        <v>113</v>
      </c>
      <c r="G89" s="71" t="s">
        <v>83</v>
      </c>
      <c r="H89" s="71" t="s">
        <v>81</v>
      </c>
      <c r="I89" s="71" t="s">
        <v>106</v>
      </c>
      <c r="J89" s="97" t="str">
        <f t="shared" si="5"/>
        <v/>
      </c>
      <c r="K89" s="17"/>
      <c r="R89" s="73">
        <f t="shared" si="6"/>
        <v>1</v>
      </c>
    </row>
    <row r="90" spans="1:18" ht="30">
      <c r="A90" s="73"/>
      <c r="B90" s="85" t="s">
        <v>477</v>
      </c>
      <c r="C90" s="73" t="s">
        <v>478</v>
      </c>
      <c r="D90" s="23">
        <v>75011</v>
      </c>
      <c r="E90" s="17" t="s">
        <v>85</v>
      </c>
      <c r="F90" s="71" t="s">
        <v>113</v>
      </c>
      <c r="G90" s="71" t="s">
        <v>83</v>
      </c>
      <c r="H90" s="71" t="s">
        <v>81</v>
      </c>
      <c r="I90" s="71" t="s">
        <v>106</v>
      </c>
      <c r="J90" s="97" t="str">
        <f t="shared" si="5"/>
        <v/>
      </c>
      <c r="K90" s="17"/>
      <c r="R90" s="73">
        <f t="shared" si="6"/>
        <v>1</v>
      </c>
    </row>
    <row r="91" spans="1:18" ht="30">
      <c r="A91" s="73"/>
      <c r="B91" s="85" t="s">
        <v>482</v>
      </c>
      <c r="C91" s="73" t="s">
        <v>483</v>
      </c>
      <c r="D91" s="23">
        <v>75011</v>
      </c>
      <c r="E91" s="17" t="s">
        <v>162</v>
      </c>
      <c r="F91" s="71" t="s">
        <v>113</v>
      </c>
      <c r="G91" s="71" t="s">
        <v>83</v>
      </c>
      <c r="H91" s="71" t="s">
        <v>81</v>
      </c>
      <c r="I91" s="71" t="s">
        <v>106</v>
      </c>
      <c r="K91" s="17"/>
      <c r="R91" s="73">
        <f t="shared" si="6"/>
        <v>1</v>
      </c>
    </row>
    <row r="92" spans="1:18" ht="30">
      <c r="A92" s="73"/>
      <c r="B92" s="85" t="s">
        <v>488</v>
      </c>
      <c r="C92" s="73" t="s">
        <v>489</v>
      </c>
      <c r="D92" s="23">
        <v>75020</v>
      </c>
      <c r="E92" s="17" t="s">
        <v>85</v>
      </c>
      <c r="F92" s="71" t="s">
        <v>113</v>
      </c>
      <c r="G92" s="71" t="s">
        <v>83</v>
      </c>
      <c r="H92" s="71" t="s">
        <v>81</v>
      </c>
      <c r="I92" s="71" t="s">
        <v>106</v>
      </c>
      <c r="K92" s="17"/>
      <c r="R92" s="73">
        <f t="shared" si="6"/>
        <v>1</v>
      </c>
    </row>
    <row r="93" spans="1:18">
      <c r="A93" s="73"/>
      <c r="B93" s="85"/>
      <c r="C93" s="73"/>
      <c r="D93" s="23"/>
      <c r="E93" s="17"/>
      <c r="F93" s="71"/>
      <c r="G93" s="71"/>
      <c r="H93" s="71"/>
      <c r="I93" s="71"/>
      <c r="K93" s="17"/>
      <c r="R93" s="73" t="str">
        <f t="shared" si="6"/>
        <v/>
      </c>
    </row>
    <row r="94" spans="1:18">
      <c r="A94" s="73"/>
      <c r="B94" s="85"/>
      <c r="C94" s="73"/>
      <c r="D94" s="23"/>
      <c r="E94" s="17"/>
      <c r="F94" s="71"/>
      <c r="G94" s="71"/>
      <c r="H94" s="71"/>
      <c r="I94" s="71"/>
      <c r="K94" s="17"/>
      <c r="R94" s="73" t="str">
        <f t="shared" si="6"/>
        <v/>
      </c>
    </row>
    <row r="95" spans="1:18">
      <c r="A95" s="73"/>
      <c r="B95" s="85"/>
      <c r="C95" s="73"/>
      <c r="D95" s="23"/>
      <c r="E95" s="17"/>
      <c r="F95" s="71"/>
      <c r="G95" s="71"/>
      <c r="H95" s="71"/>
      <c r="I95" s="71"/>
      <c r="K95" s="17"/>
      <c r="R95" s="73" t="str">
        <f t="shared" si="6"/>
        <v/>
      </c>
    </row>
    <row r="96" spans="1:18">
      <c r="A96" s="73"/>
      <c r="B96" s="85"/>
      <c r="C96" s="73"/>
      <c r="D96" s="23"/>
      <c r="E96" s="17"/>
      <c r="F96" s="71"/>
      <c r="G96" s="71"/>
      <c r="H96" s="71"/>
      <c r="I96" s="71"/>
      <c r="K96" s="17"/>
      <c r="R96" s="73" t="str">
        <f t="shared" si="6"/>
        <v/>
      </c>
    </row>
    <row r="97" spans="1:18">
      <c r="A97" s="73"/>
      <c r="B97" s="85"/>
      <c r="C97" s="73"/>
      <c r="D97" s="23"/>
      <c r="E97" s="17"/>
      <c r="F97" s="71"/>
      <c r="G97" s="71"/>
      <c r="H97" s="71"/>
      <c r="I97" s="71"/>
      <c r="K97" s="17"/>
      <c r="R97" s="73" t="str">
        <f t="shared" si="6"/>
        <v/>
      </c>
    </row>
    <row r="98" spans="1:18">
      <c r="A98" s="73"/>
      <c r="B98" s="85"/>
      <c r="C98" s="73"/>
      <c r="D98" s="23"/>
      <c r="E98" s="17"/>
      <c r="F98" s="71"/>
      <c r="G98" s="71"/>
      <c r="H98" s="71"/>
      <c r="I98" s="71"/>
      <c r="K98" s="17"/>
      <c r="R98" s="73" t="str">
        <f t="shared" si="6"/>
        <v/>
      </c>
    </row>
    <row r="99" spans="1:18">
      <c r="A99" s="73"/>
      <c r="B99" s="85"/>
      <c r="C99" s="73"/>
      <c r="D99" s="23"/>
      <c r="E99" s="17"/>
      <c r="F99" s="71"/>
      <c r="G99" s="71"/>
      <c r="H99" s="71"/>
      <c r="I99" s="71"/>
      <c r="K99" s="17"/>
      <c r="R99" s="73" t="str">
        <f t="shared" si="6"/>
        <v/>
      </c>
    </row>
    <row r="100" spans="1:18">
      <c r="A100" s="73"/>
      <c r="B100" s="85"/>
      <c r="C100" s="73"/>
      <c r="D100" s="23"/>
      <c r="E100" s="17"/>
      <c r="F100" s="71"/>
      <c r="G100" s="71"/>
      <c r="H100" s="71"/>
      <c r="I100" s="71"/>
      <c r="K100" s="17"/>
      <c r="R100" s="73" t="str">
        <f t="shared" si="6"/>
        <v/>
      </c>
    </row>
    <row r="101" spans="1:18">
      <c r="A101" s="73"/>
      <c r="B101" s="85"/>
      <c r="C101" s="73"/>
      <c r="D101" s="23"/>
      <c r="E101" s="17"/>
      <c r="F101" s="71"/>
      <c r="G101" s="71"/>
      <c r="H101" s="71"/>
      <c r="I101" s="71"/>
      <c r="K101" s="17"/>
      <c r="R101" s="73" t="str">
        <f t="shared" si="6"/>
        <v/>
      </c>
    </row>
    <row r="102" spans="1:18">
      <c r="A102" s="73"/>
      <c r="B102" s="85"/>
      <c r="C102" s="73"/>
      <c r="D102" s="23"/>
      <c r="E102" s="17"/>
      <c r="F102" s="71"/>
      <c r="G102" s="71"/>
      <c r="H102" s="71"/>
      <c r="I102" s="71"/>
      <c r="K102" s="17"/>
      <c r="R102" s="73" t="str">
        <f t="shared" si="6"/>
        <v/>
      </c>
    </row>
    <row r="103" spans="1:18">
      <c r="A103" s="73"/>
      <c r="B103" s="85"/>
      <c r="C103" s="73"/>
      <c r="D103" s="23"/>
      <c r="E103" s="17"/>
      <c r="F103" s="71"/>
      <c r="G103" s="71"/>
      <c r="H103" s="71"/>
      <c r="I103" s="71"/>
      <c r="K103" s="17"/>
      <c r="R103" s="73" t="str">
        <f t="shared" si="6"/>
        <v/>
      </c>
    </row>
    <row r="104" spans="1:18">
      <c r="A104" s="73"/>
      <c r="B104" s="85"/>
      <c r="C104" s="73"/>
      <c r="D104" s="23"/>
      <c r="E104" s="17"/>
      <c r="F104" s="71"/>
      <c r="G104" s="71"/>
      <c r="H104" s="71"/>
      <c r="I104" s="71"/>
      <c r="K104" s="17"/>
      <c r="R104" s="73" t="str">
        <f t="shared" si="6"/>
        <v/>
      </c>
    </row>
    <row r="105" spans="1:18">
      <c r="A105" s="73"/>
      <c r="B105" s="85"/>
      <c r="C105" s="73"/>
      <c r="D105" s="23"/>
      <c r="E105" s="17"/>
      <c r="F105" s="71"/>
      <c r="G105" s="71"/>
      <c r="H105" s="71"/>
      <c r="I105" s="71"/>
      <c r="K105" s="17"/>
      <c r="R105" s="73" t="str">
        <f t="shared" si="6"/>
        <v/>
      </c>
    </row>
    <row r="106" spans="1:18">
      <c r="A106" s="73"/>
      <c r="B106" s="85"/>
      <c r="C106" s="73"/>
      <c r="D106" s="23"/>
      <c r="E106" s="17"/>
      <c r="F106" s="71"/>
      <c r="G106" s="71"/>
      <c r="H106" s="71"/>
      <c r="I106" s="71"/>
      <c r="K106" s="17"/>
      <c r="R106" s="73" t="str">
        <f t="shared" si="6"/>
        <v/>
      </c>
    </row>
    <row r="107" spans="1:18">
      <c r="A107" s="73"/>
      <c r="B107" s="85"/>
      <c r="C107" s="73"/>
      <c r="D107" s="23"/>
      <c r="E107" s="17"/>
      <c r="F107" s="71"/>
      <c r="G107" s="71"/>
      <c r="H107" s="71"/>
      <c r="I107" s="71"/>
      <c r="K107" s="17"/>
      <c r="R107" s="73" t="str">
        <f t="shared" si="6"/>
        <v/>
      </c>
    </row>
    <row r="108" spans="1:18">
      <c r="A108" s="73"/>
      <c r="B108" s="85"/>
      <c r="C108" s="73"/>
      <c r="D108" s="23"/>
      <c r="E108" s="17"/>
      <c r="F108" s="71"/>
      <c r="G108" s="71"/>
      <c r="H108" s="71"/>
      <c r="I108" s="71"/>
      <c r="K108" s="17"/>
      <c r="R108" s="73" t="str">
        <f t="shared" si="6"/>
        <v/>
      </c>
    </row>
    <row r="109" spans="1:18">
      <c r="A109" s="73"/>
      <c r="B109" s="85"/>
      <c r="C109" s="73"/>
      <c r="D109" s="23"/>
      <c r="E109" s="17"/>
      <c r="F109" s="71"/>
      <c r="G109" s="71"/>
      <c r="H109" s="71"/>
      <c r="I109" s="71"/>
      <c r="K109" s="17"/>
      <c r="R109" s="73" t="str">
        <f t="shared" si="6"/>
        <v/>
      </c>
    </row>
    <row r="110" spans="1:18">
      <c r="A110" s="73"/>
      <c r="B110" s="85"/>
      <c r="C110" s="73"/>
      <c r="D110" s="23"/>
      <c r="E110" s="17"/>
      <c r="F110" s="71"/>
      <c r="G110" s="71"/>
      <c r="H110" s="71"/>
      <c r="I110" s="71"/>
      <c r="K110" s="17"/>
      <c r="R110" s="73" t="str">
        <f t="shared" si="6"/>
        <v/>
      </c>
    </row>
    <row r="111" spans="1:18">
      <c r="A111" s="73"/>
      <c r="B111" s="85"/>
      <c r="C111" s="73"/>
      <c r="D111" s="23"/>
      <c r="E111" s="17"/>
      <c r="F111" s="71"/>
      <c r="G111" s="71"/>
      <c r="H111" s="71"/>
      <c r="I111" s="71"/>
      <c r="K111" s="17"/>
      <c r="R111" s="73" t="str">
        <f t="shared" si="6"/>
        <v/>
      </c>
    </row>
    <row r="112" spans="1:18">
      <c r="A112" s="73"/>
      <c r="B112" s="85"/>
      <c r="C112" s="73"/>
      <c r="D112" s="23"/>
      <c r="E112" s="17"/>
      <c r="F112" s="71"/>
      <c r="G112" s="71"/>
      <c r="H112" s="71"/>
      <c r="I112" s="71"/>
      <c r="K112" s="17"/>
      <c r="R112" s="73" t="str">
        <f t="shared" si="6"/>
        <v/>
      </c>
    </row>
    <row r="113" spans="1:18">
      <c r="A113" s="73"/>
      <c r="B113" s="85"/>
      <c r="C113" s="73"/>
      <c r="D113" s="23"/>
      <c r="E113" s="17"/>
      <c r="F113" s="71"/>
      <c r="G113" s="71"/>
      <c r="H113" s="71"/>
      <c r="I113" s="71"/>
      <c r="K113" s="17"/>
      <c r="R113" s="73" t="str">
        <f t="shared" si="6"/>
        <v/>
      </c>
    </row>
    <row r="114" spans="1:18">
      <c r="A114" s="73"/>
      <c r="B114" s="85"/>
      <c r="C114" s="73"/>
      <c r="D114" s="23"/>
      <c r="E114" s="17"/>
      <c r="F114" s="71"/>
      <c r="G114" s="71"/>
      <c r="H114" s="71"/>
      <c r="I114" s="71"/>
      <c r="K114" s="17"/>
      <c r="R114" s="73" t="str">
        <f t="shared" si="6"/>
        <v/>
      </c>
    </row>
    <row r="115" spans="1:18">
      <c r="A115" s="73"/>
      <c r="B115" s="85"/>
      <c r="C115" s="73"/>
      <c r="D115" s="23"/>
      <c r="E115" s="17"/>
      <c r="F115" s="71"/>
      <c r="G115" s="71"/>
      <c r="H115" s="71"/>
      <c r="I115" s="71"/>
      <c r="K115" s="17"/>
      <c r="R115" s="73" t="str">
        <f t="shared" si="6"/>
        <v/>
      </c>
    </row>
    <row r="116" spans="1:18">
      <c r="A116" s="73"/>
      <c r="B116" s="85"/>
      <c r="C116" s="73"/>
      <c r="D116" s="23"/>
      <c r="E116" s="17"/>
      <c r="F116" s="71"/>
      <c r="G116" s="71"/>
      <c r="H116" s="71"/>
      <c r="I116" s="71"/>
      <c r="K116" s="17"/>
      <c r="R116" s="73" t="str">
        <f t="shared" si="6"/>
        <v/>
      </c>
    </row>
    <row r="117" spans="1:18">
      <c r="A117" s="73"/>
      <c r="B117" s="85"/>
      <c r="C117" s="73"/>
      <c r="D117" s="23"/>
      <c r="E117" s="17"/>
      <c r="F117" s="71"/>
      <c r="G117" s="71"/>
      <c r="H117" s="71"/>
      <c r="I117" s="71"/>
      <c r="K117" s="17"/>
      <c r="R117" s="73" t="str">
        <f t="shared" si="6"/>
        <v/>
      </c>
    </row>
    <row r="118" spans="1:18">
      <c r="A118" s="73"/>
      <c r="B118" s="85"/>
      <c r="C118" s="73"/>
      <c r="D118" s="23"/>
      <c r="E118" s="17"/>
      <c r="F118" s="71"/>
      <c r="G118" s="71"/>
      <c r="H118" s="71"/>
      <c r="I118" s="71"/>
      <c r="K118" s="17"/>
      <c r="R118" s="73" t="str">
        <f t="shared" si="6"/>
        <v/>
      </c>
    </row>
    <row r="119" spans="1:18">
      <c r="A119" s="73"/>
      <c r="B119" s="85"/>
      <c r="C119" s="73"/>
      <c r="D119" s="23"/>
      <c r="E119" s="17"/>
      <c r="F119" s="71"/>
      <c r="G119" s="71"/>
      <c r="H119" s="71"/>
      <c r="I119" s="71"/>
      <c r="K119" s="17"/>
      <c r="R119" s="73" t="str">
        <f t="shared" si="6"/>
        <v/>
      </c>
    </row>
    <row r="120" spans="1:18">
      <c r="A120" s="73"/>
      <c r="B120" s="85"/>
      <c r="C120" s="73"/>
      <c r="D120" s="23"/>
      <c r="E120" s="17"/>
      <c r="F120" s="71"/>
      <c r="G120" s="71"/>
      <c r="H120" s="71"/>
      <c r="I120" s="71"/>
      <c r="K120" s="17"/>
      <c r="R120" s="73" t="str">
        <f t="shared" si="6"/>
        <v/>
      </c>
    </row>
    <row r="121" spans="1:18">
      <c r="A121" s="73"/>
      <c r="B121" s="85"/>
      <c r="C121" s="73"/>
      <c r="D121" s="23"/>
      <c r="E121" s="17"/>
      <c r="F121" s="71"/>
      <c r="G121" s="71"/>
      <c r="H121" s="71"/>
      <c r="I121" s="71"/>
      <c r="K121" s="17"/>
      <c r="R121" s="73" t="str">
        <f t="shared" si="6"/>
        <v/>
      </c>
    </row>
    <row r="122" spans="1:18">
      <c r="A122" s="73"/>
      <c r="B122" s="85"/>
      <c r="C122" s="73"/>
      <c r="D122" s="23"/>
      <c r="E122" s="17"/>
      <c r="F122" s="71"/>
      <c r="G122" s="71"/>
      <c r="H122" s="71"/>
      <c r="I122" s="71"/>
      <c r="K122" s="17"/>
      <c r="R122" s="73" t="str">
        <f t="shared" si="6"/>
        <v/>
      </c>
    </row>
    <row r="123" spans="1:18">
      <c r="A123" s="73"/>
      <c r="B123" s="85"/>
      <c r="C123" s="73"/>
      <c r="D123" s="23"/>
      <c r="E123" s="17"/>
      <c r="F123" s="71"/>
      <c r="G123" s="71"/>
      <c r="H123" s="71"/>
      <c r="I123" s="71"/>
      <c r="K123" s="17"/>
      <c r="R123" s="73" t="str">
        <f t="shared" si="6"/>
        <v/>
      </c>
    </row>
    <row r="124" spans="1:18">
      <c r="A124" s="73"/>
      <c r="B124" s="85"/>
      <c r="C124" s="73"/>
      <c r="D124" s="23"/>
      <c r="E124" s="17"/>
      <c r="F124" s="71"/>
      <c r="G124" s="71"/>
      <c r="H124" s="71"/>
      <c r="I124" s="71"/>
      <c r="K124" s="17"/>
      <c r="R124" s="73" t="str">
        <f t="shared" si="6"/>
        <v/>
      </c>
    </row>
    <row r="125" spans="1:18">
      <c r="A125" s="73"/>
      <c r="B125" s="85"/>
      <c r="C125" s="73"/>
      <c r="D125" s="23"/>
      <c r="E125" s="17"/>
      <c r="F125" s="71"/>
      <c r="G125" s="71"/>
      <c r="H125" s="71"/>
      <c r="I125" s="71"/>
      <c r="K125" s="17"/>
      <c r="R125" s="73" t="str">
        <f t="shared" si="6"/>
        <v/>
      </c>
    </row>
    <row r="126" spans="1:18">
      <c r="A126" s="73"/>
      <c r="B126" s="85"/>
      <c r="C126" s="73"/>
      <c r="D126" s="23"/>
      <c r="E126" s="17"/>
      <c r="F126" s="71"/>
      <c r="G126" s="71"/>
      <c r="H126" s="71"/>
      <c r="I126" s="71"/>
      <c r="K126" s="17"/>
      <c r="R126" s="73" t="str">
        <f t="shared" si="6"/>
        <v/>
      </c>
    </row>
    <row r="127" spans="1:18">
      <c r="A127" s="73"/>
      <c r="B127" s="85"/>
      <c r="C127" s="73"/>
      <c r="D127" s="23"/>
      <c r="E127" s="17"/>
      <c r="F127" s="71"/>
      <c r="G127" s="71"/>
      <c r="H127" s="71"/>
      <c r="I127" s="71"/>
      <c r="K127" s="17"/>
      <c r="R127" s="73" t="str">
        <f t="shared" si="6"/>
        <v/>
      </c>
    </row>
    <row r="128" spans="1:18">
      <c r="A128" s="73"/>
      <c r="B128" s="85"/>
      <c r="C128" s="73"/>
      <c r="D128" s="23"/>
      <c r="E128" s="17"/>
      <c r="F128" s="71"/>
      <c r="G128" s="71"/>
      <c r="H128" s="71"/>
      <c r="I128" s="71"/>
      <c r="K128" s="17"/>
      <c r="R128" s="73" t="str">
        <f t="shared" si="6"/>
        <v/>
      </c>
    </row>
    <row r="129" spans="1:18">
      <c r="A129" s="73"/>
      <c r="B129" s="85"/>
      <c r="C129" s="73"/>
      <c r="D129" s="23"/>
      <c r="E129" s="17"/>
      <c r="F129" s="71"/>
      <c r="G129" s="71"/>
      <c r="H129" s="71"/>
      <c r="I129" s="71"/>
      <c r="K129" s="17"/>
      <c r="R129" s="73" t="str">
        <f t="shared" si="6"/>
        <v/>
      </c>
    </row>
    <row r="130" spans="1:18">
      <c r="A130" s="73"/>
      <c r="B130" s="85"/>
      <c r="C130" s="73"/>
      <c r="D130" s="23"/>
      <c r="E130" s="17"/>
      <c r="F130" s="71"/>
      <c r="G130" s="71"/>
      <c r="H130" s="71"/>
      <c r="I130" s="71"/>
      <c r="K130" s="17"/>
      <c r="R130" s="73" t="str">
        <f t="shared" si="6"/>
        <v/>
      </c>
    </row>
    <row r="131" spans="1:18">
      <c r="A131" s="73"/>
      <c r="B131" s="85"/>
      <c r="C131" s="73"/>
      <c r="D131" s="23"/>
      <c r="E131" s="17"/>
      <c r="F131" s="71"/>
      <c r="G131" s="71"/>
      <c r="H131" s="71"/>
      <c r="I131" s="71"/>
      <c r="K131" s="17"/>
      <c r="R131" s="73" t="str">
        <f t="shared" si="6"/>
        <v/>
      </c>
    </row>
    <row r="132" spans="1:18">
      <c r="A132" s="73"/>
      <c r="B132" s="85"/>
      <c r="C132" s="73"/>
      <c r="D132" s="23"/>
      <c r="E132" s="17"/>
      <c r="F132" s="71"/>
      <c r="G132" s="71"/>
      <c r="H132" s="71"/>
      <c r="I132" s="71"/>
      <c r="K132" s="17"/>
      <c r="R132" s="73" t="str">
        <f t="shared" si="6"/>
        <v/>
      </c>
    </row>
    <row r="133" spans="1:18">
      <c r="A133" s="73"/>
      <c r="B133" s="85"/>
      <c r="C133" s="73"/>
      <c r="D133" s="23"/>
      <c r="E133" s="17"/>
      <c r="F133" s="71"/>
      <c r="G133" s="71"/>
      <c r="H133" s="71"/>
      <c r="I133" s="71"/>
      <c r="K133" s="17"/>
      <c r="R133" s="73" t="str">
        <f t="shared" si="6"/>
        <v/>
      </c>
    </row>
    <row r="134" spans="1:18">
      <c r="A134" s="73"/>
      <c r="B134" s="85"/>
      <c r="C134" s="73"/>
      <c r="D134" s="23"/>
      <c r="E134" s="17"/>
      <c r="F134" s="71"/>
      <c r="G134" s="71"/>
      <c r="H134" s="71"/>
      <c r="I134" s="71"/>
      <c r="K134" s="17"/>
      <c r="R134" s="73" t="str">
        <f t="shared" si="6"/>
        <v/>
      </c>
    </row>
    <row r="135" spans="1:18">
      <c r="A135" s="73"/>
      <c r="B135" s="85"/>
      <c r="C135" s="73"/>
      <c r="D135" s="23"/>
      <c r="E135" s="17"/>
      <c r="F135" s="71"/>
      <c r="G135" s="71"/>
      <c r="H135" s="71"/>
      <c r="I135" s="71"/>
      <c r="K135" s="17"/>
      <c r="R135" s="73" t="str">
        <f t="shared" si="6"/>
        <v/>
      </c>
    </row>
    <row r="136" spans="1:18">
      <c r="A136" s="73"/>
      <c r="B136" s="85"/>
      <c r="C136" s="73"/>
      <c r="D136" s="23"/>
      <c r="E136" s="17"/>
      <c r="F136" s="71"/>
      <c r="G136" s="71"/>
      <c r="H136" s="71"/>
      <c r="I136" s="71"/>
      <c r="K136" s="17"/>
      <c r="R136" s="73" t="str">
        <f t="shared" si="6"/>
        <v/>
      </c>
    </row>
    <row r="137" spans="1:18">
      <c r="A137" s="73"/>
      <c r="B137" s="85"/>
      <c r="C137" s="73"/>
      <c r="D137" s="23"/>
      <c r="E137" s="17"/>
      <c r="F137" s="71"/>
      <c r="G137" s="71"/>
      <c r="H137" s="71"/>
      <c r="I137" s="71"/>
      <c r="K137" s="17"/>
      <c r="R137" s="73" t="str">
        <f t="shared" si="6"/>
        <v/>
      </c>
    </row>
    <row r="138" spans="1:18">
      <c r="A138" s="73"/>
      <c r="B138" s="85"/>
      <c r="C138" s="73"/>
      <c r="D138" s="23"/>
      <c r="E138" s="17"/>
      <c r="F138" s="71"/>
      <c r="G138" s="71"/>
      <c r="H138" s="71"/>
      <c r="I138" s="71"/>
      <c r="K138" s="17"/>
      <c r="R138" s="73" t="str">
        <f t="shared" si="6"/>
        <v/>
      </c>
    </row>
    <row r="139" spans="1:18">
      <c r="A139" s="73"/>
      <c r="B139" s="85"/>
      <c r="C139" s="73"/>
      <c r="D139" s="23"/>
      <c r="E139" s="17"/>
      <c r="F139" s="71"/>
      <c r="G139" s="71"/>
      <c r="H139" s="71"/>
      <c r="I139" s="71"/>
      <c r="K139" s="17"/>
      <c r="R139" s="73" t="str">
        <f t="shared" si="6"/>
        <v/>
      </c>
    </row>
    <row r="140" spans="1:18">
      <c r="A140" s="73"/>
      <c r="B140" s="85"/>
      <c r="C140" s="73"/>
      <c r="D140" s="23"/>
      <c r="E140" s="17"/>
      <c r="F140" s="71"/>
      <c r="G140" s="71"/>
      <c r="H140" s="71"/>
      <c r="I140" s="71"/>
      <c r="K140" s="17"/>
      <c r="R140" s="73" t="str">
        <f t="shared" si="6"/>
        <v/>
      </c>
    </row>
    <row r="141" spans="1:18">
      <c r="A141" s="73"/>
      <c r="B141" s="85"/>
      <c r="C141" s="73"/>
      <c r="D141" s="23"/>
      <c r="E141" s="17"/>
      <c r="F141" s="71"/>
      <c r="G141" s="71"/>
      <c r="H141" s="71"/>
      <c r="I141" s="71"/>
      <c r="K141" s="17"/>
      <c r="R141" s="73" t="str">
        <f t="shared" si="6"/>
        <v/>
      </c>
    </row>
    <row r="142" spans="1:18">
      <c r="A142" s="73"/>
      <c r="B142" s="85"/>
      <c r="C142" s="73"/>
      <c r="D142" s="23"/>
      <c r="E142" s="17"/>
      <c r="F142" s="71"/>
      <c r="G142" s="71"/>
      <c r="H142" s="71"/>
      <c r="I142" s="71"/>
      <c r="K142" s="17"/>
      <c r="R142" s="73" t="str">
        <f t="shared" si="6"/>
        <v/>
      </c>
    </row>
    <row r="143" spans="1:18">
      <c r="A143" s="73"/>
      <c r="B143" s="85"/>
      <c r="C143" s="73"/>
      <c r="D143" s="23"/>
      <c r="E143" s="17"/>
      <c r="F143" s="71"/>
      <c r="G143" s="71"/>
      <c r="H143" s="71"/>
      <c r="I143" s="71"/>
      <c r="K143" s="17"/>
      <c r="R143" s="73" t="str">
        <f t="shared" si="6"/>
        <v/>
      </c>
    </row>
    <row r="144" spans="1:18">
      <c r="A144" s="73"/>
      <c r="B144" s="85"/>
      <c r="C144" s="73"/>
      <c r="D144" s="23"/>
      <c r="E144" s="17"/>
      <c r="F144" s="71"/>
      <c r="G144" s="71"/>
      <c r="H144" s="71"/>
      <c r="I144" s="71"/>
      <c r="K144" s="17"/>
      <c r="R144" s="73" t="str">
        <f t="shared" si="6"/>
        <v/>
      </c>
    </row>
    <row r="145" spans="1:18">
      <c r="A145" s="73"/>
      <c r="B145" s="85"/>
      <c r="C145" s="73"/>
      <c r="D145" s="23"/>
      <c r="E145" s="17"/>
      <c r="F145" s="71"/>
      <c r="G145" s="71"/>
      <c r="H145" s="71"/>
      <c r="I145" s="71"/>
      <c r="K145" s="17"/>
      <c r="R145" s="73" t="str">
        <f t="shared" si="6"/>
        <v/>
      </c>
    </row>
    <row r="146" spans="1:18">
      <c r="A146" s="73"/>
      <c r="B146" s="85"/>
      <c r="C146" s="73"/>
      <c r="D146" s="23"/>
      <c r="E146" s="17"/>
      <c r="F146" s="71"/>
      <c r="G146" s="71"/>
      <c r="H146" s="71"/>
      <c r="I146" s="71"/>
      <c r="K146" s="17"/>
      <c r="R146" s="73" t="str">
        <f t="shared" ref="R146:R209" si="7">IF(ISNUMBER(D146),1,"")</f>
        <v/>
      </c>
    </row>
    <row r="147" spans="1:18">
      <c r="A147" s="73"/>
      <c r="B147" s="85"/>
      <c r="C147" s="73"/>
      <c r="D147" s="23"/>
      <c r="E147" s="17"/>
      <c r="F147" s="71"/>
      <c r="G147" s="71"/>
      <c r="H147" s="71"/>
      <c r="I147" s="71"/>
      <c r="K147" s="17"/>
      <c r="R147" s="73" t="str">
        <f t="shared" si="7"/>
        <v/>
      </c>
    </row>
    <row r="148" spans="1:18">
      <c r="A148" s="73"/>
      <c r="B148" s="85"/>
      <c r="C148" s="73"/>
      <c r="D148" s="23"/>
      <c r="E148" s="17"/>
      <c r="F148" s="71"/>
      <c r="G148" s="71"/>
      <c r="H148" s="71"/>
      <c r="I148" s="71"/>
      <c r="K148" s="17"/>
      <c r="R148" s="73" t="str">
        <f t="shared" si="7"/>
        <v/>
      </c>
    </row>
    <row r="149" spans="1:18">
      <c r="A149" s="73"/>
      <c r="B149" s="85"/>
      <c r="C149" s="73"/>
      <c r="D149" s="23"/>
      <c r="E149" s="17"/>
      <c r="F149" s="71"/>
      <c r="G149" s="71"/>
      <c r="H149" s="71"/>
      <c r="I149" s="71"/>
      <c r="K149" s="17"/>
      <c r="R149" s="73" t="str">
        <f t="shared" si="7"/>
        <v/>
      </c>
    </row>
    <row r="150" spans="1:18">
      <c r="A150" s="73"/>
      <c r="B150" s="85"/>
      <c r="C150" s="73"/>
      <c r="D150" s="23"/>
      <c r="E150" s="17"/>
      <c r="F150" s="71"/>
      <c r="G150" s="71"/>
      <c r="H150" s="71"/>
      <c r="I150" s="71"/>
      <c r="K150" s="17"/>
      <c r="R150" s="73" t="str">
        <f t="shared" si="7"/>
        <v/>
      </c>
    </row>
    <row r="151" spans="1:18">
      <c r="A151" s="73"/>
      <c r="B151" s="85"/>
      <c r="C151" s="73"/>
      <c r="D151" s="23"/>
      <c r="E151" s="17"/>
      <c r="F151" s="71"/>
      <c r="G151" s="71"/>
      <c r="H151" s="71"/>
      <c r="I151" s="71"/>
      <c r="K151" s="17"/>
      <c r="R151" s="73" t="str">
        <f t="shared" si="7"/>
        <v/>
      </c>
    </row>
    <row r="152" spans="1:18">
      <c r="A152" s="73"/>
      <c r="B152" s="85"/>
      <c r="C152" s="73"/>
      <c r="D152" s="23"/>
      <c r="E152" s="17"/>
      <c r="F152" s="71"/>
      <c r="G152" s="71"/>
      <c r="H152" s="71"/>
      <c r="I152" s="71"/>
      <c r="K152" s="17"/>
      <c r="R152" s="73" t="str">
        <f t="shared" si="7"/>
        <v/>
      </c>
    </row>
    <row r="153" spans="1:18">
      <c r="A153" s="73"/>
      <c r="B153" s="85"/>
      <c r="C153" s="73"/>
      <c r="D153" s="23"/>
      <c r="E153" s="17"/>
      <c r="F153" s="71"/>
      <c r="G153" s="71"/>
      <c r="H153" s="71"/>
      <c r="I153" s="71"/>
      <c r="K153" s="17"/>
      <c r="R153" s="73" t="str">
        <f t="shared" si="7"/>
        <v/>
      </c>
    </row>
    <row r="154" spans="1:18">
      <c r="A154" s="73"/>
      <c r="B154" s="85"/>
      <c r="C154" s="73"/>
      <c r="D154" s="23"/>
      <c r="E154" s="17"/>
      <c r="F154" s="71"/>
      <c r="G154" s="71"/>
      <c r="H154" s="71"/>
      <c r="I154" s="71"/>
      <c r="K154" s="17"/>
      <c r="R154" s="73" t="str">
        <f t="shared" si="7"/>
        <v/>
      </c>
    </row>
    <row r="155" spans="1:18">
      <c r="A155" s="73"/>
      <c r="B155" s="85"/>
      <c r="C155" s="73"/>
      <c r="D155" s="23"/>
      <c r="E155" s="17"/>
      <c r="F155" s="71"/>
      <c r="G155" s="71"/>
      <c r="H155" s="71"/>
      <c r="I155" s="71"/>
      <c r="K155" s="17"/>
      <c r="R155" s="73" t="str">
        <f t="shared" si="7"/>
        <v/>
      </c>
    </row>
    <row r="156" spans="1:18">
      <c r="A156" s="73"/>
      <c r="B156" s="85"/>
      <c r="C156" s="73"/>
      <c r="D156" s="23"/>
      <c r="E156" s="17"/>
      <c r="F156" s="71"/>
      <c r="G156" s="71"/>
      <c r="H156" s="71"/>
      <c r="I156" s="71"/>
      <c r="K156" s="17"/>
      <c r="R156" s="73" t="str">
        <f t="shared" si="7"/>
        <v/>
      </c>
    </row>
    <row r="157" spans="1:18">
      <c r="A157" s="73"/>
      <c r="B157" s="85"/>
      <c r="C157" s="73"/>
      <c r="D157" s="23"/>
      <c r="E157" s="17"/>
      <c r="F157" s="71"/>
      <c r="G157" s="71"/>
      <c r="H157" s="71"/>
      <c r="I157" s="71"/>
      <c r="K157" s="17"/>
      <c r="R157" s="73" t="str">
        <f t="shared" si="7"/>
        <v/>
      </c>
    </row>
    <row r="158" spans="1:18">
      <c r="A158" s="73"/>
      <c r="B158" s="85"/>
      <c r="C158" s="73"/>
      <c r="D158" s="23"/>
      <c r="E158" s="17"/>
      <c r="F158" s="71"/>
      <c r="G158" s="71"/>
      <c r="H158" s="71"/>
      <c r="I158" s="71"/>
      <c r="K158" s="17"/>
      <c r="R158" s="73" t="str">
        <f t="shared" si="7"/>
        <v/>
      </c>
    </row>
    <row r="159" spans="1:18">
      <c r="A159" s="73"/>
      <c r="B159" s="85"/>
      <c r="C159" s="73"/>
      <c r="D159" s="23"/>
      <c r="E159" s="17"/>
      <c r="F159" s="71"/>
      <c r="G159" s="71"/>
      <c r="H159" s="71"/>
      <c r="I159" s="71"/>
      <c r="K159" s="17"/>
      <c r="R159" s="73" t="str">
        <f t="shared" si="7"/>
        <v/>
      </c>
    </row>
    <row r="160" spans="1:18">
      <c r="A160" s="73"/>
      <c r="B160" s="85"/>
      <c r="C160" s="73"/>
      <c r="D160" s="23"/>
      <c r="E160" s="17"/>
      <c r="F160" s="71"/>
      <c r="G160" s="71"/>
      <c r="H160" s="71"/>
      <c r="I160" s="71"/>
      <c r="K160" s="17"/>
      <c r="R160" s="73" t="str">
        <f t="shared" si="7"/>
        <v/>
      </c>
    </row>
    <row r="161" spans="1:18">
      <c r="A161" s="73"/>
      <c r="B161" s="85"/>
      <c r="C161" s="73"/>
      <c r="D161" s="23"/>
      <c r="E161" s="17"/>
      <c r="F161" s="71"/>
      <c r="G161" s="71"/>
      <c r="H161" s="71"/>
      <c r="I161" s="71"/>
      <c r="K161" s="17"/>
      <c r="R161" s="73" t="str">
        <f t="shared" si="7"/>
        <v/>
      </c>
    </row>
    <row r="162" spans="1:18">
      <c r="A162" s="73"/>
      <c r="B162" s="85"/>
      <c r="C162" s="73"/>
      <c r="D162" s="23"/>
      <c r="E162" s="17"/>
      <c r="F162" s="71"/>
      <c r="G162" s="71"/>
      <c r="H162" s="71"/>
      <c r="I162" s="71"/>
      <c r="K162" s="17"/>
      <c r="R162" s="73" t="str">
        <f t="shared" si="7"/>
        <v/>
      </c>
    </row>
    <row r="163" spans="1:18">
      <c r="A163" s="73"/>
      <c r="B163" s="85"/>
      <c r="C163" s="73"/>
      <c r="D163" s="23"/>
      <c r="E163" s="17"/>
      <c r="F163" s="71"/>
      <c r="G163" s="71"/>
      <c r="H163" s="71"/>
      <c r="I163" s="71"/>
      <c r="K163" s="17"/>
      <c r="R163" s="73" t="str">
        <f t="shared" si="7"/>
        <v/>
      </c>
    </row>
    <row r="164" spans="1:18">
      <c r="A164" s="73"/>
      <c r="B164" s="85"/>
      <c r="C164" s="73"/>
      <c r="D164" s="23"/>
      <c r="E164" s="17"/>
      <c r="F164" s="71"/>
      <c r="G164" s="71"/>
      <c r="H164" s="71"/>
      <c r="I164" s="71"/>
      <c r="K164" s="17"/>
      <c r="R164" s="73" t="str">
        <f t="shared" si="7"/>
        <v/>
      </c>
    </row>
    <row r="165" spans="1:18">
      <c r="A165" s="73"/>
      <c r="B165" s="85"/>
      <c r="C165" s="73"/>
      <c r="D165" s="23"/>
      <c r="E165" s="17"/>
      <c r="F165" s="71"/>
      <c r="G165" s="71"/>
      <c r="H165" s="71"/>
      <c r="I165" s="71"/>
      <c r="K165" s="17"/>
      <c r="R165" s="73" t="str">
        <f t="shared" si="7"/>
        <v/>
      </c>
    </row>
    <row r="166" spans="1:18">
      <c r="A166" s="73"/>
      <c r="B166" s="85"/>
      <c r="C166" s="73"/>
      <c r="D166" s="23"/>
      <c r="E166" s="17"/>
      <c r="F166" s="71"/>
      <c r="G166" s="71"/>
      <c r="H166" s="71"/>
      <c r="I166" s="71"/>
      <c r="K166" s="17"/>
      <c r="R166" s="73" t="str">
        <f t="shared" si="7"/>
        <v/>
      </c>
    </row>
    <row r="167" spans="1:18">
      <c r="A167" s="73"/>
      <c r="B167" s="85"/>
      <c r="C167" s="73"/>
      <c r="D167" s="23"/>
      <c r="E167" s="17"/>
      <c r="F167" s="71"/>
      <c r="G167" s="71"/>
      <c r="H167" s="71"/>
      <c r="I167" s="71"/>
      <c r="K167" s="17"/>
      <c r="R167" s="73" t="str">
        <f t="shared" si="7"/>
        <v/>
      </c>
    </row>
    <row r="168" spans="1:18">
      <c r="A168" s="73"/>
      <c r="B168" s="85"/>
      <c r="C168" s="73"/>
      <c r="D168" s="23"/>
      <c r="E168" s="17"/>
      <c r="F168" s="71"/>
      <c r="G168" s="71"/>
      <c r="H168" s="71"/>
      <c r="I168" s="71"/>
      <c r="K168" s="17"/>
      <c r="R168" s="73" t="str">
        <f t="shared" si="7"/>
        <v/>
      </c>
    </row>
    <row r="169" spans="1:18">
      <c r="A169" s="73"/>
      <c r="B169" s="85"/>
      <c r="C169" s="73"/>
      <c r="D169" s="23"/>
      <c r="E169" s="17"/>
      <c r="F169" s="71"/>
      <c r="G169" s="71"/>
      <c r="H169" s="71"/>
      <c r="I169" s="71"/>
      <c r="K169" s="17"/>
      <c r="R169" s="73" t="str">
        <f t="shared" si="7"/>
        <v/>
      </c>
    </row>
    <row r="170" spans="1:18">
      <c r="A170" s="73"/>
      <c r="B170" s="85"/>
      <c r="C170" s="73"/>
      <c r="D170" s="23"/>
      <c r="E170" s="17"/>
      <c r="F170" s="71"/>
      <c r="G170" s="71"/>
      <c r="H170" s="71"/>
      <c r="I170" s="71"/>
      <c r="K170" s="17"/>
      <c r="R170" s="73" t="str">
        <f t="shared" si="7"/>
        <v/>
      </c>
    </row>
    <row r="171" spans="1:18">
      <c r="A171" s="73"/>
      <c r="B171" s="85"/>
      <c r="C171" s="73"/>
      <c r="D171" s="23"/>
      <c r="E171" s="17"/>
      <c r="F171" s="71"/>
      <c r="G171" s="71"/>
      <c r="H171" s="71"/>
      <c r="I171" s="71"/>
      <c r="K171" s="17"/>
      <c r="R171" s="73" t="str">
        <f t="shared" si="7"/>
        <v/>
      </c>
    </row>
    <row r="172" spans="1:18">
      <c r="A172" s="73"/>
      <c r="B172" s="85"/>
      <c r="C172" s="73"/>
      <c r="D172" s="23"/>
      <c r="E172" s="17"/>
      <c r="F172" s="71"/>
      <c r="G172" s="71"/>
      <c r="H172" s="71"/>
      <c r="I172" s="71"/>
      <c r="K172" s="17"/>
      <c r="R172" s="73" t="str">
        <f t="shared" si="7"/>
        <v/>
      </c>
    </row>
    <row r="173" spans="1:18">
      <c r="A173" s="73"/>
      <c r="B173" s="85"/>
      <c r="C173" s="73"/>
      <c r="D173" s="23"/>
      <c r="E173" s="17"/>
      <c r="F173" s="71"/>
      <c r="G173" s="71"/>
      <c r="H173" s="71"/>
      <c r="I173" s="71"/>
      <c r="K173" s="17"/>
      <c r="R173" s="73" t="str">
        <f t="shared" si="7"/>
        <v/>
      </c>
    </row>
    <row r="174" spans="1:18">
      <c r="A174" s="73"/>
      <c r="B174" s="85"/>
      <c r="C174" s="73"/>
      <c r="D174" s="23"/>
      <c r="E174" s="17"/>
      <c r="F174" s="71"/>
      <c r="G174" s="71"/>
      <c r="H174" s="71"/>
      <c r="I174" s="71"/>
      <c r="K174" s="17"/>
      <c r="R174" s="73" t="str">
        <f t="shared" si="7"/>
        <v/>
      </c>
    </row>
    <row r="175" spans="1:18">
      <c r="A175" s="73"/>
      <c r="B175" s="85"/>
      <c r="C175" s="73"/>
      <c r="D175" s="23"/>
      <c r="E175" s="17"/>
      <c r="F175" s="71"/>
      <c r="G175" s="71"/>
      <c r="H175" s="71"/>
      <c r="I175" s="71"/>
      <c r="K175" s="17"/>
      <c r="R175" s="73" t="str">
        <f t="shared" si="7"/>
        <v/>
      </c>
    </row>
    <row r="176" spans="1:18">
      <c r="A176" s="73"/>
      <c r="B176" s="85"/>
      <c r="C176" s="73"/>
      <c r="D176" s="23"/>
      <c r="E176" s="17"/>
      <c r="F176" s="71"/>
      <c r="G176" s="71"/>
      <c r="H176" s="71"/>
      <c r="I176" s="71"/>
      <c r="K176" s="17"/>
      <c r="R176" s="73" t="str">
        <f t="shared" si="7"/>
        <v/>
      </c>
    </row>
    <row r="177" spans="1:18">
      <c r="A177" s="73"/>
      <c r="B177" s="85"/>
      <c r="C177" s="73"/>
      <c r="D177" s="23"/>
      <c r="E177" s="17"/>
      <c r="F177" s="71"/>
      <c r="G177" s="71"/>
      <c r="H177" s="71"/>
      <c r="I177" s="71"/>
      <c r="K177" s="17"/>
      <c r="R177" s="73" t="str">
        <f t="shared" si="7"/>
        <v/>
      </c>
    </row>
    <row r="178" spans="1:18">
      <c r="A178" s="73"/>
      <c r="B178" s="85"/>
      <c r="C178" s="73"/>
      <c r="D178" s="23"/>
      <c r="E178" s="17"/>
      <c r="F178" s="71"/>
      <c r="G178" s="71"/>
      <c r="H178" s="71"/>
      <c r="I178" s="71"/>
      <c r="K178" s="17"/>
      <c r="R178" s="73" t="str">
        <f t="shared" si="7"/>
        <v/>
      </c>
    </row>
    <row r="179" spans="1:18">
      <c r="A179" s="73"/>
      <c r="B179" s="85"/>
      <c r="C179" s="73"/>
      <c r="D179" s="23"/>
      <c r="E179" s="17"/>
      <c r="F179" s="71"/>
      <c r="G179" s="71"/>
      <c r="H179" s="71"/>
      <c r="I179" s="71"/>
      <c r="K179" s="17"/>
      <c r="R179" s="73" t="str">
        <f t="shared" si="7"/>
        <v/>
      </c>
    </row>
    <row r="180" spans="1:18">
      <c r="A180" s="73"/>
      <c r="B180" s="85"/>
      <c r="C180" s="73"/>
      <c r="D180" s="23"/>
      <c r="E180" s="17"/>
      <c r="F180" s="71"/>
      <c r="G180" s="71"/>
      <c r="H180" s="71"/>
      <c r="I180" s="71"/>
      <c r="K180" s="17"/>
      <c r="R180" s="73" t="str">
        <f t="shared" si="7"/>
        <v/>
      </c>
    </row>
    <row r="181" spans="1:18">
      <c r="A181" s="73"/>
      <c r="B181" s="85"/>
      <c r="C181" s="73"/>
      <c r="D181" s="23"/>
      <c r="E181" s="17"/>
      <c r="F181" s="71"/>
      <c r="G181" s="71"/>
      <c r="H181" s="71"/>
      <c r="I181" s="71"/>
      <c r="K181" s="17"/>
      <c r="R181" s="73" t="str">
        <f t="shared" si="7"/>
        <v/>
      </c>
    </row>
    <row r="182" spans="1:18">
      <c r="A182" s="73"/>
      <c r="B182" s="85"/>
      <c r="C182" s="73"/>
      <c r="D182" s="23"/>
      <c r="E182" s="17"/>
      <c r="F182" s="71"/>
      <c r="G182" s="71"/>
      <c r="H182" s="71"/>
      <c r="I182" s="71"/>
      <c r="K182" s="17"/>
      <c r="R182" s="73" t="str">
        <f t="shared" si="7"/>
        <v/>
      </c>
    </row>
    <row r="183" spans="1:18">
      <c r="A183" s="73"/>
      <c r="B183" s="85"/>
      <c r="C183" s="73"/>
      <c r="D183" s="23"/>
      <c r="E183" s="17"/>
      <c r="F183" s="71"/>
      <c r="G183" s="71"/>
      <c r="H183" s="71"/>
      <c r="I183" s="71"/>
      <c r="K183" s="17"/>
      <c r="R183" s="73" t="str">
        <f t="shared" si="7"/>
        <v/>
      </c>
    </row>
    <row r="184" spans="1:18">
      <c r="A184" s="73"/>
      <c r="B184" s="85"/>
      <c r="C184" s="73"/>
      <c r="D184" s="23"/>
      <c r="E184" s="17"/>
      <c r="F184" s="71"/>
      <c r="G184" s="71"/>
      <c r="H184" s="71"/>
      <c r="I184" s="71"/>
      <c r="K184" s="17"/>
      <c r="R184" s="73" t="str">
        <f t="shared" si="7"/>
        <v/>
      </c>
    </row>
    <row r="185" spans="1:18">
      <c r="A185" s="73"/>
      <c r="B185" s="85"/>
      <c r="C185" s="73"/>
      <c r="D185" s="23"/>
      <c r="E185" s="17"/>
      <c r="F185" s="71"/>
      <c r="G185" s="71"/>
      <c r="H185" s="71"/>
      <c r="I185" s="71"/>
      <c r="K185" s="17"/>
      <c r="R185" s="73" t="str">
        <f t="shared" si="7"/>
        <v/>
      </c>
    </row>
    <row r="186" spans="1:18">
      <c r="A186" s="73"/>
      <c r="B186" s="85"/>
      <c r="C186" s="73"/>
      <c r="D186" s="23"/>
      <c r="E186" s="17"/>
      <c r="F186" s="71"/>
      <c r="G186" s="71"/>
      <c r="H186" s="71"/>
      <c r="I186" s="71"/>
      <c r="K186" s="17"/>
      <c r="R186" s="73" t="str">
        <f t="shared" si="7"/>
        <v/>
      </c>
    </row>
    <row r="187" spans="1:18">
      <c r="A187" s="73"/>
      <c r="B187" s="85"/>
      <c r="C187" s="73"/>
      <c r="D187" s="23"/>
      <c r="E187" s="17"/>
      <c r="F187" s="71"/>
      <c r="G187" s="71"/>
      <c r="H187" s="71"/>
      <c r="I187" s="71"/>
      <c r="K187" s="17"/>
      <c r="R187" s="73" t="str">
        <f t="shared" si="7"/>
        <v/>
      </c>
    </row>
    <row r="188" spans="1:18">
      <c r="A188" s="73"/>
      <c r="B188" s="85"/>
      <c r="C188" s="73"/>
      <c r="D188" s="23"/>
      <c r="E188" s="17"/>
      <c r="F188" s="71"/>
      <c r="G188" s="71"/>
      <c r="H188" s="71"/>
      <c r="I188" s="71"/>
      <c r="K188" s="17"/>
      <c r="R188" s="73" t="str">
        <f t="shared" si="7"/>
        <v/>
      </c>
    </row>
    <row r="189" spans="1:18">
      <c r="A189" s="73"/>
      <c r="B189" s="85"/>
      <c r="C189" s="73"/>
      <c r="D189" s="23"/>
      <c r="E189" s="17"/>
      <c r="F189" s="71"/>
      <c r="G189" s="71"/>
      <c r="H189" s="71"/>
      <c r="I189" s="71"/>
      <c r="K189" s="17"/>
      <c r="R189" s="73" t="str">
        <f t="shared" si="7"/>
        <v/>
      </c>
    </row>
    <row r="190" spans="1:18">
      <c r="A190" s="73"/>
      <c r="B190" s="85"/>
      <c r="C190" s="73"/>
      <c r="D190" s="23"/>
      <c r="E190" s="17"/>
      <c r="F190" s="71"/>
      <c r="G190" s="71"/>
      <c r="H190" s="71"/>
      <c r="I190" s="71"/>
      <c r="K190" s="17"/>
      <c r="R190" s="73" t="str">
        <f t="shared" si="7"/>
        <v/>
      </c>
    </row>
    <row r="191" spans="1:18">
      <c r="A191" s="73"/>
      <c r="B191" s="85"/>
      <c r="C191" s="73"/>
      <c r="D191" s="23"/>
      <c r="E191" s="17"/>
      <c r="F191" s="71"/>
      <c r="G191" s="71"/>
      <c r="H191" s="71"/>
      <c r="I191" s="71"/>
      <c r="K191" s="17"/>
      <c r="R191" s="73" t="str">
        <f t="shared" si="7"/>
        <v/>
      </c>
    </row>
    <row r="192" spans="1:18">
      <c r="A192" s="73"/>
      <c r="B192" s="85"/>
      <c r="C192" s="73"/>
      <c r="D192" s="23"/>
      <c r="E192" s="17"/>
      <c r="F192" s="71"/>
      <c r="G192" s="71"/>
      <c r="H192" s="71"/>
      <c r="I192" s="71"/>
      <c r="K192" s="17"/>
      <c r="R192" s="73" t="str">
        <f t="shared" si="7"/>
        <v/>
      </c>
    </row>
    <row r="193" spans="1:18">
      <c r="A193" s="73"/>
      <c r="B193" s="85"/>
      <c r="C193" s="73"/>
      <c r="D193" s="23"/>
      <c r="E193" s="17"/>
      <c r="F193" s="71"/>
      <c r="G193" s="71"/>
      <c r="H193" s="71"/>
      <c r="I193" s="71"/>
      <c r="K193" s="17"/>
      <c r="R193" s="73" t="str">
        <f t="shared" si="7"/>
        <v/>
      </c>
    </row>
    <row r="194" spans="1:18">
      <c r="A194" s="73"/>
      <c r="B194" s="85"/>
      <c r="C194" s="73"/>
      <c r="D194" s="23"/>
      <c r="E194" s="17"/>
      <c r="F194" s="71"/>
      <c r="G194" s="71"/>
      <c r="H194" s="71"/>
      <c r="I194" s="71"/>
      <c r="K194" s="17"/>
      <c r="R194" s="73" t="str">
        <f t="shared" si="7"/>
        <v/>
      </c>
    </row>
    <row r="195" spans="1:18">
      <c r="A195" s="73"/>
      <c r="B195" s="85"/>
      <c r="C195" s="73"/>
      <c r="D195" s="23"/>
      <c r="E195" s="17"/>
      <c r="F195" s="71"/>
      <c r="G195" s="71"/>
      <c r="H195" s="71"/>
      <c r="I195" s="71"/>
      <c r="K195" s="17"/>
      <c r="R195" s="73" t="str">
        <f t="shared" si="7"/>
        <v/>
      </c>
    </row>
    <row r="196" spans="1:18">
      <c r="A196" s="73"/>
      <c r="B196" s="85"/>
      <c r="C196" s="73"/>
      <c r="D196" s="23"/>
      <c r="E196" s="17"/>
      <c r="F196" s="71"/>
      <c r="G196" s="71"/>
      <c r="H196" s="71"/>
      <c r="I196" s="71"/>
      <c r="K196" s="17"/>
      <c r="R196" s="73" t="str">
        <f t="shared" si="7"/>
        <v/>
      </c>
    </row>
    <row r="197" spans="1:18">
      <c r="A197" s="73"/>
      <c r="B197" s="85"/>
      <c r="C197" s="73"/>
      <c r="D197" s="23"/>
      <c r="E197" s="17"/>
      <c r="F197" s="71"/>
      <c r="G197" s="71"/>
      <c r="H197" s="71"/>
      <c r="I197" s="71"/>
      <c r="K197" s="17"/>
      <c r="R197" s="73" t="str">
        <f t="shared" si="7"/>
        <v/>
      </c>
    </row>
    <row r="198" spans="1:18">
      <c r="A198" s="73"/>
      <c r="B198" s="85"/>
      <c r="C198" s="73"/>
      <c r="D198" s="23"/>
      <c r="E198" s="17"/>
      <c r="F198" s="71"/>
      <c r="G198" s="71"/>
      <c r="H198" s="71"/>
      <c r="I198" s="71"/>
      <c r="K198" s="17"/>
      <c r="R198" s="73" t="str">
        <f t="shared" si="7"/>
        <v/>
      </c>
    </row>
    <row r="199" spans="1:18">
      <c r="A199" s="73"/>
      <c r="B199" s="85"/>
      <c r="C199" s="73"/>
      <c r="D199" s="23"/>
      <c r="E199" s="17"/>
      <c r="F199" s="71"/>
      <c r="G199" s="71"/>
      <c r="H199" s="71"/>
      <c r="I199" s="71"/>
      <c r="K199" s="17"/>
      <c r="R199" s="73" t="str">
        <f t="shared" si="7"/>
        <v/>
      </c>
    </row>
    <row r="200" spans="1:18">
      <c r="A200" s="73"/>
      <c r="B200" s="85"/>
      <c r="C200" s="73"/>
      <c r="D200" s="23"/>
      <c r="E200" s="17"/>
      <c r="F200" s="71"/>
      <c r="G200" s="71"/>
      <c r="H200" s="71"/>
      <c r="I200" s="71"/>
      <c r="K200" s="17"/>
      <c r="R200" s="73" t="str">
        <f t="shared" si="7"/>
        <v/>
      </c>
    </row>
    <row r="201" spans="1:18">
      <c r="A201" s="73"/>
      <c r="B201" s="85"/>
      <c r="C201" s="73"/>
      <c r="D201" s="23"/>
      <c r="E201" s="17"/>
      <c r="F201" s="71"/>
      <c r="G201" s="71"/>
      <c r="H201" s="71"/>
      <c r="I201" s="71"/>
      <c r="K201" s="17"/>
      <c r="R201" s="73" t="str">
        <f t="shared" si="7"/>
        <v/>
      </c>
    </row>
    <row r="202" spans="1:18">
      <c r="A202" s="73"/>
      <c r="B202" s="85"/>
      <c r="C202" s="73"/>
      <c r="D202" s="23"/>
      <c r="E202" s="17"/>
      <c r="F202" s="71"/>
      <c r="G202" s="71"/>
      <c r="H202" s="71"/>
      <c r="I202" s="71"/>
      <c r="K202" s="17"/>
      <c r="R202" s="73" t="str">
        <f t="shared" si="7"/>
        <v/>
      </c>
    </row>
    <row r="203" spans="1:18">
      <c r="A203" s="73"/>
      <c r="B203" s="85"/>
      <c r="C203" s="73"/>
      <c r="D203" s="23"/>
      <c r="E203" s="17"/>
      <c r="F203" s="71"/>
      <c r="G203" s="71"/>
      <c r="H203" s="71"/>
      <c r="I203" s="71"/>
      <c r="K203" s="17"/>
      <c r="R203" s="73" t="str">
        <f t="shared" si="7"/>
        <v/>
      </c>
    </row>
    <row r="204" spans="1:18">
      <c r="A204" s="73"/>
      <c r="B204" s="85"/>
      <c r="C204" s="73"/>
      <c r="D204" s="23"/>
      <c r="E204" s="17"/>
      <c r="F204" s="71"/>
      <c r="G204" s="71"/>
      <c r="H204" s="71"/>
      <c r="I204" s="71"/>
      <c r="K204" s="17"/>
      <c r="R204" s="73" t="str">
        <f t="shared" si="7"/>
        <v/>
      </c>
    </row>
    <row r="205" spans="1:18">
      <c r="A205" s="73"/>
      <c r="B205" s="85"/>
      <c r="C205" s="73"/>
      <c r="D205" s="23"/>
      <c r="E205" s="17"/>
      <c r="F205" s="71"/>
      <c r="G205" s="71"/>
      <c r="H205" s="71"/>
      <c r="I205" s="71"/>
      <c r="K205" s="17"/>
      <c r="R205" s="73" t="str">
        <f t="shared" si="7"/>
        <v/>
      </c>
    </row>
    <row r="206" spans="1:18">
      <c r="A206" s="73"/>
      <c r="B206" s="85"/>
      <c r="C206" s="73"/>
      <c r="D206" s="23"/>
      <c r="E206" s="17"/>
      <c r="F206" s="71"/>
      <c r="G206" s="71"/>
      <c r="H206" s="71"/>
      <c r="I206" s="71"/>
      <c r="K206" s="17"/>
      <c r="R206" s="73" t="str">
        <f t="shared" si="7"/>
        <v/>
      </c>
    </row>
    <row r="207" spans="1:18">
      <c r="A207" s="73"/>
      <c r="B207" s="85"/>
      <c r="C207" s="73"/>
      <c r="D207" s="23"/>
      <c r="E207" s="17"/>
      <c r="F207" s="71"/>
      <c r="G207" s="71"/>
      <c r="H207" s="71"/>
      <c r="I207" s="71"/>
      <c r="K207" s="17"/>
      <c r="R207" s="73" t="str">
        <f t="shared" si="7"/>
        <v/>
      </c>
    </row>
    <row r="208" spans="1:18">
      <c r="A208" s="73"/>
      <c r="B208" s="85"/>
      <c r="C208" s="73"/>
      <c r="D208" s="23"/>
      <c r="E208" s="17"/>
      <c r="F208" s="71"/>
      <c r="G208" s="71"/>
      <c r="H208" s="71"/>
      <c r="I208" s="71"/>
      <c r="K208" s="17"/>
      <c r="R208" s="73" t="str">
        <f t="shared" si="7"/>
        <v/>
      </c>
    </row>
    <row r="209" spans="1:18">
      <c r="A209" s="73"/>
      <c r="B209" s="85"/>
      <c r="C209" s="73"/>
      <c r="D209" s="23"/>
      <c r="E209" s="17"/>
      <c r="F209" s="71"/>
      <c r="G209" s="71"/>
      <c r="H209" s="71"/>
      <c r="I209" s="71"/>
      <c r="K209" s="17"/>
      <c r="R209" s="73" t="str">
        <f t="shared" si="7"/>
        <v/>
      </c>
    </row>
    <row r="210" spans="1:18">
      <c r="A210" s="73"/>
      <c r="B210" s="85"/>
      <c r="C210" s="73"/>
      <c r="D210" s="23"/>
      <c r="E210" s="17"/>
      <c r="F210" s="71"/>
      <c r="G210" s="71"/>
      <c r="H210" s="71"/>
      <c r="I210" s="71"/>
      <c r="K210" s="17"/>
      <c r="R210" s="73" t="str">
        <f t="shared" ref="R210:R231" si="8">IF(ISNUMBER(D210),1,"")</f>
        <v/>
      </c>
    </row>
    <row r="211" spans="1:18">
      <c r="A211" s="73"/>
      <c r="B211" s="85"/>
      <c r="C211" s="73"/>
      <c r="D211" s="23"/>
      <c r="E211" s="17"/>
      <c r="F211" s="71"/>
      <c r="G211" s="71"/>
      <c r="H211" s="71"/>
      <c r="I211" s="71"/>
      <c r="K211" s="17"/>
      <c r="R211" s="73" t="str">
        <f t="shared" si="8"/>
        <v/>
      </c>
    </row>
    <row r="212" spans="1:18">
      <c r="A212" s="73"/>
      <c r="B212" s="85"/>
      <c r="C212" s="73"/>
      <c r="D212" s="23"/>
      <c r="E212" s="17"/>
      <c r="F212" s="71"/>
      <c r="G212" s="71"/>
      <c r="H212" s="71"/>
      <c r="I212" s="71"/>
      <c r="K212" s="17"/>
      <c r="R212" s="73" t="str">
        <f t="shared" si="8"/>
        <v/>
      </c>
    </row>
    <row r="213" spans="1:18">
      <c r="A213" s="73"/>
      <c r="B213" s="85"/>
      <c r="C213" s="73"/>
      <c r="D213" s="23"/>
      <c r="E213" s="17"/>
      <c r="F213" s="71"/>
      <c r="G213" s="71"/>
      <c r="H213" s="71"/>
      <c r="I213" s="71"/>
      <c r="K213" s="17"/>
      <c r="R213" s="73" t="str">
        <f t="shared" si="8"/>
        <v/>
      </c>
    </row>
    <row r="214" spans="1:18">
      <c r="A214" s="73"/>
      <c r="B214" s="85"/>
      <c r="C214" s="73"/>
      <c r="D214" s="23"/>
      <c r="E214" s="17"/>
      <c r="F214" s="71"/>
      <c r="G214" s="71"/>
      <c r="H214" s="71"/>
      <c r="I214" s="71"/>
      <c r="K214" s="17"/>
      <c r="R214" s="73" t="str">
        <f t="shared" si="8"/>
        <v/>
      </c>
    </row>
    <row r="215" spans="1:18">
      <c r="A215" s="73"/>
      <c r="B215" s="85"/>
      <c r="C215" s="73"/>
      <c r="D215" s="23"/>
      <c r="E215" s="17"/>
      <c r="F215" s="71"/>
      <c r="G215" s="71"/>
      <c r="H215" s="71"/>
      <c r="I215" s="71"/>
      <c r="K215" s="17"/>
      <c r="R215" s="73" t="str">
        <f t="shared" si="8"/>
        <v/>
      </c>
    </row>
    <row r="216" spans="1:18">
      <c r="A216" s="73"/>
      <c r="B216" s="85"/>
      <c r="C216" s="73"/>
      <c r="D216" s="23"/>
      <c r="E216" s="17"/>
      <c r="F216" s="71"/>
      <c r="G216" s="71"/>
      <c r="H216" s="71"/>
      <c r="I216" s="71"/>
      <c r="K216" s="17"/>
      <c r="R216" s="73" t="str">
        <f t="shared" si="8"/>
        <v/>
      </c>
    </row>
    <row r="217" spans="1:18">
      <c r="A217" s="73"/>
      <c r="B217" s="85"/>
      <c r="C217" s="73"/>
      <c r="D217" s="23"/>
      <c r="E217" s="17"/>
      <c r="F217" s="71"/>
      <c r="G217" s="71"/>
      <c r="H217" s="71"/>
      <c r="I217" s="71"/>
      <c r="K217" s="17"/>
      <c r="R217" s="73" t="str">
        <f t="shared" si="8"/>
        <v/>
      </c>
    </row>
    <row r="218" spans="1:18">
      <c r="A218" s="73"/>
      <c r="B218" s="85"/>
      <c r="C218" s="73"/>
      <c r="D218" s="23"/>
      <c r="E218" s="17"/>
      <c r="F218" s="71"/>
      <c r="G218" s="71"/>
      <c r="H218" s="71"/>
      <c r="I218" s="71"/>
      <c r="K218" s="17"/>
      <c r="R218" s="73" t="str">
        <f t="shared" si="8"/>
        <v/>
      </c>
    </row>
    <row r="219" spans="1:18">
      <c r="A219" s="73"/>
      <c r="B219" s="85"/>
      <c r="C219" s="73"/>
      <c r="D219" s="23"/>
      <c r="E219" s="17"/>
      <c r="F219" s="71"/>
      <c r="G219" s="71"/>
      <c r="H219" s="71"/>
      <c r="I219" s="71"/>
      <c r="K219" s="17"/>
      <c r="R219" s="73" t="str">
        <f t="shared" si="8"/>
        <v/>
      </c>
    </row>
    <row r="220" spans="1:18">
      <c r="A220" s="73"/>
      <c r="B220" s="85"/>
      <c r="C220" s="73"/>
      <c r="D220" s="23"/>
      <c r="E220" s="17"/>
      <c r="F220" s="71"/>
      <c r="G220" s="71"/>
      <c r="H220" s="71"/>
      <c r="I220" s="71"/>
      <c r="K220" s="17"/>
      <c r="R220" s="73" t="str">
        <f t="shared" si="8"/>
        <v/>
      </c>
    </row>
    <row r="221" spans="1:18">
      <c r="A221" s="73"/>
      <c r="B221" s="85"/>
      <c r="C221" s="73"/>
      <c r="D221" s="23"/>
      <c r="E221" s="17"/>
      <c r="F221" s="71"/>
      <c r="G221" s="71"/>
      <c r="H221" s="71"/>
      <c r="I221" s="71"/>
      <c r="K221" s="17"/>
      <c r="R221" s="73" t="str">
        <f t="shared" si="8"/>
        <v/>
      </c>
    </row>
    <row r="222" spans="1:18">
      <c r="A222" s="73"/>
      <c r="B222" s="85"/>
      <c r="C222" s="73"/>
      <c r="D222" s="23"/>
      <c r="E222" s="17"/>
      <c r="F222" s="71"/>
      <c r="G222" s="71"/>
      <c r="H222" s="71"/>
      <c r="I222" s="71"/>
      <c r="K222" s="17"/>
      <c r="R222" s="73" t="str">
        <f t="shared" si="8"/>
        <v/>
      </c>
    </row>
    <row r="223" spans="1:18">
      <c r="A223" s="73"/>
      <c r="B223" s="85"/>
      <c r="C223" s="73"/>
      <c r="D223" s="23"/>
      <c r="E223" s="17"/>
      <c r="F223" s="71"/>
      <c r="G223" s="71"/>
      <c r="H223" s="71"/>
      <c r="I223" s="71"/>
      <c r="K223" s="17"/>
      <c r="R223" s="73" t="str">
        <f t="shared" si="8"/>
        <v/>
      </c>
    </row>
    <row r="224" spans="1:18">
      <c r="A224" s="73"/>
      <c r="B224" s="85"/>
      <c r="C224" s="73"/>
      <c r="D224" s="23"/>
      <c r="E224" s="17"/>
      <c r="F224" s="71"/>
      <c r="G224" s="71"/>
      <c r="H224" s="71"/>
      <c r="I224" s="71"/>
      <c r="K224" s="17"/>
      <c r="R224" s="73" t="str">
        <f t="shared" si="8"/>
        <v/>
      </c>
    </row>
    <row r="225" spans="1:18">
      <c r="A225" s="73"/>
      <c r="B225" s="85"/>
      <c r="C225" s="73"/>
      <c r="D225" s="23"/>
      <c r="E225" s="17"/>
      <c r="F225" s="71"/>
      <c r="G225" s="71"/>
      <c r="H225" s="71"/>
      <c r="I225" s="71"/>
      <c r="K225" s="17"/>
      <c r="R225" s="73" t="str">
        <f t="shared" si="8"/>
        <v/>
      </c>
    </row>
    <row r="226" spans="1:18">
      <c r="A226" s="73"/>
      <c r="B226" s="85"/>
      <c r="C226" s="73"/>
      <c r="D226" s="23"/>
      <c r="E226" s="17"/>
      <c r="F226" s="71"/>
      <c r="G226" s="71"/>
      <c r="H226" s="71"/>
      <c r="I226" s="71"/>
      <c r="K226" s="17"/>
      <c r="R226" s="73" t="str">
        <f t="shared" si="8"/>
        <v/>
      </c>
    </row>
    <row r="227" spans="1:18">
      <c r="A227" s="73"/>
      <c r="B227" s="85"/>
      <c r="C227" s="73"/>
      <c r="D227" s="23"/>
      <c r="E227" s="17"/>
      <c r="F227" s="71"/>
      <c r="G227" s="71"/>
      <c r="H227" s="71"/>
      <c r="I227" s="71"/>
      <c r="K227" s="17"/>
      <c r="R227" s="73" t="str">
        <f t="shared" si="8"/>
        <v/>
      </c>
    </row>
    <row r="228" spans="1:18">
      <c r="A228" s="73"/>
      <c r="B228" s="85"/>
      <c r="C228" s="73"/>
      <c r="D228" s="23"/>
      <c r="E228" s="17"/>
      <c r="F228" s="71"/>
      <c r="G228" s="71"/>
      <c r="H228" s="71"/>
      <c r="I228" s="71"/>
      <c r="K228" s="17"/>
      <c r="R228" s="73" t="str">
        <f t="shared" si="8"/>
        <v/>
      </c>
    </row>
    <row r="229" spans="1:18">
      <c r="A229" s="73"/>
      <c r="B229" s="85"/>
      <c r="C229" s="73"/>
      <c r="D229" s="23"/>
      <c r="E229" s="17"/>
      <c r="F229" s="71"/>
      <c r="G229" s="71"/>
      <c r="H229" s="71"/>
      <c r="I229" s="71"/>
      <c r="K229" s="17"/>
      <c r="R229" s="73" t="str">
        <f t="shared" si="8"/>
        <v/>
      </c>
    </row>
    <row r="230" spans="1:18">
      <c r="A230" s="73"/>
      <c r="B230" s="85"/>
      <c r="C230" s="73"/>
      <c r="D230" s="23"/>
      <c r="E230" s="17"/>
      <c r="F230" s="71"/>
      <c r="G230" s="71"/>
      <c r="H230" s="71"/>
      <c r="I230" s="71"/>
      <c r="K230" s="17"/>
      <c r="R230" s="73" t="str">
        <f t="shared" si="8"/>
        <v/>
      </c>
    </row>
    <row r="231" spans="1:18">
      <c r="A231" s="73"/>
      <c r="B231" s="85"/>
      <c r="C231" s="73"/>
      <c r="D231" s="23"/>
      <c r="E231" s="17"/>
      <c r="F231" s="71"/>
      <c r="G231" s="71"/>
      <c r="H231" s="71"/>
      <c r="I231" s="71"/>
      <c r="K231" s="17"/>
      <c r="R231" s="73" t="str">
        <f t="shared" si="8"/>
        <v/>
      </c>
    </row>
    <row r="232" spans="1:18">
      <c r="A232" s="73"/>
      <c r="B232" s="85"/>
      <c r="C232" s="73"/>
      <c r="D232" s="23"/>
      <c r="E232" s="17"/>
      <c r="F232" s="71"/>
      <c r="G232" s="71"/>
      <c r="H232" s="71"/>
      <c r="I232" s="71"/>
      <c r="K232" s="17"/>
    </row>
    <row r="233" spans="1:18">
      <c r="A233" s="73"/>
      <c r="B233" s="85"/>
      <c r="C233" s="73"/>
      <c r="D233" s="23"/>
      <c r="E233" s="17"/>
      <c r="F233" s="71"/>
      <c r="G233" s="71"/>
      <c r="H233" s="71"/>
      <c r="I233" s="71"/>
      <c r="K233" s="17"/>
    </row>
    <row r="234" spans="1:18">
      <c r="A234" s="73"/>
      <c r="B234" s="85"/>
      <c r="C234" s="73"/>
      <c r="D234" s="23"/>
      <c r="E234" s="17"/>
      <c r="F234" s="71"/>
      <c r="G234" s="71"/>
      <c r="H234" s="71"/>
      <c r="I234" s="71"/>
      <c r="K234" s="17"/>
    </row>
    <row r="235" spans="1:18">
      <c r="A235" s="73"/>
      <c r="B235" s="85"/>
      <c r="C235" s="73"/>
      <c r="D235" s="23"/>
      <c r="E235" s="17"/>
      <c r="F235" s="71"/>
      <c r="G235" s="71"/>
      <c r="H235" s="71"/>
      <c r="I235" s="71"/>
      <c r="K235" s="17"/>
    </row>
    <row r="236" spans="1:18">
      <c r="A236" s="73"/>
      <c r="B236" s="85"/>
      <c r="C236" s="73"/>
      <c r="D236" s="23"/>
      <c r="E236" s="17"/>
      <c r="F236" s="71"/>
      <c r="G236" s="71"/>
      <c r="H236" s="71"/>
      <c r="I236" s="71"/>
      <c r="K236" s="17"/>
    </row>
    <row r="237" spans="1:18">
      <c r="A237" s="73"/>
      <c r="B237" s="85"/>
      <c r="C237" s="73"/>
      <c r="D237" s="23"/>
      <c r="E237" s="17"/>
      <c r="F237" s="71"/>
      <c r="G237" s="71"/>
      <c r="H237" s="71"/>
      <c r="I237" s="71"/>
      <c r="K237" s="17"/>
    </row>
    <row r="238" spans="1:18">
      <c r="A238" s="73"/>
      <c r="B238" s="85"/>
      <c r="C238" s="73"/>
      <c r="D238" s="23"/>
      <c r="E238" s="17"/>
      <c r="F238" s="71"/>
      <c r="G238" s="71"/>
      <c r="H238" s="71"/>
      <c r="I238" s="71"/>
      <c r="K238" s="17"/>
    </row>
    <row r="239" spans="1:18">
      <c r="A239" s="73"/>
      <c r="B239" s="85"/>
      <c r="C239" s="73"/>
      <c r="D239" s="23"/>
      <c r="E239" s="17"/>
      <c r="F239" s="71"/>
      <c r="G239" s="71"/>
      <c r="H239" s="71"/>
      <c r="I239" s="71"/>
      <c r="K239" s="17"/>
    </row>
    <row r="240" spans="1:18">
      <c r="A240" s="73"/>
      <c r="B240" s="85"/>
      <c r="C240" s="73"/>
      <c r="D240" s="23"/>
      <c r="E240" s="17"/>
      <c r="F240" s="71"/>
      <c r="G240" s="71"/>
      <c r="H240" s="71"/>
      <c r="I240" s="71"/>
      <c r="K240" s="17"/>
    </row>
    <row r="241" spans="1:11">
      <c r="A241" s="73"/>
      <c r="B241" s="85"/>
      <c r="C241" s="73"/>
      <c r="D241" s="23"/>
      <c r="E241" s="17"/>
      <c r="F241" s="71"/>
      <c r="G241" s="71"/>
      <c r="H241" s="71"/>
      <c r="I241" s="71"/>
      <c r="K241" s="17"/>
    </row>
    <row r="242" spans="1:11">
      <c r="A242" s="73"/>
      <c r="B242" s="85"/>
      <c r="C242" s="73"/>
      <c r="D242" s="23"/>
      <c r="E242" s="17"/>
      <c r="F242" s="71"/>
      <c r="G242" s="71"/>
      <c r="H242" s="71"/>
      <c r="I242" s="71"/>
      <c r="K242" s="17"/>
    </row>
    <row r="243" spans="1:11">
      <c r="A243" s="73"/>
      <c r="B243" s="85"/>
      <c r="C243" s="73"/>
      <c r="D243" s="23"/>
      <c r="E243" s="17"/>
      <c r="F243" s="71"/>
      <c r="G243" s="71"/>
      <c r="H243" s="71"/>
      <c r="I243" s="71"/>
      <c r="K243" s="17"/>
    </row>
    <row r="244" spans="1:11">
      <c r="A244" s="73"/>
      <c r="B244" s="85"/>
      <c r="C244" s="73"/>
      <c r="D244" s="23"/>
      <c r="E244" s="17"/>
      <c r="F244" s="71"/>
      <c r="G244" s="71"/>
      <c r="H244" s="71"/>
      <c r="I244" s="71"/>
      <c r="K244" s="17"/>
    </row>
    <row r="245" spans="1:11">
      <c r="A245" s="73"/>
      <c r="B245" s="85"/>
      <c r="C245" s="73"/>
      <c r="D245" s="23"/>
      <c r="E245" s="17"/>
      <c r="F245" s="71"/>
      <c r="G245" s="71"/>
      <c r="H245" s="71"/>
      <c r="I245" s="71"/>
      <c r="K245" s="17"/>
    </row>
    <row r="246" spans="1:11">
      <c r="A246" s="73"/>
      <c r="B246" s="85"/>
      <c r="C246" s="73"/>
      <c r="D246" s="23"/>
      <c r="E246" s="17"/>
      <c r="F246" s="71"/>
      <c r="G246" s="71"/>
      <c r="H246" s="71"/>
      <c r="I246" s="71"/>
      <c r="K246" s="17"/>
    </row>
    <row r="247" spans="1:11">
      <c r="A247" s="73"/>
      <c r="B247" s="85"/>
      <c r="C247" s="73"/>
      <c r="D247" s="23"/>
      <c r="E247" s="17"/>
      <c r="F247" s="71"/>
      <c r="G247" s="71"/>
      <c r="H247" s="71"/>
      <c r="I247" s="71"/>
      <c r="K247" s="17"/>
    </row>
    <row r="248" spans="1:11">
      <c r="A248" s="73"/>
      <c r="B248" s="85"/>
      <c r="C248" s="73"/>
      <c r="D248" s="23"/>
      <c r="E248" s="17"/>
      <c r="F248" s="71"/>
      <c r="G248" s="71"/>
      <c r="H248" s="71"/>
      <c r="I248" s="71"/>
      <c r="K248" s="17"/>
    </row>
    <row r="249" spans="1:11">
      <c r="A249" s="73"/>
      <c r="B249" s="85"/>
      <c r="C249" s="73"/>
      <c r="D249" s="23"/>
      <c r="E249" s="17"/>
      <c r="F249" s="71"/>
      <c r="G249" s="71"/>
      <c r="H249" s="71"/>
      <c r="I249" s="71"/>
      <c r="K249" s="17"/>
    </row>
    <row r="250" spans="1:11">
      <c r="A250" s="73"/>
      <c r="B250" s="85"/>
      <c r="C250" s="73"/>
      <c r="D250" s="23"/>
      <c r="E250" s="17"/>
      <c r="F250" s="71"/>
      <c r="G250" s="71"/>
      <c r="H250" s="71"/>
      <c r="I250" s="71"/>
      <c r="K250" s="17"/>
    </row>
    <row r="251" spans="1:11">
      <c r="A251" s="73"/>
      <c r="B251" s="85"/>
      <c r="C251" s="73"/>
      <c r="D251" s="23"/>
      <c r="E251" s="17"/>
      <c r="F251" s="71"/>
      <c r="G251" s="71"/>
      <c r="H251" s="71"/>
      <c r="I251" s="71"/>
      <c r="K251" s="17"/>
    </row>
    <row r="252" spans="1:11">
      <c r="A252" s="73"/>
      <c r="B252" s="85"/>
      <c r="C252" s="73"/>
      <c r="D252" s="23"/>
      <c r="E252" s="17"/>
      <c r="F252" s="71"/>
      <c r="G252" s="71"/>
      <c r="H252" s="71"/>
      <c r="I252" s="71"/>
      <c r="K252" s="17"/>
    </row>
    <row r="253" spans="1:11">
      <c r="A253" s="73"/>
      <c r="B253" s="85"/>
      <c r="C253" s="73"/>
      <c r="D253" s="23"/>
      <c r="E253" s="17"/>
      <c r="F253" s="71"/>
      <c r="G253" s="71"/>
      <c r="H253" s="71"/>
      <c r="I253" s="71"/>
      <c r="K253" s="17"/>
    </row>
    <row r="254" spans="1:11">
      <c r="A254" s="73"/>
      <c r="B254" s="85"/>
      <c r="C254" s="73"/>
      <c r="D254" s="23"/>
      <c r="E254" s="17"/>
      <c r="F254" s="71"/>
      <c r="G254" s="71"/>
      <c r="H254" s="71"/>
      <c r="I254" s="71"/>
      <c r="K254" s="17"/>
    </row>
    <row r="255" spans="1:11">
      <c r="A255" s="73"/>
      <c r="B255" s="85"/>
      <c r="C255" s="73"/>
      <c r="D255" s="23"/>
      <c r="E255" s="17"/>
      <c r="F255" s="71"/>
      <c r="G255" s="71"/>
      <c r="H255" s="71"/>
      <c r="I255" s="71"/>
      <c r="K255" s="17"/>
    </row>
    <row r="256" spans="1:11">
      <c r="A256" s="73"/>
      <c r="B256" s="85"/>
      <c r="C256" s="73"/>
      <c r="D256" s="23"/>
      <c r="F256" s="71"/>
      <c r="G256" s="71"/>
      <c r="H256" s="71"/>
      <c r="I256" s="71"/>
      <c r="K256" s="17"/>
    </row>
    <row r="257" spans="1:11">
      <c r="A257" s="73"/>
      <c r="B257" s="85"/>
      <c r="C257" s="73"/>
      <c r="D257" s="23"/>
      <c r="F257" s="71"/>
      <c r="G257" s="71"/>
      <c r="H257" s="71"/>
      <c r="I257" s="71"/>
      <c r="K257" s="17"/>
    </row>
    <row r="258" spans="1:11">
      <c r="A258" s="73"/>
      <c r="B258" s="85"/>
      <c r="C258" s="73"/>
      <c r="D258" s="23"/>
      <c r="F258" s="71"/>
      <c r="G258" s="71"/>
      <c r="H258" s="71"/>
      <c r="I258" s="71"/>
      <c r="K258" s="17"/>
    </row>
    <row r="259" spans="1:11">
      <c r="A259" s="73"/>
      <c r="B259" s="85"/>
      <c r="C259" s="73"/>
      <c r="D259" s="23"/>
      <c r="F259" s="71"/>
      <c r="G259" s="71"/>
      <c r="H259" s="71"/>
      <c r="I259" s="71"/>
      <c r="K259" s="17"/>
    </row>
    <row r="260" spans="1:11">
      <c r="A260" s="73"/>
      <c r="B260" s="85"/>
      <c r="C260" s="73"/>
      <c r="D260" s="23"/>
      <c r="F260" s="71"/>
      <c r="G260" s="71"/>
      <c r="H260" s="71"/>
      <c r="I260" s="71"/>
      <c r="K260" s="17"/>
    </row>
    <row r="261" spans="1:11">
      <c r="A261" s="73"/>
      <c r="B261" s="85"/>
      <c r="C261" s="73"/>
      <c r="D261" s="23"/>
      <c r="F261" s="71"/>
      <c r="G261" s="71"/>
      <c r="H261" s="71"/>
      <c r="I261" s="71"/>
      <c r="K261" s="17"/>
    </row>
    <row r="262" spans="1:11">
      <c r="A262" s="73"/>
      <c r="B262" s="85"/>
      <c r="C262" s="73"/>
      <c r="D262" s="23"/>
      <c r="F262" s="71"/>
      <c r="G262" s="71"/>
      <c r="H262" s="71"/>
      <c r="I262" s="71"/>
      <c r="K262" s="17"/>
    </row>
    <row r="263" spans="1:11">
      <c r="A263" s="73"/>
      <c r="B263" s="85"/>
      <c r="C263" s="73"/>
      <c r="D263" s="23"/>
      <c r="F263" s="71"/>
      <c r="G263" s="71"/>
      <c r="H263" s="71"/>
      <c r="I263" s="71"/>
      <c r="K263" s="17"/>
    </row>
    <row r="264" spans="1:11">
      <c r="A264" s="73"/>
      <c r="B264" s="85"/>
      <c r="C264" s="73"/>
      <c r="D264" s="23"/>
      <c r="F264" s="71"/>
      <c r="G264" s="71"/>
      <c r="H264" s="71"/>
      <c r="I264" s="71"/>
      <c r="K264" s="17"/>
    </row>
    <row r="265" spans="1:11">
      <c r="A265" s="73"/>
      <c r="B265" s="85"/>
      <c r="C265" s="73"/>
      <c r="D265" s="23"/>
      <c r="F265" s="71"/>
      <c r="G265" s="71"/>
      <c r="H265" s="71"/>
      <c r="I265" s="71"/>
      <c r="K265" s="17"/>
    </row>
    <row r="266" spans="1:11">
      <c r="A266" s="73"/>
      <c r="B266" s="85"/>
      <c r="C266" s="73"/>
      <c r="D266" s="23"/>
      <c r="F266" s="71"/>
      <c r="G266" s="71"/>
      <c r="H266" s="71"/>
      <c r="I266" s="71"/>
      <c r="K266" s="17"/>
    </row>
    <row r="267" spans="1:11">
      <c r="A267" s="73"/>
      <c r="B267" s="85"/>
      <c r="C267" s="73"/>
      <c r="D267" s="23"/>
      <c r="F267" s="71"/>
      <c r="G267" s="71"/>
      <c r="H267" s="71"/>
      <c r="I267" s="71"/>
      <c r="K267" s="17"/>
    </row>
    <row r="268" spans="1:11">
      <c r="A268" s="73"/>
      <c r="B268" s="85"/>
      <c r="C268" s="73"/>
      <c r="D268" s="23"/>
      <c r="F268" s="71"/>
      <c r="G268" s="71"/>
      <c r="H268" s="71"/>
      <c r="I268" s="71"/>
      <c r="K268" s="17"/>
    </row>
    <row r="269" spans="1:11">
      <c r="A269" s="73"/>
      <c r="B269" s="85"/>
      <c r="C269" s="73"/>
      <c r="D269" s="23"/>
      <c r="F269" s="71"/>
      <c r="G269" s="71"/>
      <c r="H269" s="71"/>
      <c r="I269" s="71"/>
      <c r="K269" s="17"/>
    </row>
    <row r="270" spans="1:11">
      <c r="A270" s="73"/>
      <c r="B270" s="85"/>
      <c r="C270" s="73"/>
      <c r="D270" s="23"/>
      <c r="F270" s="71"/>
      <c r="G270" s="71"/>
      <c r="H270" s="71"/>
      <c r="I270" s="71"/>
      <c r="K270" s="17"/>
    </row>
    <row r="271" spans="1:11">
      <c r="A271" s="73"/>
      <c r="B271" s="85"/>
      <c r="C271" s="73"/>
      <c r="D271" s="23"/>
      <c r="F271" s="71"/>
      <c r="G271" s="71"/>
      <c r="H271" s="71"/>
      <c r="I271" s="71"/>
      <c r="K271" s="17"/>
    </row>
    <row r="272" spans="1:11">
      <c r="A272" s="73"/>
      <c r="B272" s="85"/>
      <c r="C272" s="73"/>
      <c r="D272" s="23"/>
      <c r="F272" s="71"/>
      <c r="G272" s="71"/>
      <c r="H272" s="71"/>
      <c r="I272" s="71"/>
      <c r="K272" s="17"/>
    </row>
    <row r="273" spans="1:11">
      <c r="A273" s="73"/>
      <c r="B273" s="85"/>
      <c r="C273" s="73"/>
      <c r="D273" s="23"/>
      <c r="F273" s="71"/>
      <c r="G273" s="71"/>
      <c r="H273" s="71"/>
      <c r="I273" s="71"/>
      <c r="K273" s="17"/>
    </row>
    <row r="274" spans="1:11">
      <c r="A274" s="73"/>
      <c r="B274" s="85"/>
      <c r="C274" s="73"/>
      <c r="D274" s="23"/>
      <c r="F274" s="71"/>
      <c r="G274" s="71"/>
      <c r="H274" s="71"/>
      <c r="I274" s="71"/>
      <c r="K274" s="17"/>
    </row>
    <row r="275" spans="1:11">
      <c r="A275" s="73"/>
      <c r="B275" s="85"/>
      <c r="C275" s="73"/>
      <c r="D275" s="23"/>
      <c r="F275" s="71"/>
      <c r="G275" s="71"/>
      <c r="H275" s="71"/>
      <c r="I275" s="71"/>
      <c r="K275" s="17"/>
    </row>
    <row r="276" spans="1:11">
      <c r="A276" s="73"/>
      <c r="B276" s="85"/>
      <c r="C276" s="73"/>
      <c r="D276" s="23"/>
      <c r="F276" s="71"/>
      <c r="G276" s="71"/>
      <c r="H276" s="71"/>
      <c r="I276" s="71"/>
      <c r="K276" s="17"/>
    </row>
    <row r="277" spans="1:11">
      <c r="A277" s="73"/>
      <c r="B277" s="85"/>
      <c r="C277" s="73"/>
      <c r="D277" s="23"/>
      <c r="F277" s="71"/>
      <c r="G277" s="71"/>
      <c r="H277" s="71"/>
      <c r="I277" s="71"/>
      <c r="K277" s="17"/>
    </row>
    <row r="278" spans="1:11">
      <c r="A278" s="73"/>
      <c r="B278" s="85"/>
      <c r="C278" s="73"/>
      <c r="D278" s="23"/>
      <c r="F278" s="71"/>
      <c r="G278" s="71"/>
      <c r="H278" s="71"/>
      <c r="I278" s="71"/>
      <c r="K278" s="17"/>
    </row>
    <row r="279" spans="1:11">
      <c r="A279" s="73"/>
      <c r="B279" s="85"/>
      <c r="C279" s="73"/>
      <c r="D279" s="23"/>
      <c r="F279" s="71"/>
      <c r="G279" s="71"/>
      <c r="H279" s="71"/>
      <c r="I279" s="71"/>
      <c r="K279" s="17"/>
    </row>
    <row r="280" spans="1:11">
      <c r="A280" s="73"/>
      <c r="B280" s="85"/>
      <c r="C280" s="73"/>
      <c r="D280" s="23"/>
      <c r="F280" s="71"/>
      <c r="G280" s="71"/>
      <c r="H280" s="71"/>
      <c r="I280" s="71"/>
      <c r="K280" s="17"/>
    </row>
    <row r="281" spans="1:11">
      <c r="A281" s="73"/>
      <c r="B281" s="85"/>
      <c r="C281" s="73"/>
      <c r="D281" s="23"/>
      <c r="F281" s="71"/>
      <c r="G281" s="71"/>
      <c r="H281" s="71"/>
      <c r="I281" s="71"/>
      <c r="K281" s="17"/>
    </row>
    <row r="282" spans="1:11">
      <c r="A282" s="73"/>
      <c r="B282" s="85"/>
      <c r="C282" s="73"/>
      <c r="D282" s="23"/>
      <c r="F282" s="71"/>
      <c r="G282" s="71"/>
      <c r="H282" s="71"/>
      <c r="I282" s="71"/>
      <c r="K282" s="17"/>
    </row>
    <row r="283" spans="1:11">
      <c r="A283" s="73"/>
      <c r="B283" s="85"/>
      <c r="C283" s="73"/>
      <c r="D283" s="23"/>
      <c r="F283" s="71"/>
      <c r="G283" s="71"/>
      <c r="H283" s="71"/>
      <c r="I283" s="71"/>
      <c r="K283" s="17"/>
    </row>
    <row r="284" spans="1:11">
      <c r="A284" s="73"/>
      <c r="B284" s="85"/>
      <c r="C284" s="73"/>
      <c r="D284" s="23"/>
      <c r="F284" s="71"/>
      <c r="G284" s="71"/>
      <c r="H284" s="71"/>
      <c r="I284" s="71"/>
      <c r="K284" s="17"/>
    </row>
    <row r="285" spans="1:11">
      <c r="A285" s="73"/>
      <c r="B285" s="85"/>
      <c r="C285" s="73"/>
      <c r="D285" s="23"/>
      <c r="F285" s="71"/>
      <c r="G285" s="71"/>
      <c r="H285" s="71"/>
      <c r="I285" s="71"/>
      <c r="K285" s="17"/>
    </row>
    <row r="286" spans="1:11">
      <c r="A286" s="73"/>
      <c r="B286" s="85"/>
      <c r="C286" s="73"/>
      <c r="D286" s="23"/>
      <c r="F286" s="71"/>
      <c r="G286" s="71"/>
      <c r="H286" s="71"/>
      <c r="I286" s="71"/>
      <c r="K286" s="17"/>
    </row>
    <row r="287" spans="1:11">
      <c r="A287" s="73"/>
      <c r="B287" s="85"/>
      <c r="C287" s="73"/>
      <c r="D287" s="23"/>
      <c r="F287" s="71"/>
      <c r="G287" s="71"/>
      <c r="H287" s="71"/>
      <c r="I287" s="71"/>
      <c r="K287" s="17"/>
    </row>
    <row r="288" spans="1:11">
      <c r="A288" s="73"/>
      <c r="B288" s="85"/>
      <c r="C288" s="73"/>
      <c r="D288" s="23"/>
      <c r="F288" s="71"/>
      <c r="G288" s="71"/>
      <c r="H288" s="71"/>
      <c r="I288" s="71"/>
      <c r="K288" s="17"/>
    </row>
    <row r="289" spans="1:11">
      <c r="A289" s="73"/>
      <c r="B289" s="85"/>
      <c r="C289" s="73"/>
      <c r="D289" s="23"/>
      <c r="F289" s="71"/>
      <c r="G289" s="71"/>
      <c r="H289" s="71"/>
      <c r="I289" s="71"/>
      <c r="K289" s="17"/>
    </row>
    <row r="290" spans="1:11">
      <c r="A290" s="73"/>
      <c r="B290" s="85"/>
      <c r="C290" s="73"/>
      <c r="D290" s="23"/>
      <c r="F290" s="71"/>
      <c r="G290" s="71"/>
      <c r="H290" s="71"/>
      <c r="I290" s="71"/>
      <c r="K290" s="17"/>
    </row>
    <row r="291" spans="1:11">
      <c r="A291" s="73"/>
      <c r="B291" s="85"/>
      <c r="C291" s="73"/>
      <c r="D291" s="23"/>
      <c r="F291" s="71"/>
      <c r="G291" s="71"/>
      <c r="H291" s="71"/>
      <c r="I291" s="71"/>
      <c r="K291" s="17"/>
    </row>
    <row r="292" spans="1:11">
      <c r="A292" s="73"/>
      <c r="B292" s="85"/>
      <c r="C292" s="73"/>
      <c r="D292" s="23"/>
      <c r="F292" s="71"/>
      <c r="G292" s="71"/>
      <c r="H292" s="71"/>
      <c r="I292" s="71"/>
      <c r="K292" s="17"/>
    </row>
    <row r="293" spans="1:11">
      <c r="A293" s="73"/>
      <c r="B293" s="85"/>
      <c r="C293" s="73"/>
      <c r="D293" s="23"/>
      <c r="F293" s="71"/>
      <c r="G293" s="71"/>
      <c r="H293" s="71"/>
      <c r="I293" s="71"/>
      <c r="K293" s="17"/>
    </row>
    <row r="294" spans="1:11">
      <c r="A294" s="73"/>
      <c r="B294" s="85"/>
      <c r="C294" s="73"/>
      <c r="D294" s="23"/>
      <c r="F294" s="71"/>
      <c r="G294" s="71"/>
      <c r="H294" s="71"/>
      <c r="I294" s="71"/>
      <c r="K294" s="17"/>
    </row>
    <row r="295" spans="1:11">
      <c r="A295" s="73"/>
      <c r="B295" s="85"/>
      <c r="C295" s="73"/>
      <c r="D295" s="23"/>
      <c r="F295" s="71"/>
      <c r="G295" s="71"/>
      <c r="H295" s="71"/>
      <c r="I295" s="71"/>
      <c r="K295" s="17"/>
    </row>
    <row r="296" spans="1:11">
      <c r="A296" s="73"/>
      <c r="B296" s="85"/>
      <c r="C296" s="73"/>
      <c r="D296" s="23"/>
      <c r="F296" s="71"/>
      <c r="G296" s="71"/>
      <c r="H296" s="71"/>
      <c r="I296" s="71"/>
      <c r="K296" s="17"/>
    </row>
    <row r="297" spans="1:11">
      <c r="A297" s="73"/>
      <c r="B297" s="85"/>
      <c r="C297" s="73"/>
      <c r="D297" s="23"/>
      <c r="F297" s="71"/>
      <c r="G297" s="71"/>
      <c r="H297" s="71"/>
      <c r="I297" s="71"/>
      <c r="K297" s="17"/>
    </row>
    <row r="298" spans="1:11">
      <c r="A298" s="73"/>
      <c r="B298" s="85"/>
      <c r="C298" s="73"/>
      <c r="D298" s="23"/>
      <c r="F298" s="71"/>
      <c r="G298" s="71"/>
      <c r="H298" s="71"/>
      <c r="I298" s="71"/>
      <c r="K298" s="17"/>
    </row>
    <row r="299" spans="1:11">
      <c r="A299" s="73"/>
      <c r="B299" s="85"/>
      <c r="C299" s="73"/>
      <c r="D299" s="23"/>
      <c r="F299" s="71"/>
      <c r="G299" s="71"/>
      <c r="H299" s="71"/>
      <c r="I299" s="71"/>
      <c r="K299" s="17"/>
    </row>
    <row r="300" spans="1:11">
      <c r="A300" s="73"/>
      <c r="B300" s="85"/>
      <c r="C300" s="73"/>
      <c r="D300" s="23"/>
      <c r="F300" s="71"/>
      <c r="G300" s="71"/>
      <c r="H300" s="71"/>
      <c r="I300" s="71"/>
      <c r="K300" s="17"/>
    </row>
    <row r="301" spans="1:11">
      <c r="A301" s="73"/>
      <c r="B301" s="85"/>
      <c r="C301" s="73"/>
      <c r="D301" s="23"/>
      <c r="F301" s="71"/>
      <c r="G301" s="71"/>
      <c r="H301" s="71"/>
      <c r="I301" s="71"/>
      <c r="K301" s="17"/>
    </row>
    <row r="302" spans="1:11">
      <c r="A302" s="73"/>
      <c r="B302" s="85"/>
      <c r="C302" s="73"/>
      <c r="D302" s="23"/>
      <c r="F302" s="71"/>
      <c r="G302" s="71"/>
      <c r="H302" s="71"/>
      <c r="I302" s="71"/>
      <c r="K302" s="17"/>
    </row>
    <row r="303" spans="1:11">
      <c r="A303" s="73"/>
      <c r="B303" s="85"/>
      <c r="K303" s="17"/>
    </row>
    <row r="304" spans="1:11">
      <c r="A304" s="73"/>
      <c r="B304" s="85"/>
      <c r="K304" s="17"/>
    </row>
    <row r="305" spans="1:11">
      <c r="A305" s="73"/>
      <c r="B305" s="85"/>
      <c r="K305" s="17"/>
    </row>
    <row r="306" spans="1:11">
      <c r="A306" s="73"/>
      <c r="B306" s="85"/>
      <c r="K306" s="17"/>
    </row>
    <row r="307" spans="1:11">
      <c r="A307" s="73"/>
      <c r="B307" s="85"/>
      <c r="K307" s="17"/>
    </row>
    <row r="308" spans="1:11">
      <c r="A308" s="73"/>
      <c r="B308" s="85"/>
      <c r="K308" s="17"/>
    </row>
    <row r="309" spans="1:11">
      <c r="A309" s="73"/>
      <c r="B309" s="85"/>
      <c r="K309" s="17"/>
    </row>
    <row r="310" spans="1:11">
      <c r="A310" s="73"/>
      <c r="B310" s="85"/>
      <c r="K310" s="17"/>
    </row>
    <row r="311" spans="1:11">
      <c r="A311" s="73"/>
      <c r="B311" s="85"/>
      <c r="K311" s="17"/>
    </row>
    <row r="312" spans="1:11">
      <c r="A312" s="73"/>
      <c r="B312" s="85"/>
      <c r="K312" s="17"/>
    </row>
    <row r="313" spans="1:11">
      <c r="A313" s="73"/>
      <c r="B313" s="85"/>
      <c r="K313" s="17"/>
    </row>
    <row r="314" spans="1:11">
      <c r="A314" s="73"/>
      <c r="B314" s="85"/>
      <c r="K314" s="17"/>
    </row>
    <row r="315" spans="1:11">
      <c r="A315" s="73"/>
      <c r="B315" s="85"/>
      <c r="K315" s="17"/>
    </row>
    <row r="316" spans="1:11">
      <c r="A316" s="73"/>
      <c r="B316" s="85"/>
      <c r="K316" s="17"/>
    </row>
    <row r="317" spans="1:11">
      <c r="A317" s="73"/>
      <c r="B317" s="85"/>
      <c r="K317" s="17"/>
    </row>
    <row r="318" spans="1:11">
      <c r="A318" s="73"/>
      <c r="B318" s="85"/>
      <c r="K318" s="17"/>
    </row>
    <row r="319" spans="1:11">
      <c r="A319" s="73"/>
      <c r="B319" s="85"/>
      <c r="K319" s="17"/>
    </row>
    <row r="320" spans="1:11">
      <c r="A320" s="73"/>
      <c r="B320" s="85"/>
      <c r="K320" s="17"/>
    </row>
    <row r="321" spans="1:11">
      <c r="A321" s="73"/>
      <c r="B321" s="85"/>
      <c r="K321" s="17"/>
    </row>
    <row r="322" spans="1:11">
      <c r="A322" s="73"/>
      <c r="B322" s="85"/>
      <c r="K322" s="17"/>
    </row>
    <row r="323" spans="1:11">
      <c r="A323" s="73"/>
      <c r="B323" s="85"/>
      <c r="K323" s="17"/>
    </row>
    <row r="324" spans="1:11">
      <c r="A324" s="73"/>
      <c r="B324" s="85"/>
      <c r="K324" s="17"/>
    </row>
    <row r="325" spans="1:11">
      <c r="A325" s="73"/>
      <c r="B325" s="85"/>
      <c r="K325" s="17"/>
    </row>
    <row r="326" spans="1:11">
      <c r="A326" s="73"/>
      <c r="B326" s="85"/>
      <c r="K326" s="17"/>
    </row>
    <row r="327" spans="1:11">
      <c r="A327" s="73"/>
      <c r="B327" s="85"/>
      <c r="K327" s="17"/>
    </row>
    <row r="328" spans="1:11">
      <c r="A328" s="73"/>
      <c r="B328" s="85"/>
      <c r="K328" s="17"/>
    </row>
    <row r="329" spans="1:11">
      <c r="A329" s="73"/>
      <c r="B329" s="85"/>
      <c r="K329" s="17"/>
    </row>
    <row r="330" spans="1:11">
      <c r="A330" s="73"/>
      <c r="B330" s="85"/>
      <c r="K330" s="17"/>
    </row>
    <row r="331" spans="1:11">
      <c r="A331" s="73"/>
      <c r="B331" s="85"/>
      <c r="K331" s="17"/>
    </row>
    <row r="332" spans="1:11">
      <c r="A332" s="73"/>
      <c r="B332" s="85"/>
      <c r="K332" s="17"/>
    </row>
    <row r="333" spans="1:11">
      <c r="A333" s="73"/>
      <c r="B333" s="85"/>
      <c r="K333" s="17"/>
    </row>
    <row r="334" spans="1:11">
      <c r="A334" s="73"/>
      <c r="B334" s="85"/>
      <c r="K334" s="17"/>
    </row>
    <row r="335" spans="1:11">
      <c r="A335" s="73"/>
      <c r="B335" s="85"/>
      <c r="K335" s="17"/>
    </row>
    <row r="336" spans="1:11">
      <c r="A336" s="73"/>
      <c r="B336" s="85"/>
      <c r="K336" s="17"/>
    </row>
    <row r="337" spans="1:11">
      <c r="A337" s="73"/>
      <c r="B337" s="85"/>
      <c r="K337" s="17"/>
    </row>
    <row r="338" spans="1:11">
      <c r="A338" s="73"/>
      <c r="B338" s="85"/>
      <c r="K338" s="17"/>
    </row>
    <row r="339" spans="1:11">
      <c r="A339" s="73"/>
      <c r="B339" s="85"/>
      <c r="K339" s="17"/>
    </row>
    <row r="340" spans="1:11">
      <c r="A340" s="73"/>
      <c r="B340" s="85"/>
      <c r="K340" s="17"/>
    </row>
    <row r="341" spans="1:11">
      <c r="A341" s="73"/>
      <c r="B341" s="85"/>
      <c r="K341" s="17"/>
    </row>
    <row r="342" spans="1:11">
      <c r="A342" s="73"/>
      <c r="B342" s="85"/>
      <c r="K342" s="17"/>
    </row>
    <row r="343" spans="1:11">
      <c r="A343" s="73"/>
      <c r="B343" s="85"/>
      <c r="K343" s="17"/>
    </row>
    <row r="344" spans="1:11">
      <c r="A344" s="73"/>
      <c r="B344" s="85"/>
      <c r="K344" s="17"/>
    </row>
    <row r="345" spans="1:11">
      <c r="A345" s="73"/>
      <c r="B345" s="85"/>
      <c r="K345" s="17"/>
    </row>
    <row r="346" spans="1:11">
      <c r="A346" s="73"/>
      <c r="B346" s="85"/>
      <c r="K346" s="17"/>
    </row>
    <row r="347" spans="1:11">
      <c r="A347" s="73"/>
      <c r="B347" s="85"/>
      <c r="K347" s="17"/>
    </row>
    <row r="348" spans="1:11">
      <c r="A348" s="73"/>
      <c r="B348" s="85"/>
      <c r="K348" s="17"/>
    </row>
    <row r="349" spans="1:11">
      <c r="A349" s="73"/>
      <c r="B349" s="85"/>
      <c r="K349" s="17"/>
    </row>
    <row r="350" spans="1:11">
      <c r="A350" s="73"/>
      <c r="B350" s="85"/>
      <c r="K350" s="17"/>
    </row>
    <row r="351" spans="1:11">
      <c r="A351" s="73"/>
      <c r="B351" s="85"/>
      <c r="K351" s="17"/>
    </row>
    <row r="352" spans="1:11">
      <c r="A352" s="73"/>
      <c r="B352" s="85"/>
      <c r="K352" s="17"/>
    </row>
    <row r="353" spans="1:11">
      <c r="A353" s="73"/>
      <c r="B353" s="85"/>
      <c r="K353" s="17"/>
    </row>
    <row r="354" spans="1:11">
      <c r="A354" s="73"/>
      <c r="B354" s="85"/>
      <c r="K354" s="17"/>
    </row>
    <row r="355" spans="1:11">
      <c r="A355" s="73"/>
      <c r="B355" s="85"/>
      <c r="K355" s="17"/>
    </row>
    <row r="356" spans="1:11">
      <c r="A356" s="73"/>
      <c r="B356" s="85"/>
      <c r="K356" s="17"/>
    </row>
    <row r="357" spans="1:11">
      <c r="A357" s="73"/>
      <c r="B357" s="85"/>
      <c r="K357" s="17"/>
    </row>
    <row r="358" spans="1:11">
      <c r="A358" s="73"/>
      <c r="B358" s="85"/>
      <c r="K358" s="17"/>
    </row>
    <row r="359" spans="1:11">
      <c r="A359" s="73"/>
      <c r="B359" s="85"/>
      <c r="K359" s="17"/>
    </row>
    <row r="360" spans="1:11">
      <c r="A360" s="73"/>
      <c r="B360" s="85"/>
      <c r="K360" s="17"/>
    </row>
    <row r="361" spans="1:11">
      <c r="A361" s="73"/>
      <c r="B361" s="85"/>
      <c r="K361" s="17"/>
    </row>
    <row r="362" spans="1:11">
      <c r="A362" s="73"/>
      <c r="B362" s="85"/>
      <c r="K362" s="17"/>
    </row>
    <row r="363" spans="1:11">
      <c r="A363" s="73"/>
      <c r="B363" s="85"/>
      <c r="K363" s="17"/>
    </row>
    <row r="364" spans="1:11">
      <c r="A364" s="73"/>
      <c r="B364" s="85"/>
      <c r="K364" s="17"/>
    </row>
    <row r="365" spans="1:11">
      <c r="A365" s="73"/>
      <c r="B365" s="85"/>
      <c r="K365" s="17"/>
    </row>
    <row r="366" spans="1:11">
      <c r="A366" s="73"/>
      <c r="B366" s="85"/>
      <c r="K366" s="17"/>
    </row>
    <row r="367" spans="1:11">
      <c r="A367" s="73"/>
      <c r="B367" s="85"/>
      <c r="K367" s="17"/>
    </row>
    <row r="368" spans="1:11">
      <c r="A368" s="73"/>
      <c r="B368" s="85"/>
      <c r="K368" s="17"/>
    </row>
    <row r="369" spans="1:11">
      <c r="A369" s="73"/>
      <c r="B369" s="85"/>
      <c r="K369" s="17"/>
    </row>
    <row r="370" spans="1:11">
      <c r="A370" s="73"/>
      <c r="B370" s="85"/>
      <c r="K370" s="17"/>
    </row>
    <row r="371" spans="1:11">
      <c r="A371" s="73"/>
      <c r="B371" s="85"/>
      <c r="K371" s="17"/>
    </row>
    <row r="372" spans="1:11">
      <c r="A372" s="73"/>
      <c r="B372" s="85"/>
      <c r="K372" s="17"/>
    </row>
    <row r="373" spans="1:11">
      <c r="A373" s="73"/>
      <c r="B373" s="85"/>
      <c r="K373" s="17"/>
    </row>
    <row r="374" spans="1:11">
      <c r="A374" s="73"/>
      <c r="B374" s="85"/>
      <c r="K374" s="17"/>
    </row>
    <row r="375" spans="1:11">
      <c r="A375" s="73"/>
      <c r="B375" s="85"/>
      <c r="K375" s="17"/>
    </row>
    <row r="376" spans="1:11">
      <c r="A376" s="73"/>
      <c r="B376" s="85"/>
      <c r="K376" s="17"/>
    </row>
    <row r="377" spans="1:11">
      <c r="A377" s="73"/>
      <c r="B377" s="85"/>
      <c r="K377" s="17"/>
    </row>
    <row r="378" spans="1:11">
      <c r="A378" s="73"/>
      <c r="B378" s="85"/>
      <c r="K378" s="17"/>
    </row>
    <row r="379" spans="1:11">
      <c r="A379" s="73"/>
      <c r="B379" s="85"/>
      <c r="K379" s="17"/>
    </row>
    <row r="380" spans="1:11">
      <c r="A380" s="73"/>
      <c r="B380" s="85"/>
      <c r="K380" s="17"/>
    </row>
    <row r="381" spans="1:11">
      <c r="A381" s="73"/>
      <c r="B381" s="85"/>
      <c r="K381" s="17"/>
    </row>
    <row r="382" spans="1:11">
      <c r="A382" s="73"/>
      <c r="B382" s="85"/>
      <c r="K382" s="17"/>
    </row>
    <row r="383" spans="1:11">
      <c r="A383" s="73"/>
      <c r="B383" s="85"/>
      <c r="K383" s="17"/>
    </row>
    <row r="384" spans="1:11">
      <c r="A384" s="73"/>
      <c r="B384" s="85"/>
      <c r="K384" s="17"/>
    </row>
    <row r="385" spans="1:11">
      <c r="A385" s="73"/>
      <c r="B385" s="85"/>
      <c r="K385" s="17"/>
    </row>
    <row r="386" spans="1:11">
      <c r="A386" s="73"/>
      <c r="B386" s="85"/>
      <c r="K386" s="17"/>
    </row>
    <row r="387" spans="1:11">
      <c r="A387" s="73"/>
      <c r="B387" s="85"/>
      <c r="K387" s="17"/>
    </row>
    <row r="388" spans="1:11">
      <c r="A388" s="73"/>
      <c r="B388" s="85"/>
      <c r="K388" s="17"/>
    </row>
    <row r="389" spans="1:11">
      <c r="A389" s="73"/>
      <c r="B389" s="85"/>
      <c r="K389" s="17"/>
    </row>
    <row r="390" spans="1:11">
      <c r="A390" s="73"/>
      <c r="B390" s="85"/>
      <c r="K390" s="17"/>
    </row>
    <row r="391" spans="1:11">
      <c r="A391" s="73"/>
      <c r="B391" s="85"/>
      <c r="K391" s="17"/>
    </row>
    <row r="392" spans="1:11">
      <c r="A392" s="73"/>
      <c r="B392" s="85"/>
      <c r="K392" s="17"/>
    </row>
    <row r="393" spans="1:11">
      <c r="A393" s="73"/>
      <c r="B393" s="85"/>
      <c r="K393" s="17"/>
    </row>
    <row r="394" spans="1:11">
      <c r="A394" s="73"/>
      <c r="B394" s="85"/>
      <c r="K394" s="17"/>
    </row>
    <row r="395" spans="1:11">
      <c r="A395" s="73"/>
      <c r="B395" s="85"/>
      <c r="K395" s="17"/>
    </row>
    <row r="396" spans="1:11">
      <c r="A396" s="73"/>
      <c r="B396" s="85"/>
      <c r="K396" s="17"/>
    </row>
    <row r="397" spans="1:11">
      <c r="A397" s="73"/>
      <c r="B397" s="85"/>
      <c r="K397" s="17"/>
    </row>
    <row r="398" spans="1:11">
      <c r="A398" s="73"/>
      <c r="B398" s="85"/>
      <c r="K398" s="17"/>
    </row>
    <row r="399" spans="1:11">
      <c r="A399" s="73"/>
      <c r="B399" s="85"/>
      <c r="K399" s="17"/>
    </row>
    <row r="400" spans="1:11">
      <c r="A400" s="73"/>
      <c r="B400" s="85"/>
      <c r="K400" s="17"/>
    </row>
    <row r="401" spans="1:11">
      <c r="A401" s="73"/>
      <c r="B401" s="85"/>
      <c r="K401" s="17"/>
    </row>
    <row r="402" spans="1:11">
      <c r="A402" s="73"/>
      <c r="B402" s="85"/>
      <c r="K402" s="17"/>
    </row>
    <row r="403" spans="1:11">
      <c r="A403" s="73"/>
      <c r="B403" s="85"/>
      <c r="K403" s="17"/>
    </row>
    <row r="404" spans="1:11">
      <c r="A404" s="73"/>
      <c r="B404" s="85"/>
      <c r="K404" s="17"/>
    </row>
    <row r="405" spans="1:11">
      <c r="A405" s="73"/>
      <c r="B405" s="85"/>
      <c r="K405" s="17"/>
    </row>
    <row r="406" spans="1:11">
      <c r="A406" s="73"/>
      <c r="B406" s="85"/>
      <c r="K406" s="17"/>
    </row>
    <row r="407" spans="1:11">
      <c r="A407" s="73"/>
      <c r="B407" s="85"/>
      <c r="K407" s="17"/>
    </row>
    <row r="408" spans="1:11">
      <c r="A408" s="73"/>
      <c r="B408" s="85"/>
      <c r="K408" s="17"/>
    </row>
    <row r="409" spans="1:11">
      <c r="A409" s="73"/>
      <c r="B409" s="85"/>
      <c r="K409" s="17"/>
    </row>
    <row r="410" spans="1:11">
      <c r="A410" s="73"/>
      <c r="B410" s="85"/>
      <c r="K410" s="17"/>
    </row>
    <row r="411" spans="1:11">
      <c r="A411" s="73"/>
      <c r="B411" s="85"/>
      <c r="K411" s="17"/>
    </row>
    <row r="412" spans="1:11">
      <c r="A412" s="73"/>
      <c r="B412" s="85"/>
      <c r="K412" s="17"/>
    </row>
    <row r="413" spans="1:11">
      <c r="A413" s="73"/>
      <c r="B413" s="85"/>
      <c r="K413" s="17"/>
    </row>
    <row r="414" spans="1:11">
      <c r="A414" s="73"/>
      <c r="B414" s="85"/>
      <c r="K414" s="17"/>
    </row>
    <row r="415" spans="1:11">
      <c r="A415" s="73"/>
      <c r="B415" s="85"/>
      <c r="K415" s="17"/>
    </row>
    <row r="416" spans="1:11">
      <c r="A416" s="73"/>
      <c r="B416" s="85"/>
      <c r="K416" s="17"/>
    </row>
    <row r="417" spans="1:11">
      <c r="A417" s="73"/>
      <c r="B417" s="85"/>
      <c r="K417" s="17"/>
    </row>
    <row r="418" spans="1:11">
      <c r="A418" s="73"/>
      <c r="B418" s="85"/>
      <c r="K418" s="17"/>
    </row>
    <row r="419" spans="1:11">
      <c r="A419" s="73"/>
      <c r="B419" s="85"/>
      <c r="K419" s="17"/>
    </row>
    <row r="420" spans="1:11">
      <c r="A420" s="73"/>
      <c r="B420" s="85"/>
      <c r="K420" s="17"/>
    </row>
    <row r="421" spans="1:11">
      <c r="A421" s="73"/>
      <c r="B421" s="85"/>
      <c r="K421" s="17"/>
    </row>
    <row r="422" spans="1:11">
      <c r="A422" s="73"/>
      <c r="B422" s="85"/>
      <c r="K422" s="17"/>
    </row>
    <row r="423" spans="1:11">
      <c r="A423" s="73"/>
      <c r="B423" s="85"/>
      <c r="K423" s="17"/>
    </row>
    <row r="424" spans="1:11">
      <c r="A424" s="73"/>
      <c r="B424" s="85"/>
      <c r="K424" s="17"/>
    </row>
    <row r="425" spans="1:11">
      <c r="A425" s="73"/>
      <c r="B425" s="85"/>
      <c r="K425" s="17"/>
    </row>
    <row r="426" spans="1:11">
      <c r="A426" s="73"/>
      <c r="B426" s="85"/>
      <c r="K426" s="17"/>
    </row>
    <row r="427" spans="1:11">
      <c r="A427" s="73"/>
      <c r="B427" s="85"/>
      <c r="K427" s="17"/>
    </row>
    <row r="428" spans="1:11">
      <c r="A428" s="73"/>
      <c r="B428" s="85"/>
      <c r="K428" s="17"/>
    </row>
    <row r="429" spans="1:11">
      <c r="A429" s="73"/>
      <c r="B429" s="85"/>
      <c r="K429" s="17"/>
    </row>
    <row r="430" spans="1:11">
      <c r="A430" s="73"/>
      <c r="B430" s="85"/>
      <c r="K430" s="17"/>
    </row>
    <row r="431" spans="1:11">
      <c r="A431" s="73"/>
      <c r="B431" s="85"/>
      <c r="K431" s="17"/>
    </row>
    <row r="432" spans="1:11">
      <c r="A432" s="73"/>
      <c r="B432" s="85"/>
      <c r="K432" s="17"/>
    </row>
    <row r="433" spans="1:11">
      <c r="A433" s="73"/>
      <c r="B433" s="85"/>
      <c r="K433" s="17"/>
    </row>
    <row r="434" spans="1:11">
      <c r="A434" s="73"/>
      <c r="B434" s="85"/>
      <c r="K434" s="17"/>
    </row>
    <row r="435" spans="1:11">
      <c r="A435" s="73"/>
      <c r="B435" s="85"/>
      <c r="K435" s="17"/>
    </row>
    <row r="436" spans="1:11">
      <c r="A436" s="73"/>
      <c r="B436" s="85"/>
      <c r="K436" s="17"/>
    </row>
    <row r="437" spans="1:11">
      <c r="A437" s="73"/>
      <c r="B437" s="85"/>
      <c r="K437" s="17"/>
    </row>
    <row r="438" spans="1:11">
      <c r="A438" s="73"/>
      <c r="B438" s="85"/>
      <c r="K438" s="17"/>
    </row>
    <row r="439" spans="1:11">
      <c r="A439" s="73"/>
      <c r="B439" s="85"/>
      <c r="K439" s="17"/>
    </row>
    <row r="440" spans="1:11">
      <c r="A440" s="73"/>
      <c r="B440" s="85"/>
      <c r="K440" s="17"/>
    </row>
    <row r="441" spans="1:11">
      <c r="A441" s="73"/>
      <c r="B441" s="85"/>
      <c r="K441" s="17"/>
    </row>
    <row r="442" spans="1:11">
      <c r="A442" s="73"/>
      <c r="B442" s="85"/>
      <c r="K442" s="17"/>
    </row>
    <row r="443" spans="1:11">
      <c r="A443" s="73"/>
      <c r="B443" s="85"/>
      <c r="K443" s="17"/>
    </row>
    <row r="444" spans="1:11">
      <c r="A444" s="73"/>
      <c r="B444" s="85"/>
      <c r="K444" s="17"/>
    </row>
    <row r="445" spans="1:11">
      <c r="A445" s="73"/>
      <c r="B445" s="85"/>
      <c r="K445" s="17"/>
    </row>
    <row r="446" spans="1:11">
      <c r="A446" s="73"/>
      <c r="B446" s="85"/>
      <c r="K446" s="17"/>
    </row>
    <row r="447" spans="1:11">
      <c r="A447" s="73"/>
      <c r="B447" s="85"/>
      <c r="K447" s="17"/>
    </row>
    <row r="448" spans="1:11">
      <c r="A448" s="73"/>
      <c r="B448" s="85"/>
      <c r="K448" s="17"/>
    </row>
    <row r="449" spans="1:11">
      <c r="A449" s="73"/>
      <c r="B449" s="85"/>
      <c r="K449" s="17"/>
    </row>
    <row r="450" spans="1:11">
      <c r="A450" s="73"/>
      <c r="B450" s="85"/>
      <c r="K450" s="17"/>
    </row>
    <row r="451" spans="1:11">
      <c r="A451" s="73"/>
      <c r="B451" s="85"/>
      <c r="K451" s="17"/>
    </row>
    <row r="452" spans="1:11">
      <c r="A452" s="73"/>
      <c r="B452" s="85"/>
      <c r="K452" s="17"/>
    </row>
    <row r="453" spans="1:11">
      <c r="A453" s="73"/>
      <c r="B453" s="85"/>
      <c r="K453" s="17"/>
    </row>
    <row r="454" spans="1:11">
      <c r="A454" s="73"/>
      <c r="B454" s="85"/>
      <c r="K454" s="17"/>
    </row>
    <row r="455" spans="1:11">
      <c r="A455" s="73"/>
      <c r="B455" s="85"/>
      <c r="K455" s="17"/>
    </row>
    <row r="456" spans="1:11">
      <c r="A456" s="73"/>
      <c r="B456" s="85"/>
      <c r="K456" s="17"/>
    </row>
    <row r="457" spans="1:11">
      <c r="A457" s="73"/>
      <c r="B457" s="85"/>
      <c r="K457" s="17"/>
    </row>
    <row r="458" spans="1:11">
      <c r="A458" s="73"/>
      <c r="B458" s="85"/>
      <c r="K458" s="17"/>
    </row>
    <row r="459" spans="1:11">
      <c r="A459" s="73"/>
      <c r="B459" s="85"/>
      <c r="K459" s="17"/>
    </row>
    <row r="460" spans="1:11">
      <c r="A460" s="73"/>
      <c r="B460" s="85"/>
      <c r="K460" s="17"/>
    </row>
    <row r="461" spans="1:11">
      <c r="A461" s="73"/>
      <c r="B461" s="85"/>
      <c r="K461" s="17"/>
    </row>
    <row r="462" spans="1:11">
      <c r="A462" s="73"/>
      <c r="B462" s="85"/>
      <c r="K462" s="17"/>
    </row>
    <row r="463" spans="1:11">
      <c r="A463" s="73"/>
      <c r="B463" s="85"/>
      <c r="K463" s="17"/>
    </row>
    <row r="464" spans="1:11">
      <c r="A464" s="73"/>
      <c r="B464" s="85"/>
      <c r="K464" s="17"/>
    </row>
    <row r="465" spans="1:11">
      <c r="A465" s="73"/>
      <c r="B465" s="85"/>
      <c r="K465" s="17"/>
    </row>
    <row r="466" spans="1:11">
      <c r="A466" s="73"/>
      <c r="B466" s="85"/>
      <c r="K466" s="17"/>
    </row>
    <row r="467" spans="1:11">
      <c r="A467" s="73"/>
      <c r="B467" s="85"/>
      <c r="K467" s="17"/>
    </row>
    <row r="468" spans="1:11">
      <c r="A468" s="73"/>
      <c r="B468" s="85"/>
      <c r="K468" s="17"/>
    </row>
    <row r="469" spans="1:11">
      <c r="A469" s="73"/>
      <c r="B469" s="85"/>
      <c r="K469" s="17"/>
    </row>
    <row r="470" spans="1:11">
      <c r="A470" s="73"/>
      <c r="B470" s="85"/>
      <c r="K470" s="17"/>
    </row>
    <row r="471" spans="1:11">
      <c r="A471" s="73"/>
      <c r="B471" s="85"/>
      <c r="K471" s="17"/>
    </row>
    <row r="472" spans="1:11">
      <c r="A472" s="73"/>
      <c r="B472" s="85"/>
      <c r="K472" s="17"/>
    </row>
    <row r="473" spans="1:11">
      <c r="A473" s="73"/>
      <c r="B473" s="85"/>
      <c r="K473" s="17"/>
    </row>
    <row r="474" spans="1:11">
      <c r="A474" s="73"/>
      <c r="B474" s="85"/>
      <c r="K474" s="17"/>
    </row>
    <row r="475" spans="1:11">
      <c r="A475" s="73"/>
      <c r="B475" s="85"/>
      <c r="K475" s="17"/>
    </row>
    <row r="476" spans="1:11">
      <c r="A476" s="73"/>
      <c r="B476" s="85"/>
      <c r="K476" s="17"/>
    </row>
    <row r="477" spans="1:11">
      <c r="A477" s="73"/>
      <c r="B477" s="85"/>
      <c r="K477" s="17"/>
    </row>
    <row r="478" spans="1:11">
      <c r="A478" s="73"/>
      <c r="B478" s="85"/>
      <c r="K478" s="17"/>
    </row>
    <row r="479" spans="1:11">
      <c r="A479" s="73"/>
      <c r="B479" s="85"/>
      <c r="K479" s="17"/>
    </row>
    <row r="480" spans="1:11">
      <c r="A480" s="73"/>
      <c r="B480" s="85"/>
      <c r="K480" s="17"/>
    </row>
    <row r="481" spans="1:11">
      <c r="A481" s="73"/>
      <c r="B481" s="85"/>
      <c r="K481" s="17"/>
    </row>
    <row r="482" spans="1:11">
      <c r="A482" s="73"/>
      <c r="B482" s="85"/>
      <c r="K482" s="17"/>
    </row>
    <row r="483" spans="1:11">
      <c r="A483" s="73"/>
      <c r="B483" s="85"/>
      <c r="K483" s="17"/>
    </row>
    <row r="484" spans="1:11">
      <c r="A484" s="73"/>
      <c r="B484" s="85"/>
      <c r="K484" s="17"/>
    </row>
    <row r="485" spans="1:11">
      <c r="A485" s="73"/>
      <c r="B485" s="85"/>
      <c r="K485" s="17"/>
    </row>
    <row r="486" spans="1:11">
      <c r="A486" s="73"/>
      <c r="B486" s="85"/>
      <c r="K486" s="17"/>
    </row>
    <row r="487" spans="1:11">
      <c r="A487" s="73"/>
      <c r="B487" s="85"/>
      <c r="K487" s="17"/>
    </row>
    <row r="488" spans="1:11">
      <c r="A488" s="73"/>
      <c r="B488" s="85"/>
      <c r="K488" s="17"/>
    </row>
    <row r="489" spans="1:11">
      <c r="A489" s="73"/>
      <c r="B489" s="85"/>
      <c r="K489" s="17"/>
    </row>
    <row r="490" spans="1:11">
      <c r="A490" s="73"/>
      <c r="B490" s="85"/>
      <c r="K490" s="17"/>
    </row>
    <row r="491" spans="1:11">
      <c r="A491" s="73"/>
      <c r="B491" s="85"/>
      <c r="K491" s="17"/>
    </row>
    <row r="492" spans="1:11">
      <c r="A492" s="73"/>
      <c r="B492" s="85"/>
      <c r="K492" s="17"/>
    </row>
    <row r="493" spans="1:11">
      <c r="A493" s="73"/>
      <c r="B493" s="85"/>
      <c r="K493" s="17"/>
    </row>
    <row r="494" spans="1:11">
      <c r="A494" s="73"/>
      <c r="B494" s="85"/>
      <c r="K494" s="17"/>
    </row>
    <row r="495" spans="1:11">
      <c r="A495" s="73"/>
      <c r="B495" s="85"/>
      <c r="K495" s="17"/>
    </row>
    <row r="496" spans="1:11">
      <c r="A496" s="73"/>
      <c r="B496" s="85"/>
      <c r="K496" s="17"/>
    </row>
    <row r="497" spans="1:11">
      <c r="A497" s="73"/>
      <c r="B497" s="85"/>
      <c r="K497" s="17"/>
    </row>
    <row r="498" spans="1:11">
      <c r="A498" s="73"/>
      <c r="B498" s="85"/>
      <c r="K498" s="17"/>
    </row>
    <row r="499" spans="1:11">
      <c r="A499" s="73"/>
      <c r="B499" s="85"/>
      <c r="K499" s="17"/>
    </row>
    <row r="500" spans="1:11">
      <c r="A500" s="73"/>
      <c r="B500" s="85"/>
      <c r="K500" s="17"/>
    </row>
    <row r="501" spans="1:11">
      <c r="A501" s="73"/>
      <c r="B501" s="85"/>
      <c r="K501" s="17"/>
    </row>
    <row r="502" spans="1:11">
      <c r="A502" s="73"/>
      <c r="B502" s="85"/>
      <c r="K502" s="17"/>
    </row>
    <row r="503" spans="1:11">
      <c r="A503" s="73"/>
      <c r="B503" s="85"/>
      <c r="K503" s="17"/>
    </row>
    <row r="504" spans="1:11">
      <c r="A504" s="73"/>
      <c r="B504" s="85"/>
      <c r="K504" s="17"/>
    </row>
    <row r="505" spans="1:11">
      <c r="A505" s="73"/>
      <c r="B505" s="85"/>
      <c r="K505" s="17"/>
    </row>
    <row r="506" spans="1:11">
      <c r="A506" s="73"/>
      <c r="B506" s="85"/>
      <c r="K506" s="17"/>
    </row>
    <row r="507" spans="1:11">
      <c r="A507" s="73"/>
      <c r="B507" s="85"/>
      <c r="K507" s="17"/>
    </row>
    <row r="508" spans="1:11">
      <c r="A508" s="73"/>
      <c r="B508" s="85"/>
      <c r="K508" s="17"/>
    </row>
    <row r="509" spans="1:11">
      <c r="A509" s="73"/>
      <c r="B509" s="85"/>
      <c r="K509" s="17"/>
    </row>
    <row r="510" spans="1:11">
      <c r="A510" s="73"/>
      <c r="B510" s="85"/>
      <c r="K510" s="17"/>
    </row>
    <row r="511" spans="1:11">
      <c r="A511" s="73"/>
      <c r="B511" s="85"/>
      <c r="K511" s="17"/>
    </row>
    <row r="512" spans="1:11">
      <c r="A512" s="73"/>
      <c r="B512" s="85"/>
      <c r="K512" s="17"/>
    </row>
    <row r="513" spans="1:11">
      <c r="A513" s="73"/>
      <c r="B513" s="85"/>
      <c r="K513" s="17"/>
    </row>
    <row r="514" spans="1:11">
      <c r="A514" s="73"/>
      <c r="B514" s="85"/>
      <c r="K514" s="17"/>
    </row>
    <row r="515" spans="1:11">
      <c r="A515" s="73"/>
      <c r="B515" s="85"/>
      <c r="K515" s="17"/>
    </row>
    <row r="516" spans="1:11">
      <c r="A516" s="73"/>
      <c r="B516" s="85"/>
      <c r="K516" s="17"/>
    </row>
    <row r="517" spans="1:11">
      <c r="A517" s="73"/>
      <c r="B517" s="85"/>
      <c r="K517" s="17"/>
    </row>
    <row r="518" spans="1:11">
      <c r="A518" s="73"/>
      <c r="B518" s="85"/>
      <c r="K518" s="17"/>
    </row>
    <row r="519" spans="1:11">
      <c r="A519" s="73"/>
      <c r="B519" s="85"/>
      <c r="K519" s="17"/>
    </row>
    <row r="520" spans="1:11">
      <c r="A520" s="73"/>
      <c r="B520" s="85"/>
      <c r="K520" s="17"/>
    </row>
    <row r="521" spans="1:11">
      <c r="A521" s="73"/>
      <c r="B521" s="85"/>
      <c r="K521" s="17"/>
    </row>
    <row r="522" spans="1:11">
      <c r="A522" s="73"/>
      <c r="B522" s="85"/>
      <c r="K522" s="17"/>
    </row>
    <row r="523" spans="1:11">
      <c r="A523" s="73"/>
      <c r="B523" s="85"/>
      <c r="K523" s="17"/>
    </row>
    <row r="524" spans="1:11">
      <c r="A524" s="73"/>
      <c r="B524" s="85"/>
      <c r="K524" s="17"/>
    </row>
    <row r="525" spans="1:11">
      <c r="A525" s="73"/>
      <c r="B525" s="85"/>
      <c r="K525" s="17"/>
    </row>
    <row r="526" spans="1:11">
      <c r="A526" s="73"/>
      <c r="B526" s="85"/>
      <c r="K526" s="17"/>
    </row>
    <row r="527" spans="1:11">
      <c r="A527" s="73"/>
      <c r="B527" s="85"/>
      <c r="K527" s="17"/>
    </row>
    <row r="528" spans="1:11">
      <c r="A528" s="73"/>
      <c r="B528" s="85"/>
      <c r="K528" s="17"/>
    </row>
    <row r="529" spans="1:11">
      <c r="A529" s="73"/>
      <c r="B529" s="85"/>
      <c r="K529" s="17"/>
    </row>
    <row r="530" spans="1:11">
      <c r="A530" s="73"/>
      <c r="B530" s="85"/>
      <c r="K530" s="17"/>
    </row>
    <row r="531" spans="1:11">
      <c r="A531" s="73"/>
      <c r="B531" s="85"/>
      <c r="K531" s="17"/>
    </row>
    <row r="532" spans="1:11">
      <c r="A532" s="73"/>
      <c r="B532" s="85"/>
      <c r="K532" s="17"/>
    </row>
    <row r="533" spans="1:11">
      <c r="A533" s="73"/>
      <c r="B533" s="85"/>
      <c r="K533" s="17"/>
    </row>
    <row r="534" spans="1:11">
      <c r="A534" s="73"/>
      <c r="B534" s="85"/>
      <c r="K534" s="17"/>
    </row>
    <row r="535" spans="1:11">
      <c r="A535" s="73"/>
      <c r="B535" s="85"/>
      <c r="K535" s="17"/>
    </row>
    <row r="536" spans="1:11">
      <c r="A536" s="73"/>
      <c r="B536" s="85"/>
      <c r="K536" s="17"/>
    </row>
    <row r="537" spans="1:11">
      <c r="A537" s="73"/>
      <c r="B537" s="85"/>
      <c r="K537" s="17"/>
    </row>
    <row r="538" spans="1:11">
      <c r="A538" s="73"/>
      <c r="B538" s="85"/>
      <c r="K538" s="17"/>
    </row>
    <row r="539" spans="1:11">
      <c r="A539" s="73"/>
      <c r="B539" s="85"/>
      <c r="K539" s="17"/>
    </row>
    <row r="540" spans="1:11">
      <c r="A540" s="73"/>
      <c r="B540" s="85"/>
      <c r="K540" s="17"/>
    </row>
    <row r="541" spans="1:11">
      <c r="A541" s="73"/>
      <c r="B541" s="85"/>
      <c r="K541" s="17"/>
    </row>
    <row r="542" spans="1:11">
      <c r="A542" s="73"/>
      <c r="B542" s="85"/>
      <c r="K542" s="17"/>
    </row>
    <row r="543" spans="1:11">
      <c r="A543" s="73"/>
      <c r="B543" s="85"/>
      <c r="K543" s="17"/>
    </row>
    <row r="544" spans="1:11">
      <c r="A544" s="73"/>
      <c r="B544" s="85"/>
      <c r="K544" s="17"/>
    </row>
    <row r="545" spans="1:11">
      <c r="A545" s="73"/>
      <c r="B545" s="85"/>
      <c r="K545" s="17"/>
    </row>
    <row r="546" spans="1:11">
      <c r="A546" s="73"/>
      <c r="B546" s="85"/>
      <c r="K546" s="17"/>
    </row>
    <row r="547" spans="1:11">
      <c r="A547" s="73"/>
      <c r="B547" s="85"/>
      <c r="K547" s="17"/>
    </row>
    <row r="548" spans="1:11">
      <c r="A548" s="73"/>
      <c r="B548" s="85"/>
      <c r="K548" s="17"/>
    </row>
    <row r="549" spans="1:11">
      <c r="A549" s="73"/>
      <c r="B549" s="85"/>
      <c r="K549" s="17"/>
    </row>
    <row r="550" spans="1:11">
      <c r="A550" s="73"/>
      <c r="B550" s="85"/>
      <c r="K550" s="17"/>
    </row>
    <row r="551" spans="1:11">
      <c r="A551" s="73"/>
      <c r="B551" s="85"/>
      <c r="K551" s="17"/>
    </row>
    <row r="552" spans="1:11">
      <c r="A552" s="73"/>
      <c r="B552" s="85"/>
      <c r="K552" s="17"/>
    </row>
    <row r="553" spans="1:11">
      <c r="A553" s="73"/>
      <c r="B553" s="85"/>
      <c r="K553" s="17"/>
    </row>
    <row r="554" spans="1:11">
      <c r="A554" s="73"/>
      <c r="B554" s="85"/>
      <c r="K554" s="17"/>
    </row>
    <row r="555" spans="1:11">
      <c r="A555" s="73"/>
      <c r="B555" s="85"/>
      <c r="K555" s="17"/>
    </row>
    <row r="556" spans="1:11">
      <c r="A556" s="73"/>
      <c r="B556" s="85"/>
      <c r="K556" s="17"/>
    </row>
    <row r="557" spans="1:11">
      <c r="A557" s="73"/>
      <c r="B557" s="85"/>
      <c r="K557" s="17"/>
    </row>
    <row r="558" spans="1:11">
      <c r="A558" s="73"/>
      <c r="B558" s="85"/>
      <c r="K558" s="17"/>
    </row>
    <row r="559" spans="1:11">
      <c r="A559" s="73"/>
      <c r="B559" s="85"/>
      <c r="K559" s="17"/>
    </row>
    <row r="560" spans="1:11">
      <c r="A560" s="73"/>
      <c r="B560" s="85"/>
      <c r="K560" s="17"/>
    </row>
    <row r="561" spans="1:11">
      <c r="A561" s="73"/>
      <c r="B561" s="85"/>
      <c r="K561" s="17"/>
    </row>
    <row r="562" spans="1:11">
      <c r="A562" s="73"/>
      <c r="B562" s="85"/>
      <c r="K562" s="17"/>
    </row>
    <row r="563" spans="1:11">
      <c r="A563" s="73"/>
      <c r="B563" s="85"/>
      <c r="K563" s="17"/>
    </row>
    <row r="564" spans="1:11">
      <c r="A564" s="73"/>
      <c r="B564" s="85"/>
      <c r="K564" s="17"/>
    </row>
    <row r="565" spans="1:11">
      <c r="A565" s="73"/>
      <c r="B565" s="85"/>
      <c r="K565" s="17"/>
    </row>
    <row r="566" spans="1:11">
      <c r="A566" s="73"/>
      <c r="B566" s="85"/>
      <c r="K566" s="17"/>
    </row>
    <row r="567" spans="1:11">
      <c r="A567" s="73"/>
      <c r="B567" s="85"/>
      <c r="K567" s="17"/>
    </row>
    <row r="568" spans="1:11">
      <c r="A568" s="73"/>
      <c r="B568" s="85"/>
      <c r="K568" s="17"/>
    </row>
    <row r="569" spans="1:11">
      <c r="A569" s="73"/>
      <c r="B569" s="85"/>
      <c r="K569" s="17"/>
    </row>
    <row r="570" spans="1:11">
      <c r="A570" s="73"/>
      <c r="B570" s="85"/>
      <c r="K570" s="17"/>
    </row>
    <row r="571" spans="1:11">
      <c r="A571" s="73"/>
      <c r="B571" s="85"/>
      <c r="K571" s="17"/>
    </row>
    <row r="572" spans="1:11">
      <c r="A572" s="73"/>
      <c r="B572" s="85"/>
      <c r="K572" s="17"/>
    </row>
    <row r="573" spans="1:11">
      <c r="A573" s="73"/>
      <c r="B573" s="85"/>
      <c r="K573" s="17"/>
    </row>
    <row r="574" spans="1:11">
      <c r="A574" s="73"/>
      <c r="B574" s="85"/>
      <c r="K574" s="17"/>
    </row>
    <row r="575" spans="1:11">
      <c r="A575" s="73"/>
      <c r="B575" s="85"/>
      <c r="K575" s="17"/>
    </row>
    <row r="576" spans="1:11">
      <c r="A576" s="73"/>
      <c r="B576" s="85"/>
      <c r="K576" s="17"/>
    </row>
    <row r="577" spans="1:11">
      <c r="A577" s="73"/>
      <c r="B577" s="85"/>
      <c r="K577" s="17"/>
    </row>
    <row r="578" spans="1:11">
      <c r="A578" s="73"/>
      <c r="B578" s="85"/>
      <c r="K578" s="17"/>
    </row>
    <row r="579" spans="1:11">
      <c r="A579" s="73"/>
      <c r="B579" s="85"/>
      <c r="K579" s="17"/>
    </row>
    <row r="580" spans="1:11">
      <c r="A580" s="73"/>
      <c r="B580" s="85"/>
      <c r="K580" s="17"/>
    </row>
    <row r="581" spans="1:11">
      <c r="A581" s="73"/>
      <c r="B581" s="85"/>
      <c r="K581" s="17"/>
    </row>
    <row r="582" spans="1:11">
      <c r="A582" s="73"/>
      <c r="B582" s="85"/>
      <c r="K582" s="17"/>
    </row>
    <row r="583" spans="1:11">
      <c r="A583" s="73"/>
      <c r="B583" s="85"/>
      <c r="K583" s="17"/>
    </row>
    <row r="584" spans="1:11">
      <c r="A584" s="73"/>
      <c r="B584" s="85"/>
      <c r="K584" s="17"/>
    </row>
    <row r="585" spans="1:11">
      <c r="A585" s="73"/>
      <c r="B585" s="85"/>
      <c r="K585" s="17"/>
    </row>
    <row r="586" spans="1:11">
      <c r="A586" s="73"/>
      <c r="B586" s="85"/>
      <c r="K586" s="17"/>
    </row>
    <row r="587" spans="1:11">
      <c r="A587" s="73"/>
      <c r="B587" s="85"/>
      <c r="K587" s="17"/>
    </row>
    <row r="588" spans="1:11">
      <c r="A588" s="73"/>
      <c r="B588" s="85"/>
      <c r="K588" s="17"/>
    </row>
    <row r="589" spans="1:11">
      <c r="A589" s="73"/>
      <c r="B589" s="85"/>
      <c r="K589" s="17"/>
    </row>
    <row r="590" spans="1:11">
      <c r="A590" s="73"/>
      <c r="B590" s="85"/>
      <c r="K590" s="17"/>
    </row>
    <row r="591" spans="1:11">
      <c r="A591" s="73"/>
      <c r="B591" s="85"/>
      <c r="K591" s="17"/>
    </row>
    <row r="592" spans="1:11">
      <c r="A592" s="73"/>
      <c r="B592" s="85"/>
      <c r="K592" s="17"/>
    </row>
    <row r="593" spans="1:11">
      <c r="A593" s="73"/>
      <c r="B593" s="85"/>
      <c r="K593" s="17"/>
    </row>
    <row r="594" spans="1:11">
      <c r="A594" s="73"/>
      <c r="B594" s="85"/>
      <c r="K594" s="17"/>
    </row>
    <row r="595" spans="1:11">
      <c r="A595" s="73"/>
      <c r="B595" s="85"/>
      <c r="K595" s="17"/>
    </row>
    <row r="596" spans="1:11">
      <c r="A596" s="73"/>
      <c r="B596" s="85"/>
      <c r="K596" s="17"/>
    </row>
    <row r="597" spans="1:11">
      <c r="A597" s="73"/>
      <c r="B597" s="85"/>
      <c r="K597" s="17"/>
    </row>
    <row r="598" spans="1:11">
      <c r="A598" s="73"/>
      <c r="B598" s="85"/>
      <c r="K598" s="17"/>
    </row>
    <row r="599" spans="1:11">
      <c r="A599" s="73"/>
      <c r="B599" s="85"/>
      <c r="K599" s="17"/>
    </row>
    <row r="600" spans="1:11">
      <c r="A600" s="73"/>
      <c r="B600" s="85"/>
      <c r="K600" s="17"/>
    </row>
    <row r="601" spans="1:11">
      <c r="A601" s="73"/>
      <c r="B601" s="85"/>
      <c r="K601" s="17"/>
    </row>
    <row r="602" spans="1:11">
      <c r="A602" s="73"/>
      <c r="B602" s="85"/>
      <c r="K602" s="17"/>
    </row>
    <row r="603" spans="1:11">
      <c r="A603" s="73"/>
      <c r="B603" s="85"/>
      <c r="K603" s="17"/>
    </row>
    <row r="604" spans="1:11">
      <c r="A604" s="73"/>
      <c r="B604" s="85"/>
      <c r="K604" s="17"/>
    </row>
    <row r="605" spans="1:11">
      <c r="A605" s="73"/>
      <c r="B605" s="85"/>
      <c r="K605" s="17"/>
    </row>
    <row r="606" spans="1:11">
      <c r="A606" s="73"/>
      <c r="B606" s="85"/>
      <c r="K606" s="17"/>
    </row>
    <row r="607" spans="1:11">
      <c r="A607" s="73"/>
      <c r="B607" s="85"/>
      <c r="K607" s="17"/>
    </row>
    <row r="608" spans="1:11">
      <c r="A608" s="73"/>
      <c r="B608" s="85"/>
      <c r="K608" s="17"/>
    </row>
    <row r="609" spans="1:11">
      <c r="A609" s="73"/>
      <c r="B609" s="85"/>
      <c r="K609" s="17"/>
    </row>
    <row r="610" spans="1:11">
      <c r="A610" s="73"/>
      <c r="B610" s="85"/>
      <c r="K610" s="17"/>
    </row>
    <row r="611" spans="1:11">
      <c r="A611" s="73"/>
      <c r="B611" s="85"/>
      <c r="K611" s="17"/>
    </row>
    <row r="612" spans="1:11">
      <c r="A612" s="73"/>
      <c r="B612" s="85"/>
      <c r="K612" s="17"/>
    </row>
    <row r="613" spans="1:11">
      <c r="A613" s="73"/>
      <c r="B613" s="85"/>
      <c r="K613" s="17"/>
    </row>
    <row r="614" spans="1:11">
      <c r="A614" s="73"/>
      <c r="B614" s="85"/>
      <c r="K614" s="17"/>
    </row>
    <row r="615" spans="1:11">
      <c r="A615" s="73"/>
      <c r="B615" s="85"/>
      <c r="K615" s="17"/>
    </row>
    <row r="616" spans="1:11">
      <c r="A616" s="73"/>
      <c r="B616" s="85"/>
      <c r="K616" s="17"/>
    </row>
    <row r="617" spans="1:11">
      <c r="A617" s="73"/>
      <c r="B617" s="85"/>
      <c r="K617" s="17"/>
    </row>
    <row r="618" spans="1:11">
      <c r="A618" s="73"/>
      <c r="B618" s="85"/>
      <c r="K618" s="17"/>
    </row>
    <row r="619" spans="1:11">
      <c r="A619" s="73"/>
      <c r="B619" s="85"/>
      <c r="K619" s="17"/>
    </row>
    <row r="620" spans="1:11">
      <c r="A620" s="73"/>
      <c r="B620" s="85"/>
      <c r="K620" s="17"/>
    </row>
    <row r="621" spans="1:11">
      <c r="A621" s="73"/>
      <c r="B621" s="85"/>
      <c r="K621" s="17"/>
    </row>
    <row r="622" spans="1:11">
      <c r="A622" s="73"/>
      <c r="B622" s="85"/>
      <c r="K622" s="17"/>
    </row>
    <row r="623" spans="1:11">
      <c r="A623" s="73"/>
      <c r="B623" s="85"/>
      <c r="K623" s="17"/>
    </row>
    <row r="624" spans="1:11">
      <c r="A624" s="73"/>
      <c r="B624" s="85"/>
      <c r="K624" s="17"/>
    </row>
    <row r="625" spans="1:11">
      <c r="A625" s="73"/>
      <c r="B625" s="85"/>
      <c r="K625" s="17"/>
    </row>
    <row r="626" spans="1:11">
      <c r="A626" s="73"/>
      <c r="B626" s="85"/>
      <c r="K626" s="17"/>
    </row>
    <row r="627" spans="1:11">
      <c r="A627" s="73"/>
      <c r="B627" s="85"/>
      <c r="K627" s="17"/>
    </row>
    <row r="628" spans="1:11">
      <c r="A628" s="73"/>
      <c r="B628" s="85"/>
      <c r="K628" s="17"/>
    </row>
    <row r="629" spans="1:11">
      <c r="A629" s="73"/>
      <c r="B629" s="85"/>
      <c r="K629" s="17"/>
    </row>
    <row r="630" spans="1:11">
      <c r="A630" s="73"/>
      <c r="B630" s="85"/>
      <c r="K630" s="17"/>
    </row>
    <row r="631" spans="1:11">
      <c r="A631" s="73"/>
      <c r="B631" s="85"/>
      <c r="K631" s="17"/>
    </row>
    <row r="632" spans="1:11">
      <c r="A632" s="73"/>
      <c r="B632" s="85"/>
      <c r="K632" s="17"/>
    </row>
    <row r="633" spans="1:11">
      <c r="A633" s="73"/>
      <c r="B633" s="85"/>
      <c r="K633" s="17"/>
    </row>
    <row r="634" spans="1:11">
      <c r="A634" s="73"/>
      <c r="B634" s="85"/>
      <c r="K634" s="17"/>
    </row>
    <row r="635" spans="1:11">
      <c r="A635" s="73"/>
      <c r="B635" s="85"/>
      <c r="K635" s="17"/>
    </row>
    <row r="636" spans="1:11">
      <c r="A636" s="73"/>
      <c r="B636" s="85"/>
      <c r="K636" s="17"/>
    </row>
    <row r="637" spans="1:11">
      <c r="A637" s="73"/>
      <c r="B637" s="85"/>
      <c r="K637" s="17"/>
    </row>
    <row r="638" spans="1:11">
      <c r="A638" s="73"/>
      <c r="B638" s="85"/>
      <c r="K638" s="17"/>
    </row>
    <row r="639" spans="1:11">
      <c r="A639" s="73"/>
      <c r="B639" s="85"/>
      <c r="K639" s="17"/>
    </row>
    <row r="640" spans="1:11">
      <c r="A640" s="73"/>
      <c r="B640" s="85"/>
      <c r="K640" s="17"/>
    </row>
    <row r="641" spans="1:11">
      <c r="A641" s="73"/>
      <c r="B641" s="85"/>
      <c r="K641" s="17"/>
    </row>
    <row r="642" spans="1:11">
      <c r="A642" s="73"/>
      <c r="B642" s="85"/>
      <c r="K642" s="17"/>
    </row>
    <row r="643" spans="1:11">
      <c r="A643" s="73"/>
      <c r="B643" s="85"/>
      <c r="K643" s="17"/>
    </row>
    <row r="644" spans="1:11">
      <c r="A644" s="73"/>
      <c r="B644" s="85"/>
      <c r="K644" s="17"/>
    </row>
    <row r="645" spans="1:11">
      <c r="A645" s="73"/>
      <c r="B645" s="85"/>
      <c r="K645" s="17"/>
    </row>
    <row r="646" spans="1:11">
      <c r="A646" s="73"/>
      <c r="B646" s="85"/>
      <c r="K646" s="17"/>
    </row>
    <row r="647" spans="1:11">
      <c r="A647" s="73"/>
      <c r="B647" s="85"/>
      <c r="K647" s="17"/>
    </row>
    <row r="648" spans="1:11">
      <c r="A648" s="73"/>
      <c r="B648" s="85"/>
      <c r="K648" s="17"/>
    </row>
    <row r="649" spans="1:11">
      <c r="A649" s="73"/>
      <c r="B649" s="85"/>
      <c r="K649" s="17"/>
    </row>
    <row r="650" spans="1:11">
      <c r="A650" s="73"/>
      <c r="B650" s="85"/>
      <c r="K650" s="17"/>
    </row>
    <row r="651" spans="1:11">
      <c r="A651" s="73"/>
      <c r="B651" s="85"/>
      <c r="K651" s="17"/>
    </row>
    <row r="652" spans="1:11">
      <c r="A652" s="73"/>
      <c r="B652" s="85"/>
      <c r="K652" s="17"/>
    </row>
    <row r="653" spans="1:11">
      <c r="A653" s="73"/>
      <c r="B653" s="85"/>
      <c r="K653" s="17"/>
    </row>
    <row r="654" spans="1:11">
      <c r="A654" s="73"/>
      <c r="B654" s="85"/>
      <c r="K654" s="17"/>
    </row>
    <row r="655" spans="1:11">
      <c r="A655" s="73"/>
      <c r="B655" s="85"/>
      <c r="K655" s="17"/>
    </row>
    <row r="656" spans="1:11">
      <c r="A656" s="73"/>
      <c r="B656" s="85"/>
      <c r="K656" s="17"/>
    </row>
    <row r="657" spans="1:11">
      <c r="A657" s="73"/>
      <c r="B657" s="85"/>
      <c r="K657" s="17"/>
    </row>
    <row r="658" spans="1:11">
      <c r="A658" s="73"/>
      <c r="B658" s="85"/>
      <c r="K658" s="17"/>
    </row>
    <row r="659" spans="1:11">
      <c r="A659" s="73"/>
      <c r="B659" s="85"/>
      <c r="K659" s="17"/>
    </row>
    <row r="660" spans="1:11">
      <c r="A660" s="73"/>
      <c r="B660" s="85"/>
      <c r="K660" s="17"/>
    </row>
    <row r="661" spans="1:11">
      <c r="A661" s="73"/>
      <c r="B661" s="85"/>
      <c r="K661" s="17"/>
    </row>
    <row r="662" spans="1:11">
      <c r="A662" s="73"/>
      <c r="B662" s="85"/>
      <c r="K662" s="17"/>
    </row>
    <row r="663" spans="1:11">
      <c r="A663" s="73"/>
      <c r="B663" s="85"/>
      <c r="K663" s="17"/>
    </row>
    <row r="664" spans="1:11">
      <c r="A664" s="73"/>
      <c r="B664" s="85"/>
      <c r="K664" s="17"/>
    </row>
    <row r="665" spans="1:11">
      <c r="A665" s="73"/>
      <c r="B665" s="85"/>
      <c r="K665" s="17"/>
    </row>
    <row r="666" spans="1:11">
      <c r="A666" s="73"/>
      <c r="B666" s="85"/>
      <c r="K666" s="17"/>
    </row>
    <row r="667" spans="1:11">
      <c r="A667" s="73"/>
      <c r="B667" s="85"/>
      <c r="K667" s="17"/>
    </row>
    <row r="668" spans="1:11">
      <c r="A668" s="73"/>
      <c r="B668" s="85"/>
      <c r="K668" s="17"/>
    </row>
    <row r="669" spans="1:11">
      <c r="A669" s="73"/>
      <c r="B669" s="85"/>
      <c r="K669" s="17"/>
    </row>
    <row r="670" spans="1:11">
      <c r="A670" s="73"/>
      <c r="B670" s="85"/>
      <c r="K670" s="17"/>
    </row>
    <row r="671" spans="1:11">
      <c r="A671" s="73"/>
      <c r="B671" s="85"/>
      <c r="K671" s="17"/>
    </row>
    <row r="672" spans="1:11">
      <c r="A672" s="73"/>
      <c r="B672" s="85"/>
      <c r="K672" s="17"/>
    </row>
    <row r="673" spans="1:11">
      <c r="A673" s="73"/>
      <c r="B673" s="85"/>
      <c r="K673" s="17"/>
    </row>
    <row r="674" spans="1:11">
      <c r="A674" s="73"/>
      <c r="B674" s="85"/>
      <c r="K674" s="17"/>
    </row>
    <row r="675" spans="1:11">
      <c r="A675" s="73"/>
      <c r="B675" s="85"/>
      <c r="K675" s="17"/>
    </row>
    <row r="676" spans="1:11">
      <c r="A676" s="73"/>
      <c r="B676" s="85"/>
      <c r="K676" s="17"/>
    </row>
    <row r="677" spans="1:11">
      <c r="A677" s="73"/>
      <c r="B677" s="85"/>
      <c r="K677" s="17"/>
    </row>
    <row r="678" spans="1:11">
      <c r="A678" s="73"/>
      <c r="B678" s="85"/>
      <c r="K678" s="17"/>
    </row>
    <row r="679" spans="1:11">
      <c r="A679" s="73"/>
      <c r="B679" s="85"/>
      <c r="K679" s="17"/>
    </row>
    <row r="680" spans="1:11">
      <c r="A680" s="73"/>
      <c r="B680" s="85"/>
      <c r="K680" s="17"/>
    </row>
    <row r="681" spans="1:11">
      <c r="A681" s="73"/>
      <c r="B681" s="85"/>
      <c r="K681" s="17"/>
    </row>
    <row r="682" spans="1:11">
      <c r="A682" s="73"/>
      <c r="B682" s="85"/>
      <c r="K682" s="17"/>
    </row>
    <row r="683" spans="1:11">
      <c r="A683" s="73"/>
      <c r="B683" s="85"/>
      <c r="K683" s="17"/>
    </row>
    <row r="684" spans="1:11">
      <c r="A684" s="73"/>
      <c r="B684" s="85"/>
      <c r="K684" s="17"/>
    </row>
    <row r="685" spans="1:11">
      <c r="A685" s="73"/>
      <c r="B685" s="85"/>
      <c r="K685" s="17"/>
    </row>
    <row r="686" spans="1:11">
      <c r="A686" s="73"/>
      <c r="B686" s="85"/>
      <c r="K686" s="17"/>
    </row>
    <row r="687" spans="1:11">
      <c r="A687" s="73"/>
      <c r="B687" s="85"/>
      <c r="K687" s="17"/>
    </row>
    <row r="688" spans="1:11">
      <c r="A688" s="73"/>
      <c r="B688" s="85"/>
      <c r="K688" s="17"/>
    </row>
    <row r="689" spans="1:11">
      <c r="A689" s="73"/>
      <c r="B689" s="85"/>
      <c r="K689" s="17"/>
    </row>
    <row r="690" spans="1:11">
      <c r="A690" s="73"/>
      <c r="B690" s="85"/>
      <c r="K690" s="17"/>
    </row>
    <row r="691" spans="1:11">
      <c r="A691" s="73"/>
      <c r="B691" s="85"/>
      <c r="K691" s="17"/>
    </row>
    <row r="692" spans="1:11">
      <c r="A692" s="73"/>
      <c r="B692" s="85"/>
      <c r="K692" s="17"/>
    </row>
    <row r="693" spans="1:11">
      <c r="A693" s="73"/>
      <c r="B693" s="85"/>
      <c r="K693" s="17"/>
    </row>
    <row r="694" spans="1:11">
      <c r="A694" s="73"/>
      <c r="B694" s="85"/>
    </row>
    <row r="695" spans="1:11">
      <c r="A695" s="73"/>
      <c r="B695" s="85"/>
    </row>
    <row r="696" spans="1:11">
      <c r="A696" s="73"/>
      <c r="B696" s="85"/>
    </row>
    <row r="697" spans="1:11">
      <c r="A697" s="73"/>
      <c r="B697" s="85"/>
    </row>
    <row r="698" spans="1:11">
      <c r="A698" s="73"/>
      <c r="B698" s="85"/>
    </row>
    <row r="699" spans="1:11">
      <c r="A699" s="73"/>
      <c r="B699" s="85"/>
    </row>
    <row r="700" spans="1:11">
      <c r="A700" s="73"/>
      <c r="B700" s="85"/>
    </row>
    <row r="701" spans="1:11">
      <c r="A701" s="73"/>
      <c r="B701" s="85"/>
    </row>
    <row r="702" spans="1:11">
      <c r="A702" s="73"/>
      <c r="B702" s="85"/>
    </row>
    <row r="703" spans="1:11">
      <c r="A703" s="73"/>
      <c r="B703" s="85"/>
    </row>
    <row r="704" spans="1:11">
      <c r="A704" s="73"/>
      <c r="B704" s="85"/>
    </row>
    <row r="705" spans="1:2">
      <c r="A705" s="73"/>
      <c r="B705" s="85"/>
    </row>
    <row r="706" spans="1:2">
      <c r="A706" s="73"/>
      <c r="B706" s="85"/>
    </row>
    <row r="707" spans="1:2">
      <c r="A707" s="73"/>
      <c r="B707" s="85"/>
    </row>
    <row r="708" spans="1:2">
      <c r="A708" s="73"/>
      <c r="B708" s="85"/>
    </row>
    <row r="709" spans="1:2">
      <c r="A709" s="73"/>
      <c r="B709" s="85"/>
    </row>
    <row r="710" spans="1:2">
      <c r="A710" s="73"/>
      <c r="B710" s="85"/>
    </row>
    <row r="711" spans="1:2">
      <c r="A711" s="73"/>
      <c r="B711" s="85"/>
    </row>
    <row r="712" spans="1:2">
      <c r="A712" s="73"/>
      <c r="B712" s="85"/>
    </row>
    <row r="713" spans="1:2">
      <c r="A713" s="73"/>
      <c r="B713" s="85"/>
    </row>
    <row r="714" spans="1:2">
      <c r="A714" s="73"/>
      <c r="B714" s="85"/>
    </row>
    <row r="715" spans="1:2">
      <c r="A715" s="73"/>
      <c r="B715" s="85"/>
    </row>
    <row r="716" spans="1:2">
      <c r="A716" s="73"/>
      <c r="B716" s="85"/>
    </row>
    <row r="717" spans="1:2">
      <c r="A717" s="73"/>
      <c r="B717" s="85"/>
    </row>
    <row r="718" spans="1:2">
      <c r="A718" s="73"/>
      <c r="B718" s="85"/>
    </row>
    <row r="719" spans="1:2">
      <c r="A719" s="73"/>
      <c r="B719" s="85"/>
    </row>
    <row r="720" spans="1:2">
      <c r="A720" s="73"/>
      <c r="B720" s="85"/>
    </row>
    <row r="721" spans="1:2">
      <c r="A721" s="73"/>
      <c r="B721" s="85"/>
    </row>
    <row r="722" spans="1:2">
      <c r="A722" s="73"/>
      <c r="B722" s="85"/>
    </row>
    <row r="723" spans="1:2">
      <c r="A723" s="73"/>
      <c r="B723" s="85"/>
    </row>
    <row r="724" spans="1:2">
      <c r="A724" s="73"/>
      <c r="B724" s="85"/>
    </row>
    <row r="725" spans="1:2">
      <c r="A725" s="73"/>
      <c r="B725" s="85"/>
    </row>
    <row r="726" spans="1:2">
      <c r="A726" s="73"/>
      <c r="B726" s="85"/>
    </row>
    <row r="727" spans="1:2">
      <c r="A727" s="73"/>
      <c r="B727" s="85"/>
    </row>
    <row r="728" spans="1:2">
      <c r="A728" s="73"/>
      <c r="B728" s="85"/>
    </row>
    <row r="729" spans="1:2">
      <c r="A729" s="73"/>
      <c r="B729" s="85"/>
    </row>
    <row r="730" spans="1:2">
      <c r="A730" s="73"/>
      <c r="B730" s="85"/>
    </row>
    <row r="731" spans="1:2">
      <c r="A731" s="73"/>
      <c r="B731" s="85"/>
    </row>
    <row r="732" spans="1:2">
      <c r="A732" s="73"/>
      <c r="B732" s="85"/>
    </row>
    <row r="733" spans="1:2">
      <c r="A733" s="73"/>
      <c r="B733" s="85"/>
    </row>
    <row r="734" spans="1:2">
      <c r="A734" s="73"/>
      <c r="B734" s="85"/>
    </row>
    <row r="735" spans="1:2">
      <c r="A735" s="73"/>
      <c r="B735" s="85"/>
    </row>
    <row r="736" spans="1:2">
      <c r="A736" s="73"/>
      <c r="B736" s="85"/>
    </row>
    <row r="737" spans="1:2">
      <c r="A737" s="73"/>
      <c r="B737" s="85"/>
    </row>
    <row r="738" spans="1:2">
      <c r="A738" s="73"/>
      <c r="B738" s="85"/>
    </row>
    <row r="739" spans="1:2">
      <c r="A739" s="73"/>
      <c r="B739" s="85"/>
    </row>
    <row r="740" spans="1:2">
      <c r="A740" s="73"/>
      <c r="B740" s="85"/>
    </row>
    <row r="741" spans="1:2">
      <c r="A741" s="73"/>
      <c r="B741" s="85"/>
    </row>
    <row r="742" spans="1:2">
      <c r="A742" s="73"/>
      <c r="B742" s="85"/>
    </row>
    <row r="743" spans="1:2">
      <c r="A743" s="73"/>
      <c r="B743" s="85"/>
    </row>
    <row r="744" spans="1:2">
      <c r="A744" s="73"/>
      <c r="B744" s="85"/>
    </row>
    <row r="745" spans="1:2">
      <c r="A745" s="73"/>
      <c r="B745" s="85"/>
    </row>
    <row r="746" spans="1:2">
      <c r="A746" s="73"/>
      <c r="B746" s="85"/>
    </row>
    <row r="747" spans="1:2">
      <c r="A747" s="73"/>
      <c r="B747" s="85"/>
    </row>
    <row r="748" spans="1:2">
      <c r="A748" s="73"/>
      <c r="B748" s="85"/>
    </row>
    <row r="749" spans="1:2">
      <c r="A749" s="73"/>
      <c r="B749" s="85"/>
    </row>
    <row r="750" spans="1:2">
      <c r="A750" s="73"/>
      <c r="B750" s="85"/>
    </row>
    <row r="751" spans="1:2">
      <c r="A751" s="73"/>
      <c r="B751" s="85"/>
    </row>
    <row r="752" spans="1:2">
      <c r="A752" s="73"/>
      <c r="B752" s="85"/>
    </row>
    <row r="753" spans="1:2">
      <c r="A753" s="73"/>
      <c r="B753" s="85"/>
    </row>
    <row r="754" spans="1:2">
      <c r="A754" s="73"/>
      <c r="B754" s="85"/>
    </row>
    <row r="755" spans="1:2">
      <c r="A755" s="73"/>
      <c r="B755" s="85"/>
    </row>
    <row r="756" spans="1:2">
      <c r="A756" s="73"/>
      <c r="B756" s="85"/>
    </row>
    <row r="757" spans="1:2">
      <c r="A757" s="73"/>
      <c r="B757" s="85"/>
    </row>
    <row r="758" spans="1:2">
      <c r="A758" s="73"/>
      <c r="B758" s="85"/>
    </row>
    <row r="759" spans="1:2">
      <c r="A759" s="73"/>
      <c r="B759" s="85"/>
    </row>
    <row r="760" spans="1:2">
      <c r="A760" s="73"/>
      <c r="B760" s="85"/>
    </row>
    <row r="761" spans="1:2">
      <c r="A761" s="73"/>
      <c r="B761" s="85"/>
    </row>
    <row r="762" spans="1:2">
      <c r="A762" s="73"/>
      <c r="B762" s="85"/>
    </row>
    <row r="763" spans="1:2">
      <c r="A763" s="73"/>
      <c r="B763" s="85"/>
    </row>
    <row r="764" spans="1:2">
      <c r="A764" s="73"/>
      <c r="B764" s="85"/>
    </row>
    <row r="765" spans="1:2">
      <c r="A765" s="73"/>
      <c r="B765" s="85"/>
    </row>
    <row r="766" spans="1:2">
      <c r="A766" s="73"/>
      <c r="B766" s="85"/>
    </row>
    <row r="767" spans="1:2">
      <c r="A767" s="73"/>
      <c r="B767" s="85"/>
    </row>
    <row r="768" spans="1:2">
      <c r="A768" s="73"/>
      <c r="B768" s="85"/>
    </row>
    <row r="769" spans="1:2">
      <c r="A769" s="73"/>
      <c r="B769" s="85"/>
    </row>
    <row r="770" spans="1:2">
      <c r="A770" s="73"/>
      <c r="B770" s="85"/>
    </row>
    <row r="771" spans="1:2">
      <c r="A771" s="73"/>
      <c r="B771" s="85"/>
    </row>
    <row r="772" spans="1:2">
      <c r="A772" s="73"/>
      <c r="B772" s="85"/>
    </row>
    <row r="773" spans="1:2">
      <c r="A773" s="73"/>
      <c r="B773" s="85"/>
    </row>
    <row r="774" spans="1:2">
      <c r="A774" s="73"/>
      <c r="B774" s="85"/>
    </row>
    <row r="775" spans="1:2">
      <c r="A775" s="73"/>
      <c r="B775" s="85"/>
    </row>
    <row r="776" spans="1:2">
      <c r="A776" s="73"/>
      <c r="B776" s="85"/>
    </row>
    <row r="777" spans="1:2">
      <c r="A777" s="73"/>
      <c r="B777" s="85"/>
    </row>
    <row r="778" spans="1:2">
      <c r="A778" s="73"/>
      <c r="B778" s="85"/>
    </row>
    <row r="779" spans="1:2">
      <c r="A779" s="73"/>
      <c r="B779" s="85"/>
    </row>
    <row r="780" spans="1:2">
      <c r="A780" s="73"/>
      <c r="B780" s="85"/>
    </row>
    <row r="781" spans="1:2">
      <c r="A781" s="73"/>
      <c r="B781" s="85"/>
    </row>
    <row r="782" spans="1:2">
      <c r="A782" s="73"/>
      <c r="B782" s="85"/>
    </row>
    <row r="783" spans="1:2">
      <c r="A783" s="73"/>
      <c r="B783" s="85"/>
    </row>
    <row r="784" spans="1:2">
      <c r="A784" s="73"/>
      <c r="B784" s="85"/>
    </row>
    <row r="785" spans="1:2">
      <c r="A785" s="73"/>
      <c r="B785" s="85"/>
    </row>
    <row r="786" spans="1:2">
      <c r="A786" s="73"/>
      <c r="B786" s="85"/>
    </row>
    <row r="787" spans="1:2">
      <c r="A787" s="73"/>
      <c r="B787" s="85"/>
    </row>
    <row r="788" spans="1:2">
      <c r="A788" s="73"/>
      <c r="B788" s="85"/>
    </row>
    <row r="789" spans="1:2">
      <c r="A789" s="73"/>
      <c r="B789" s="85"/>
    </row>
    <row r="790" spans="1:2">
      <c r="A790" s="73"/>
      <c r="B790" s="85"/>
    </row>
    <row r="791" spans="1:2">
      <c r="A791" s="73"/>
      <c r="B791" s="85"/>
    </row>
    <row r="792" spans="1:2">
      <c r="A792" s="73"/>
      <c r="B792" s="85"/>
    </row>
    <row r="793" spans="1:2">
      <c r="A793" s="73"/>
      <c r="B793" s="85"/>
    </row>
    <row r="794" spans="1:2">
      <c r="A794" s="73"/>
      <c r="B794" s="85"/>
    </row>
    <row r="795" spans="1:2">
      <c r="A795" s="73"/>
      <c r="B795" s="85"/>
    </row>
    <row r="796" spans="1:2">
      <c r="A796" s="73"/>
      <c r="B796" s="85"/>
    </row>
    <row r="797" spans="1:2">
      <c r="A797" s="73"/>
      <c r="B797" s="85"/>
    </row>
    <row r="798" spans="1:2">
      <c r="A798" s="73"/>
      <c r="B798" s="85"/>
    </row>
    <row r="799" spans="1:2">
      <c r="A799" s="73"/>
      <c r="B799" s="85"/>
    </row>
    <row r="800" spans="1:2">
      <c r="A800" s="73"/>
      <c r="B800" s="85"/>
    </row>
    <row r="801" spans="1:2">
      <c r="A801" s="73"/>
      <c r="B801" s="85"/>
    </row>
    <row r="802" spans="1:2">
      <c r="A802" s="73"/>
      <c r="B802" s="85"/>
    </row>
    <row r="803" spans="1:2">
      <c r="A803" s="73"/>
      <c r="B803" s="85"/>
    </row>
    <row r="804" spans="1:2">
      <c r="A804" s="73"/>
      <c r="B804" s="85"/>
    </row>
    <row r="805" spans="1:2">
      <c r="A805" s="73"/>
      <c r="B805" s="85"/>
    </row>
    <row r="806" spans="1:2">
      <c r="A806" s="73"/>
      <c r="B806" s="85"/>
    </row>
    <row r="807" spans="1:2">
      <c r="A807" s="73"/>
      <c r="B807" s="85"/>
    </row>
    <row r="808" spans="1:2">
      <c r="A808" s="73"/>
      <c r="B808" s="85"/>
    </row>
    <row r="809" spans="1:2">
      <c r="A809" s="73"/>
      <c r="B809" s="85"/>
    </row>
    <row r="810" spans="1:2">
      <c r="A810" s="73"/>
      <c r="B810" s="85"/>
    </row>
    <row r="811" spans="1:2">
      <c r="A811" s="73"/>
      <c r="B811" s="85"/>
    </row>
    <row r="812" spans="1:2">
      <c r="A812" s="73"/>
      <c r="B812" s="85"/>
    </row>
    <row r="813" spans="1:2">
      <c r="A813" s="73"/>
      <c r="B813" s="85"/>
    </row>
    <row r="814" spans="1:2">
      <c r="A814" s="73"/>
      <c r="B814" s="85"/>
    </row>
    <row r="815" spans="1:2">
      <c r="A815" s="73"/>
      <c r="B815" s="85"/>
    </row>
    <row r="816" spans="1:2">
      <c r="A816" s="73"/>
      <c r="B816" s="85"/>
    </row>
    <row r="817" spans="1:2">
      <c r="A817" s="73"/>
      <c r="B817" s="85"/>
    </row>
    <row r="818" spans="1:2">
      <c r="A818" s="73"/>
      <c r="B818" s="85"/>
    </row>
    <row r="819" spans="1:2">
      <c r="A819" s="73"/>
      <c r="B819" s="85"/>
    </row>
    <row r="820" spans="1:2">
      <c r="A820" s="73"/>
      <c r="B820" s="85"/>
    </row>
    <row r="821" spans="1:2">
      <c r="A821" s="73"/>
      <c r="B821" s="85"/>
    </row>
    <row r="822" spans="1:2">
      <c r="A822" s="73"/>
      <c r="B822" s="85"/>
    </row>
    <row r="823" spans="1:2">
      <c r="A823" s="73"/>
      <c r="B823" s="85"/>
    </row>
    <row r="824" spans="1:2">
      <c r="A824" s="73"/>
      <c r="B824" s="85"/>
    </row>
    <row r="825" spans="1:2">
      <c r="A825" s="73"/>
      <c r="B825" s="85"/>
    </row>
    <row r="826" spans="1:2">
      <c r="A826" s="73"/>
      <c r="B826" s="85"/>
    </row>
    <row r="827" spans="1:2">
      <c r="A827" s="73"/>
      <c r="B827" s="85"/>
    </row>
    <row r="828" spans="1:2">
      <c r="A828" s="73"/>
      <c r="B828" s="85"/>
    </row>
    <row r="829" spans="1:2">
      <c r="A829" s="73"/>
      <c r="B829" s="85"/>
    </row>
    <row r="830" spans="1:2">
      <c r="A830" s="73"/>
      <c r="B830" s="85"/>
    </row>
    <row r="831" spans="1:2">
      <c r="A831" s="73"/>
      <c r="B831" s="85"/>
    </row>
    <row r="832" spans="1:2">
      <c r="A832" s="73"/>
      <c r="B832" s="85"/>
    </row>
    <row r="833" spans="1:2">
      <c r="A833" s="73"/>
      <c r="B833" s="85"/>
    </row>
    <row r="834" spans="1:2">
      <c r="A834" s="73"/>
      <c r="B834" s="85"/>
    </row>
    <row r="835" spans="1:2">
      <c r="A835" s="73"/>
      <c r="B835" s="85"/>
    </row>
    <row r="836" spans="1:2">
      <c r="A836" s="73"/>
      <c r="B836" s="85"/>
    </row>
    <row r="837" spans="1:2">
      <c r="A837" s="73"/>
      <c r="B837" s="85"/>
    </row>
    <row r="838" spans="1:2">
      <c r="A838" s="73"/>
      <c r="B838" s="85"/>
    </row>
    <row r="839" spans="1:2">
      <c r="A839" s="73"/>
      <c r="B839" s="85"/>
    </row>
    <row r="840" spans="1:2">
      <c r="A840" s="73"/>
      <c r="B840" s="85"/>
    </row>
    <row r="841" spans="1:2">
      <c r="A841" s="73"/>
      <c r="B841" s="85"/>
    </row>
    <row r="842" spans="1:2">
      <c r="A842" s="73"/>
      <c r="B842" s="85"/>
    </row>
    <row r="843" spans="1:2">
      <c r="A843" s="73"/>
      <c r="B843" s="85"/>
    </row>
    <row r="844" spans="1:2">
      <c r="A844" s="73"/>
      <c r="B844" s="85"/>
    </row>
    <row r="845" spans="1:2">
      <c r="A845" s="73"/>
      <c r="B845" s="85"/>
    </row>
    <row r="846" spans="1:2">
      <c r="A846" s="73"/>
      <c r="B846" s="85"/>
    </row>
    <row r="847" spans="1:2">
      <c r="A847" s="73"/>
      <c r="B847" s="85"/>
    </row>
    <row r="848" spans="1:2">
      <c r="A848" s="73"/>
      <c r="B848" s="85"/>
    </row>
    <row r="849" spans="1:2">
      <c r="A849" s="73"/>
      <c r="B849" s="85"/>
    </row>
    <row r="850" spans="1:2">
      <c r="A850" s="73"/>
      <c r="B850" s="85"/>
    </row>
    <row r="851" spans="1:2">
      <c r="A851" s="73"/>
      <c r="B851" s="85"/>
    </row>
    <row r="852" spans="1:2">
      <c r="A852" s="73"/>
      <c r="B852" s="85"/>
    </row>
    <row r="853" spans="1:2">
      <c r="A853" s="73"/>
      <c r="B853" s="85"/>
    </row>
    <row r="854" spans="1:2">
      <c r="A854" s="73"/>
      <c r="B854" s="85"/>
    </row>
    <row r="855" spans="1:2">
      <c r="A855" s="73"/>
      <c r="B855" s="85"/>
    </row>
    <row r="856" spans="1:2">
      <c r="A856" s="73"/>
      <c r="B856" s="85"/>
    </row>
    <row r="857" spans="1:2">
      <c r="A857" s="73"/>
      <c r="B857" s="85"/>
    </row>
    <row r="858" spans="1:2">
      <c r="A858" s="73"/>
      <c r="B858" s="85"/>
    </row>
    <row r="859" spans="1:2">
      <c r="A859" s="73"/>
      <c r="B859" s="85"/>
    </row>
    <row r="860" spans="1:2">
      <c r="A860" s="73"/>
      <c r="B860" s="85"/>
    </row>
    <row r="861" spans="1:2">
      <c r="A861" s="73"/>
      <c r="B861" s="85"/>
    </row>
    <row r="862" spans="1:2">
      <c r="A862" s="73"/>
      <c r="B862" s="85"/>
    </row>
    <row r="863" spans="1:2">
      <c r="A863" s="73"/>
      <c r="B863" s="85"/>
    </row>
    <row r="864" spans="1:2">
      <c r="A864" s="73"/>
      <c r="B864" s="85"/>
    </row>
    <row r="865" spans="1:2">
      <c r="A865" s="73"/>
      <c r="B865" s="85"/>
    </row>
    <row r="866" spans="1:2">
      <c r="A866" s="73"/>
      <c r="B866" s="85"/>
    </row>
    <row r="867" spans="1:2">
      <c r="A867" s="73"/>
      <c r="B867" s="85"/>
    </row>
    <row r="868" spans="1:2">
      <c r="A868" s="73"/>
      <c r="B868" s="85"/>
    </row>
    <row r="869" spans="1:2">
      <c r="A869" s="73"/>
      <c r="B869" s="85"/>
    </row>
    <row r="870" spans="1:2">
      <c r="A870" s="73"/>
      <c r="B870" s="85"/>
    </row>
    <row r="871" spans="1:2">
      <c r="A871" s="73"/>
      <c r="B871" s="85"/>
    </row>
    <row r="872" spans="1:2">
      <c r="A872" s="73"/>
      <c r="B872" s="85"/>
    </row>
    <row r="873" spans="1:2">
      <c r="A873" s="73"/>
      <c r="B873" s="85"/>
    </row>
    <row r="874" spans="1:2">
      <c r="A874" s="73"/>
      <c r="B874" s="85"/>
    </row>
    <row r="875" spans="1:2">
      <c r="A875" s="73"/>
      <c r="B875" s="85"/>
    </row>
    <row r="876" spans="1:2">
      <c r="A876" s="73"/>
      <c r="B876" s="85"/>
    </row>
    <row r="877" spans="1:2">
      <c r="A877" s="73"/>
      <c r="B877" s="85"/>
    </row>
    <row r="878" spans="1:2">
      <c r="A878" s="73"/>
      <c r="B878" s="85"/>
    </row>
    <row r="879" spans="1:2">
      <c r="A879" s="73"/>
      <c r="B879" s="85"/>
    </row>
    <row r="880" spans="1:2">
      <c r="A880" s="73"/>
      <c r="B880" s="85"/>
    </row>
    <row r="881" spans="1:2">
      <c r="A881" s="73"/>
      <c r="B881" s="85"/>
    </row>
    <row r="882" spans="1:2">
      <c r="A882" s="73"/>
      <c r="B882" s="85"/>
    </row>
    <row r="883" spans="1:2">
      <c r="A883" s="73"/>
      <c r="B883" s="85"/>
    </row>
    <row r="884" spans="1:2">
      <c r="A884" s="73"/>
      <c r="B884" s="85"/>
    </row>
    <row r="885" spans="1:2">
      <c r="A885" s="73"/>
      <c r="B885" s="85"/>
    </row>
    <row r="886" spans="1:2">
      <c r="A886" s="73"/>
      <c r="B886" s="85"/>
    </row>
    <row r="887" spans="1:2">
      <c r="A887" s="73"/>
      <c r="B887" s="85"/>
    </row>
    <row r="888" spans="1:2">
      <c r="A888" s="73"/>
      <c r="B888" s="85"/>
    </row>
    <row r="889" spans="1:2">
      <c r="A889" s="73"/>
      <c r="B889" s="85"/>
    </row>
    <row r="890" spans="1:2">
      <c r="A890" s="73"/>
      <c r="B890" s="85"/>
    </row>
    <row r="891" spans="1:2">
      <c r="A891" s="73"/>
      <c r="B891" s="85"/>
    </row>
    <row r="892" spans="1:2">
      <c r="A892" s="73"/>
      <c r="B892" s="85"/>
    </row>
    <row r="893" spans="1:2">
      <c r="A893" s="73"/>
      <c r="B893" s="85"/>
    </row>
    <row r="894" spans="1:2">
      <c r="A894" s="73"/>
      <c r="B894" s="85"/>
    </row>
    <row r="895" spans="1:2">
      <c r="A895" s="73"/>
      <c r="B895" s="85"/>
    </row>
    <row r="896" spans="1:2">
      <c r="A896" s="73"/>
      <c r="B896" s="85"/>
    </row>
    <row r="897" spans="1:2">
      <c r="A897" s="73"/>
      <c r="B897" s="85"/>
    </row>
    <row r="898" spans="1:2">
      <c r="A898" s="73"/>
      <c r="B898" s="85"/>
    </row>
    <row r="899" spans="1:2">
      <c r="A899" s="73"/>
      <c r="B899" s="85"/>
    </row>
    <row r="900" spans="1:2">
      <c r="A900" s="73"/>
      <c r="B900" s="85"/>
    </row>
    <row r="901" spans="1:2">
      <c r="A901" s="73"/>
      <c r="B901" s="85"/>
    </row>
    <row r="902" spans="1:2">
      <c r="A902" s="73"/>
      <c r="B902" s="85"/>
    </row>
    <row r="903" spans="1:2">
      <c r="A903" s="73"/>
      <c r="B903" s="85"/>
    </row>
    <row r="904" spans="1:2">
      <c r="A904" s="73"/>
      <c r="B904" s="85"/>
    </row>
    <row r="905" spans="1:2">
      <c r="A905" s="73"/>
      <c r="B905" s="85"/>
    </row>
    <row r="906" spans="1:2">
      <c r="A906" s="73"/>
      <c r="B906" s="85"/>
    </row>
    <row r="907" spans="1:2">
      <c r="A907" s="73"/>
      <c r="B907" s="85"/>
    </row>
    <row r="908" spans="1:2">
      <c r="A908" s="73"/>
      <c r="B908" s="85"/>
    </row>
    <row r="909" spans="1:2">
      <c r="A909" s="73"/>
      <c r="B909" s="85"/>
    </row>
    <row r="910" spans="1:2">
      <c r="A910" s="73"/>
      <c r="B910" s="85"/>
    </row>
    <row r="911" spans="1:2">
      <c r="A911" s="73"/>
      <c r="B911" s="85"/>
    </row>
    <row r="912" spans="1:2">
      <c r="A912" s="73"/>
      <c r="B912" s="85"/>
    </row>
    <row r="913" spans="1:2">
      <c r="A913" s="73"/>
      <c r="B913" s="85"/>
    </row>
    <row r="914" spans="1:2">
      <c r="A914" s="73"/>
      <c r="B914" s="85"/>
    </row>
    <row r="915" spans="1:2">
      <c r="A915" s="73"/>
      <c r="B915" s="85"/>
    </row>
    <row r="916" spans="1:2">
      <c r="A916" s="73"/>
      <c r="B916" s="85"/>
    </row>
    <row r="917" spans="1:2">
      <c r="A917" s="73"/>
      <c r="B917" s="85"/>
    </row>
    <row r="918" spans="1:2">
      <c r="A918" s="73"/>
      <c r="B918" s="85"/>
    </row>
    <row r="919" spans="1:2">
      <c r="A919" s="73"/>
      <c r="B919" s="85"/>
    </row>
    <row r="920" spans="1:2">
      <c r="A920" s="73"/>
      <c r="B920" s="85"/>
    </row>
    <row r="921" spans="1:2">
      <c r="A921" s="73"/>
      <c r="B921" s="85"/>
    </row>
    <row r="922" spans="1:2">
      <c r="A922" s="73"/>
      <c r="B922" s="85"/>
    </row>
    <row r="923" spans="1:2">
      <c r="A923" s="73"/>
      <c r="B923" s="85"/>
    </row>
    <row r="924" spans="1:2">
      <c r="A924" s="73"/>
      <c r="B924" s="85"/>
    </row>
    <row r="925" spans="1:2">
      <c r="A925" s="73"/>
      <c r="B925" s="85"/>
    </row>
    <row r="926" spans="1:2">
      <c r="A926" s="73"/>
      <c r="B926" s="85"/>
    </row>
    <row r="927" spans="1:2">
      <c r="A927" s="73"/>
      <c r="B927" s="85"/>
    </row>
    <row r="928" spans="1:2">
      <c r="A928" s="73"/>
      <c r="B928" s="85"/>
    </row>
    <row r="929" spans="1:2">
      <c r="A929" s="73"/>
      <c r="B929" s="85"/>
    </row>
    <row r="930" spans="1:2">
      <c r="A930" s="73"/>
      <c r="B930" s="85"/>
    </row>
    <row r="931" spans="1:2">
      <c r="A931" s="73"/>
      <c r="B931" s="85"/>
    </row>
    <row r="932" spans="1:2">
      <c r="A932" s="73"/>
      <c r="B932" s="85"/>
    </row>
    <row r="933" spans="1:2">
      <c r="A933" s="73"/>
      <c r="B933" s="85"/>
    </row>
    <row r="934" spans="1:2">
      <c r="A934" s="73"/>
      <c r="B934" s="85"/>
    </row>
    <row r="935" spans="1:2">
      <c r="A935" s="73"/>
      <c r="B935" s="85"/>
    </row>
    <row r="936" spans="1:2">
      <c r="A936" s="73"/>
      <c r="B936" s="85"/>
    </row>
    <row r="937" spans="1:2">
      <c r="A937" s="73"/>
      <c r="B937" s="85"/>
    </row>
    <row r="938" spans="1:2">
      <c r="A938" s="73"/>
      <c r="B938" s="85"/>
    </row>
    <row r="939" spans="1:2">
      <c r="A939" s="73"/>
      <c r="B939" s="85"/>
    </row>
    <row r="940" spans="1:2">
      <c r="A940" s="73"/>
      <c r="B940" s="85"/>
    </row>
    <row r="941" spans="1:2">
      <c r="A941" s="73"/>
      <c r="B941" s="85"/>
    </row>
    <row r="942" spans="1:2">
      <c r="A942" s="73"/>
      <c r="B942" s="85"/>
    </row>
    <row r="943" spans="1:2">
      <c r="A943" s="73"/>
      <c r="B943" s="85"/>
    </row>
    <row r="944" spans="1:2">
      <c r="A944" s="73"/>
      <c r="B944" s="85"/>
    </row>
    <row r="945" spans="1:2">
      <c r="A945" s="73"/>
      <c r="B945" s="85"/>
    </row>
    <row r="946" spans="1:2">
      <c r="A946" s="73"/>
      <c r="B946" s="85"/>
    </row>
    <row r="947" spans="1:2">
      <c r="A947" s="73"/>
      <c r="B947" s="85"/>
    </row>
    <row r="948" spans="1:2">
      <c r="A948" s="73"/>
      <c r="B948" s="85"/>
    </row>
    <row r="949" spans="1:2">
      <c r="A949" s="73"/>
      <c r="B949" s="85"/>
    </row>
    <row r="950" spans="1:2">
      <c r="A950" s="73"/>
      <c r="B950" s="85"/>
    </row>
    <row r="951" spans="1:2">
      <c r="A951" s="73"/>
      <c r="B951" s="85"/>
    </row>
    <row r="952" spans="1:2">
      <c r="A952" s="73"/>
      <c r="B952" s="85"/>
    </row>
    <row r="953" spans="1:2">
      <c r="A953" s="73"/>
      <c r="B953" s="85"/>
    </row>
    <row r="954" spans="1:2">
      <c r="A954" s="73"/>
      <c r="B954" s="85"/>
    </row>
    <row r="955" spans="1:2">
      <c r="A955" s="73"/>
      <c r="B955" s="85"/>
    </row>
    <row r="956" spans="1:2">
      <c r="A956" s="73"/>
      <c r="B956" s="85"/>
    </row>
    <row r="957" spans="1:2">
      <c r="A957" s="73"/>
      <c r="B957" s="85"/>
    </row>
    <row r="958" spans="1:2">
      <c r="A958" s="73"/>
      <c r="B958" s="85"/>
    </row>
    <row r="959" spans="1:2">
      <c r="A959" s="73"/>
      <c r="B959" s="85"/>
    </row>
    <row r="960" spans="1:2">
      <c r="A960" s="73"/>
      <c r="B960" s="85"/>
    </row>
    <row r="961" spans="1:2">
      <c r="A961" s="73"/>
      <c r="B961" s="85"/>
    </row>
    <row r="962" spans="1:2">
      <c r="A962" s="73"/>
      <c r="B962" s="85"/>
    </row>
    <row r="963" spans="1:2">
      <c r="A963" s="73"/>
      <c r="B963" s="85"/>
    </row>
    <row r="964" spans="1:2">
      <c r="A964" s="73"/>
      <c r="B964" s="85"/>
    </row>
    <row r="965" spans="1:2">
      <c r="A965" s="73"/>
      <c r="B965" s="85"/>
    </row>
    <row r="966" spans="1:2">
      <c r="A966" s="73"/>
      <c r="B966" s="85"/>
    </row>
    <row r="967" spans="1:2">
      <c r="A967" s="73"/>
      <c r="B967" s="85"/>
    </row>
    <row r="968" spans="1:2">
      <c r="A968" s="73"/>
      <c r="B968" s="85"/>
    </row>
    <row r="969" spans="1:2">
      <c r="A969" s="73"/>
      <c r="B969" s="85"/>
    </row>
    <row r="970" spans="1:2">
      <c r="A970" s="73"/>
      <c r="B970" s="85"/>
    </row>
    <row r="971" spans="1:2">
      <c r="A971" s="73"/>
      <c r="B971" s="85"/>
    </row>
    <row r="972" spans="1:2">
      <c r="A972" s="73"/>
      <c r="B972" s="85"/>
    </row>
    <row r="973" spans="1:2">
      <c r="A973" s="73"/>
      <c r="B973" s="85"/>
    </row>
    <row r="974" spans="1:2">
      <c r="A974" s="73"/>
      <c r="B974" s="85"/>
    </row>
    <row r="975" spans="1:2">
      <c r="A975" s="73"/>
      <c r="B975" s="85"/>
    </row>
    <row r="976" spans="1:2">
      <c r="A976" s="73"/>
      <c r="B976" s="85"/>
    </row>
    <row r="977" spans="1:2">
      <c r="A977" s="73"/>
      <c r="B977" s="85"/>
    </row>
    <row r="978" spans="1:2">
      <c r="A978" s="73"/>
      <c r="B978" s="85"/>
    </row>
    <row r="979" spans="1:2">
      <c r="A979" s="73"/>
      <c r="B979" s="85"/>
    </row>
    <row r="980" spans="1:2">
      <c r="A980" s="73"/>
      <c r="B980" s="85"/>
    </row>
    <row r="981" spans="1:2">
      <c r="A981" s="73"/>
      <c r="B981" s="85"/>
    </row>
    <row r="982" spans="1:2">
      <c r="A982" s="73"/>
      <c r="B982" s="85"/>
    </row>
    <row r="983" spans="1:2">
      <c r="A983" s="73"/>
      <c r="B983" s="85"/>
    </row>
    <row r="984" spans="1:2">
      <c r="A984" s="73"/>
      <c r="B984" s="85"/>
    </row>
    <row r="985" spans="1:2">
      <c r="A985" s="73"/>
      <c r="B985" s="85"/>
    </row>
    <row r="986" spans="1:2">
      <c r="A986" s="73"/>
      <c r="B986" s="85"/>
    </row>
    <row r="987" spans="1:2">
      <c r="A987" s="73"/>
      <c r="B987" s="85"/>
    </row>
    <row r="988" spans="1:2">
      <c r="A988" s="73"/>
      <c r="B988" s="85"/>
    </row>
    <row r="989" spans="1:2">
      <c r="A989" s="73"/>
      <c r="B989" s="85"/>
    </row>
    <row r="990" spans="1:2">
      <c r="A990" s="73"/>
      <c r="B990" s="85"/>
    </row>
    <row r="991" spans="1:2">
      <c r="A991" s="73"/>
      <c r="B991" s="85"/>
    </row>
    <row r="992" spans="1:2">
      <c r="A992" s="73"/>
      <c r="B992" s="85"/>
    </row>
    <row r="993" spans="1:2">
      <c r="A993" s="73"/>
      <c r="B993" s="85"/>
    </row>
    <row r="994" spans="1:2">
      <c r="A994" s="73"/>
      <c r="B994" s="85"/>
    </row>
    <row r="995" spans="1:2">
      <c r="A995" s="73"/>
      <c r="B995" s="85"/>
    </row>
    <row r="996" spans="1:2">
      <c r="A996" s="73"/>
      <c r="B996" s="85"/>
    </row>
    <row r="997" spans="1:2">
      <c r="A997" s="73"/>
      <c r="B997" s="85"/>
    </row>
    <row r="998" spans="1:2">
      <c r="A998" s="73"/>
      <c r="B998" s="85"/>
    </row>
    <row r="999" spans="1:2">
      <c r="A999" s="73"/>
      <c r="B999" s="85"/>
    </row>
    <row r="1000" spans="1:2">
      <c r="A1000" s="73"/>
      <c r="B1000" s="85"/>
    </row>
    <row r="1001" spans="1:2">
      <c r="A1001" s="73"/>
      <c r="B1001" s="85"/>
    </row>
    <row r="1002" spans="1:2">
      <c r="A1002" s="73"/>
      <c r="B1002" s="85"/>
    </row>
    <row r="1003" spans="1:2">
      <c r="A1003" s="73"/>
      <c r="B1003" s="85"/>
    </row>
    <row r="1004" spans="1:2">
      <c r="A1004" s="73"/>
      <c r="B1004" s="85"/>
    </row>
    <row r="1005" spans="1:2">
      <c r="A1005" s="73"/>
      <c r="B1005" s="85"/>
    </row>
    <row r="1006" spans="1:2">
      <c r="A1006" s="73"/>
      <c r="B1006" s="85"/>
    </row>
    <row r="1007" spans="1:2">
      <c r="A1007" s="73"/>
      <c r="B1007" s="85"/>
    </row>
    <row r="1008" spans="1:2">
      <c r="A1008" s="73"/>
      <c r="B1008" s="85"/>
    </row>
    <row r="1009" spans="1:2">
      <c r="A1009" s="73"/>
      <c r="B1009" s="85"/>
    </row>
    <row r="1010" spans="1:2">
      <c r="A1010" s="73"/>
      <c r="B1010" s="85"/>
    </row>
    <row r="1011" spans="1:2">
      <c r="A1011" s="73"/>
      <c r="B1011" s="85"/>
    </row>
    <row r="1012" spans="1:2">
      <c r="A1012" s="73"/>
      <c r="B1012" s="85"/>
    </row>
    <row r="1013" spans="1:2">
      <c r="A1013" s="73"/>
      <c r="B1013" s="85"/>
    </row>
    <row r="1014" spans="1:2">
      <c r="A1014" s="73"/>
      <c r="B1014" s="85"/>
    </row>
    <row r="1015" spans="1:2">
      <c r="A1015" s="73"/>
      <c r="B1015" s="85"/>
    </row>
    <row r="1016" spans="1:2">
      <c r="A1016" s="73"/>
      <c r="B1016" s="85"/>
    </row>
    <row r="1017" spans="1:2">
      <c r="A1017" s="73"/>
      <c r="B1017" s="85"/>
    </row>
    <row r="1018" spans="1:2">
      <c r="A1018" s="73"/>
      <c r="B1018" s="85"/>
    </row>
    <row r="1019" spans="1:2">
      <c r="A1019" s="73"/>
      <c r="B1019" s="85"/>
    </row>
    <row r="1020" spans="1:2">
      <c r="A1020" s="73"/>
      <c r="B1020" s="85"/>
    </row>
    <row r="1021" spans="1:2">
      <c r="A1021" s="73"/>
      <c r="B1021" s="85"/>
    </row>
    <row r="1022" spans="1:2">
      <c r="A1022" s="73"/>
      <c r="B1022" s="85"/>
    </row>
    <row r="1023" spans="1:2">
      <c r="A1023" s="73"/>
      <c r="B1023" s="85"/>
    </row>
    <row r="1024" spans="1:2">
      <c r="A1024" s="73"/>
      <c r="B1024" s="85"/>
    </row>
    <row r="1025" spans="1:2">
      <c r="A1025" s="73"/>
      <c r="B1025" s="85"/>
    </row>
    <row r="1026" spans="1:2">
      <c r="A1026" s="73"/>
      <c r="B1026" s="85"/>
    </row>
    <row r="1027" spans="1:2">
      <c r="A1027" s="73"/>
      <c r="B1027" s="85"/>
    </row>
    <row r="1028" spans="1:2">
      <c r="A1028" s="73"/>
      <c r="B1028" s="85"/>
    </row>
    <row r="1029" spans="1:2">
      <c r="A1029" s="73"/>
      <c r="B1029" s="85"/>
    </row>
    <row r="1030" spans="1:2">
      <c r="A1030" s="73"/>
      <c r="B1030" s="85"/>
    </row>
    <row r="1031" spans="1:2">
      <c r="A1031" s="73"/>
      <c r="B1031" s="85"/>
    </row>
    <row r="1032" spans="1:2">
      <c r="A1032" s="73"/>
      <c r="B1032" s="85"/>
    </row>
    <row r="1033" spans="1:2">
      <c r="A1033" s="73"/>
      <c r="B1033" s="85"/>
    </row>
    <row r="1034" spans="1:2">
      <c r="A1034" s="73"/>
      <c r="B1034" s="85"/>
    </row>
    <row r="1035" spans="1:2">
      <c r="A1035" s="73"/>
      <c r="B1035" s="85"/>
    </row>
    <row r="1036" spans="1:2">
      <c r="A1036" s="73"/>
      <c r="B1036" s="85"/>
    </row>
    <row r="1037" spans="1:2">
      <c r="A1037" s="73"/>
      <c r="B1037" s="85"/>
    </row>
    <row r="1038" spans="1:2">
      <c r="A1038" s="73"/>
      <c r="B1038" s="85"/>
    </row>
    <row r="1039" spans="1:2">
      <c r="A1039" s="73"/>
      <c r="B1039" s="85"/>
    </row>
    <row r="1040" spans="1:2">
      <c r="A1040" s="73"/>
      <c r="B1040" s="85"/>
    </row>
    <row r="1041" spans="1:2">
      <c r="A1041" s="73"/>
      <c r="B1041" s="85"/>
    </row>
    <row r="1042" spans="1:2">
      <c r="A1042" s="73"/>
      <c r="B1042" s="85"/>
    </row>
    <row r="1043" spans="1:2">
      <c r="A1043" s="73"/>
      <c r="B1043" s="85"/>
    </row>
    <row r="1044" spans="1:2">
      <c r="A1044" s="73"/>
      <c r="B1044" s="85"/>
    </row>
    <row r="1045" spans="1:2">
      <c r="A1045" s="73"/>
      <c r="B1045" s="85"/>
    </row>
    <row r="1046" spans="1:2">
      <c r="A1046" s="73"/>
      <c r="B1046" s="85"/>
    </row>
    <row r="1047" spans="1:2">
      <c r="A1047" s="73"/>
      <c r="B1047" s="85"/>
    </row>
    <row r="1048" spans="1:2">
      <c r="A1048" s="73"/>
      <c r="B1048" s="85"/>
    </row>
    <row r="1049" spans="1:2">
      <c r="A1049" s="73"/>
      <c r="B1049" s="85"/>
    </row>
    <row r="1050" spans="1:2">
      <c r="A1050" s="73"/>
      <c r="B1050" s="85"/>
    </row>
    <row r="1051" spans="1:2">
      <c r="A1051" s="73"/>
      <c r="B1051" s="85"/>
    </row>
    <row r="1052" spans="1:2">
      <c r="A1052" s="73"/>
      <c r="B1052" s="85"/>
    </row>
    <row r="1053" spans="1:2">
      <c r="A1053" s="73"/>
      <c r="B1053" s="85"/>
    </row>
    <row r="1054" spans="1:2">
      <c r="A1054" s="73"/>
      <c r="B1054" s="85"/>
    </row>
    <row r="1055" spans="1:2">
      <c r="A1055" s="73"/>
      <c r="B1055" s="85"/>
    </row>
    <row r="1056" spans="1:2">
      <c r="A1056" s="73"/>
      <c r="B1056" s="85"/>
    </row>
    <row r="1057" spans="1:2">
      <c r="A1057" s="73"/>
      <c r="B1057" s="85"/>
    </row>
    <row r="1058" spans="1:2">
      <c r="A1058" s="73"/>
      <c r="B1058" s="85"/>
    </row>
    <row r="1059" spans="1:2">
      <c r="A1059" s="73"/>
      <c r="B1059" s="85"/>
    </row>
    <row r="1060" spans="1:2">
      <c r="A1060" s="73"/>
      <c r="B1060" s="85"/>
    </row>
    <row r="1061" spans="1:2">
      <c r="A1061" s="73"/>
      <c r="B1061" s="85"/>
    </row>
    <row r="1062" spans="1:2">
      <c r="A1062" s="73"/>
      <c r="B1062" s="85"/>
    </row>
    <row r="1063" spans="1:2">
      <c r="A1063" s="73"/>
      <c r="B1063" s="85"/>
    </row>
    <row r="1064" spans="1:2">
      <c r="A1064" s="73"/>
      <c r="B1064" s="85"/>
    </row>
    <row r="1065" spans="1:2">
      <c r="A1065" s="73"/>
      <c r="B1065" s="85"/>
    </row>
    <row r="1066" spans="1:2">
      <c r="A1066" s="73"/>
      <c r="B1066" s="85"/>
    </row>
    <row r="1067" spans="1:2">
      <c r="A1067" s="73"/>
      <c r="B1067" s="85"/>
    </row>
    <row r="1068" spans="1:2">
      <c r="A1068" s="73"/>
      <c r="B1068" s="85"/>
    </row>
    <row r="1069" spans="1:2">
      <c r="A1069" s="73"/>
      <c r="B1069" s="85"/>
    </row>
    <row r="1070" spans="1:2">
      <c r="A1070" s="73"/>
      <c r="B1070" s="85"/>
    </row>
    <row r="1071" spans="1:2">
      <c r="A1071" s="73"/>
      <c r="B1071" s="85"/>
    </row>
    <row r="1072" spans="1:2">
      <c r="A1072" s="73"/>
      <c r="B1072" s="85"/>
    </row>
    <row r="1073" spans="1:2">
      <c r="A1073" s="73"/>
      <c r="B1073" s="85"/>
    </row>
    <row r="1074" spans="1:2">
      <c r="A1074" s="73"/>
      <c r="B1074" s="85"/>
    </row>
    <row r="1075" spans="1:2">
      <c r="A1075" s="73"/>
      <c r="B1075" s="85"/>
    </row>
    <row r="1076" spans="1:2">
      <c r="A1076" s="73"/>
      <c r="B1076" s="85"/>
    </row>
    <row r="1077" spans="1:2">
      <c r="A1077" s="73"/>
      <c r="B1077" s="85"/>
    </row>
    <row r="1078" spans="1:2">
      <c r="A1078" s="73"/>
      <c r="B1078" s="85"/>
    </row>
    <row r="1079" spans="1:2">
      <c r="A1079" s="73"/>
      <c r="B1079" s="85"/>
    </row>
    <row r="1080" spans="1:2">
      <c r="A1080" s="73"/>
      <c r="B1080" s="85"/>
    </row>
    <row r="1081" spans="1:2">
      <c r="A1081" s="73"/>
      <c r="B1081" s="85"/>
    </row>
    <row r="1082" spans="1:2">
      <c r="A1082" s="73"/>
      <c r="B1082" s="85"/>
    </row>
    <row r="1083" spans="1:2">
      <c r="A1083" s="73"/>
      <c r="B1083" s="85"/>
    </row>
    <row r="1084" spans="1:2">
      <c r="A1084" s="73"/>
      <c r="B1084" s="85"/>
    </row>
    <row r="1085" spans="1:2">
      <c r="A1085" s="73"/>
      <c r="B1085" s="85"/>
    </row>
    <row r="1086" spans="1:2">
      <c r="A1086" s="73"/>
      <c r="B1086" s="85"/>
    </row>
    <row r="1087" spans="1:2">
      <c r="A1087" s="73"/>
      <c r="B1087" s="85"/>
    </row>
    <row r="1088" spans="1:2">
      <c r="A1088" s="73"/>
      <c r="B1088" s="85"/>
    </row>
    <row r="1089" spans="1:2">
      <c r="A1089" s="73"/>
      <c r="B1089" s="85"/>
    </row>
    <row r="1090" spans="1:2">
      <c r="A1090" s="73"/>
      <c r="B1090" s="85"/>
    </row>
    <row r="1091" spans="1:2">
      <c r="A1091" s="73"/>
      <c r="B1091" s="85"/>
    </row>
    <row r="1092" spans="1:2">
      <c r="A1092" s="73"/>
      <c r="B1092" s="85"/>
    </row>
    <row r="1093" spans="1:2">
      <c r="A1093" s="73"/>
      <c r="B1093" s="85"/>
    </row>
    <row r="1094" spans="1:2">
      <c r="A1094" s="73"/>
      <c r="B1094" s="85"/>
    </row>
    <row r="1095" spans="1:2">
      <c r="A1095" s="73"/>
      <c r="B1095" s="85"/>
    </row>
    <row r="1096" spans="1:2">
      <c r="A1096" s="73"/>
      <c r="B1096" s="85"/>
    </row>
    <row r="1097" spans="1:2">
      <c r="A1097" s="73"/>
      <c r="B1097" s="85"/>
    </row>
    <row r="1098" spans="1:2">
      <c r="A1098" s="73"/>
      <c r="B1098" s="85"/>
    </row>
    <row r="1099" spans="1:2">
      <c r="A1099" s="73"/>
      <c r="B1099" s="85"/>
    </row>
    <row r="1100" spans="1:2">
      <c r="A1100" s="73"/>
      <c r="B1100" s="85"/>
    </row>
    <row r="1101" spans="1:2">
      <c r="A1101" s="73"/>
      <c r="B1101" s="85"/>
    </row>
    <row r="1102" spans="1:2">
      <c r="A1102" s="73"/>
      <c r="B1102" s="85"/>
    </row>
    <row r="1103" spans="1:2">
      <c r="A1103" s="73"/>
      <c r="B1103" s="85"/>
    </row>
    <row r="1104" spans="1:2">
      <c r="A1104" s="73"/>
      <c r="B1104" s="85"/>
    </row>
    <row r="1105" spans="1:2">
      <c r="A1105" s="73"/>
      <c r="B1105" s="85"/>
    </row>
    <row r="1106" spans="1:2">
      <c r="A1106" s="73"/>
      <c r="B1106" s="85"/>
    </row>
    <row r="1107" spans="1:2">
      <c r="A1107" s="73"/>
      <c r="B1107" s="85"/>
    </row>
    <row r="1108" spans="1:2">
      <c r="A1108" s="73"/>
      <c r="B1108" s="85"/>
    </row>
    <row r="1109" spans="1:2">
      <c r="A1109" s="73"/>
      <c r="B1109" s="85"/>
    </row>
    <row r="1110" spans="1:2">
      <c r="A1110" s="73"/>
      <c r="B1110" s="85"/>
    </row>
    <row r="1111" spans="1:2">
      <c r="A1111" s="73"/>
      <c r="B1111" s="85"/>
    </row>
    <row r="1112" spans="1:2">
      <c r="A1112" s="73"/>
      <c r="B1112" s="85"/>
    </row>
    <row r="1113" spans="1:2">
      <c r="A1113" s="73"/>
      <c r="B1113" s="85"/>
    </row>
    <row r="1114" spans="1:2">
      <c r="A1114" s="73"/>
      <c r="B1114" s="85"/>
    </row>
    <row r="1115" spans="1:2">
      <c r="A1115" s="73"/>
      <c r="B1115" s="85"/>
    </row>
    <row r="1116" spans="1:2">
      <c r="A1116" s="73"/>
      <c r="B1116" s="85"/>
    </row>
    <row r="1117" spans="1:2">
      <c r="A1117" s="73"/>
      <c r="B1117" s="85"/>
    </row>
    <row r="1118" spans="1:2">
      <c r="A1118" s="73"/>
      <c r="B1118" s="85"/>
    </row>
    <row r="1119" spans="1:2">
      <c r="A1119" s="73"/>
      <c r="B1119" s="85"/>
    </row>
    <row r="1120" spans="1:2">
      <c r="A1120" s="73"/>
      <c r="B1120" s="85"/>
    </row>
    <row r="1121" spans="1:2">
      <c r="A1121" s="73"/>
      <c r="B1121" s="85"/>
    </row>
    <row r="1122" spans="1:2">
      <c r="A1122" s="73"/>
      <c r="B1122" s="85"/>
    </row>
    <row r="1123" spans="1:2">
      <c r="A1123" s="73"/>
      <c r="B1123" s="85"/>
    </row>
    <row r="1124" spans="1:2">
      <c r="A1124" s="73"/>
      <c r="B1124" s="85"/>
    </row>
    <row r="1125" spans="1:2">
      <c r="A1125" s="73"/>
      <c r="B1125" s="85"/>
    </row>
    <row r="1126" spans="1:2">
      <c r="A1126" s="73"/>
      <c r="B1126" s="85"/>
    </row>
    <row r="1127" spans="1:2">
      <c r="A1127" s="73"/>
      <c r="B1127" s="85"/>
    </row>
    <row r="1128" spans="1:2">
      <c r="A1128" s="73"/>
      <c r="B1128" s="85"/>
    </row>
    <row r="1129" spans="1:2">
      <c r="A1129" s="73"/>
      <c r="B1129" s="85"/>
    </row>
    <row r="1130" spans="1:2">
      <c r="A1130" s="73"/>
      <c r="B1130" s="85"/>
    </row>
    <row r="1131" spans="1:2">
      <c r="A1131" s="73"/>
      <c r="B1131" s="85"/>
    </row>
    <row r="1132" spans="1:2">
      <c r="A1132" s="73"/>
      <c r="B1132" s="85"/>
    </row>
    <row r="1133" spans="1:2">
      <c r="A1133" s="73"/>
      <c r="B1133" s="85"/>
    </row>
    <row r="1134" spans="1:2">
      <c r="A1134" s="73"/>
      <c r="B1134" s="85"/>
    </row>
    <row r="1135" spans="1:2">
      <c r="A1135" s="73"/>
      <c r="B1135" s="85"/>
    </row>
    <row r="1136" spans="1:2">
      <c r="A1136" s="73"/>
      <c r="B1136" s="85"/>
    </row>
    <row r="1137" spans="1:2">
      <c r="A1137" s="73"/>
      <c r="B1137" s="85"/>
    </row>
    <row r="1138" spans="1:2">
      <c r="A1138" s="73"/>
      <c r="B1138" s="85"/>
    </row>
    <row r="1139" spans="1:2">
      <c r="A1139" s="73"/>
      <c r="B1139" s="85"/>
    </row>
    <row r="1140" spans="1:2">
      <c r="A1140" s="73"/>
      <c r="B1140" s="85"/>
    </row>
    <row r="1141" spans="1:2">
      <c r="A1141" s="73"/>
      <c r="B1141" s="85"/>
    </row>
    <row r="1142" spans="1:2">
      <c r="A1142" s="73"/>
      <c r="B1142" s="85"/>
    </row>
    <row r="1143" spans="1:2">
      <c r="A1143" s="73"/>
      <c r="B1143" s="85"/>
    </row>
    <row r="1144" spans="1:2">
      <c r="A1144" s="73"/>
      <c r="B1144" s="85"/>
    </row>
    <row r="1145" spans="1:2">
      <c r="A1145" s="73"/>
      <c r="B1145" s="85"/>
    </row>
    <row r="1146" spans="1:2">
      <c r="A1146" s="73"/>
      <c r="B1146" s="85"/>
    </row>
    <row r="1147" spans="1:2">
      <c r="A1147" s="73"/>
      <c r="B1147" s="85"/>
    </row>
    <row r="1148" spans="1:2">
      <c r="A1148" s="73"/>
      <c r="B1148" s="85"/>
    </row>
    <row r="1149" spans="1:2">
      <c r="A1149" s="73"/>
      <c r="B1149" s="85"/>
    </row>
    <row r="1150" spans="1:2">
      <c r="A1150" s="73"/>
      <c r="B1150" s="85"/>
    </row>
    <row r="1151" spans="1:2">
      <c r="A1151" s="73"/>
      <c r="B1151" s="85"/>
    </row>
    <row r="1152" spans="1:2">
      <c r="A1152" s="73"/>
      <c r="B1152" s="85"/>
    </row>
    <row r="1153" spans="1:2">
      <c r="A1153" s="73"/>
      <c r="B1153" s="85"/>
    </row>
    <row r="1154" spans="1:2">
      <c r="A1154" s="73"/>
      <c r="B1154" s="85"/>
    </row>
    <row r="1155" spans="1:2">
      <c r="A1155" s="73"/>
      <c r="B1155" s="85"/>
    </row>
    <row r="1156" spans="1:2">
      <c r="A1156" s="73"/>
      <c r="B1156" s="85"/>
    </row>
    <row r="1157" spans="1:2">
      <c r="A1157" s="73"/>
      <c r="B1157" s="85"/>
    </row>
    <row r="1158" spans="1:2">
      <c r="A1158" s="73"/>
      <c r="B1158" s="85"/>
    </row>
    <row r="1159" spans="1:2">
      <c r="A1159" s="73"/>
      <c r="B1159" s="85"/>
    </row>
    <row r="1160" spans="1:2">
      <c r="A1160" s="73"/>
      <c r="B1160" s="85"/>
    </row>
    <row r="1161" spans="1:2">
      <c r="A1161" s="73"/>
      <c r="B1161" s="85"/>
    </row>
    <row r="1162" spans="1:2">
      <c r="A1162" s="73"/>
      <c r="B1162" s="85"/>
    </row>
    <row r="1163" spans="1:2">
      <c r="A1163" s="73"/>
      <c r="B1163" s="85"/>
    </row>
    <row r="1164" spans="1:2">
      <c r="A1164" s="73"/>
      <c r="B1164" s="85"/>
    </row>
    <row r="1165" spans="1:2">
      <c r="A1165" s="73"/>
      <c r="B1165" s="85"/>
    </row>
    <row r="1166" spans="1:2">
      <c r="A1166" s="73"/>
      <c r="B1166" s="85"/>
    </row>
    <row r="1167" spans="1:2">
      <c r="A1167" s="73"/>
      <c r="B1167" s="85"/>
    </row>
    <row r="1168" spans="1:2">
      <c r="A1168" s="73"/>
      <c r="B1168" s="85"/>
    </row>
    <row r="1169" spans="1:2">
      <c r="A1169" s="73"/>
      <c r="B1169" s="85"/>
    </row>
    <row r="1170" spans="1:2">
      <c r="A1170" s="73"/>
      <c r="B1170" s="85"/>
    </row>
    <row r="1171" spans="1:2">
      <c r="A1171" s="73"/>
      <c r="B1171" s="85"/>
    </row>
    <row r="1172" spans="1:2">
      <c r="A1172" s="73"/>
      <c r="B1172" s="85"/>
    </row>
    <row r="1173" spans="1:2">
      <c r="A1173" s="73"/>
      <c r="B1173" s="85"/>
    </row>
    <row r="1174" spans="1:2">
      <c r="A1174" s="73"/>
      <c r="B1174" s="85"/>
    </row>
    <row r="1175" spans="1:2">
      <c r="A1175" s="73"/>
      <c r="B1175" s="85"/>
    </row>
    <row r="1176" spans="1:2">
      <c r="A1176" s="73"/>
      <c r="B1176" s="85"/>
    </row>
    <row r="1177" spans="1:2">
      <c r="A1177" s="73"/>
      <c r="B1177" s="85"/>
    </row>
    <row r="1178" spans="1:2">
      <c r="A1178" s="73"/>
      <c r="B1178" s="85"/>
    </row>
    <row r="1179" spans="1:2">
      <c r="A1179" s="73"/>
      <c r="B1179" s="85"/>
    </row>
    <row r="1180" spans="1:2">
      <c r="A1180" s="73"/>
      <c r="B1180" s="85"/>
    </row>
    <row r="1181" spans="1:2">
      <c r="A1181" s="73"/>
      <c r="B1181" s="85"/>
    </row>
    <row r="1182" spans="1:2">
      <c r="A1182" s="73"/>
      <c r="B1182" s="85"/>
    </row>
    <row r="1183" spans="1:2">
      <c r="A1183" s="73"/>
      <c r="B1183" s="85"/>
    </row>
    <row r="1184" spans="1:2">
      <c r="A1184" s="73"/>
      <c r="B1184" s="85"/>
    </row>
    <row r="1185" spans="1:2">
      <c r="A1185" s="73"/>
      <c r="B1185" s="85"/>
    </row>
    <row r="1186" spans="1:2">
      <c r="A1186" s="73"/>
      <c r="B1186" s="85"/>
    </row>
    <row r="1187" spans="1:2">
      <c r="A1187" s="73"/>
      <c r="B1187" s="85"/>
    </row>
    <row r="1188" spans="1:2">
      <c r="A1188" s="73"/>
      <c r="B1188" s="85"/>
    </row>
    <row r="1189" spans="1:2">
      <c r="A1189" s="73"/>
      <c r="B1189" s="85"/>
    </row>
    <row r="1190" spans="1:2">
      <c r="A1190" s="73"/>
      <c r="B1190" s="85"/>
    </row>
    <row r="1191" spans="1:2">
      <c r="A1191" s="73"/>
      <c r="B1191" s="85"/>
    </row>
    <row r="1192" spans="1:2">
      <c r="A1192" s="73"/>
      <c r="B1192" s="85"/>
    </row>
    <row r="1193" spans="1:2">
      <c r="A1193" s="73"/>
      <c r="B1193" s="85"/>
    </row>
    <row r="1194" spans="1:2">
      <c r="A1194" s="73"/>
      <c r="B1194" s="85"/>
    </row>
    <row r="1195" spans="1:2">
      <c r="A1195" s="73"/>
      <c r="B1195" s="85"/>
    </row>
    <row r="1196" spans="1:2">
      <c r="A1196" s="73"/>
      <c r="B1196" s="85"/>
    </row>
    <row r="1197" spans="1:2">
      <c r="A1197" s="73"/>
      <c r="B1197" s="85"/>
    </row>
    <row r="1198" spans="1:2">
      <c r="A1198" s="73"/>
      <c r="B1198" s="85"/>
    </row>
    <row r="1199" spans="1:2">
      <c r="A1199" s="73"/>
      <c r="B1199" s="85"/>
    </row>
    <row r="1200" spans="1:2">
      <c r="A1200" s="73"/>
      <c r="B1200" s="85"/>
    </row>
    <row r="1201" spans="1:2">
      <c r="A1201" s="73"/>
      <c r="B1201" s="85"/>
    </row>
    <row r="1202" spans="1:2">
      <c r="A1202" s="73"/>
      <c r="B1202" s="85"/>
    </row>
    <row r="1203" spans="1:2">
      <c r="A1203" s="73"/>
      <c r="B1203" s="85"/>
    </row>
    <row r="1204" spans="1:2">
      <c r="A1204" s="73"/>
      <c r="B1204" s="85"/>
    </row>
    <row r="1205" spans="1:2">
      <c r="A1205" s="73"/>
      <c r="B1205" s="85"/>
    </row>
    <row r="1206" spans="1:2">
      <c r="A1206" s="73"/>
      <c r="B1206" s="85"/>
    </row>
    <row r="1207" spans="1:2">
      <c r="A1207" s="73"/>
      <c r="B1207" s="85"/>
    </row>
    <row r="1208" spans="1:2">
      <c r="A1208" s="73"/>
      <c r="B1208" s="85"/>
    </row>
    <row r="1209" spans="1:2">
      <c r="A1209" s="73"/>
      <c r="B1209" s="85"/>
    </row>
    <row r="1210" spans="1:2">
      <c r="A1210" s="73"/>
      <c r="B1210" s="85"/>
    </row>
    <row r="1211" spans="1:2">
      <c r="A1211" s="73"/>
      <c r="B1211" s="85"/>
    </row>
    <row r="1212" spans="1:2">
      <c r="A1212" s="73"/>
      <c r="B1212" s="85"/>
    </row>
    <row r="1213" spans="1:2">
      <c r="A1213" s="73"/>
      <c r="B1213" s="85"/>
    </row>
    <row r="1214" spans="1:2">
      <c r="A1214" s="73"/>
      <c r="B1214" s="85"/>
    </row>
    <row r="1215" spans="1:2">
      <c r="A1215" s="73"/>
      <c r="B1215" s="85"/>
    </row>
    <row r="1216" spans="1:2">
      <c r="A1216" s="73"/>
      <c r="B1216" s="85"/>
    </row>
    <row r="1217" spans="1:2">
      <c r="A1217" s="73"/>
      <c r="B1217" s="85"/>
    </row>
    <row r="1218" spans="1:2">
      <c r="A1218" s="73"/>
      <c r="B1218" s="85"/>
    </row>
    <row r="1219" spans="1:2">
      <c r="A1219" s="73"/>
      <c r="B1219" s="85"/>
    </row>
    <row r="1220" spans="1:2">
      <c r="A1220" s="73"/>
      <c r="B1220" s="85"/>
    </row>
    <row r="1221" spans="1:2">
      <c r="A1221" s="73"/>
      <c r="B1221" s="85"/>
    </row>
    <row r="1222" spans="1:2">
      <c r="A1222" s="73"/>
      <c r="B1222" s="85"/>
    </row>
    <row r="1223" spans="1:2">
      <c r="A1223" s="73"/>
      <c r="B1223" s="85"/>
    </row>
    <row r="1224" spans="1:2">
      <c r="A1224" s="73"/>
      <c r="B1224" s="85"/>
    </row>
    <row r="1225" spans="1:2">
      <c r="A1225" s="73"/>
      <c r="B1225" s="85"/>
    </row>
    <row r="1226" spans="1:2">
      <c r="A1226" s="73"/>
      <c r="B1226" s="85"/>
    </row>
    <row r="1227" spans="1:2">
      <c r="A1227" s="73"/>
      <c r="B1227" s="85"/>
    </row>
    <row r="1228" spans="1:2">
      <c r="A1228" s="73"/>
      <c r="B1228" s="85"/>
    </row>
    <row r="1229" spans="1:2">
      <c r="A1229" s="73"/>
      <c r="B1229" s="85"/>
    </row>
    <row r="1230" spans="1:2">
      <c r="A1230" s="73"/>
      <c r="B1230" s="85"/>
    </row>
    <row r="1231" spans="1:2">
      <c r="A1231" s="73"/>
      <c r="B1231" s="85"/>
    </row>
    <row r="1232" spans="1:2">
      <c r="A1232" s="73"/>
      <c r="B1232" s="85"/>
    </row>
    <row r="1233" spans="1:2">
      <c r="A1233" s="73"/>
      <c r="B1233" s="85"/>
    </row>
    <row r="1234" spans="1:2">
      <c r="A1234" s="73"/>
      <c r="B1234" s="85"/>
    </row>
    <row r="1235" spans="1:2">
      <c r="A1235" s="73"/>
      <c r="B1235" s="85"/>
    </row>
    <row r="1236" spans="1:2">
      <c r="A1236" s="73"/>
      <c r="B1236" s="85"/>
    </row>
    <row r="1237" spans="1:2">
      <c r="A1237" s="73"/>
      <c r="B1237" s="85"/>
    </row>
    <row r="1238" spans="1:2">
      <c r="A1238" s="73"/>
      <c r="B1238" s="85"/>
    </row>
    <row r="1239" spans="1:2">
      <c r="A1239" s="73"/>
      <c r="B1239" s="85"/>
    </row>
    <row r="1240" spans="1:2">
      <c r="A1240" s="73"/>
      <c r="B1240" s="85"/>
    </row>
    <row r="1241" spans="1:2">
      <c r="A1241" s="73"/>
      <c r="B1241" s="85"/>
    </row>
    <row r="1242" spans="1:2">
      <c r="A1242" s="73"/>
      <c r="B1242" s="85"/>
    </row>
    <row r="1243" spans="1:2">
      <c r="A1243" s="73"/>
      <c r="B1243" s="85"/>
    </row>
    <row r="1244" spans="1:2">
      <c r="A1244" s="73"/>
      <c r="B1244" s="85"/>
    </row>
    <row r="1245" spans="1:2">
      <c r="A1245" s="73"/>
      <c r="B1245" s="85"/>
    </row>
    <row r="1246" spans="1:2">
      <c r="A1246" s="73"/>
      <c r="B1246" s="85"/>
    </row>
    <row r="1247" spans="1:2">
      <c r="A1247" s="73"/>
      <c r="B1247" s="85"/>
    </row>
    <row r="1248" spans="1:2">
      <c r="A1248" s="73"/>
      <c r="B1248" s="85"/>
    </row>
    <row r="1249" spans="1:2">
      <c r="A1249" s="73"/>
      <c r="B1249" s="85"/>
    </row>
    <row r="1250" spans="1:2">
      <c r="A1250" s="73"/>
      <c r="B1250" s="85"/>
    </row>
    <row r="1251" spans="1:2">
      <c r="A1251" s="73"/>
      <c r="B1251" s="85"/>
    </row>
    <row r="1252" spans="1:2">
      <c r="A1252" s="73"/>
      <c r="B1252" s="85"/>
    </row>
    <row r="1253" spans="1:2">
      <c r="A1253" s="73"/>
      <c r="B1253" s="85"/>
    </row>
    <row r="1254" spans="1:2">
      <c r="A1254" s="73"/>
      <c r="B1254" s="85"/>
    </row>
    <row r="1255" spans="1:2">
      <c r="A1255" s="73"/>
      <c r="B1255" s="85"/>
    </row>
    <row r="1256" spans="1:2">
      <c r="A1256" s="73"/>
      <c r="B1256" s="85"/>
    </row>
    <row r="1257" spans="1:2">
      <c r="A1257" s="73"/>
      <c r="B1257" s="85"/>
    </row>
    <row r="1258" spans="1:2">
      <c r="A1258" s="73"/>
      <c r="B1258" s="85"/>
    </row>
    <row r="1259" spans="1:2">
      <c r="A1259" s="73"/>
      <c r="B1259" s="85"/>
    </row>
    <row r="1260" spans="1:2">
      <c r="A1260" s="73"/>
      <c r="B1260" s="85"/>
    </row>
    <row r="1261" spans="1:2">
      <c r="A1261" s="73"/>
      <c r="B1261" s="85"/>
    </row>
    <row r="1262" spans="1:2">
      <c r="A1262" s="73"/>
      <c r="B1262" s="85"/>
    </row>
    <row r="1263" spans="1:2">
      <c r="A1263" s="73"/>
      <c r="B1263" s="85"/>
    </row>
    <row r="1264" spans="1:2">
      <c r="A1264" s="73"/>
      <c r="B1264" s="85"/>
    </row>
    <row r="1265" spans="1:2">
      <c r="A1265" s="73"/>
      <c r="B1265" s="85"/>
    </row>
    <row r="1266" spans="1:2">
      <c r="A1266" s="73"/>
      <c r="B1266" s="85"/>
    </row>
    <row r="1267" spans="1:2">
      <c r="A1267" s="73"/>
      <c r="B1267" s="85"/>
    </row>
    <row r="1268" spans="1:2">
      <c r="A1268" s="73"/>
      <c r="B1268" s="85"/>
    </row>
    <row r="1269" spans="1:2">
      <c r="A1269" s="73"/>
      <c r="B1269" s="85"/>
    </row>
    <row r="1270" spans="1:2">
      <c r="A1270" s="73"/>
      <c r="B1270" s="85"/>
    </row>
    <row r="1271" spans="1:2">
      <c r="A1271" s="73"/>
      <c r="B1271" s="85"/>
    </row>
    <row r="1272" spans="1:2">
      <c r="A1272" s="73"/>
      <c r="B1272" s="85"/>
    </row>
    <row r="1273" spans="1:2">
      <c r="A1273" s="73"/>
      <c r="B1273" s="85"/>
    </row>
    <row r="1274" spans="1:2">
      <c r="A1274" s="73"/>
      <c r="B1274" s="85"/>
    </row>
    <row r="1275" spans="1:2">
      <c r="A1275" s="73"/>
      <c r="B1275" s="85"/>
    </row>
    <row r="1276" spans="1:2">
      <c r="A1276" s="73"/>
      <c r="B1276" s="85"/>
    </row>
    <row r="1277" spans="1:2">
      <c r="A1277" s="73"/>
      <c r="B1277" s="85"/>
    </row>
    <row r="1278" spans="1:2">
      <c r="A1278" s="73"/>
      <c r="B1278" s="85"/>
    </row>
    <row r="1279" spans="1:2">
      <c r="A1279" s="73"/>
      <c r="B1279" s="85"/>
    </row>
    <row r="1280" spans="1:2">
      <c r="A1280" s="73"/>
      <c r="B1280" s="85"/>
    </row>
    <row r="1281" spans="1:2">
      <c r="A1281" s="73"/>
      <c r="B1281" s="85"/>
    </row>
    <row r="1282" spans="1:2">
      <c r="A1282" s="73"/>
      <c r="B1282" s="85"/>
    </row>
    <row r="1283" spans="1:2">
      <c r="A1283" s="73"/>
      <c r="B1283" s="85"/>
    </row>
    <row r="1284" spans="1:2">
      <c r="A1284" s="73"/>
      <c r="B1284" s="85"/>
    </row>
    <row r="1285" spans="1:2">
      <c r="A1285" s="73"/>
      <c r="B1285" s="85"/>
    </row>
    <row r="1286" spans="1:2">
      <c r="A1286" s="73"/>
      <c r="B1286" s="85"/>
    </row>
    <row r="1287" spans="1:2">
      <c r="A1287" s="73"/>
      <c r="B1287" s="85"/>
    </row>
    <row r="1288" spans="1:2">
      <c r="A1288" s="73"/>
      <c r="B1288" s="85"/>
    </row>
    <row r="1289" spans="1:2">
      <c r="A1289" s="73"/>
      <c r="B1289" s="85"/>
    </row>
    <row r="1290" spans="1:2">
      <c r="A1290" s="73"/>
      <c r="B1290" s="85"/>
    </row>
    <row r="1291" spans="1:2">
      <c r="A1291" s="73"/>
      <c r="B1291" s="85"/>
    </row>
    <row r="1292" spans="1:2">
      <c r="A1292" s="73"/>
      <c r="B1292" s="85"/>
    </row>
    <row r="1293" spans="1:2">
      <c r="A1293" s="73"/>
      <c r="B1293" s="85"/>
    </row>
    <row r="1294" spans="1:2">
      <c r="A1294" s="73"/>
      <c r="B1294" s="85"/>
    </row>
    <row r="1295" spans="1:2">
      <c r="A1295" s="73"/>
      <c r="B1295" s="85"/>
    </row>
    <row r="1296" spans="1:2">
      <c r="A1296" s="73"/>
      <c r="B1296" s="85"/>
    </row>
    <row r="1297" spans="1:2">
      <c r="A1297" s="73"/>
      <c r="B1297" s="85"/>
    </row>
    <row r="1298" spans="1:2">
      <c r="A1298" s="73"/>
      <c r="B1298" s="85"/>
    </row>
    <row r="1299" spans="1:2">
      <c r="A1299" s="73"/>
      <c r="B1299" s="85"/>
    </row>
    <row r="1300" spans="1:2">
      <c r="A1300" s="73"/>
      <c r="B1300" s="85"/>
    </row>
    <row r="1301" spans="1:2">
      <c r="A1301" s="73"/>
      <c r="B1301" s="85"/>
    </row>
    <row r="1302" spans="1:2">
      <c r="A1302" s="73"/>
      <c r="B1302" s="85"/>
    </row>
    <row r="1303" spans="1:2">
      <c r="A1303" s="73"/>
      <c r="B1303" s="85"/>
    </row>
    <row r="1304" spans="1:2">
      <c r="A1304" s="73"/>
      <c r="B1304" s="85"/>
    </row>
    <row r="1305" spans="1:2">
      <c r="A1305" s="73"/>
      <c r="B1305" s="85"/>
    </row>
    <row r="1306" spans="1:2">
      <c r="A1306" s="73"/>
      <c r="B1306" s="85"/>
    </row>
    <row r="1307" spans="1:2">
      <c r="A1307" s="73"/>
      <c r="B1307" s="85"/>
    </row>
    <row r="1308" spans="1:2">
      <c r="A1308" s="73"/>
      <c r="B1308" s="85"/>
    </row>
    <row r="1309" spans="1:2">
      <c r="A1309" s="73"/>
      <c r="B1309" s="85"/>
    </row>
    <row r="1310" spans="1:2">
      <c r="A1310" s="73"/>
      <c r="B1310" s="85"/>
    </row>
    <row r="1311" spans="1:2">
      <c r="A1311" s="73"/>
      <c r="B1311" s="85"/>
    </row>
    <row r="1312" spans="1:2">
      <c r="A1312" s="73"/>
      <c r="B1312" s="85"/>
    </row>
    <row r="1313" spans="1:2">
      <c r="A1313" s="73"/>
      <c r="B1313" s="85"/>
    </row>
    <row r="1314" spans="1:2">
      <c r="A1314" s="73"/>
      <c r="B1314" s="85"/>
    </row>
    <row r="1315" spans="1:2">
      <c r="A1315" s="73"/>
      <c r="B1315" s="85"/>
    </row>
    <row r="1316" spans="1:2">
      <c r="A1316" s="73"/>
      <c r="B1316" s="85"/>
    </row>
    <row r="1317" spans="1:2">
      <c r="A1317" s="73"/>
      <c r="B1317" s="85"/>
    </row>
    <row r="1318" spans="1:2">
      <c r="A1318" s="73"/>
      <c r="B1318" s="85"/>
    </row>
    <row r="1319" spans="1:2">
      <c r="A1319" s="73"/>
      <c r="B1319" s="85"/>
    </row>
    <row r="1320" spans="1:2">
      <c r="A1320" s="73"/>
      <c r="B1320" s="85"/>
    </row>
    <row r="1321" spans="1:2">
      <c r="A1321" s="73"/>
      <c r="B1321" s="85"/>
    </row>
    <row r="1322" spans="1:2">
      <c r="A1322" s="73"/>
      <c r="B1322" s="85"/>
    </row>
    <row r="1323" spans="1:2">
      <c r="A1323" s="73"/>
      <c r="B1323" s="85"/>
    </row>
    <row r="1324" spans="1:2">
      <c r="A1324" s="73"/>
      <c r="B1324" s="85"/>
    </row>
    <row r="1325" spans="1:2">
      <c r="A1325" s="73"/>
      <c r="B1325" s="85"/>
    </row>
    <row r="1326" spans="1:2">
      <c r="A1326" s="73"/>
      <c r="B1326" s="85"/>
    </row>
    <row r="1327" spans="1:2">
      <c r="A1327" s="73"/>
      <c r="B1327" s="85"/>
    </row>
    <row r="1328" spans="1:2">
      <c r="A1328" s="73"/>
      <c r="B1328" s="85"/>
    </row>
    <row r="1329" spans="1:2">
      <c r="A1329" s="73"/>
      <c r="B1329" s="85"/>
    </row>
    <row r="1330" spans="1:2">
      <c r="A1330" s="73"/>
      <c r="B1330" s="85"/>
    </row>
    <row r="1331" spans="1:2">
      <c r="A1331" s="73"/>
      <c r="B1331" s="85"/>
    </row>
    <row r="1332" spans="1:2">
      <c r="A1332" s="73"/>
      <c r="B1332" s="85"/>
    </row>
    <row r="1333" spans="1:2">
      <c r="A1333" s="73"/>
      <c r="B1333" s="85"/>
    </row>
    <row r="1334" spans="1:2">
      <c r="A1334" s="73"/>
      <c r="B1334" s="85"/>
    </row>
    <row r="1335" spans="1:2">
      <c r="A1335" s="73"/>
      <c r="B1335" s="85"/>
    </row>
    <row r="1336" spans="1:2">
      <c r="A1336" s="73"/>
      <c r="B1336" s="85"/>
    </row>
    <row r="1337" spans="1:2">
      <c r="A1337" s="73"/>
      <c r="B1337" s="85"/>
    </row>
    <row r="1338" spans="1:2">
      <c r="A1338" s="73"/>
      <c r="B1338" s="85"/>
    </row>
    <row r="1339" spans="1:2">
      <c r="A1339" s="73"/>
      <c r="B1339" s="85"/>
    </row>
    <row r="1340" spans="1:2">
      <c r="A1340" s="73"/>
      <c r="B1340" s="85"/>
    </row>
    <row r="1341" spans="1:2">
      <c r="A1341" s="73"/>
      <c r="B1341" s="85"/>
    </row>
    <row r="1342" spans="1:2">
      <c r="A1342" s="73"/>
      <c r="B1342" s="85"/>
    </row>
    <row r="1343" spans="1:2">
      <c r="A1343" s="73"/>
      <c r="B1343" s="85"/>
    </row>
    <row r="1344" spans="1:2">
      <c r="A1344" s="73"/>
      <c r="B1344" s="85"/>
    </row>
    <row r="1345" spans="1:2">
      <c r="A1345" s="73"/>
      <c r="B1345" s="85"/>
    </row>
    <row r="1346" spans="1:2">
      <c r="A1346" s="73"/>
      <c r="B1346" s="85"/>
    </row>
    <row r="1347" spans="1:2">
      <c r="A1347" s="73"/>
      <c r="B1347" s="85"/>
    </row>
    <row r="1348" spans="1:2">
      <c r="A1348" s="73"/>
      <c r="B1348" s="85"/>
    </row>
    <row r="1349" spans="1:2">
      <c r="A1349" s="73"/>
      <c r="B1349" s="85"/>
    </row>
    <row r="1350" spans="1:2">
      <c r="A1350" s="73"/>
      <c r="B1350" s="85"/>
    </row>
    <row r="1351" spans="1:2">
      <c r="A1351" s="73"/>
      <c r="B1351" s="85"/>
    </row>
    <row r="1352" spans="1:2">
      <c r="A1352" s="73"/>
      <c r="B1352" s="85"/>
    </row>
    <row r="1353" spans="1:2">
      <c r="A1353" s="73"/>
      <c r="B1353" s="85"/>
    </row>
    <row r="1354" spans="1:2">
      <c r="A1354" s="73"/>
      <c r="B1354" s="85"/>
    </row>
    <row r="1355" spans="1:2">
      <c r="A1355" s="73"/>
      <c r="B1355" s="85"/>
    </row>
    <row r="1356" spans="1:2">
      <c r="A1356" s="73"/>
      <c r="B1356" s="85"/>
    </row>
    <row r="1357" spans="1:2">
      <c r="A1357" s="73"/>
      <c r="B1357" s="85"/>
    </row>
    <row r="1358" spans="1:2">
      <c r="A1358" s="73"/>
      <c r="B1358" s="85"/>
    </row>
    <row r="1359" spans="1:2">
      <c r="A1359" s="73"/>
      <c r="B1359" s="85"/>
    </row>
    <row r="1360" spans="1:2">
      <c r="A1360" s="73"/>
      <c r="B1360" s="85"/>
    </row>
    <row r="1361" spans="1:2">
      <c r="A1361" s="73"/>
      <c r="B1361" s="85"/>
    </row>
    <row r="1362" spans="1:2">
      <c r="A1362" s="73"/>
      <c r="B1362" s="85"/>
    </row>
    <row r="1363" spans="1:2">
      <c r="A1363" s="73"/>
      <c r="B1363" s="85"/>
    </row>
    <row r="1364" spans="1:2">
      <c r="A1364" s="73"/>
      <c r="B1364" s="85"/>
    </row>
    <row r="1365" spans="1:2">
      <c r="A1365" s="73"/>
      <c r="B1365" s="85"/>
    </row>
    <row r="1366" spans="1:2">
      <c r="A1366" s="73"/>
      <c r="B1366" s="85"/>
    </row>
    <row r="1367" spans="1:2">
      <c r="A1367" s="73"/>
      <c r="B1367" s="85"/>
    </row>
    <row r="1368" spans="1:2">
      <c r="A1368" s="73"/>
      <c r="B1368" s="85"/>
    </row>
    <row r="1369" spans="1:2">
      <c r="A1369" s="73"/>
      <c r="B1369" s="85"/>
    </row>
    <row r="1370" spans="1:2">
      <c r="A1370" s="73"/>
      <c r="B1370" s="85"/>
    </row>
    <row r="1371" spans="1:2">
      <c r="A1371" s="73"/>
      <c r="B1371" s="85"/>
    </row>
    <row r="1372" spans="1:2">
      <c r="A1372" s="73"/>
      <c r="B1372" s="85"/>
    </row>
    <row r="1373" spans="1:2">
      <c r="A1373" s="73"/>
      <c r="B1373" s="85"/>
    </row>
    <row r="1374" spans="1:2">
      <c r="A1374" s="73"/>
      <c r="B1374" s="85"/>
    </row>
    <row r="1375" spans="1:2">
      <c r="A1375" s="73"/>
      <c r="B1375" s="85"/>
    </row>
    <row r="1376" spans="1:2">
      <c r="A1376" s="73"/>
      <c r="B1376" s="85"/>
    </row>
    <row r="1377" spans="1:2">
      <c r="A1377" s="73"/>
      <c r="B1377" s="85"/>
    </row>
    <row r="1378" spans="1:2">
      <c r="A1378" s="73"/>
      <c r="B1378" s="85"/>
    </row>
    <row r="1379" spans="1:2">
      <c r="A1379" s="73"/>
      <c r="B1379" s="85"/>
    </row>
    <row r="1380" spans="1:2">
      <c r="A1380" s="73"/>
      <c r="B1380" s="85"/>
    </row>
    <row r="1381" spans="1:2">
      <c r="A1381" s="73"/>
      <c r="B1381" s="85"/>
    </row>
    <row r="1382" spans="1:2">
      <c r="A1382" s="73"/>
      <c r="B1382" s="85"/>
    </row>
    <row r="1383" spans="1:2">
      <c r="A1383" s="73"/>
      <c r="B1383" s="85"/>
    </row>
    <row r="1384" spans="1:2">
      <c r="A1384" s="73"/>
      <c r="B1384" s="85"/>
    </row>
    <row r="1385" spans="1:2">
      <c r="A1385" s="73"/>
      <c r="B1385" s="85"/>
    </row>
    <row r="1386" spans="1:2">
      <c r="A1386" s="73"/>
      <c r="B1386" s="85"/>
    </row>
    <row r="1387" spans="1:2">
      <c r="A1387" s="73"/>
      <c r="B1387" s="85"/>
    </row>
    <row r="1388" spans="1:2">
      <c r="A1388" s="73"/>
      <c r="B1388" s="85"/>
    </row>
    <row r="1389" spans="1:2">
      <c r="A1389" s="73"/>
      <c r="B1389" s="85"/>
    </row>
    <row r="1390" spans="1:2">
      <c r="A1390" s="73"/>
      <c r="B1390" s="85"/>
    </row>
    <row r="1391" spans="1:2">
      <c r="A1391" s="73"/>
      <c r="B1391" s="85"/>
    </row>
    <row r="1392" spans="1:2">
      <c r="A1392" s="73"/>
      <c r="B1392" s="85"/>
    </row>
    <row r="1393" spans="1:2">
      <c r="A1393" s="73"/>
      <c r="B1393" s="85"/>
    </row>
    <row r="1394" spans="1:2">
      <c r="A1394" s="73"/>
      <c r="B1394" s="85"/>
    </row>
    <row r="1395" spans="1:2">
      <c r="A1395" s="73"/>
      <c r="B1395" s="85"/>
    </row>
    <row r="1396" spans="1:2">
      <c r="A1396" s="73"/>
      <c r="B1396" s="85"/>
    </row>
    <row r="1397" spans="1:2">
      <c r="A1397" s="73"/>
      <c r="B1397" s="85"/>
    </row>
    <row r="1398" spans="1:2">
      <c r="A1398" s="73"/>
      <c r="B1398" s="85"/>
    </row>
    <row r="1399" spans="1:2">
      <c r="A1399" s="73"/>
      <c r="B1399" s="85"/>
    </row>
    <row r="1400" spans="1:2">
      <c r="A1400" s="73"/>
      <c r="B1400" s="85"/>
    </row>
    <row r="1401" spans="1:2">
      <c r="A1401" s="73"/>
      <c r="B1401" s="85"/>
    </row>
    <row r="1402" spans="1:2">
      <c r="A1402" s="73"/>
      <c r="B1402" s="85"/>
    </row>
    <row r="1403" spans="1:2">
      <c r="A1403" s="73"/>
      <c r="B1403" s="85"/>
    </row>
    <row r="1404" spans="1:2">
      <c r="A1404" s="73"/>
      <c r="B1404" s="85"/>
    </row>
    <row r="1405" spans="1:2">
      <c r="A1405" s="73"/>
      <c r="B1405" s="85"/>
    </row>
    <row r="1406" spans="1:2">
      <c r="A1406" s="73"/>
      <c r="B1406" s="85"/>
    </row>
    <row r="1407" spans="1:2">
      <c r="A1407" s="73"/>
      <c r="B1407" s="85"/>
    </row>
    <row r="1408" spans="1:2">
      <c r="A1408" s="73"/>
      <c r="B1408" s="85"/>
    </row>
    <row r="1409" spans="1:2">
      <c r="A1409" s="73"/>
      <c r="B1409" s="85"/>
    </row>
    <row r="1410" spans="1:2">
      <c r="A1410" s="73"/>
      <c r="B1410" s="85"/>
    </row>
    <row r="1411" spans="1:2">
      <c r="A1411" s="73"/>
      <c r="B1411" s="85"/>
    </row>
    <row r="1412" spans="1:2">
      <c r="A1412" s="73"/>
      <c r="B1412" s="85"/>
    </row>
    <row r="1413" spans="1:2">
      <c r="A1413" s="73"/>
      <c r="B1413" s="85"/>
    </row>
    <row r="1414" spans="1:2">
      <c r="A1414" s="73"/>
      <c r="B1414" s="85"/>
    </row>
    <row r="1415" spans="1:2">
      <c r="A1415" s="73"/>
      <c r="B1415" s="85"/>
    </row>
    <row r="1416" spans="1:2">
      <c r="A1416" s="73"/>
      <c r="B1416" s="85"/>
    </row>
    <row r="1417" spans="1:2">
      <c r="A1417" s="73"/>
      <c r="B1417" s="85"/>
    </row>
    <row r="1418" spans="1:2">
      <c r="A1418" s="73"/>
      <c r="B1418" s="85"/>
    </row>
    <row r="1419" spans="1:2">
      <c r="A1419" s="73"/>
      <c r="B1419" s="85"/>
    </row>
    <row r="1420" spans="1:2">
      <c r="A1420" s="73"/>
      <c r="B1420" s="85"/>
    </row>
    <row r="1421" spans="1:2">
      <c r="A1421" s="73"/>
      <c r="B1421" s="85"/>
    </row>
    <row r="1422" spans="1:2">
      <c r="A1422" s="73"/>
      <c r="B1422" s="85"/>
    </row>
    <row r="1423" spans="1:2">
      <c r="A1423" s="73"/>
      <c r="B1423" s="85"/>
    </row>
    <row r="1424" spans="1:2">
      <c r="A1424" s="73"/>
      <c r="B1424" s="85"/>
    </row>
    <row r="1425" spans="1:2">
      <c r="A1425" s="73"/>
      <c r="B1425" s="85"/>
    </row>
    <row r="1426" spans="1:2">
      <c r="A1426" s="73"/>
      <c r="B1426" s="85"/>
    </row>
    <row r="1427" spans="1:2">
      <c r="A1427" s="73"/>
      <c r="B1427" s="85"/>
    </row>
    <row r="1428" spans="1:2">
      <c r="A1428" s="73"/>
      <c r="B1428" s="85"/>
    </row>
    <row r="1429" spans="1:2">
      <c r="A1429" s="73"/>
      <c r="B1429" s="85"/>
    </row>
    <row r="1430" spans="1:2">
      <c r="A1430" s="73"/>
      <c r="B1430" s="85"/>
    </row>
    <row r="1431" spans="1:2">
      <c r="A1431" s="73"/>
      <c r="B1431" s="85"/>
    </row>
    <row r="1432" spans="1:2">
      <c r="A1432" s="73"/>
      <c r="B1432" s="85"/>
    </row>
    <row r="1433" spans="1:2">
      <c r="A1433" s="73"/>
      <c r="B1433" s="85"/>
    </row>
    <row r="1434" spans="1:2">
      <c r="A1434" s="73"/>
      <c r="B1434" s="85"/>
    </row>
    <row r="1435" spans="1:2">
      <c r="A1435" s="73"/>
      <c r="B1435" s="85"/>
    </row>
    <row r="1436" spans="1:2">
      <c r="A1436" s="73"/>
      <c r="B1436" s="85"/>
    </row>
    <row r="1437" spans="1:2">
      <c r="A1437" s="73"/>
      <c r="B1437" s="85"/>
    </row>
    <row r="1438" spans="1:2">
      <c r="A1438" s="73"/>
      <c r="B1438" s="85"/>
    </row>
    <row r="1439" spans="1:2">
      <c r="A1439" s="73"/>
      <c r="B1439" s="85"/>
    </row>
    <row r="1440" spans="1:2">
      <c r="A1440" s="73"/>
      <c r="B1440" s="85"/>
    </row>
    <row r="1441" spans="1:2">
      <c r="A1441" s="73"/>
      <c r="B1441" s="85"/>
    </row>
    <row r="1442" spans="1:2">
      <c r="A1442" s="73"/>
      <c r="B1442" s="85"/>
    </row>
    <row r="1443" spans="1:2">
      <c r="A1443" s="73"/>
      <c r="B1443" s="85"/>
    </row>
    <row r="1444" spans="1:2">
      <c r="A1444" s="73"/>
      <c r="B1444" s="85"/>
    </row>
    <row r="1445" spans="1:2">
      <c r="A1445" s="73"/>
      <c r="B1445" s="85"/>
    </row>
    <row r="1446" spans="1:2">
      <c r="A1446" s="73"/>
      <c r="B1446" s="85"/>
    </row>
    <row r="1447" spans="1:2">
      <c r="A1447" s="73"/>
      <c r="B1447" s="85"/>
    </row>
    <row r="1448" spans="1:2">
      <c r="A1448" s="73"/>
      <c r="B1448" s="85"/>
    </row>
    <row r="1449" spans="1:2">
      <c r="A1449" s="73"/>
      <c r="B1449" s="85"/>
    </row>
    <row r="1450" spans="1:2">
      <c r="A1450" s="73"/>
      <c r="B1450" s="85"/>
    </row>
    <row r="1451" spans="1:2">
      <c r="A1451" s="73"/>
      <c r="B1451" s="85"/>
    </row>
    <row r="1452" spans="1:2">
      <c r="A1452" s="73"/>
      <c r="B1452" s="85"/>
    </row>
    <row r="1453" spans="1:2">
      <c r="A1453" s="73"/>
      <c r="B1453" s="85"/>
    </row>
    <row r="1454" spans="1:2">
      <c r="A1454" s="73"/>
      <c r="B1454" s="85"/>
    </row>
    <row r="1455" spans="1:2">
      <c r="A1455" s="73"/>
      <c r="B1455" s="85"/>
    </row>
    <row r="1456" spans="1:2">
      <c r="A1456" s="73"/>
      <c r="B1456" s="85"/>
    </row>
    <row r="1457" spans="1:2">
      <c r="A1457" s="73"/>
      <c r="B1457" s="85"/>
    </row>
    <row r="1458" spans="1:2">
      <c r="A1458" s="73"/>
      <c r="B1458" s="85"/>
    </row>
    <row r="1459" spans="1:2">
      <c r="A1459" s="73"/>
      <c r="B1459" s="85"/>
    </row>
    <row r="1460" spans="1:2">
      <c r="A1460" s="73"/>
      <c r="B1460" s="85"/>
    </row>
    <row r="1461" spans="1:2">
      <c r="A1461" s="73"/>
      <c r="B1461" s="85"/>
    </row>
    <row r="1462" spans="1:2">
      <c r="A1462" s="73"/>
      <c r="B1462" s="85"/>
    </row>
    <row r="1463" spans="1:2">
      <c r="A1463" s="73"/>
      <c r="B1463" s="85"/>
    </row>
    <row r="1464" spans="1:2">
      <c r="A1464" s="73"/>
      <c r="B1464" s="85"/>
    </row>
    <row r="1465" spans="1:2">
      <c r="A1465" s="73"/>
      <c r="B1465" s="85"/>
    </row>
    <row r="1466" spans="1:2">
      <c r="A1466" s="73"/>
      <c r="B1466" s="85"/>
    </row>
    <row r="1467" spans="1:2">
      <c r="A1467" s="73"/>
      <c r="B1467" s="85"/>
    </row>
    <row r="1468" spans="1:2">
      <c r="A1468" s="73"/>
      <c r="B1468" s="85"/>
    </row>
    <row r="1469" spans="1:2">
      <c r="A1469" s="73"/>
      <c r="B1469" s="85"/>
    </row>
    <row r="1470" spans="1:2">
      <c r="A1470" s="73"/>
      <c r="B1470" s="85"/>
    </row>
    <row r="1471" spans="1:2">
      <c r="A1471" s="73"/>
      <c r="B1471" s="85"/>
    </row>
    <row r="1472" spans="1:2">
      <c r="A1472" s="73"/>
      <c r="B1472" s="85"/>
    </row>
    <row r="1473" spans="1:2">
      <c r="A1473" s="73"/>
      <c r="B1473" s="85"/>
    </row>
    <row r="1474" spans="1:2">
      <c r="A1474" s="73"/>
      <c r="B1474" s="85"/>
    </row>
    <row r="1475" spans="1:2">
      <c r="A1475" s="73"/>
      <c r="B1475" s="85"/>
    </row>
    <row r="1476" spans="1:2">
      <c r="A1476" s="73"/>
      <c r="B1476" s="85"/>
    </row>
    <row r="1477" spans="1:2">
      <c r="A1477" s="73"/>
      <c r="B1477" s="85"/>
    </row>
    <row r="1478" spans="1:2">
      <c r="A1478" s="73"/>
      <c r="B1478" s="85"/>
    </row>
    <row r="1479" spans="1:2">
      <c r="A1479" s="73"/>
      <c r="B1479" s="85"/>
    </row>
    <row r="1480" spans="1:2">
      <c r="A1480" s="73"/>
      <c r="B1480" s="85"/>
    </row>
    <row r="1481" spans="1:2">
      <c r="A1481" s="73"/>
      <c r="B1481" s="85"/>
    </row>
    <row r="1482" spans="1:2">
      <c r="A1482" s="73"/>
      <c r="B1482" s="85"/>
    </row>
    <row r="1483" spans="1:2">
      <c r="A1483" s="73"/>
      <c r="B1483" s="85"/>
    </row>
    <row r="1484" spans="1:2">
      <c r="A1484" s="73"/>
      <c r="B1484" s="85"/>
    </row>
    <row r="1485" spans="1:2">
      <c r="A1485" s="73"/>
      <c r="B1485" s="85"/>
    </row>
    <row r="1486" spans="1:2">
      <c r="A1486" s="73"/>
      <c r="B1486" s="85"/>
    </row>
    <row r="1487" spans="1:2">
      <c r="A1487" s="73"/>
      <c r="B1487" s="85"/>
    </row>
    <row r="1488" spans="1:2">
      <c r="A1488" s="73"/>
      <c r="B1488" s="85"/>
    </row>
    <row r="1489" spans="1:2">
      <c r="A1489" s="73"/>
      <c r="B1489" s="85"/>
    </row>
    <row r="1490" spans="1:2">
      <c r="A1490" s="73"/>
      <c r="B1490" s="85"/>
    </row>
    <row r="1491" spans="1:2">
      <c r="A1491" s="73"/>
      <c r="B1491" s="85"/>
    </row>
    <row r="1492" spans="1:2">
      <c r="A1492" s="73"/>
      <c r="B1492" s="85"/>
    </row>
    <row r="1493" spans="1:2">
      <c r="A1493" s="73"/>
      <c r="B1493" s="85"/>
    </row>
    <row r="1494" spans="1:2">
      <c r="A1494" s="73"/>
      <c r="B1494" s="85"/>
    </row>
    <row r="1495" spans="1:2">
      <c r="A1495" s="73"/>
      <c r="B1495" s="85"/>
    </row>
    <row r="1496" spans="1:2">
      <c r="A1496" s="73"/>
      <c r="B1496" s="85"/>
    </row>
    <row r="1497" spans="1:2">
      <c r="A1497" s="73"/>
      <c r="B1497" s="85"/>
    </row>
    <row r="1498" spans="1:2">
      <c r="A1498" s="73"/>
      <c r="B1498" s="85"/>
    </row>
    <row r="1499" spans="1:2">
      <c r="A1499" s="73"/>
      <c r="B1499" s="85"/>
    </row>
    <row r="1500" spans="1:2">
      <c r="A1500" s="73"/>
      <c r="B1500" s="85"/>
    </row>
    <row r="1501" spans="1:2">
      <c r="A1501" s="73"/>
      <c r="B1501" s="85"/>
    </row>
    <row r="1502" spans="1:2">
      <c r="A1502" s="73"/>
      <c r="B1502" s="85"/>
    </row>
    <row r="1503" spans="1:2">
      <c r="A1503" s="73"/>
      <c r="B1503" s="85"/>
    </row>
    <row r="1504" spans="1:2">
      <c r="A1504" s="73"/>
      <c r="B1504" s="85"/>
    </row>
    <row r="1505" spans="1:2">
      <c r="A1505" s="73"/>
      <c r="B1505" s="85"/>
    </row>
    <row r="1506" spans="1:2">
      <c r="A1506" s="73"/>
      <c r="B1506" s="85"/>
    </row>
    <row r="1507" spans="1:2">
      <c r="A1507" s="73"/>
      <c r="B1507" s="85"/>
    </row>
    <row r="1508" spans="1:2">
      <c r="A1508" s="73"/>
      <c r="B1508" s="85"/>
    </row>
    <row r="1509" spans="1:2">
      <c r="A1509" s="73"/>
      <c r="B1509" s="85"/>
    </row>
    <row r="1510" spans="1:2">
      <c r="A1510" s="73"/>
      <c r="B1510" s="85"/>
    </row>
    <row r="1511" spans="1:2">
      <c r="A1511" s="73"/>
      <c r="B1511" s="85"/>
    </row>
    <row r="1512" spans="1:2">
      <c r="A1512" s="73"/>
      <c r="B1512" s="85"/>
    </row>
    <row r="1513" spans="1:2">
      <c r="A1513" s="73"/>
      <c r="B1513" s="85"/>
    </row>
    <row r="1514" spans="1:2">
      <c r="A1514" s="73"/>
      <c r="B1514" s="85"/>
    </row>
    <row r="1515" spans="1:2">
      <c r="A1515" s="73"/>
      <c r="B1515" s="85"/>
    </row>
    <row r="1516" spans="1:2">
      <c r="A1516" s="73"/>
      <c r="B1516" s="85"/>
    </row>
    <row r="1517" spans="1:2">
      <c r="A1517" s="73"/>
      <c r="B1517" s="85"/>
    </row>
    <row r="1518" spans="1:2">
      <c r="A1518" s="73"/>
      <c r="B1518" s="85"/>
    </row>
    <row r="1519" spans="1:2">
      <c r="A1519" s="73"/>
      <c r="B1519" s="85"/>
    </row>
    <row r="1520" spans="1:2">
      <c r="A1520" s="73"/>
      <c r="B1520" s="85"/>
    </row>
    <row r="1521" spans="1:2">
      <c r="A1521" s="73"/>
      <c r="B1521" s="85"/>
    </row>
    <row r="1522" spans="1:2">
      <c r="A1522" s="73"/>
      <c r="B1522" s="85"/>
    </row>
    <row r="1523" spans="1:2">
      <c r="A1523" s="73"/>
      <c r="B1523" s="85"/>
    </row>
    <row r="1524" spans="1:2">
      <c r="A1524" s="73"/>
      <c r="B1524" s="85"/>
    </row>
    <row r="1525" spans="1:2">
      <c r="A1525" s="73"/>
      <c r="B1525" s="85"/>
    </row>
    <row r="1526" spans="1:2">
      <c r="A1526" s="73"/>
      <c r="B1526" s="85"/>
    </row>
    <row r="1527" spans="1:2">
      <c r="A1527" s="73"/>
      <c r="B1527" s="85"/>
    </row>
    <row r="1528" spans="1:2">
      <c r="A1528" s="73"/>
      <c r="B1528" s="85"/>
    </row>
    <row r="1529" spans="1:2">
      <c r="A1529" s="73"/>
      <c r="B1529" s="85"/>
    </row>
    <row r="1530" spans="1:2">
      <c r="A1530" s="73"/>
      <c r="B1530" s="85"/>
    </row>
    <row r="1531" spans="1:2">
      <c r="A1531" s="73"/>
      <c r="B1531" s="85"/>
    </row>
    <row r="1532" spans="1:2">
      <c r="A1532" s="73"/>
      <c r="B1532" s="85"/>
    </row>
    <row r="1533" spans="1:2">
      <c r="A1533" s="73"/>
      <c r="B1533" s="85"/>
    </row>
    <row r="1534" spans="1:2">
      <c r="A1534" s="73"/>
      <c r="B1534" s="85"/>
    </row>
    <row r="1535" spans="1:2">
      <c r="A1535" s="73"/>
      <c r="B1535" s="85"/>
    </row>
    <row r="1536" spans="1:2">
      <c r="A1536" s="73"/>
      <c r="B1536" s="85"/>
    </row>
    <row r="1537" spans="1:2">
      <c r="A1537" s="73"/>
      <c r="B1537" s="85"/>
    </row>
    <row r="1538" spans="1:2">
      <c r="A1538" s="73"/>
      <c r="B1538" s="85"/>
    </row>
    <row r="1539" spans="1:2">
      <c r="A1539" s="73"/>
      <c r="B1539" s="85"/>
    </row>
    <row r="1540" spans="1:2">
      <c r="A1540" s="73"/>
      <c r="B1540" s="85"/>
    </row>
    <row r="1541" spans="1:2">
      <c r="A1541" s="73"/>
      <c r="B1541" s="85"/>
    </row>
    <row r="1542" spans="1:2">
      <c r="A1542" s="73"/>
      <c r="B1542" s="85"/>
    </row>
    <row r="1543" spans="1:2">
      <c r="A1543" s="73"/>
      <c r="B1543" s="85"/>
    </row>
    <row r="1544" spans="1:2">
      <c r="A1544" s="73"/>
      <c r="B1544" s="85"/>
    </row>
    <row r="1545" spans="1:2">
      <c r="A1545" s="73"/>
      <c r="B1545" s="85"/>
    </row>
    <row r="1546" spans="1:2">
      <c r="A1546" s="73"/>
      <c r="B1546" s="85"/>
    </row>
    <row r="1547" spans="1:2">
      <c r="A1547" s="73"/>
      <c r="B1547" s="85"/>
    </row>
    <row r="1548" spans="1:2">
      <c r="A1548" s="73"/>
      <c r="B1548" s="85"/>
    </row>
    <row r="1549" spans="1:2">
      <c r="A1549" s="73"/>
      <c r="B1549" s="85"/>
    </row>
    <row r="1550" spans="1:2">
      <c r="A1550" s="73"/>
      <c r="B1550" s="85"/>
    </row>
    <row r="1551" spans="1:2">
      <c r="A1551" s="73"/>
      <c r="B1551" s="85"/>
    </row>
    <row r="1552" spans="1:2">
      <c r="A1552" s="73"/>
      <c r="B1552" s="85"/>
    </row>
    <row r="1553" spans="1:2">
      <c r="A1553" s="73"/>
      <c r="B1553" s="85"/>
    </row>
    <row r="1554" spans="1:2">
      <c r="A1554" s="73"/>
      <c r="B1554" s="85"/>
    </row>
    <row r="1555" spans="1:2">
      <c r="A1555" s="73"/>
      <c r="B1555" s="85"/>
    </row>
    <row r="1556" spans="1:2">
      <c r="A1556" s="73"/>
      <c r="B1556" s="85"/>
    </row>
    <row r="1557" spans="1:2">
      <c r="A1557" s="73"/>
      <c r="B1557" s="85"/>
    </row>
    <row r="1558" spans="1:2">
      <c r="A1558" s="73"/>
      <c r="B1558" s="85"/>
    </row>
    <row r="1559" spans="1:2">
      <c r="A1559" s="73"/>
      <c r="B1559" s="85"/>
    </row>
    <row r="1560" spans="1:2">
      <c r="A1560" s="73"/>
      <c r="B1560" s="85"/>
    </row>
    <row r="1561" spans="1:2">
      <c r="A1561" s="73"/>
      <c r="B1561" s="85"/>
    </row>
    <row r="1562" spans="1:2">
      <c r="A1562" s="73"/>
      <c r="B1562" s="85"/>
    </row>
    <row r="1563" spans="1:2">
      <c r="A1563" s="73"/>
      <c r="B1563" s="85"/>
    </row>
    <row r="1564" spans="1:2">
      <c r="A1564" s="73"/>
      <c r="B1564" s="85"/>
    </row>
    <row r="1565" spans="1:2">
      <c r="A1565" s="73"/>
      <c r="B1565" s="85"/>
    </row>
    <row r="1566" spans="1:2">
      <c r="A1566" s="73"/>
      <c r="B1566" s="85"/>
    </row>
    <row r="1567" spans="1:2">
      <c r="A1567" s="73"/>
      <c r="B1567" s="85"/>
    </row>
    <row r="1568" spans="1:2">
      <c r="A1568" s="73"/>
      <c r="B1568" s="85"/>
    </row>
    <row r="1569" spans="1:2">
      <c r="A1569" s="73"/>
      <c r="B1569" s="85"/>
    </row>
    <row r="1570" spans="1:2">
      <c r="A1570" s="73"/>
      <c r="B1570" s="85"/>
    </row>
    <row r="1571" spans="1:2">
      <c r="A1571" s="73"/>
      <c r="B1571" s="85"/>
    </row>
    <row r="1572" spans="1:2">
      <c r="A1572" s="73"/>
      <c r="B1572" s="85"/>
    </row>
    <row r="1573" spans="1:2">
      <c r="A1573" s="73"/>
      <c r="B1573" s="85"/>
    </row>
    <row r="1574" spans="1:2">
      <c r="A1574" s="73"/>
      <c r="B1574" s="85"/>
    </row>
    <row r="1575" spans="1:2">
      <c r="A1575" s="73"/>
      <c r="B1575" s="85"/>
    </row>
    <row r="1576" spans="1:2">
      <c r="A1576" s="73"/>
      <c r="B1576" s="85"/>
    </row>
    <row r="1577" spans="1:2">
      <c r="A1577" s="73"/>
      <c r="B1577" s="85"/>
    </row>
    <row r="1578" spans="1:2">
      <c r="A1578" s="73"/>
      <c r="B1578" s="85"/>
    </row>
    <row r="1579" spans="1:2">
      <c r="A1579" s="73"/>
      <c r="B1579" s="85"/>
    </row>
    <row r="1580" spans="1:2">
      <c r="A1580" s="73"/>
      <c r="B1580" s="85"/>
    </row>
    <row r="1581" spans="1:2">
      <c r="A1581" s="73"/>
      <c r="B1581" s="85"/>
    </row>
    <row r="1582" spans="1:2">
      <c r="A1582" s="73"/>
      <c r="B1582" s="85"/>
    </row>
    <row r="1583" spans="1:2">
      <c r="A1583" s="73"/>
      <c r="B1583" s="85"/>
    </row>
    <row r="1584" spans="1:2">
      <c r="A1584" s="73"/>
      <c r="B1584" s="85"/>
    </row>
    <row r="1585" spans="1:2">
      <c r="A1585" s="73"/>
      <c r="B1585" s="85"/>
    </row>
    <row r="1586" spans="1:2">
      <c r="A1586" s="73"/>
      <c r="B1586" s="85"/>
    </row>
    <row r="1587" spans="1:2">
      <c r="A1587" s="73"/>
      <c r="B1587" s="85"/>
    </row>
    <row r="1588" spans="1:2">
      <c r="A1588" s="73"/>
      <c r="B1588" s="85"/>
    </row>
    <row r="1589" spans="1:2">
      <c r="A1589" s="73"/>
      <c r="B1589" s="85"/>
    </row>
    <row r="1590" spans="1:2">
      <c r="A1590" s="73"/>
      <c r="B1590" s="85"/>
    </row>
    <row r="1591" spans="1:2">
      <c r="A1591" s="73"/>
      <c r="B1591" s="85"/>
    </row>
    <row r="1592" spans="1:2">
      <c r="A1592" s="73"/>
      <c r="B1592" s="85"/>
    </row>
    <row r="1593" spans="1:2">
      <c r="A1593" s="73"/>
      <c r="B1593" s="85"/>
    </row>
    <row r="1594" spans="1:2">
      <c r="A1594" s="73"/>
      <c r="B1594" s="85"/>
    </row>
    <row r="1595" spans="1:2">
      <c r="A1595" s="73"/>
      <c r="B1595" s="85"/>
    </row>
    <row r="1596" spans="1:2">
      <c r="A1596" s="73"/>
      <c r="B1596" s="85"/>
    </row>
    <row r="1597" spans="1:2">
      <c r="A1597" s="73"/>
      <c r="B1597" s="85"/>
    </row>
    <row r="1598" spans="1:2">
      <c r="A1598" s="73"/>
      <c r="B1598" s="85"/>
    </row>
    <row r="1599" spans="1:2">
      <c r="A1599" s="73"/>
      <c r="B1599" s="85"/>
    </row>
    <row r="1600" spans="1:2">
      <c r="A1600" s="73"/>
      <c r="B1600" s="85"/>
    </row>
    <row r="1601" spans="1:2">
      <c r="A1601" s="73"/>
      <c r="B1601" s="85"/>
    </row>
    <row r="1602" spans="1:2">
      <c r="A1602" s="73"/>
      <c r="B1602" s="85"/>
    </row>
    <row r="1603" spans="1:2">
      <c r="A1603" s="73"/>
      <c r="B1603" s="85"/>
    </row>
    <row r="1604" spans="1:2">
      <c r="A1604" s="73"/>
      <c r="B1604" s="85"/>
    </row>
    <row r="1605" spans="1:2">
      <c r="A1605" s="73"/>
      <c r="B1605" s="85"/>
    </row>
    <row r="1606" spans="1:2">
      <c r="A1606" s="73"/>
      <c r="B1606" s="85"/>
    </row>
    <row r="1607" spans="1:2">
      <c r="A1607" s="73"/>
      <c r="B1607" s="85"/>
    </row>
    <row r="1608" spans="1:2">
      <c r="A1608" s="73"/>
      <c r="B1608" s="85"/>
    </row>
    <row r="1609" spans="1:2">
      <c r="A1609" s="73"/>
      <c r="B1609" s="85"/>
    </row>
    <row r="1610" spans="1:2">
      <c r="A1610" s="73"/>
      <c r="B1610" s="85"/>
    </row>
    <row r="1611" spans="1:2">
      <c r="A1611" s="73"/>
      <c r="B1611" s="85"/>
    </row>
    <row r="1612" spans="1:2">
      <c r="A1612" s="73"/>
      <c r="B1612" s="85"/>
    </row>
    <row r="1613" spans="1:2">
      <c r="A1613" s="73"/>
      <c r="B1613" s="85"/>
    </row>
    <row r="1614" spans="1:2">
      <c r="A1614" s="73"/>
      <c r="B1614" s="85"/>
    </row>
    <row r="1615" spans="1:2">
      <c r="A1615" s="73"/>
      <c r="B1615" s="85"/>
    </row>
    <row r="1616" spans="1:2">
      <c r="A1616" s="73"/>
      <c r="B1616" s="85"/>
    </row>
    <row r="1617" spans="1:2">
      <c r="A1617" s="73"/>
      <c r="B1617" s="85"/>
    </row>
    <row r="1618" spans="1:2">
      <c r="A1618" s="73"/>
      <c r="B1618" s="85"/>
    </row>
    <row r="1619" spans="1:2">
      <c r="A1619" s="73"/>
      <c r="B1619" s="85"/>
    </row>
    <row r="1620" spans="1:2">
      <c r="A1620" s="73"/>
      <c r="B1620" s="85"/>
    </row>
    <row r="1621" spans="1:2">
      <c r="A1621" s="73"/>
      <c r="B1621" s="85"/>
    </row>
    <row r="1622" spans="1:2">
      <c r="A1622" s="73"/>
      <c r="B1622" s="85"/>
    </row>
    <row r="1623" spans="1:2">
      <c r="A1623" s="73"/>
      <c r="B1623" s="85"/>
    </row>
    <row r="1624" spans="1:2">
      <c r="A1624" s="73"/>
      <c r="B1624" s="85"/>
    </row>
    <row r="1625" spans="1:2">
      <c r="A1625" s="73"/>
      <c r="B1625" s="85"/>
    </row>
    <row r="1626" spans="1:2">
      <c r="A1626" s="73"/>
      <c r="B1626" s="85"/>
    </row>
    <row r="1627" spans="1:2">
      <c r="A1627" s="73"/>
      <c r="B1627" s="85"/>
    </row>
    <row r="1628" spans="1:2">
      <c r="A1628" s="73"/>
      <c r="B1628" s="85"/>
    </row>
    <row r="1629" spans="1:2">
      <c r="A1629" s="73"/>
      <c r="B1629" s="85"/>
    </row>
    <row r="1630" spans="1:2">
      <c r="A1630" s="73"/>
      <c r="B1630" s="85"/>
    </row>
    <row r="1631" spans="1:2">
      <c r="A1631" s="73"/>
      <c r="B1631" s="85"/>
    </row>
    <row r="1632" spans="1:2">
      <c r="A1632" s="73"/>
      <c r="B1632" s="85"/>
    </row>
    <row r="1633" spans="1:2">
      <c r="A1633" s="73"/>
      <c r="B1633" s="85"/>
    </row>
    <row r="1634" spans="1:2">
      <c r="A1634" s="73"/>
      <c r="B1634" s="85"/>
    </row>
    <row r="1635" spans="1:2">
      <c r="A1635" s="73"/>
      <c r="B1635" s="85"/>
    </row>
    <row r="1636" spans="1:2">
      <c r="A1636" s="73"/>
      <c r="B1636" s="85"/>
    </row>
    <row r="1637" spans="1:2">
      <c r="A1637" s="73"/>
      <c r="B1637" s="85"/>
    </row>
    <row r="1638" spans="1:2">
      <c r="A1638" s="73"/>
      <c r="B1638" s="85"/>
    </row>
    <row r="1639" spans="1:2">
      <c r="A1639" s="73"/>
      <c r="B1639" s="85"/>
    </row>
    <row r="1640" spans="1:2">
      <c r="A1640" s="73"/>
      <c r="B1640" s="85"/>
    </row>
    <row r="1641" spans="1:2">
      <c r="A1641" s="73"/>
      <c r="B1641" s="85"/>
    </row>
    <row r="1642" spans="1:2">
      <c r="A1642" s="73"/>
      <c r="B1642" s="85"/>
    </row>
    <row r="1643" spans="1:2">
      <c r="A1643" s="73"/>
      <c r="B1643" s="85"/>
    </row>
    <row r="1644" spans="1:2">
      <c r="A1644" s="73"/>
      <c r="B1644" s="85"/>
    </row>
    <row r="1645" spans="1:2">
      <c r="A1645" s="73"/>
      <c r="B1645" s="85"/>
    </row>
    <row r="1646" spans="1:2">
      <c r="A1646" s="73"/>
      <c r="B1646" s="85"/>
    </row>
    <row r="1647" spans="1:2">
      <c r="A1647" s="73"/>
      <c r="B1647" s="85"/>
    </row>
    <row r="1648" spans="1:2">
      <c r="A1648" s="73"/>
      <c r="B1648" s="85"/>
    </row>
    <row r="1649" spans="1:2">
      <c r="A1649" s="73"/>
      <c r="B1649" s="85"/>
    </row>
    <row r="1650" spans="1:2">
      <c r="A1650" s="73"/>
      <c r="B1650" s="85"/>
    </row>
    <row r="1651" spans="1:2">
      <c r="A1651" s="73"/>
      <c r="B1651" s="85"/>
    </row>
    <row r="1652" spans="1:2">
      <c r="A1652" s="73"/>
      <c r="B1652" s="85"/>
    </row>
    <row r="1653" spans="1:2">
      <c r="A1653" s="73"/>
      <c r="B1653" s="85"/>
    </row>
    <row r="1654" spans="1:2">
      <c r="A1654" s="73"/>
      <c r="B1654" s="85"/>
    </row>
    <row r="1655" spans="1:2">
      <c r="A1655" s="73"/>
      <c r="B1655" s="85"/>
    </row>
    <row r="1656" spans="1:2">
      <c r="A1656" s="73"/>
      <c r="B1656" s="85"/>
    </row>
    <row r="1657" spans="1:2">
      <c r="A1657" s="73"/>
      <c r="B1657" s="85"/>
    </row>
    <row r="1658" spans="1:2">
      <c r="A1658" s="73"/>
      <c r="B1658" s="85"/>
    </row>
    <row r="1659" spans="1:2">
      <c r="A1659" s="73"/>
      <c r="B1659" s="85"/>
    </row>
    <row r="1660" spans="1:2">
      <c r="A1660" s="73"/>
      <c r="B1660" s="85"/>
    </row>
    <row r="1661" spans="1:2">
      <c r="A1661" s="73"/>
      <c r="B1661" s="85"/>
    </row>
    <row r="1662" spans="1:2">
      <c r="A1662" s="73"/>
      <c r="B1662" s="85"/>
    </row>
    <row r="1663" spans="1:2">
      <c r="A1663" s="73"/>
      <c r="B1663" s="85"/>
    </row>
    <row r="1664" spans="1:2">
      <c r="A1664" s="73"/>
      <c r="B1664" s="85"/>
    </row>
    <row r="1665" spans="1:2">
      <c r="A1665" s="73"/>
      <c r="B1665" s="85"/>
    </row>
    <row r="1666" spans="1:2">
      <c r="A1666" s="73"/>
      <c r="B1666" s="85"/>
    </row>
    <row r="1667" spans="1:2">
      <c r="A1667" s="73"/>
      <c r="B1667" s="85"/>
    </row>
    <row r="1668" spans="1:2">
      <c r="A1668" s="73"/>
      <c r="B1668" s="85"/>
    </row>
    <row r="1669" spans="1:2">
      <c r="A1669" s="73"/>
      <c r="B1669" s="85"/>
    </row>
    <row r="1670" spans="1:2">
      <c r="A1670" s="73"/>
      <c r="B1670" s="85"/>
    </row>
    <row r="1671" spans="1:2">
      <c r="A1671" s="73"/>
      <c r="B1671" s="85"/>
    </row>
    <row r="1672" spans="1:2">
      <c r="A1672" s="73"/>
      <c r="B1672" s="85"/>
    </row>
    <row r="1673" spans="1:2">
      <c r="A1673" s="73"/>
      <c r="B1673" s="85"/>
    </row>
    <row r="1674" spans="1:2">
      <c r="A1674" s="73"/>
      <c r="B1674" s="85"/>
    </row>
    <row r="1675" spans="1:2">
      <c r="A1675" s="73"/>
      <c r="B1675" s="85"/>
    </row>
    <row r="1676" spans="1:2">
      <c r="A1676" s="73"/>
      <c r="B1676" s="85"/>
    </row>
    <row r="1677" spans="1:2">
      <c r="A1677" s="73"/>
      <c r="B1677" s="85"/>
    </row>
    <row r="1678" spans="1:2">
      <c r="A1678" s="73"/>
      <c r="B1678" s="85"/>
    </row>
    <row r="1679" spans="1:2">
      <c r="A1679" s="73"/>
      <c r="B1679" s="85"/>
    </row>
    <row r="1680" spans="1:2">
      <c r="A1680" s="73"/>
      <c r="B1680" s="85"/>
    </row>
    <row r="1681" spans="1:2">
      <c r="A1681" s="73"/>
      <c r="B1681" s="85"/>
    </row>
    <row r="1682" spans="1:2">
      <c r="A1682" s="73"/>
      <c r="B1682" s="85"/>
    </row>
    <row r="1683" spans="1:2">
      <c r="A1683" s="73"/>
      <c r="B1683" s="85"/>
    </row>
    <row r="1684" spans="1:2">
      <c r="A1684" s="73"/>
      <c r="B1684" s="85"/>
    </row>
    <row r="1685" spans="1:2">
      <c r="A1685" s="73"/>
      <c r="B1685" s="85"/>
    </row>
    <row r="1686" spans="1:2">
      <c r="A1686" s="73"/>
      <c r="B1686" s="85"/>
    </row>
    <row r="1687" spans="1:2">
      <c r="A1687" s="73"/>
      <c r="B1687" s="85"/>
    </row>
    <row r="1688" spans="1:2">
      <c r="A1688" s="73"/>
      <c r="B1688" s="85"/>
    </row>
    <row r="1689" spans="1:2">
      <c r="A1689" s="73"/>
      <c r="B1689" s="85"/>
    </row>
    <row r="1690" spans="1:2">
      <c r="A1690" s="73"/>
      <c r="B1690" s="85"/>
    </row>
    <row r="1691" spans="1:2">
      <c r="A1691" s="73"/>
      <c r="B1691" s="85"/>
    </row>
    <row r="1692" spans="1:2">
      <c r="A1692" s="73"/>
      <c r="B1692" s="85"/>
    </row>
    <row r="1693" spans="1:2">
      <c r="A1693" s="73"/>
      <c r="B1693" s="85"/>
    </row>
    <row r="1694" spans="1:2">
      <c r="A1694" s="73"/>
      <c r="B1694" s="85"/>
    </row>
    <row r="1695" spans="1:2">
      <c r="A1695" s="73"/>
      <c r="B1695" s="85"/>
    </row>
    <row r="1696" spans="1:2">
      <c r="A1696" s="73"/>
      <c r="B1696" s="85"/>
    </row>
    <row r="1697" spans="1:2">
      <c r="A1697" s="73"/>
      <c r="B1697" s="85"/>
    </row>
    <row r="1698" spans="1:2">
      <c r="A1698" s="73"/>
      <c r="B1698" s="85"/>
    </row>
    <row r="1699" spans="1:2">
      <c r="A1699" s="73"/>
      <c r="B1699" s="85"/>
    </row>
    <row r="1700" spans="1:2">
      <c r="A1700" s="73"/>
      <c r="B1700" s="85"/>
    </row>
    <row r="1701" spans="1:2">
      <c r="A1701" s="73"/>
      <c r="B1701" s="85"/>
    </row>
    <row r="1702" spans="1:2">
      <c r="A1702" s="73"/>
      <c r="B1702" s="85"/>
    </row>
    <row r="1703" spans="1:2">
      <c r="A1703" s="73"/>
      <c r="B1703" s="85"/>
    </row>
    <row r="1704" spans="1:2">
      <c r="A1704" s="73"/>
      <c r="B1704" s="85"/>
    </row>
    <row r="1705" spans="1:2">
      <c r="A1705" s="73"/>
      <c r="B1705" s="85"/>
    </row>
    <row r="1706" spans="1:2">
      <c r="A1706" s="73"/>
      <c r="B1706" s="85"/>
    </row>
    <row r="1707" spans="1:2">
      <c r="A1707" s="73"/>
      <c r="B1707" s="85"/>
    </row>
    <row r="1708" spans="1:2">
      <c r="A1708" s="73"/>
      <c r="B1708" s="85"/>
    </row>
    <row r="1709" spans="1:2">
      <c r="A1709" s="73"/>
      <c r="B1709" s="85"/>
    </row>
    <row r="1710" spans="1:2">
      <c r="A1710" s="73"/>
      <c r="B1710" s="85"/>
    </row>
    <row r="1711" spans="1:2">
      <c r="A1711" s="73"/>
      <c r="B1711" s="85"/>
    </row>
    <row r="1712" spans="1:2">
      <c r="A1712" s="73"/>
      <c r="B1712" s="85"/>
    </row>
    <row r="1713" spans="1:2">
      <c r="A1713" s="73"/>
      <c r="B1713" s="85"/>
    </row>
    <row r="1714" spans="1:2">
      <c r="A1714" s="73"/>
      <c r="B1714" s="85"/>
    </row>
    <row r="1715" spans="1:2">
      <c r="A1715" s="73"/>
      <c r="B1715" s="85"/>
    </row>
    <row r="1716" spans="1:2">
      <c r="A1716" s="73"/>
      <c r="B1716" s="85"/>
    </row>
    <row r="1717" spans="1:2">
      <c r="A1717" s="73"/>
      <c r="B1717" s="85"/>
    </row>
    <row r="1718" spans="1:2">
      <c r="A1718" s="73"/>
      <c r="B1718" s="85"/>
    </row>
    <row r="1719" spans="1:2">
      <c r="A1719" s="73"/>
      <c r="B1719" s="85"/>
    </row>
    <row r="1720" spans="1:2">
      <c r="A1720" s="73"/>
      <c r="B1720" s="85"/>
    </row>
    <row r="1721" spans="1:2">
      <c r="A1721" s="73"/>
      <c r="B1721" s="85"/>
    </row>
    <row r="1722" spans="1:2">
      <c r="A1722" s="73"/>
      <c r="B1722" s="85"/>
    </row>
    <row r="1723" spans="1:2">
      <c r="A1723" s="73"/>
      <c r="B1723" s="85"/>
    </row>
    <row r="1724" spans="1:2">
      <c r="A1724" s="73"/>
      <c r="B1724" s="85"/>
    </row>
    <row r="1725" spans="1:2">
      <c r="A1725" s="73"/>
      <c r="B1725" s="85"/>
    </row>
    <row r="1726" spans="1:2">
      <c r="A1726" s="73"/>
      <c r="B1726" s="85"/>
    </row>
    <row r="1727" spans="1:2">
      <c r="A1727" s="73"/>
      <c r="B1727" s="85"/>
    </row>
    <row r="1728" spans="1:2">
      <c r="A1728" s="73"/>
      <c r="B1728" s="85"/>
    </row>
    <row r="1729" spans="1:2">
      <c r="A1729" s="73"/>
      <c r="B1729" s="85"/>
    </row>
    <row r="1730" spans="1:2">
      <c r="A1730" s="73"/>
      <c r="B1730" s="85"/>
    </row>
    <row r="1731" spans="1:2">
      <c r="A1731" s="73"/>
      <c r="B1731" s="85"/>
    </row>
    <row r="1732" spans="1:2">
      <c r="A1732" s="73"/>
      <c r="B1732" s="85"/>
    </row>
    <row r="1733" spans="1:2">
      <c r="A1733" s="73"/>
      <c r="B1733" s="85"/>
    </row>
    <row r="1734" spans="1:2">
      <c r="A1734" s="73"/>
      <c r="B1734" s="85"/>
    </row>
    <row r="1735" spans="1:2">
      <c r="A1735" s="73"/>
      <c r="B1735" s="85"/>
    </row>
    <row r="1736" spans="1:2">
      <c r="A1736" s="73"/>
      <c r="B1736" s="85"/>
    </row>
    <row r="1737" spans="1:2">
      <c r="A1737" s="73"/>
      <c r="B1737" s="85"/>
    </row>
    <row r="1738" spans="1:2">
      <c r="A1738" s="73"/>
      <c r="B1738" s="85"/>
    </row>
    <row r="1739" spans="1:2">
      <c r="A1739" s="73"/>
      <c r="B1739" s="85"/>
    </row>
    <row r="1740" spans="1:2">
      <c r="A1740" s="73"/>
      <c r="B1740" s="85"/>
    </row>
    <row r="1741" spans="1:2">
      <c r="A1741" s="73"/>
      <c r="B1741" s="85"/>
    </row>
    <row r="1742" spans="1:2">
      <c r="A1742" s="73"/>
      <c r="B1742" s="85"/>
    </row>
    <row r="1743" spans="1:2">
      <c r="A1743" s="73"/>
      <c r="B1743" s="85"/>
    </row>
    <row r="1744" spans="1:2">
      <c r="A1744" s="73"/>
      <c r="B1744" s="85"/>
    </row>
    <row r="1745" spans="1:2">
      <c r="A1745" s="73"/>
      <c r="B1745" s="85"/>
    </row>
    <row r="1746" spans="1:2">
      <c r="A1746" s="73"/>
      <c r="B1746" s="85"/>
    </row>
    <row r="1747" spans="1:2">
      <c r="A1747" s="73"/>
      <c r="B1747" s="85"/>
    </row>
    <row r="1748" spans="1:2">
      <c r="A1748" s="73"/>
      <c r="B1748" s="85"/>
    </row>
    <row r="1749" spans="1:2">
      <c r="A1749" s="73"/>
      <c r="B1749" s="85"/>
    </row>
    <row r="1750" spans="1:2">
      <c r="A1750" s="73"/>
      <c r="B1750" s="85"/>
    </row>
    <row r="1751" spans="1:2">
      <c r="A1751" s="73"/>
      <c r="B1751" s="85"/>
    </row>
    <row r="1752" spans="1:2">
      <c r="A1752" s="73"/>
      <c r="B1752" s="85"/>
    </row>
    <row r="1753" spans="1:2">
      <c r="A1753" s="73"/>
      <c r="B1753" s="85"/>
    </row>
    <row r="1754" spans="1:2">
      <c r="A1754" s="73"/>
      <c r="B1754" s="85"/>
    </row>
    <row r="1755" spans="1:2">
      <c r="A1755" s="73"/>
      <c r="B1755" s="85"/>
    </row>
    <row r="1756" spans="1:2">
      <c r="A1756" s="73"/>
      <c r="B1756" s="85"/>
    </row>
    <row r="1757" spans="1:2">
      <c r="A1757" s="73"/>
      <c r="B1757" s="85"/>
    </row>
    <row r="1758" spans="1:2">
      <c r="A1758" s="73"/>
      <c r="B1758" s="85"/>
    </row>
    <row r="1759" spans="1:2">
      <c r="A1759" s="73"/>
      <c r="B1759" s="85"/>
    </row>
    <row r="1760" spans="1:2">
      <c r="A1760" s="73"/>
      <c r="B1760" s="85"/>
    </row>
    <row r="1761" spans="1:2">
      <c r="A1761" s="73"/>
      <c r="B1761" s="85"/>
    </row>
    <row r="1762" spans="1:2">
      <c r="A1762" s="73"/>
      <c r="B1762" s="85"/>
    </row>
    <row r="1763" spans="1:2">
      <c r="A1763" s="73"/>
      <c r="B1763" s="85"/>
    </row>
    <row r="1764" spans="1:2">
      <c r="A1764" s="73"/>
      <c r="B1764" s="85"/>
    </row>
    <row r="1765" spans="1:2">
      <c r="A1765" s="73"/>
      <c r="B1765" s="85"/>
    </row>
    <row r="1766" spans="1:2">
      <c r="A1766" s="73"/>
      <c r="B1766" s="85"/>
    </row>
    <row r="1767" spans="1:2">
      <c r="A1767" s="73"/>
      <c r="B1767" s="85"/>
    </row>
    <row r="1768" spans="1:2">
      <c r="A1768" s="73"/>
      <c r="B1768" s="85"/>
    </row>
    <row r="1769" spans="1:2">
      <c r="A1769" s="73"/>
      <c r="B1769" s="85"/>
    </row>
    <row r="1770" spans="1:2">
      <c r="A1770" s="73"/>
      <c r="B1770" s="85"/>
    </row>
    <row r="1771" spans="1:2">
      <c r="A1771" s="73"/>
      <c r="B1771" s="85"/>
    </row>
    <row r="1772" spans="1:2">
      <c r="A1772" s="73"/>
      <c r="B1772" s="85"/>
    </row>
    <row r="1773" spans="1:2">
      <c r="A1773" s="73"/>
      <c r="B1773" s="85"/>
    </row>
    <row r="1774" spans="1:2">
      <c r="A1774" s="73"/>
      <c r="B1774" s="85"/>
    </row>
    <row r="1775" spans="1:2">
      <c r="A1775" s="73"/>
      <c r="B1775" s="85"/>
    </row>
    <row r="1776" spans="1:2">
      <c r="A1776" s="73"/>
      <c r="B1776" s="85"/>
    </row>
    <row r="1777" spans="1:2">
      <c r="A1777" s="73"/>
      <c r="B1777" s="85"/>
    </row>
    <row r="1778" spans="1:2">
      <c r="A1778" s="73"/>
      <c r="B1778" s="85"/>
    </row>
    <row r="1779" spans="1:2">
      <c r="A1779" s="73"/>
      <c r="B1779" s="85"/>
    </row>
    <row r="1780" spans="1:2">
      <c r="A1780" s="73"/>
      <c r="B1780" s="85"/>
    </row>
    <row r="1781" spans="1:2">
      <c r="A1781" s="73"/>
      <c r="B1781" s="85"/>
    </row>
    <row r="1782" spans="1:2">
      <c r="A1782" s="73"/>
      <c r="B1782" s="85"/>
    </row>
    <row r="1783" spans="1:2">
      <c r="A1783" s="73"/>
      <c r="B1783" s="85"/>
    </row>
    <row r="1784" spans="1:2">
      <c r="A1784" s="73"/>
      <c r="B1784" s="85"/>
    </row>
    <row r="1785" spans="1:2">
      <c r="A1785" s="73"/>
      <c r="B1785" s="85"/>
    </row>
    <row r="1786" spans="1:2">
      <c r="A1786" s="73"/>
      <c r="B1786" s="85"/>
    </row>
    <row r="1787" spans="1:2">
      <c r="A1787" s="73"/>
      <c r="B1787" s="85"/>
    </row>
    <row r="1788" spans="1:2">
      <c r="A1788" s="73"/>
      <c r="B1788" s="85"/>
    </row>
    <row r="1789" spans="1:2">
      <c r="A1789" s="73"/>
      <c r="B1789" s="85"/>
    </row>
    <row r="1790" spans="1:2">
      <c r="A1790" s="73"/>
      <c r="B1790" s="85"/>
    </row>
    <row r="1791" spans="1:2">
      <c r="A1791" s="73"/>
      <c r="B1791" s="85"/>
    </row>
    <row r="1792" spans="1:2">
      <c r="A1792" s="73"/>
      <c r="B1792" s="85"/>
    </row>
    <row r="1793" spans="1:2">
      <c r="A1793" s="73"/>
      <c r="B1793" s="85"/>
    </row>
    <row r="1794" spans="1:2">
      <c r="A1794" s="73"/>
      <c r="B1794" s="85"/>
    </row>
    <row r="1795" spans="1:2">
      <c r="A1795" s="73"/>
      <c r="B1795" s="85"/>
    </row>
    <row r="1796" spans="1:2">
      <c r="A1796" s="73"/>
      <c r="B1796" s="85"/>
    </row>
    <row r="1797" spans="1:2">
      <c r="A1797" s="73"/>
      <c r="B1797" s="85"/>
    </row>
    <row r="1798" spans="1:2">
      <c r="A1798" s="73"/>
      <c r="B1798" s="85"/>
    </row>
    <row r="1799" spans="1:2">
      <c r="A1799" s="73"/>
      <c r="B1799" s="85"/>
    </row>
    <row r="1800" spans="1:2">
      <c r="A1800" s="73"/>
      <c r="B1800" s="85"/>
    </row>
    <row r="1801" spans="1:2">
      <c r="A1801" s="73"/>
      <c r="B1801" s="85"/>
    </row>
    <row r="1802" spans="1:2">
      <c r="A1802" s="73"/>
      <c r="B1802" s="85"/>
    </row>
    <row r="1803" spans="1:2">
      <c r="A1803" s="73"/>
      <c r="B1803" s="85"/>
    </row>
    <row r="1804" spans="1:2">
      <c r="A1804" s="73"/>
      <c r="B1804" s="85"/>
    </row>
    <row r="1805" spans="1:2">
      <c r="A1805" s="73"/>
      <c r="B1805" s="85"/>
    </row>
    <row r="1806" spans="1:2">
      <c r="A1806" s="73"/>
      <c r="B1806" s="85"/>
    </row>
    <row r="1807" spans="1:2">
      <c r="A1807" s="73"/>
      <c r="B1807" s="85"/>
    </row>
    <row r="1808" spans="1:2">
      <c r="A1808" s="73"/>
      <c r="B1808" s="85"/>
    </row>
    <row r="1809" spans="1:2">
      <c r="A1809" s="73"/>
      <c r="B1809" s="85"/>
    </row>
    <row r="1810" spans="1:2">
      <c r="A1810" s="73"/>
      <c r="B1810" s="85"/>
    </row>
    <row r="1811" spans="1:2">
      <c r="A1811" s="73"/>
      <c r="B1811" s="85"/>
    </row>
    <row r="1812" spans="1:2">
      <c r="A1812" s="73"/>
      <c r="B1812" s="85"/>
    </row>
    <row r="1813" spans="1:2">
      <c r="A1813" s="73"/>
      <c r="B1813" s="85"/>
    </row>
    <row r="1814" spans="1:2">
      <c r="A1814" s="73"/>
      <c r="B1814" s="85"/>
    </row>
    <row r="1815" spans="1:2">
      <c r="A1815" s="73"/>
      <c r="B1815" s="85"/>
    </row>
    <row r="1816" spans="1:2">
      <c r="A1816" s="73"/>
      <c r="B1816" s="85"/>
    </row>
    <row r="1817" spans="1:2">
      <c r="A1817" s="73"/>
      <c r="B1817" s="85"/>
    </row>
    <row r="1818" spans="1:2">
      <c r="A1818" s="73"/>
      <c r="B1818" s="85"/>
    </row>
    <row r="1819" spans="1:2">
      <c r="A1819" s="73"/>
      <c r="B1819" s="85"/>
    </row>
    <row r="1820" spans="1:2">
      <c r="A1820" s="73"/>
      <c r="B1820" s="85"/>
    </row>
    <row r="1821" spans="1:2">
      <c r="A1821" s="73"/>
      <c r="B1821" s="85"/>
    </row>
    <row r="1822" spans="1:2">
      <c r="A1822" s="73"/>
      <c r="B1822" s="85"/>
    </row>
    <row r="1823" spans="1:2">
      <c r="A1823" s="73"/>
      <c r="B1823" s="85"/>
    </row>
    <row r="1824" spans="1:2">
      <c r="A1824" s="73"/>
      <c r="B1824" s="85"/>
    </row>
    <row r="1825" spans="1:2">
      <c r="A1825" s="73"/>
      <c r="B1825" s="85"/>
    </row>
    <row r="1826" spans="1:2">
      <c r="A1826" s="73"/>
      <c r="B1826" s="85"/>
    </row>
    <row r="1827" spans="1:2">
      <c r="A1827" s="73"/>
      <c r="B1827" s="85"/>
    </row>
    <row r="1828" spans="1:2">
      <c r="A1828" s="73"/>
      <c r="B1828" s="85"/>
    </row>
    <row r="1829" spans="1:2">
      <c r="A1829" s="73"/>
      <c r="B1829" s="85"/>
    </row>
    <row r="1830" spans="1:2">
      <c r="A1830" s="73"/>
      <c r="B1830" s="85"/>
    </row>
    <row r="1831" spans="1:2">
      <c r="A1831" s="73"/>
      <c r="B1831" s="85"/>
    </row>
    <row r="1832" spans="1:2">
      <c r="A1832" s="73"/>
      <c r="B1832" s="85"/>
    </row>
    <row r="1833" spans="1:2">
      <c r="A1833" s="73"/>
      <c r="B1833" s="85"/>
    </row>
    <row r="1834" spans="1:2">
      <c r="A1834" s="73"/>
      <c r="B1834" s="85"/>
    </row>
    <row r="1835" spans="1:2">
      <c r="A1835" s="73"/>
      <c r="B1835" s="85"/>
    </row>
    <row r="1836" spans="1:2">
      <c r="A1836" s="73"/>
      <c r="B1836" s="85"/>
    </row>
    <row r="1837" spans="1:2">
      <c r="A1837" s="73"/>
      <c r="B1837" s="85"/>
    </row>
    <row r="1838" spans="1:2">
      <c r="A1838" s="73"/>
      <c r="B1838" s="85"/>
    </row>
    <row r="1839" spans="1:2">
      <c r="A1839" s="73"/>
      <c r="B1839" s="85"/>
    </row>
    <row r="1840" spans="1:2">
      <c r="A1840" s="73"/>
      <c r="B1840" s="85"/>
    </row>
    <row r="1841" spans="1:2">
      <c r="A1841" s="73"/>
      <c r="B1841" s="85"/>
    </row>
    <row r="1842" spans="1:2">
      <c r="A1842" s="73"/>
      <c r="B1842" s="85"/>
    </row>
    <row r="1843" spans="1:2">
      <c r="A1843" s="73"/>
      <c r="B1843" s="85"/>
    </row>
    <row r="1844" spans="1:2">
      <c r="A1844" s="73"/>
      <c r="B1844" s="85"/>
    </row>
    <row r="1845" spans="1:2">
      <c r="A1845" s="73"/>
      <c r="B1845" s="85"/>
    </row>
    <row r="1846" spans="1:2">
      <c r="A1846" s="73"/>
      <c r="B1846" s="85"/>
    </row>
    <row r="1847" spans="1:2">
      <c r="A1847" s="73"/>
      <c r="B1847" s="85"/>
    </row>
    <row r="1848" spans="1:2">
      <c r="A1848" s="73"/>
      <c r="B1848" s="85"/>
    </row>
    <row r="1849" spans="1:2">
      <c r="A1849" s="73"/>
      <c r="B1849" s="85"/>
    </row>
    <row r="1850" spans="1:2">
      <c r="A1850" s="73"/>
      <c r="B1850" s="85"/>
    </row>
    <row r="1851" spans="1:2">
      <c r="A1851" s="73"/>
      <c r="B1851" s="85"/>
    </row>
    <row r="1852" spans="1:2">
      <c r="A1852" s="73"/>
      <c r="B1852" s="85"/>
    </row>
    <row r="1853" spans="1:2">
      <c r="A1853" s="73"/>
      <c r="B1853" s="85"/>
    </row>
    <row r="1854" spans="1:2">
      <c r="A1854" s="73"/>
      <c r="B1854" s="85"/>
    </row>
    <row r="1855" spans="1:2">
      <c r="A1855" s="73"/>
      <c r="B1855" s="85"/>
    </row>
    <row r="1856" spans="1:2">
      <c r="A1856" s="73"/>
      <c r="B1856" s="85"/>
    </row>
    <row r="1857" spans="1:2">
      <c r="A1857" s="73"/>
      <c r="B1857" s="85"/>
    </row>
    <row r="1858" spans="1:2">
      <c r="A1858" s="73"/>
      <c r="B1858" s="85"/>
    </row>
    <row r="1859" spans="1:2">
      <c r="A1859" s="73"/>
      <c r="B1859" s="85"/>
    </row>
    <row r="1860" spans="1:2">
      <c r="A1860" s="73"/>
      <c r="B1860" s="85"/>
    </row>
    <row r="1861" spans="1:2">
      <c r="A1861" s="73"/>
      <c r="B1861" s="85"/>
    </row>
    <row r="1862" spans="1:2">
      <c r="A1862" s="73"/>
      <c r="B1862" s="85"/>
    </row>
    <row r="1863" spans="1:2">
      <c r="A1863" s="73"/>
      <c r="B1863" s="85"/>
    </row>
    <row r="1864" spans="1:2">
      <c r="A1864" s="73"/>
      <c r="B1864" s="85"/>
    </row>
    <row r="1865" spans="1:2">
      <c r="A1865" s="73"/>
      <c r="B1865" s="85"/>
    </row>
    <row r="1866" spans="1:2">
      <c r="A1866" s="73"/>
      <c r="B1866" s="85"/>
    </row>
    <row r="1867" spans="1:2">
      <c r="A1867" s="73"/>
      <c r="B1867" s="85"/>
    </row>
    <row r="1868" spans="1:2">
      <c r="A1868" s="73"/>
      <c r="B1868" s="85"/>
    </row>
    <row r="1869" spans="1:2">
      <c r="A1869" s="73"/>
      <c r="B1869" s="85"/>
    </row>
    <row r="1870" spans="1:2">
      <c r="A1870" s="73"/>
      <c r="B1870" s="85"/>
    </row>
    <row r="1871" spans="1:2">
      <c r="A1871" s="73"/>
      <c r="B1871" s="85"/>
    </row>
    <row r="1872" spans="1:2">
      <c r="A1872" s="73"/>
      <c r="B1872" s="85"/>
    </row>
    <row r="1873" spans="1:2">
      <c r="A1873" s="73"/>
      <c r="B1873" s="85"/>
    </row>
    <row r="1874" spans="1:2">
      <c r="A1874" s="73"/>
      <c r="B1874" s="85"/>
    </row>
    <row r="1875" spans="1:2">
      <c r="A1875" s="73"/>
      <c r="B1875" s="85"/>
    </row>
    <row r="1876" spans="1:2">
      <c r="A1876" s="73"/>
      <c r="B1876" s="85"/>
    </row>
    <row r="1877" spans="1:2">
      <c r="A1877" s="73"/>
      <c r="B1877" s="85"/>
    </row>
    <row r="1878" spans="1:2">
      <c r="A1878" s="73"/>
      <c r="B1878" s="85"/>
    </row>
    <row r="1879" spans="1:2">
      <c r="A1879" s="73"/>
      <c r="B1879" s="85"/>
    </row>
    <row r="1880" spans="1:2">
      <c r="A1880" s="73"/>
      <c r="B1880" s="85"/>
    </row>
    <row r="1881" spans="1:2">
      <c r="A1881" s="73"/>
      <c r="B1881" s="85"/>
    </row>
    <row r="1882" spans="1:2">
      <c r="A1882" s="73"/>
      <c r="B1882" s="85"/>
    </row>
    <row r="1883" spans="1:2">
      <c r="A1883" s="73"/>
      <c r="B1883" s="85"/>
    </row>
    <row r="1884" spans="1:2">
      <c r="A1884" s="73"/>
      <c r="B1884" s="85"/>
    </row>
    <row r="1885" spans="1:2">
      <c r="A1885" s="73"/>
      <c r="B1885" s="85"/>
    </row>
    <row r="1886" spans="1:2">
      <c r="A1886" s="73"/>
      <c r="B1886" s="85"/>
    </row>
    <row r="1887" spans="1:2">
      <c r="A1887" s="73"/>
      <c r="B1887" s="85"/>
    </row>
    <row r="1888" spans="1:2">
      <c r="A1888" s="73"/>
      <c r="B1888" s="85"/>
    </row>
    <row r="1889" spans="1:2">
      <c r="A1889" s="73"/>
      <c r="B1889" s="85"/>
    </row>
    <row r="1890" spans="1:2">
      <c r="A1890" s="73"/>
      <c r="B1890" s="85"/>
    </row>
    <row r="1891" spans="1:2">
      <c r="A1891" s="73"/>
      <c r="B1891" s="85"/>
    </row>
    <row r="1892" spans="1:2">
      <c r="A1892" s="73"/>
      <c r="B1892" s="85"/>
    </row>
    <row r="1893" spans="1:2">
      <c r="A1893" s="73"/>
      <c r="B1893" s="85"/>
    </row>
    <row r="1894" spans="1:2">
      <c r="A1894" s="73"/>
      <c r="B1894" s="85"/>
    </row>
    <row r="1895" spans="1:2">
      <c r="A1895" s="73"/>
      <c r="B1895" s="85"/>
    </row>
    <row r="1896" spans="1:2">
      <c r="A1896" s="73"/>
      <c r="B1896" s="85"/>
    </row>
    <row r="1897" spans="1:2">
      <c r="A1897" s="73"/>
      <c r="B1897" s="85"/>
    </row>
    <row r="1898" spans="1:2">
      <c r="A1898" s="73"/>
      <c r="B1898" s="85"/>
    </row>
    <row r="1899" spans="1:2">
      <c r="A1899" s="73"/>
      <c r="B1899" s="85"/>
    </row>
    <row r="1900" spans="1:2">
      <c r="A1900" s="73"/>
      <c r="B1900" s="85"/>
    </row>
    <row r="1901" spans="1:2">
      <c r="A1901" s="73"/>
      <c r="B1901" s="85"/>
    </row>
    <row r="1902" spans="1:2">
      <c r="A1902" s="73"/>
      <c r="B1902" s="85"/>
    </row>
    <row r="1903" spans="1:2">
      <c r="A1903" s="73"/>
      <c r="B1903" s="85"/>
    </row>
    <row r="1904" spans="1:2">
      <c r="A1904" s="73"/>
      <c r="B1904" s="85"/>
    </row>
    <row r="1905" spans="1:2">
      <c r="A1905" s="73"/>
      <c r="B1905" s="85"/>
    </row>
    <row r="1906" spans="1:2">
      <c r="A1906" s="73"/>
      <c r="B1906" s="85"/>
    </row>
    <row r="1907" spans="1:2">
      <c r="A1907" s="73"/>
      <c r="B1907" s="85"/>
    </row>
    <row r="1908" spans="1:2">
      <c r="A1908" s="73"/>
      <c r="B1908" s="85"/>
    </row>
    <row r="1909" spans="1:2">
      <c r="A1909" s="73"/>
      <c r="B1909" s="85"/>
    </row>
    <row r="1910" spans="1:2">
      <c r="A1910" s="73"/>
      <c r="B1910" s="85"/>
    </row>
    <row r="1911" spans="1:2">
      <c r="A1911" s="73"/>
      <c r="B1911" s="85"/>
    </row>
    <row r="1912" spans="1:2">
      <c r="A1912" s="73"/>
      <c r="B1912" s="85"/>
    </row>
    <row r="1913" spans="1:2">
      <c r="A1913" s="73"/>
      <c r="B1913" s="85"/>
    </row>
    <row r="1914" spans="1:2">
      <c r="A1914" s="73"/>
      <c r="B1914" s="85"/>
    </row>
    <row r="1915" spans="1:2">
      <c r="A1915" s="73"/>
      <c r="B1915" s="85"/>
    </row>
    <row r="1916" spans="1:2">
      <c r="A1916" s="73"/>
      <c r="B1916" s="85"/>
    </row>
    <row r="1917" spans="1:2">
      <c r="A1917" s="73"/>
      <c r="B1917" s="85"/>
    </row>
    <row r="1918" spans="1:2">
      <c r="A1918" s="73"/>
      <c r="B1918" s="85"/>
    </row>
    <row r="1919" spans="1:2">
      <c r="A1919" s="73"/>
      <c r="B1919" s="85"/>
    </row>
    <row r="1920" spans="1:2">
      <c r="A1920" s="73"/>
      <c r="B1920" s="85"/>
    </row>
    <row r="1921" spans="1:2">
      <c r="A1921" s="73"/>
      <c r="B1921" s="85"/>
    </row>
    <row r="1922" spans="1:2">
      <c r="A1922" s="73"/>
      <c r="B1922" s="85"/>
    </row>
    <row r="1923" spans="1:2">
      <c r="A1923" s="73"/>
      <c r="B1923" s="85"/>
    </row>
    <row r="1924" spans="1:2">
      <c r="A1924" s="73"/>
      <c r="B1924" s="85"/>
    </row>
    <row r="1925" spans="1:2">
      <c r="A1925" s="73"/>
      <c r="B1925" s="85"/>
    </row>
    <row r="1926" spans="1:2">
      <c r="A1926" s="73"/>
      <c r="B1926" s="85"/>
    </row>
    <row r="1927" spans="1:2">
      <c r="A1927" s="73"/>
      <c r="B1927" s="85"/>
    </row>
    <row r="1928" spans="1:2">
      <c r="A1928" s="73"/>
      <c r="B1928" s="85"/>
    </row>
    <row r="1929" spans="1:2">
      <c r="A1929" s="73"/>
      <c r="B1929" s="85"/>
    </row>
    <row r="1930" spans="1:2">
      <c r="A1930" s="73"/>
      <c r="B1930" s="85"/>
    </row>
    <row r="1931" spans="1:2">
      <c r="A1931" s="73"/>
      <c r="B1931" s="85"/>
    </row>
    <row r="1932" spans="1:2">
      <c r="A1932" s="73"/>
      <c r="B1932" s="85"/>
    </row>
    <row r="1933" spans="1:2">
      <c r="A1933" s="73"/>
      <c r="B1933" s="85"/>
    </row>
    <row r="1934" spans="1:2">
      <c r="A1934" s="73"/>
      <c r="B1934" s="85"/>
    </row>
    <row r="1935" spans="1:2">
      <c r="A1935" s="73"/>
      <c r="B1935" s="85"/>
    </row>
    <row r="1936" spans="1:2">
      <c r="A1936" s="73"/>
      <c r="B1936" s="85"/>
    </row>
    <row r="1937" spans="1:2">
      <c r="A1937" s="73"/>
      <c r="B1937" s="85"/>
    </row>
    <row r="1938" spans="1:2">
      <c r="A1938" s="73"/>
      <c r="B1938" s="85"/>
    </row>
    <row r="1939" spans="1:2">
      <c r="A1939" s="73"/>
      <c r="B1939" s="85"/>
    </row>
    <row r="1940" spans="1:2">
      <c r="A1940" s="73"/>
      <c r="B1940" s="85"/>
    </row>
    <row r="1941" spans="1:2">
      <c r="A1941" s="73"/>
      <c r="B1941" s="85"/>
    </row>
    <row r="1942" spans="1:2">
      <c r="A1942" s="73"/>
      <c r="B1942" s="85"/>
    </row>
    <row r="1943" spans="1:2">
      <c r="A1943" s="73"/>
      <c r="B1943" s="85"/>
    </row>
    <row r="1944" spans="1:2">
      <c r="A1944" s="73"/>
      <c r="B1944" s="85"/>
    </row>
    <row r="1945" spans="1:2">
      <c r="A1945" s="73"/>
      <c r="B1945" s="85"/>
    </row>
    <row r="1946" spans="1:2">
      <c r="A1946" s="73"/>
      <c r="B1946" s="85"/>
    </row>
    <row r="1947" spans="1:2">
      <c r="A1947" s="73"/>
      <c r="B1947" s="85"/>
    </row>
    <row r="1948" spans="1:2">
      <c r="A1948" s="73"/>
      <c r="B1948" s="85"/>
    </row>
    <row r="1949" spans="1:2">
      <c r="A1949" s="73"/>
      <c r="B1949" s="85"/>
    </row>
    <row r="1950" spans="1:2">
      <c r="A1950" s="73"/>
      <c r="B1950" s="85"/>
    </row>
    <row r="1951" spans="1:2">
      <c r="A1951" s="73"/>
      <c r="B1951" s="85"/>
    </row>
    <row r="1952" spans="1:2">
      <c r="A1952" s="73"/>
      <c r="B1952" s="85"/>
    </row>
    <row r="1953" spans="1:2">
      <c r="A1953" s="73"/>
      <c r="B1953" s="85"/>
    </row>
    <row r="1954" spans="1:2">
      <c r="A1954" s="73"/>
      <c r="B1954" s="85"/>
    </row>
    <row r="1955" spans="1:2">
      <c r="A1955" s="73"/>
      <c r="B1955" s="85"/>
    </row>
    <row r="1956" spans="1:2">
      <c r="A1956" s="73"/>
      <c r="B1956" s="85"/>
    </row>
    <row r="1957" spans="1:2">
      <c r="A1957" s="73"/>
      <c r="B1957" s="85"/>
    </row>
    <row r="1958" spans="1:2">
      <c r="A1958" s="73"/>
      <c r="B1958" s="85"/>
    </row>
    <row r="1959" spans="1:2">
      <c r="A1959" s="73"/>
      <c r="B1959" s="85"/>
    </row>
    <row r="1960" spans="1:2">
      <c r="A1960" s="73"/>
      <c r="B1960" s="85"/>
    </row>
    <row r="1961" spans="1:2">
      <c r="A1961" s="73"/>
      <c r="B1961" s="85"/>
    </row>
    <row r="1962" spans="1:2">
      <c r="A1962" s="73"/>
      <c r="B1962" s="85"/>
    </row>
    <row r="1963" spans="1:2">
      <c r="A1963" s="73"/>
      <c r="B1963" s="85"/>
    </row>
    <row r="1964" spans="1:2">
      <c r="A1964" s="73"/>
      <c r="B1964" s="85"/>
    </row>
    <row r="1965" spans="1:2">
      <c r="A1965" s="73"/>
      <c r="B1965" s="85"/>
    </row>
    <row r="1966" spans="1:2">
      <c r="A1966" s="73"/>
      <c r="B1966" s="85"/>
    </row>
    <row r="1967" spans="1:2">
      <c r="A1967" s="73"/>
      <c r="B1967" s="85"/>
    </row>
    <row r="1968" spans="1:2">
      <c r="A1968" s="73"/>
      <c r="B1968" s="85"/>
    </row>
    <row r="1969" spans="1:2">
      <c r="A1969" s="73"/>
      <c r="B1969" s="85"/>
    </row>
    <row r="1970" spans="1:2">
      <c r="A1970" s="73"/>
      <c r="B1970" s="85"/>
    </row>
    <row r="1971" spans="1:2">
      <c r="A1971" s="73"/>
      <c r="B1971" s="85"/>
    </row>
    <row r="1972" spans="1:2">
      <c r="A1972" s="73"/>
      <c r="B1972" s="85"/>
    </row>
    <row r="1973" spans="1:2">
      <c r="A1973" s="73"/>
      <c r="B1973" s="85"/>
    </row>
    <row r="1974" spans="1:2">
      <c r="A1974" s="73"/>
      <c r="B1974" s="85"/>
    </row>
    <row r="1975" spans="1:2">
      <c r="A1975" s="73"/>
      <c r="B1975" s="85"/>
    </row>
    <row r="1976" spans="1:2">
      <c r="A1976" s="73"/>
      <c r="B1976" s="85"/>
    </row>
    <row r="1977" spans="1:2">
      <c r="A1977" s="73"/>
      <c r="B1977" s="85"/>
    </row>
    <row r="1978" spans="1:2">
      <c r="A1978" s="73"/>
      <c r="B1978" s="85"/>
    </row>
    <row r="1979" spans="1:2">
      <c r="A1979" s="73"/>
      <c r="B1979" s="85"/>
    </row>
    <row r="1980" spans="1:2">
      <c r="A1980" s="73"/>
      <c r="B1980" s="85"/>
    </row>
    <row r="1981" spans="1:2">
      <c r="A1981" s="73"/>
      <c r="B1981" s="85"/>
    </row>
    <row r="1982" spans="1:2">
      <c r="A1982" s="73"/>
      <c r="B1982" s="85"/>
    </row>
    <row r="1983" spans="1:2">
      <c r="A1983" s="73"/>
      <c r="B1983" s="85"/>
    </row>
    <row r="1984" spans="1:2">
      <c r="A1984" s="73"/>
      <c r="B1984" s="85"/>
    </row>
    <row r="1985" spans="1:2">
      <c r="A1985" s="73"/>
      <c r="B1985" s="85"/>
    </row>
    <row r="1986" spans="1:2">
      <c r="A1986" s="73"/>
      <c r="B1986" s="85"/>
    </row>
    <row r="1987" spans="1:2">
      <c r="A1987" s="73"/>
      <c r="B1987" s="85"/>
    </row>
    <row r="1988" spans="1:2">
      <c r="A1988" s="73"/>
      <c r="B1988" s="85"/>
    </row>
    <row r="1989" spans="1:2">
      <c r="A1989" s="73"/>
      <c r="B1989" s="85"/>
    </row>
    <row r="1990" spans="1:2">
      <c r="A1990" s="73"/>
      <c r="B1990" s="85"/>
    </row>
    <row r="1991" spans="1:2">
      <c r="A1991" s="73"/>
      <c r="B1991" s="85"/>
    </row>
    <row r="1992" spans="1:2">
      <c r="A1992" s="73"/>
      <c r="B1992" s="85"/>
    </row>
    <row r="1993" spans="1:2">
      <c r="A1993" s="73"/>
      <c r="B1993" s="85"/>
    </row>
    <row r="1994" spans="1:2">
      <c r="A1994" s="73"/>
      <c r="B1994" s="85"/>
    </row>
    <row r="1995" spans="1:2">
      <c r="A1995" s="73"/>
      <c r="B1995" s="85"/>
    </row>
    <row r="1996" spans="1:2">
      <c r="A1996" s="73"/>
      <c r="B1996" s="85"/>
    </row>
    <row r="1997" spans="1:2">
      <c r="A1997" s="73"/>
      <c r="B1997" s="85"/>
    </row>
    <row r="1998" spans="1:2">
      <c r="A1998" s="73"/>
      <c r="B1998" s="85"/>
    </row>
    <row r="1999" spans="1:2">
      <c r="A1999" s="73"/>
      <c r="B1999" s="85"/>
    </row>
    <row r="2000" spans="1:2">
      <c r="A2000" s="73"/>
      <c r="B2000" s="85"/>
    </row>
    <row r="2001" spans="1:2">
      <c r="A2001" s="73"/>
      <c r="B2001" s="85"/>
    </row>
    <row r="2002" spans="1:2">
      <c r="A2002" s="73"/>
      <c r="B2002" s="85"/>
    </row>
    <row r="2003" spans="1:2">
      <c r="A2003" s="73"/>
      <c r="B2003" s="85"/>
    </row>
    <row r="2004" spans="1:2">
      <c r="A2004" s="73"/>
      <c r="B2004" s="85"/>
    </row>
    <row r="2005" spans="1:2">
      <c r="A2005" s="73"/>
      <c r="B2005" s="85"/>
    </row>
    <row r="2006" spans="1:2">
      <c r="A2006" s="73"/>
      <c r="B2006" s="85"/>
    </row>
    <row r="2007" spans="1:2">
      <c r="A2007" s="73"/>
      <c r="B2007" s="85"/>
    </row>
    <row r="2008" spans="1:2">
      <c r="A2008" s="73"/>
      <c r="B2008" s="85"/>
    </row>
    <row r="2009" spans="1:2">
      <c r="A2009" s="73"/>
      <c r="B2009" s="85"/>
    </row>
    <row r="2010" spans="1:2">
      <c r="A2010" s="73"/>
      <c r="B2010" s="85"/>
    </row>
    <row r="2011" spans="1:2">
      <c r="A2011" s="73"/>
      <c r="B2011" s="85"/>
    </row>
    <row r="2012" spans="1:2">
      <c r="A2012" s="73"/>
      <c r="B2012" s="85"/>
    </row>
    <row r="2013" spans="1:2">
      <c r="A2013" s="73"/>
      <c r="B2013" s="85"/>
    </row>
    <row r="2014" spans="1:2">
      <c r="A2014" s="73"/>
      <c r="B2014" s="85"/>
    </row>
    <row r="2015" spans="1:2">
      <c r="A2015" s="73"/>
      <c r="B2015" s="85"/>
    </row>
    <row r="2016" spans="1:2">
      <c r="A2016" s="73"/>
      <c r="B2016" s="85"/>
    </row>
    <row r="2017" spans="1:2">
      <c r="A2017" s="73"/>
      <c r="B2017" s="85"/>
    </row>
    <row r="2018" spans="1:2">
      <c r="A2018" s="73"/>
      <c r="B2018" s="85"/>
    </row>
    <row r="2019" spans="1:2">
      <c r="A2019" s="73"/>
      <c r="B2019" s="85"/>
    </row>
    <row r="2020" spans="1:2">
      <c r="A2020" s="73"/>
      <c r="B2020" s="85"/>
    </row>
    <row r="2021" spans="1:2">
      <c r="A2021" s="73"/>
      <c r="B2021" s="85"/>
    </row>
    <row r="2022" spans="1:2">
      <c r="A2022" s="73"/>
      <c r="B2022" s="85"/>
    </row>
    <row r="2023" spans="1:2">
      <c r="A2023" s="73"/>
      <c r="B2023" s="85"/>
    </row>
    <row r="2024" spans="1:2">
      <c r="A2024" s="73"/>
      <c r="B2024" s="85"/>
    </row>
    <row r="2025" spans="1:2">
      <c r="A2025" s="73"/>
      <c r="B2025" s="85"/>
    </row>
    <row r="2026" spans="1:2">
      <c r="A2026" s="73"/>
      <c r="B2026" s="85"/>
    </row>
    <row r="2027" spans="1:2">
      <c r="A2027" s="73"/>
      <c r="B2027" s="85"/>
    </row>
    <row r="2028" spans="1:2">
      <c r="A2028" s="73"/>
      <c r="B2028" s="85"/>
    </row>
    <row r="2029" spans="1:2">
      <c r="A2029" s="73"/>
      <c r="B2029" s="85"/>
    </row>
    <row r="2030" spans="1:2">
      <c r="A2030" s="73"/>
      <c r="B2030" s="85"/>
    </row>
    <row r="2031" spans="1:2">
      <c r="A2031" s="73"/>
      <c r="B2031" s="85"/>
    </row>
    <row r="2032" spans="1:2">
      <c r="A2032" s="73"/>
      <c r="B2032" s="85"/>
    </row>
    <row r="2033" spans="1:2">
      <c r="A2033" s="73"/>
      <c r="B2033" s="85"/>
    </row>
    <row r="2034" spans="1:2">
      <c r="A2034" s="73"/>
      <c r="B2034" s="85"/>
    </row>
    <row r="2035" spans="1:2">
      <c r="A2035" s="73"/>
      <c r="B2035" s="85"/>
    </row>
    <row r="2036" spans="1:2">
      <c r="A2036" s="73"/>
      <c r="B2036" s="85"/>
    </row>
    <row r="2037" spans="1:2">
      <c r="A2037" s="73"/>
      <c r="B2037" s="85"/>
    </row>
    <row r="2038" spans="1:2">
      <c r="A2038" s="73"/>
      <c r="B2038" s="85"/>
    </row>
    <row r="2039" spans="1:2">
      <c r="A2039" s="73"/>
      <c r="B2039" s="85"/>
    </row>
    <row r="2040" spans="1:2">
      <c r="A2040" s="73"/>
      <c r="B2040" s="85"/>
    </row>
    <row r="2041" spans="1:2">
      <c r="A2041" s="73"/>
      <c r="B2041" s="85"/>
    </row>
    <row r="2042" spans="1:2">
      <c r="A2042" s="73"/>
      <c r="B2042" s="85"/>
    </row>
    <row r="2043" spans="1:2">
      <c r="A2043" s="73"/>
      <c r="B2043" s="85"/>
    </row>
    <row r="2044" spans="1:2">
      <c r="A2044" s="73"/>
      <c r="B2044" s="85"/>
    </row>
    <row r="2045" spans="1:2">
      <c r="A2045" s="73"/>
      <c r="B2045" s="85"/>
    </row>
    <row r="2046" spans="1:2">
      <c r="A2046" s="73"/>
      <c r="B2046" s="85"/>
    </row>
    <row r="2047" spans="1:2">
      <c r="A2047" s="73"/>
      <c r="B2047" s="85"/>
    </row>
    <row r="2048" spans="1:2">
      <c r="A2048" s="73"/>
      <c r="B2048" s="85"/>
    </row>
    <row r="2049" spans="1:2">
      <c r="A2049" s="73"/>
      <c r="B2049" s="85"/>
    </row>
    <row r="2050" spans="1:2">
      <c r="A2050" s="73"/>
      <c r="B2050" s="85"/>
    </row>
    <row r="2051" spans="1:2">
      <c r="A2051" s="73"/>
      <c r="B2051" s="85"/>
    </row>
    <row r="2052" spans="1:2">
      <c r="A2052" s="73"/>
      <c r="B2052" s="85"/>
    </row>
    <row r="2053" spans="1:2">
      <c r="A2053" s="73"/>
      <c r="B2053" s="85"/>
    </row>
    <row r="2054" spans="1:2">
      <c r="A2054" s="73"/>
      <c r="B2054" s="85"/>
    </row>
    <row r="2055" spans="1:2">
      <c r="A2055" s="73"/>
      <c r="B2055" s="85"/>
    </row>
    <row r="2056" spans="1:2">
      <c r="A2056" s="73"/>
      <c r="B2056" s="85"/>
    </row>
    <row r="2057" spans="1:2">
      <c r="A2057" s="73"/>
      <c r="B2057" s="85"/>
    </row>
    <row r="2058" spans="1:2">
      <c r="A2058" s="73"/>
      <c r="B2058" s="85"/>
    </row>
    <row r="2059" spans="1:2">
      <c r="A2059" s="73"/>
      <c r="B2059" s="85"/>
    </row>
    <row r="2060" spans="1:2">
      <c r="A2060" s="73"/>
      <c r="B2060" s="85"/>
    </row>
    <row r="2061" spans="1:2">
      <c r="A2061" s="73"/>
      <c r="B2061" s="85"/>
    </row>
    <row r="2062" spans="1:2">
      <c r="A2062" s="73"/>
      <c r="B2062" s="85"/>
    </row>
    <row r="2063" spans="1:2">
      <c r="A2063" s="73"/>
      <c r="B2063" s="85"/>
    </row>
    <row r="2064" spans="1:2">
      <c r="A2064" s="73"/>
      <c r="B2064" s="85"/>
    </row>
    <row r="2065" spans="1:2">
      <c r="A2065" s="73"/>
      <c r="B2065" s="85"/>
    </row>
    <row r="2066" spans="1:2">
      <c r="A2066" s="73"/>
      <c r="B2066" s="85"/>
    </row>
    <row r="2067" spans="1:2">
      <c r="A2067" s="73"/>
      <c r="B2067" s="85"/>
    </row>
    <row r="2068" spans="1:2">
      <c r="A2068" s="73"/>
      <c r="B2068" s="85"/>
    </row>
    <row r="2069" spans="1:2">
      <c r="A2069" s="73"/>
      <c r="B2069" s="85"/>
    </row>
    <row r="2070" spans="1:2">
      <c r="A2070" s="73"/>
      <c r="B2070" s="85"/>
    </row>
    <row r="2071" spans="1:2">
      <c r="A2071" s="73"/>
      <c r="B2071" s="85"/>
    </row>
    <row r="2072" spans="1:2">
      <c r="A2072" s="73"/>
      <c r="B2072" s="85"/>
    </row>
    <row r="2073" spans="1:2">
      <c r="A2073" s="73"/>
      <c r="B2073" s="85"/>
    </row>
    <row r="2074" spans="1:2">
      <c r="A2074" s="73"/>
      <c r="B2074" s="85"/>
    </row>
    <row r="2075" spans="1:2">
      <c r="A2075" s="73"/>
      <c r="B2075" s="85"/>
    </row>
    <row r="2076" spans="1:2">
      <c r="A2076" s="73"/>
      <c r="B2076" s="85"/>
    </row>
    <row r="2077" spans="1:2">
      <c r="A2077" s="73"/>
      <c r="B2077" s="85"/>
    </row>
    <row r="2078" spans="1:2">
      <c r="A2078" s="73"/>
      <c r="B2078" s="85"/>
    </row>
    <row r="2079" spans="1:2">
      <c r="A2079" s="73"/>
      <c r="B2079" s="85"/>
    </row>
    <row r="2080" spans="1:2">
      <c r="A2080" s="73"/>
      <c r="B2080" s="85"/>
    </row>
    <row r="2081" spans="1:2">
      <c r="A2081" s="73"/>
      <c r="B2081" s="85"/>
    </row>
    <row r="2082" spans="1:2">
      <c r="A2082" s="73"/>
      <c r="B2082" s="85"/>
    </row>
    <row r="2083" spans="1:2">
      <c r="A2083" s="73"/>
      <c r="B2083" s="85"/>
    </row>
    <row r="2084" spans="1:2">
      <c r="A2084" s="73"/>
      <c r="B2084" s="85"/>
    </row>
    <row r="2085" spans="1:2">
      <c r="A2085" s="73"/>
      <c r="B2085" s="85"/>
    </row>
    <row r="2086" spans="1:2">
      <c r="A2086" s="73"/>
      <c r="B2086" s="85"/>
    </row>
    <row r="2087" spans="1:2">
      <c r="A2087" s="73"/>
      <c r="B2087" s="85"/>
    </row>
    <row r="2088" spans="1:2">
      <c r="A2088" s="73"/>
      <c r="B2088" s="85"/>
    </row>
    <row r="2089" spans="1:2">
      <c r="A2089" s="73"/>
      <c r="B2089" s="85"/>
    </row>
    <row r="2090" spans="1:2">
      <c r="A2090" s="73"/>
      <c r="B2090" s="85"/>
    </row>
    <row r="2091" spans="1:2">
      <c r="A2091" s="73"/>
      <c r="B2091" s="85"/>
    </row>
    <row r="2092" spans="1:2">
      <c r="A2092" s="73"/>
      <c r="B2092" s="85"/>
    </row>
    <row r="2093" spans="1:2">
      <c r="A2093" s="73"/>
      <c r="B2093" s="85"/>
    </row>
    <row r="2094" spans="1:2">
      <c r="A2094" s="73"/>
      <c r="B2094" s="85"/>
    </row>
    <row r="2095" spans="1:2">
      <c r="A2095" s="73"/>
      <c r="B2095" s="85"/>
    </row>
    <row r="2096" spans="1:2">
      <c r="A2096" s="73"/>
      <c r="B2096" s="85"/>
    </row>
    <row r="2097" spans="1:2">
      <c r="A2097" s="73"/>
      <c r="B2097" s="85"/>
    </row>
    <row r="2098" spans="1:2">
      <c r="A2098" s="73"/>
      <c r="B2098" s="85"/>
    </row>
    <row r="2099" spans="1:2">
      <c r="A2099" s="73"/>
      <c r="B2099" s="85"/>
    </row>
    <row r="2100" spans="1:2">
      <c r="A2100" s="73"/>
      <c r="B2100" s="85"/>
    </row>
    <row r="2101" spans="1:2">
      <c r="A2101" s="73"/>
      <c r="B2101" s="85"/>
    </row>
    <row r="2102" spans="1:2">
      <c r="A2102" s="73"/>
      <c r="B2102" s="85"/>
    </row>
    <row r="2103" spans="1:2">
      <c r="A2103" s="73"/>
      <c r="B2103" s="85"/>
    </row>
    <row r="2104" spans="1:2">
      <c r="A2104" s="73"/>
      <c r="B2104" s="85"/>
    </row>
    <row r="2105" spans="1:2">
      <c r="A2105" s="73"/>
      <c r="B2105" s="85"/>
    </row>
    <row r="2106" spans="1:2">
      <c r="A2106" s="73"/>
      <c r="B2106" s="85"/>
    </row>
    <row r="2107" spans="1:2">
      <c r="A2107" s="73"/>
      <c r="B2107" s="85"/>
    </row>
    <row r="2108" spans="1:2">
      <c r="A2108" s="73"/>
      <c r="B2108" s="85"/>
    </row>
    <row r="2109" spans="1:2">
      <c r="A2109" s="73"/>
      <c r="B2109" s="85"/>
    </row>
    <row r="2110" spans="1:2">
      <c r="A2110" s="73"/>
      <c r="B2110" s="85"/>
    </row>
    <row r="2111" spans="1:2">
      <c r="A2111" s="73"/>
      <c r="B2111" s="85"/>
    </row>
    <row r="2112" spans="1:2">
      <c r="A2112" s="73"/>
      <c r="B2112" s="85"/>
    </row>
    <row r="2113" spans="1:2">
      <c r="A2113" s="73"/>
      <c r="B2113" s="85"/>
    </row>
    <row r="2114" spans="1:2">
      <c r="A2114" s="73"/>
      <c r="B2114" s="85"/>
    </row>
    <row r="2115" spans="1:2">
      <c r="A2115" s="73"/>
      <c r="B2115" s="85"/>
    </row>
    <row r="2116" spans="1:2">
      <c r="A2116" s="73"/>
      <c r="B2116" s="85"/>
    </row>
    <row r="2117" spans="1:2">
      <c r="A2117" s="73"/>
      <c r="B2117" s="85"/>
    </row>
    <row r="2118" spans="1:2">
      <c r="A2118" s="73"/>
      <c r="B2118" s="85"/>
    </row>
    <row r="2119" spans="1:2">
      <c r="A2119" s="73"/>
      <c r="B2119" s="85"/>
    </row>
    <row r="2120" spans="1:2">
      <c r="A2120" s="73"/>
      <c r="B2120" s="85"/>
    </row>
    <row r="2121" spans="1:2">
      <c r="A2121" s="73"/>
      <c r="B2121" s="85"/>
    </row>
    <row r="2122" spans="1:2">
      <c r="A2122" s="73"/>
      <c r="B2122" s="85"/>
    </row>
    <row r="2123" spans="1:2">
      <c r="A2123" s="73"/>
      <c r="B2123" s="85"/>
    </row>
    <row r="2124" spans="1:2">
      <c r="A2124" s="73"/>
      <c r="B2124" s="85"/>
    </row>
    <row r="2125" spans="1:2">
      <c r="A2125" s="73"/>
      <c r="B2125" s="85"/>
    </row>
    <row r="2126" spans="1:2">
      <c r="A2126" s="73"/>
      <c r="B2126" s="85"/>
    </row>
    <row r="2127" spans="1:2">
      <c r="A2127" s="73"/>
      <c r="B2127" s="85"/>
    </row>
    <row r="2128" spans="1:2">
      <c r="A2128" s="73"/>
      <c r="B2128" s="85"/>
    </row>
    <row r="2129" spans="1:2">
      <c r="A2129" s="73"/>
      <c r="B2129" s="85"/>
    </row>
    <row r="2130" spans="1:2">
      <c r="A2130" s="73"/>
      <c r="B2130" s="85"/>
    </row>
    <row r="2131" spans="1:2">
      <c r="A2131" s="73"/>
      <c r="B2131" s="85"/>
    </row>
    <row r="2132" spans="1:2">
      <c r="A2132" s="73"/>
      <c r="B2132" s="85"/>
    </row>
    <row r="2133" spans="1:2">
      <c r="A2133" s="73"/>
      <c r="B2133" s="85"/>
    </row>
    <row r="2134" spans="1:2">
      <c r="A2134" s="73"/>
      <c r="B2134" s="85"/>
    </row>
    <row r="2135" spans="1:2">
      <c r="A2135" s="73"/>
      <c r="B2135" s="85"/>
    </row>
    <row r="2136" spans="1:2">
      <c r="A2136" s="73"/>
      <c r="B2136" s="85"/>
    </row>
    <row r="2137" spans="1:2">
      <c r="A2137" s="73"/>
      <c r="B2137" s="85"/>
    </row>
    <row r="2138" spans="1:2">
      <c r="A2138" s="73"/>
      <c r="B2138" s="85"/>
    </row>
    <row r="2139" spans="1:2">
      <c r="A2139" s="73"/>
      <c r="B2139" s="85"/>
    </row>
    <row r="2140" spans="1:2">
      <c r="A2140" s="73"/>
      <c r="B2140" s="85"/>
    </row>
    <row r="2141" spans="1:2">
      <c r="A2141" s="73"/>
      <c r="B2141" s="85"/>
    </row>
    <row r="2142" spans="1:2">
      <c r="A2142" s="73"/>
      <c r="B2142" s="85"/>
    </row>
    <row r="2143" spans="1:2">
      <c r="A2143" s="73"/>
      <c r="B2143" s="85"/>
    </row>
    <row r="2144" spans="1:2">
      <c r="A2144" s="73"/>
      <c r="B2144" s="85"/>
    </row>
    <row r="2145" spans="1:2">
      <c r="A2145" s="73"/>
      <c r="B2145" s="85"/>
    </row>
    <row r="2146" spans="1:2">
      <c r="A2146" s="73"/>
      <c r="B2146" s="85"/>
    </row>
    <row r="2147" spans="1:2">
      <c r="A2147" s="73"/>
      <c r="B2147" s="85"/>
    </row>
    <row r="2148" spans="1:2">
      <c r="A2148" s="73"/>
      <c r="B2148" s="85"/>
    </row>
    <row r="2149" spans="1:2">
      <c r="A2149" s="73"/>
      <c r="B2149" s="85"/>
    </row>
    <row r="2150" spans="1:2">
      <c r="A2150" s="73"/>
      <c r="B2150" s="85"/>
    </row>
    <row r="2151" spans="1:2">
      <c r="A2151" s="73"/>
      <c r="B2151" s="85"/>
    </row>
    <row r="2152" spans="1:2">
      <c r="A2152" s="73"/>
      <c r="B2152" s="85"/>
    </row>
    <row r="2153" spans="1:2">
      <c r="A2153" s="73"/>
      <c r="B2153" s="85"/>
    </row>
    <row r="2154" spans="1:2">
      <c r="A2154" s="73"/>
      <c r="B2154" s="85"/>
    </row>
    <row r="2155" spans="1:2">
      <c r="A2155" s="73"/>
      <c r="B2155" s="85"/>
    </row>
    <row r="2156" spans="1:2">
      <c r="A2156" s="73"/>
      <c r="B2156" s="85"/>
    </row>
    <row r="2157" spans="1:2">
      <c r="A2157" s="73"/>
      <c r="B2157" s="85"/>
    </row>
    <row r="2158" spans="1:2">
      <c r="A2158" s="73"/>
      <c r="B2158" s="85"/>
    </row>
    <row r="2159" spans="1:2">
      <c r="A2159" s="73"/>
      <c r="B2159" s="85"/>
    </row>
    <row r="2160" spans="1:2">
      <c r="A2160" s="73"/>
      <c r="B2160" s="85"/>
    </row>
    <row r="2161" spans="1:2">
      <c r="A2161" s="73"/>
      <c r="B2161" s="85"/>
    </row>
    <row r="2162" spans="1:2">
      <c r="A2162" s="73"/>
      <c r="B2162" s="85"/>
    </row>
    <row r="2163" spans="1:2">
      <c r="A2163" s="73"/>
      <c r="B2163" s="85"/>
    </row>
    <row r="2164" spans="1:2">
      <c r="A2164" s="73"/>
      <c r="B2164" s="85"/>
    </row>
    <row r="2165" spans="1:2">
      <c r="A2165" s="73"/>
      <c r="B2165" s="85"/>
    </row>
    <row r="2166" spans="1:2">
      <c r="A2166" s="73"/>
      <c r="B2166" s="85"/>
    </row>
    <row r="2167" spans="1:2">
      <c r="A2167" s="73"/>
      <c r="B2167" s="85"/>
    </row>
    <row r="2168" spans="1:2">
      <c r="A2168" s="73"/>
      <c r="B2168" s="85"/>
    </row>
    <row r="2169" spans="1:2">
      <c r="A2169" s="73"/>
      <c r="B2169" s="85"/>
    </row>
    <row r="2170" spans="1:2">
      <c r="A2170" s="73"/>
      <c r="B2170" s="85"/>
    </row>
    <row r="2171" spans="1:2">
      <c r="A2171" s="73"/>
      <c r="B2171" s="85"/>
    </row>
    <row r="2172" spans="1:2">
      <c r="A2172" s="73"/>
      <c r="B2172" s="85"/>
    </row>
    <row r="2173" spans="1:2">
      <c r="A2173" s="73"/>
      <c r="B2173" s="85"/>
    </row>
    <row r="2174" spans="1:2">
      <c r="A2174" s="73"/>
      <c r="B2174" s="85"/>
    </row>
    <row r="2175" spans="1:2">
      <c r="A2175" s="73"/>
      <c r="B2175" s="85"/>
    </row>
    <row r="2176" spans="1:2">
      <c r="A2176" s="73"/>
      <c r="B2176" s="85"/>
    </row>
    <row r="2177" spans="1:2">
      <c r="A2177" s="73"/>
      <c r="B2177" s="85"/>
    </row>
    <row r="2178" spans="1:2">
      <c r="A2178" s="73"/>
      <c r="B2178" s="85"/>
    </row>
    <row r="2179" spans="1:2">
      <c r="A2179" s="73"/>
      <c r="B2179" s="85"/>
    </row>
    <row r="2180" spans="1:2">
      <c r="A2180" s="73"/>
      <c r="B2180" s="85"/>
    </row>
    <row r="2181" spans="1:2">
      <c r="A2181" s="73"/>
      <c r="B2181" s="85"/>
    </row>
    <row r="2182" spans="1:2">
      <c r="A2182" s="73"/>
      <c r="B2182" s="85"/>
    </row>
    <row r="2183" spans="1:2">
      <c r="A2183" s="73"/>
      <c r="B2183" s="85"/>
    </row>
    <row r="2184" spans="1:2">
      <c r="A2184" s="73"/>
      <c r="B2184" s="85"/>
    </row>
    <row r="2185" spans="1:2">
      <c r="A2185" s="73"/>
      <c r="B2185" s="85"/>
    </row>
    <row r="2186" spans="1:2">
      <c r="A2186" s="73"/>
      <c r="B2186" s="85"/>
    </row>
    <row r="2187" spans="1:2">
      <c r="A2187" s="73"/>
      <c r="B2187" s="85"/>
    </row>
    <row r="2188" spans="1:2">
      <c r="A2188" s="73"/>
      <c r="B2188" s="85"/>
    </row>
    <row r="2189" spans="1:2">
      <c r="A2189" s="73"/>
      <c r="B2189" s="85"/>
    </row>
    <row r="2190" spans="1:2">
      <c r="A2190" s="73"/>
      <c r="B2190" s="85"/>
    </row>
    <row r="2191" spans="1:2">
      <c r="A2191" s="73"/>
      <c r="B2191" s="85"/>
    </row>
    <row r="2192" spans="1:2">
      <c r="A2192" s="73"/>
      <c r="B2192" s="85"/>
    </row>
    <row r="2193" spans="1:2">
      <c r="A2193" s="73"/>
      <c r="B2193" s="85"/>
    </row>
    <row r="2194" spans="1:2">
      <c r="A2194" s="73"/>
      <c r="B2194" s="85"/>
    </row>
    <row r="2195" spans="1:2">
      <c r="A2195" s="73"/>
      <c r="B2195" s="85"/>
    </row>
    <row r="2196" spans="1:2">
      <c r="A2196" s="73"/>
      <c r="B2196" s="85"/>
    </row>
    <row r="2197" spans="1:2">
      <c r="A2197" s="73"/>
      <c r="B2197" s="85"/>
    </row>
    <row r="2198" spans="1:2">
      <c r="A2198" s="73"/>
      <c r="B2198" s="85"/>
    </row>
    <row r="2199" spans="1:2">
      <c r="A2199" s="73"/>
      <c r="B2199" s="85"/>
    </row>
    <row r="2200" spans="1:2">
      <c r="A2200" s="73"/>
      <c r="B2200" s="85"/>
    </row>
    <row r="2201" spans="1:2">
      <c r="A2201" s="73"/>
      <c r="B2201" s="85"/>
    </row>
    <row r="2202" spans="1:2">
      <c r="A2202" s="73"/>
      <c r="B2202" s="85"/>
    </row>
    <row r="2203" spans="1:2">
      <c r="A2203" s="73"/>
      <c r="B2203" s="85"/>
    </row>
    <row r="2204" spans="1:2">
      <c r="A2204" s="73"/>
      <c r="B2204" s="85"/>
    </row>
    <row r="2205" spans="1:2">
      <c r="A2205" s="73"/>
      <c r="B2205" s="85"/>
    </row>
    <row r="2206" spans="1:2">
      <c r="A2206" s="73"/>
      <c r="B2206" s="85"/>
    </row>
    <row r="2207" spans="1:2">
      <c r="A2207" s="73"/>
      <c r="B2207" s="85"/>
    </row>
    <row r="2208" spans="1:2">
      <c r="A2208" s="73"/>
      <c r="B2208" s="85"/>
    </row>
    <row r="2209" spans="1:2">
      <c r="A2209" s="73"/>
      <c r="B2209" s="85"/>
    </row>
    <row r="2210" spans="1:2">
      <c r="A2210" s="73"/>
      <c r="B2210" s="85"/>
    </row>
    <row r="2211" spans="1:2">
      <c r="A2211" s="73"/>
      <c r="B2211" s="85"/>
    </row>
    <row r="2212" spans="1:2">
      <c r="A2212" s="73"/>
      <c r="B2212" s="85"/>
    </row>
    <row r="2213" spans="1:2">
      <c r="A2213" s="73"/>
      <c r="B2213" s="85"/>
    </row>
    <row r="2214" spans="1:2">
      <c r="A2214" s="73"/>
      <c r="B2214" s="85"/>
    </row>
    <row r="2215" spans="1:2">
      <c r="A2215" s="73"/>
      <c r="B2215" s="85"/>
    </row>
    <row r="2216" spans="1:2">
      <c r="A2216" s="73"/>
      <c r="B2216" s="85"/>
    </row>
    <row r="2217" spans="1:2">
      <c r="A2217" s="73"/>
      <c r="B2217" s="85"/>
    </row>
    <row r="2218" spans="1:2">
      <c r="A2218" s="73"/>
      <c r="B2218" s="85"/>
    </row>
    <row r="2219" spans="1:2">
      <c r="A2219" s="73"/>
      <c r="B2219" s="85"/>
    </row>
    <row r="2220" spans="1:2">
      <c r="A2220" s="73"/>
      <c r="B2220" s="85"/>
    </row>
    <row r="2221" spans="1:2">
      <c r="A2221" s="73"/>
      <c r="B2221" s="85"/>
    </row>
    <row r="2222" spans="1:2">
      <c r="A2222" s="73"/>
      <c r="B2222" s="85"/>
    </row>
    <row r="2223" spans="1:2">
      <c r="A2223" s="73"/>
      <c r="B2223" s="85"/>
    </row>
    <row r="2224" spans="1:2">
      <c r="A2224" s="73"/>
      <c r="B2224" s="85"/>
    </row>
    <row r="2225" spans="1:2">
      <c r="A2225" s="73"/>
      <c r="B2225" s="85"/>
    </row>
    <row r="2226" spans="1:2">
      <c r="A2226" s="73"/>
      <c r="B2226" s="85"/>
    </row>
    <row r="2227" spans="1:2">
      <c r="A2227" s="73"/>
      <c r="B2227" s="85"/>
    </row>
    <row r="2228" spans="1:2">
      <c r="A2228" s="73"/>
      <c r="B2228" s="85"/>
    </row>
    <row r="2229" spans="1:2">
      <c r="A2229" s="73"/>
      <c r="B2229" s="85"/>
    </row>
    <row r="2230" spans="1:2">
      <c r="A2230" s="73"/>
      <c r="B2230" s="85"/>
    </row>
    <row r="2231" spans="1:2">
      <c r="A2231" s="73"/>
      <c r="B2231" s="85"/>
    </row>
    <row r="2232" spans="1:2">
      <c r="A2232" s="73"/>
      <c r="B2232" s="85"/>
    </row>
    <row r="2233" spans="1:2">
      <c r="A2233" s="73"/>
      <c r="B2233" s="85"/>
    </row>
    <row r="2234" spans="1:2">
      <c r="A2234" s="73"/>
      <c r="B2234" s="85"/>
    </row>
    <row r="2235" spans="1:2">
      <c r="A2235" s="73"/>
      <c r="B2235" s="85"/>
    </row>
    <row r="2236" spans="1:2">
      <c r="A2236" s="73"/>
      <c r="B2236" s="85"/>
    </row>
    <row r="2237" spans="1:2">
      <c r="A2237" s="73"/>
      <c r="B2237" s="85"/>
    </row>
    <row r="2238" spans="1:2">
      <c r="A2238" s="73"/>
      <c r="B2238" s="85"/>
    </row>
    <row r="2239" spans="1:2">
      <c r="A2239" s="73"/>
      <c r="B2239" s="85"/>
    </row>
    <row r="2240" spans="1:2">
      <c r="A2240" s="73"/>
      <c r="B2240" s="85"/>
    </row>
    <row r="2241" spans="1:2">
      <c r="A2241" s="73"/>
      <c r="B2241" s="85"/>
    </row>
    <row r="2242" spans="1:2">
      <c r="A2242" s="73"/>
      <c r="B2242" s="85"/>
    </row>
    <row r="2243" spans="1:2">
      <c r="A2243" s="73"/>
      <c r="B2243" s="85"/>
    </row>
    <row r="2244" spans="1:2">
      <c r="A2244" s="73"/>
      <c r="B2244" s="85"/>
    </row>
    <row r="2245" spans="1:2">
      <c r="A2245" s="73"/>
      <c r="B2245" s="85"/>
    </row>
    <row r="2246" spans="1:2">
      <c r="A2246" s="73"/>
      <c r="B2246" s="85"/>
    </row>
    <row r="2247" spans="1:2">
      <c r="A2247" s="73"/>
      <c r="B2247" s="85"/>
    </row>
    <row r="2248" spans="1:2">
      <c r="A2248" s="73"/>
      <c r="B2248" s="85"/>
    </row>
    <row r="2249" spans="1:2">
      <c r="A2249" s="73"/>
      <c r="B2249" s="85"/>
    </row>
    <row r="2250" spans="1:2">
      <c r="A2250" s="73"/>
      <c r="B2250" s="85"/>
    </row>
    <row r="2251" spans="1:2">
      <c r="A2251" s="73"/>
      <c r="B2251" s="85"/>
    </row>
    <row r="2252" spans="1:2">
      <c r="A2252" s="73"/>
      <c r="B2252" s="85"/>
    </row>
    <row r="2253" spans="1:2">
      <c r="A2253" s="73"/>
      <c r="B2253" s="85"/>
    </row>
    <row r="2254" spans="1:2">
      <c r="A2254" s="73"/>
      <c r="B2254" s="85"/>
    </row>
    <row r="2255" spans="1:2">
      <c r="A2255" s="73"/>
      <c r="B2255" s="85"/>
    </row>
    <row r="2256" spans="1:2">
      <c r="A2256" s="73"/>
      <c r="B2256" s="85"/>
    </row>
    <row r="2257" spans="1:2">
      <c r="A2257" s="73"/>
      <c r="B2257" s="85"/>
    </row>
    <row r="2258" spans="1:2">
      <c r="A2258" s="73"/>
      <c r="B2258" s="85"/>
    </row>
    <row r="2259" spans="1:2">
      <c r="A2259" s="73"/>
      <c r="B2259" s="85"/>
    </row>
    <row r="2260" spans="1:2">
      <c r="A2260" s="73"/>
      <c r="B2260" s="85"/>
    </row>
    <row r="2261" spans="1:2">
      <c r="A2261" s="73"/>
      <c r="B2261" s="85"/>
    </row>
    <row r="2262" spans="1:2">
      <c r="A2262" s="73"/>
      <c r="B2262" s="85"/>
    </row>
    <row r="2263" spans="1:2">
      <c r="A2263" s="73"/>
      <c r="B2263" s="85"/>
    </row>
    <row r="2264" spans="1:2">
      <c r="A2264" s="73"/>
      <c r="B2264" s="85"/>
    </row>
    <row r="2265" spans="1:2">
      <c r="A2265" s="73"/>
      <c r="B2265" s="85"/>
    </row>
    <row r="2266" spans="1:2">
      <c r="A2266" s="73"/>
      <c r="B2266" s="85"/>
    </row>
    <row r="2267" spans="1:2">
      <c r="A2267" s="73"/>
      <c r="B2267" s="85"/>
    </row>
    <row r="2268" spans="1:2">
      <c r="A2268" s="73"/>
      <c r="B2268" s="85"/>
    </row>
    <row r="2269" spans="1:2">
      <c r="A2269" s="73"/>
      <c r="B2269" s="85"/>
    </row>
    <row r="2270" spans="1:2">
      <c r="A2270" s="73"/>
      <c r="B2270" s="85"/>
    </row>
    <row r="2271" spans="1:2">
      <c r="A2271" s="73"/>
      <c r="B2271" s="85"/>
    </row>
    <row r="2272" spans="1:2">
      <c r="A2272" s="73"/>
      <c r="B2272" s="85"/>
    </row>
    <row r="2273" spans="1:2">
      <c r="A2273" s="73"/>
      <c r="B2273" s="85"/>
    </row>
    <row r="2274" spans="1:2">
      <c r="A2274" s="73"/>
      <c r="B2274" s="85"/>
    </row>
    <row r="2275" spans="1:2">
      <c r="A2275" s="73"/>
      <c r="B2275" s="85"/>
    </row>
    <row r="2276" spans="1:2">
      <c r="A2276" s="73"/>
      <c r="B2276" s="85"/>
    </row>
    <row r="2277" spans="1:2">
      <c r="A2277" s="73"/>
      <c r="B2277" s="85"/>
    </row>
    <row r="2278" spans="1:2">
      <c r="A2278" s="73"/>
      <c r="B2278" s="85"/>
    </row>
    <row r="2279" spans="1:2">
      <c r="A2279" s="73"/>
      <c r="B2279" s="85"/>
    </row>
    <row r="2280" spans="1:2">
      <c r="A2280" s="73"/>
      <c r="B2280" s="85"/>
    </row>
    <row r="2281" spans="1:2">
      <c r="A2281" s="73"/>
      <c r="B2281" s="85"/>
    </row>
    <row r="2282" spans="1:2">
      <c r="A2282" s="73"/>
      <c r="B2282" s="85"/>
    </row>
    <row r="2283" spans="1:2">
      <c r="A2283" s="73"/>
      <c r="B2283" s="85"/>
    </row>
    <row r="2284" spans="1:2">
      <c r="A2284" s="73"/>
      <c r="B2284" s="85"/>
    </row>
    <row r="2285" spans="1:2">
      <c r="A2285" s="73"/>
      <c r="B2285" s="85"/>
    </row>
    <row r="2286" spans="1:2">
      <c r="A2286" s="73"/>
      <c r="B2286" s="85"/>
    </row>
    <row r="2287" spans="1:2">
      <c r="A2287" s="73"/>
      <c r="B2287" s="85"/>
    </row>
    <row r="2288" spans="1:2">
      <c r="A2288" s="73"/>
      <c r="B2288" s="85"/>
    </row>
    <row r="2289" spans="1:2">
      <c r="A2289" s="73"/>
      <c r="B2289" s="85"/>
    </row>
    <row r="2290" spans="1:2">
      <c r="A2290" s="73"/>
      <c r="B2290" s="85"/>
    </row>
    <row r="2291" spans="1:2">
      <c r="A2291" s="73"/>
      <c r="B2291" s="85"/>
    </row>
    <row r="2292" spans="1:2">
      <c r="A2292" s="73"/>
      <c r="B2292" s="85"/>
    </row>
    <row r="2293" spans="1:2">
      <c r="A2293" s="73"/>
      <c r="B2293" s="85"/>
    </row>
    <row r="2294" spans="1:2">
      <c r="A2294" s="73"/>
      <c r="B2294" s="85"/>
    </row>
    <row r="2295" spans="1:2">
      <c r="A2295" s="73"/>
      <c r="B2295" s="85"/>
    </row>
    <row r="2296" spans="1:2">
      <c r="A2296" s="73"/>
      <c r="B2296" s="85"/>
    </row>
    <row r="2297" spans="1:2">
      <c r="A2297" s="73"/>
      <c r="B2297" s="85"/>
    </row>
    <row r="2298" spans="1:2">
      <c r="A2298" s="73"/>
      <c r="B2298" s="85"/>
    </row>
    <row r="2299" spans="1:2">
      <c r="A2299" s="73"/>
      <c r="B2299" s="85"/>
    </row>
    <row r="2300" spans="1:2">
      <c r="A2300" s="73"/>
      <c r="B2300" s="85"/>
    </row>
    <row r="2301" spans="1:2">
      <c r="A2301" s="73"/>
      <c r="B2301" s="85"/>
    </row>
    <row r="2302" spans="1:2">
      <c r="A2302" s="73"/>
      <c r="B2302" s="85"/>
    </row>
    <row r="2303" spans="1:2">
      <c r="A2303" s="73"/>
      <c r="B2303" s="85"/>
    </row>
    <row r="2304" spans="1:2">
      <c r="A2304" s="73"/>
      <c r="B2304" s="85"/>
    </row>
    <row r="2305" spans="1:2">
      <c r="A2305" s="73"/>
      <c r="B2305" s="85"/>
    </row>
    <row r="2306" spans="1:2">
      <c r="A2306" s="73"/>
      <c r="B2306" s="85"/>
    </row>
    <row r="2307" spans="1:2">
      <c r="A2307" s="73"/>
      <c r="B2307" s="85"/>
    </row>
    <row r="2308" spans="1:2">
      <c r="A2308" s="73"/>
      <c r="B2308" s="85"/>
    </row>
    <row r="2309" spans="1:2">
      <c r="A2309" s="73"/>
      <c r="B2309" s="85"/>
    </row>
    <row r="2310" spans="1:2">
      <c r="A2310" s="73"/>
      <c r="B2310" s="85"/>
    </row>
    <row r="2311" spans="1:2">
      <c r="A2311" s="73"/>
      <c r="B2311" s="85"/>
    </row>
    <row r="2312" spans="1:2">
      <c r="A2312" s="73"/>
      <c r="B2312" s="85"/>
    </row>
    <row r="2313" spans="1:2">
      <c r="A2313" s="73"/>
      <c r="B2313" s="85"/>
    </row>
    <row r="2314" spans="1:2">
      <c r="A2314" s="73"/>
      <c r="B2314" s="85"/>
    </row>
    <row r="2315" spans="1:2">
      <c r="A2315" s="73"/>
      <c r="B2315" s="85"/>
    </row>
    <row r="2316" spans="1:2">
      <c r="A2316" s="73"/>
      <c r="B2316" s="85"/>
    </row>
    <row r="2317" spans="1:2">
      <c r="A2317" s="73"/>
      <c r="B2317" s="85"/>
    </row>
    <row r="2318" spans="1:2">
      <c r="A2318" s="73"/>
      <c r="B2318" s="85"/>
    </row>
    <row r="2319" spans="1:2">
      <c r="A2319" s="73"/>
      <c r="B2319" s="85"/>
    </row>
    <row r="2320" spans="1:2">
      <c r="A2320" s="73"/>
      <c r="B2320" s="85"/>
    </row>
    <row r="2321" spans="1:2">
      <c r="A2321" s="73"/>
      <c r="B2321" s="85"/>
    </row>
    <row r="2322" spans="1:2">
      <c r="A2322" s="73"/>
      <c r="B2322" s="85"/>
    </row>
    <row r="2323" spans="1:2">
      <c r="A2323" s="73"/>
      <c r="B2323" s="85"/>
    </row>
    <row r="2324" spans="1:2">
      <c r="A2324" s="73"/>
      <c r="B2324" s="85"/>
    </row>
    <row r="2325" spans="1:2">
      <c r="A2325" s="73"/>
      <c r="B2325" s="85"/>
    </row>
    <row r="2326" spans="1:2">
      <c r="A2326" s="73"/>
      <c r="B2326" s="85"/>
    </row>
    <row r="2327" spans="1:2">
      <c r="A2327" s="73"/>
      <c r="B2327" s="85"/>
    </row>
    <row r="2328" spans="1:2">
      <c r="A2328" s="73"/>
      <c r="B2328" s="85"/>
    </row>
    <row r="2329" spans="1:2">
      <c r="A2329" s="73"/>
      <c r="B2329" s="85"/>
    </row>
    <row r="2330" spans="1:2">
      <c r="A2330" s="73"/>
      <c r="B2330" s="85"/>
    </row>
    <row r="2331" spans="1:2">
      <c r="A2331" s="73"/>
      <c r="B2331" s="85"/>
    </row>
    <row r="2332" spans="1:2">
      <c r="A2332" s="73"/>
      <c r="B2332" s="85"/>
    </row>
    <row r="2333" spans="1:2">
      <c r="A2333" s="73"/>
      <c r="B2333" s="85"/>
    </row>
    <row r="2334" spans="1:2">
      <c r="A2334" s="73"/>
      <c r="B2334" s="85"/>
    </row>
    <row r="2335" spans="1:2">
      <c r="A2335" s="73"/>
      <c r="B2335" s="85"/>
    </row>
    <row r="2336" spans="1:2">
      <c r="A2336" s="73"/>
      <c r="B2336" s="85"/>
    </row>
    <row r="2337" spans="1:2">
      <c r="A2337" s="73"/>
      <c r="B2337" s="85"/>
    </row>
    <row r="2338" spans="1:2">
      <c r="A2338" s="73"/>
      <c r="B2338" s="85"/>
    </row>
    <row r="2339" spans="1:2">
      <c r="A2339" s="73"/>
      <c r="B2339" s="85"/>
    </row>
    <row r="2340" spans="1:2">
      <c r="A2340" s="73"/>
      <c r="B2340" s="85"/>
    </row>
    <row r="2341" spans="1:2">
      <c r="A2341" s="73"/>
      <c r="B2341" s="85"/>
    </row>
    <row r="2342" spans="1:2">
      <c r="A2342" s="73"/>
      <c r="B2342" s="85"/>
    </row>
    <row r="2343" spans="1:2">
      <c r="A2343" s="73"/>
      <c r="B2343" s="85"/>
    </row>
    <row r="2344" spans="1:2">
      <c r="A2344" s="73"/>
      <c r="B2344" s="85"/>
    </row>
    <row r="2345" spans="1:2">
      <c r="A2345" s="73"/>
      <c r="B2345" s="85"/>
    </row>
    <row r="2346" spans="1:2">
      <c r="A2346" s="73"/>
      <c r="B2346" s="85"/>
    </row>
    <row r="2347" spans="1:2">
      <c r="A2347" s="73"/>
      <c r="B2347" s="85"/>
    </row>
    <row r="2348" spans="1:2">
      <c r="A2348" s="73"/>
      <c r="B2348" s="85"/>
    </row>
    <row r="2349" spans="1:2">
      <c r="A2349" s="73"/>
      <c r="B2349" s="85"/>
    </row>
    <row r="2350" spans="1:2">
      <c r="A2350" s="73"/>
      <c r="B2350" s="85"/>
    </row>
    <row r="2351" spans="1:2">
      <c r="A2351" s="73"/>
      <c r="B2351" s="85"/>
    </row>
    <row r="2352" spans="1:2">
      <c r="A2352" s="73"/>
      <c r="B2352" s="85"/>
    </row>
    <row r="2353" spans="1:2">
      <c r="A2353" s="73"/>
      <c r="B2353" s="85"/>
    </row>
    <row r="2354" spans="1:2">
      <c r="A2354" s="73"/>
      <c r="B2354" s="85"/>
    </row>
    <row r="2355" spans="1:2">
      <c r="A2355" s="73"/>
      <c r="B2355" s="85"/>
    </row>
    <row r="2356" spans="1:2">
      <c r="A2356" s="73"/>
      <c r="B2356" s="85"/>
    </row>
    <row r="2357" spans="1:2">
      <c r="A2357" s="73"/>
      <c r="B2357" s="85"/>
    </row>
    <row r="2358" spans="1:2">
      <c r="A2358" s="73"/>
      <c r="B2358" s="85"/>
    </row>
    <row r="2359" spans="1:2">
      <c r="A2359" s="73"/>
      <c r="B2359" s="85"/>
    </row>
    <row r="2360" spans="1:2">
      <c r="A2360" s="73"/>
      <c r="B2360" s="85"/>
    </row>
    <row r="2361" spans="1:2">
      <c r="A2361" s="73"/>
      <c r="B2361" s="85"/>
    </row>
    <row r="2362" spans="1:2">
      <c r="A2362" s="73"/>
      <c r="B2362" s="85"/>
    </row>
    <row r="2363" spans="1:2">
      <c r="A2363" s="73"/>
      <c r="B2363" s="85"/>
    </row>
    <row r="2364" spans="1:2">
      <c r="A2364" s="73"/>
      <c r="B2364" s="85"/>
    </row>
    <row r="2365" spans="1:2">
      <c r="A2365" s="73"/>
      <c r="B2365" s="85"/>
    </row>
    <row r="2366" spans="1:2">
      <c r="A2366" s="73"/>
      <c r="B2366" s="85"/>
    </row>
    <row r="2367" spans="1:2">
      <c r="A2367" s="73"/>
      <c r="B2367" s="85"/>
    </row>
    <row r="2368" spans="1:2">
      <c r="A2368" s="73"/>
      <c r="B2368" s="85"/>
    </row>
    <row r="2369" spans="1:2">
      <c r="A2369" s="73"/>
      <c r="B2369" s="85"/>
    </row>
    <row r="2370" spans="1:2">
      <c r="A2370" s="73"/>
      <c r="B2370" s="85"/>
    </row>
    <row r="2371" spans="1:2">
      <c r="A2371" s="73"/>
      <c r="B2371" s="85"/>
    </row>
    <row r="2372" spans="1:2">
      <c r="A2372" s="73"/>
      <c r="B2372" s="85"/>
    </row>
    <row r="2373" spans="1:2">
      <c r="A2373" s="73"/>
      <c r="B2373" s="85"/>
    </row>
    <row r="2374" spans="1:2">
      <c r="A2374" s="73"/>
      <c r="B2374" s="85"/>
    </row>
    <row r="2375" spans="1:2">
      <c r="A2375" s="73"/>
      <c r="B2375" s="85"/>
    </row>
    <row r="2376" spans="1:2">
      <c r="A2376" s="73"/>
      <c r="B2376" s="85"/>
    </row>
    <row r="2377" spans="1:2">
      <c r="A2377" s="73"/>
      <c r="B2377" s="85"/>
    </row>
    <row r="2378" spans="1:2">
      <c r="A2378" s="73"/>
      <c r="B2378" s="85"/>
    </row>
    <row r="2379" spans="1:2">
      <c r="A2379" s="73"/>
      <c r="B2379" s="85"/>
    </row>
    <row r="2380" spans="1:2">
      <c r="A2380" s="73"/>
      <c r="B2380" s="85"/>
    </row>
    <row r="2381" spans="1:2">
      <c r="A2381" s="73"/>
      <c r="B2381" s="85"/>
    </row>
    <row r="2382" spans="1:2">
      <c r="A2382" s="73"/>
      <c r="B2382" s="85"/>
    </row>
    <row r="2383" spans="1:2">
      <c r="A2383" s="73"/>
      <c r="B2383" s="85"/>
    </row>
    <row r="2384" spans="1:2">
      <c r="A2384" s="73"/>
      <c r="B2384" s="85"/>
    </row>
    <row r="2385" spans="1:2">
      <c r="A2385" s="73"/>
      <c r="B2385" s="85"/>
    </row>
    <row r="2386" spans="1:2">
      <c r="A2386" s="73"/>
      <c r="B2386" s="85"/>
    </row>
    <row r="2387" spans="1:2">
      <c r="A2387" s="73"/>
      <c r="B2387" s="85"/>
    </row>
    <row r="2388" spans="1:2">
      <c r="A2388" s="73"/>
      <c r="B2388" s="85"/>
    </row>
    <row r="2389" spans="1:2">
      <c r="A2389" s="73"/>
      <c r="B2389" s="85"/>
    </row>
    <row r="2390" spans="1:2">
      <c r="A2390" s="73"/>
      <c r="B2390" s="85"/>
    </row>
    <row r="2391" spans="1:2">
      <c r="A2391" s="73"/>
      <c r="B2391" s="85"/>
    </row>
    <row r="2392" spans="1:2">
      <c r="A2392" s="73"/>
      <c r="B2392" s="85"/>
    </row>
    <row r="2393" spans="1:2">
      <c r="A2393" s="73"/>
      <c r="B2393" s="85"/>
    </row>
    <row r="2394" spans="1:2">
      <c r="A2394" s="73"/>
      <c r="B2394" s="85"/>
    </row>
    <row r="2395" spans="1:2">
      <c r="A2395" s="73"/>
      <c r="B2395" s="85"/>
    </row>
    <row r="2396" spans="1:2">
      <c r="A2396" s="73"/>
      <c r="B2396" s="85"/>
    </row>
    <row r="2397" spans="1:2">
      <c r="A2397" s="73"/>
      <c r="B2397" s="85"/>
    </row>
    <row r="2398" spans="1:2">
      <c r="A2398" s="73"/>
      <c r="B2398" s="85"/>
    </row>
    <row r="2399" spans="1:2">
      <c r="A2399" s="73"/>
      <c r="B2399" s="85"/>
    </row>
    <row r="2400" spans="1:2">
      <c r="A2400" s="73"/>
      <c r="B2400" s="85"/>
    </row>
    <row r="2401" spans="1:2">
      <c r="A2401" s="73"/>
      <c r="B2401" s="85"/>
    </row>
    <row r="2402" spans="1:2">
      <c r="A2402" s="73"/>
      <c r="B2402" s="85"/>
    </row>
    <row r="2403" spans="1:2">
      <c r="A2403" s="73"/>
      <c r="B2403" s="85"/>
    </row>
    <row r="2404" spans="1:2">
      <c r="A2404" s="73"/>
      <c r="B2404" s="85"/>
    </row>
    <row r="2405" spans="1:2">
      <c r="A2405" s="73"/>
      <c r="B2405" s="85"/>
    </row>
    <row r="2406" spans="1:2">
      <c r="A2406" s="73"/>
      <c r="B2406" s="85"/>
    </row>
    <row r="2407" spans="1:2">
      <c r="A2407" s="73"/>
      <c r="B2407" s="85"/>
    </row>
    <row r="2408" spans="1:2">
      <c r="A2408" s="73"/>
      <c r="B2408" s="85"/>
    </row>
    <row r="2409" spans="1:2">
      <c r="A2409" s="73"/>
      <c r="B2409" s="85"/>
    </row>
    <row r="2410" spans="1:2">
      <c r="A2410" s="73"/>
      <c r="B2410" s="85"/>
    </row>
    <row r="2411" spans="1:2">
      <c r="A2411" s="73"/>
      <c r="B2411" s="85"/>
    </row>
    <row r="2412" spans="1:2">
      <c r="A2412" s="73"/>
      <c r="B2412" s="85"/>
    </row>
    <row r="2413" spans="1:2">
      <c r="A2413" s="73"/>
      <c r="B2413" s="85"/>
    </row>
    <row r="2414" spans="1:2">
      <c r="A2414" s="73"/>
      <c r="B2414" s="85"/>
    </row>
    <row r="2415" spans="1:2">
      <c r="A2415" s="73"/>
      <c r="B2415" s="85"/>
    </row>
    <row r="2416" spans="1:2">
      <c r="A2416" s="73"/>
      <c r="B2416" s="85"/>
    </row>
    <row r="2417" spans="1:2">
      <c r="A2417" s="73"/>
      <c r="B2417" s="85"/>
    </row>
    <row r="2418" spans="1:2">
      <c r="A2418" s="73"/>
      <c r="B2418" s="85"/>
    </row>
    <row r="2419" spans="1:2">
      <c r="A2419" s="73"/>
      <c r="B2419" s="85"/>
    </row>
    <row r="2420" spans="1:2">
      <c r="A2420" s="73"/>
      <c r="B2420" s="85"/>
    </row>
    <row r="2421" spans="1:2">
      <c r="A2421" s="73"/>
      <c r="B2421" s="85"/>
    </row>
    <row r="2422" spans="1:2">
      <c r="A2422" s="73"/>
      <c r="B2422" s="85"/>
    </row>
    <row r="2423" spans="1:2">
      <c r="A2423" s="73"/>
      <c r="B2423" s="85"/>
    </row>
    <row r="2424" spans="1:2">
      <c r="A2424" s="73"/>
      <c r="B2424" s="85"/>
    </row>
    <row r="2425" spans="1:2">
      <c r="A2425" s="73"/>
      <c r="B2425" s="85"/>
    </row>
    <row r="2426" spans="1:2">
      <c r="A2426" s="73"/>
      <c r="B2426" s="85"/>
    </row>
    <row r="2427" spans="1:2">
      <c r="A2427" s="73"/>
      <c r="B2427" s="85"/>
    </row>
    <row r="2428" spans="1:2">
      <c r="A2428" s="73"/>
      <c r="B2428" s="85"/>
    </row>
    <row r="2429" spans="1:2">
      <c r="A2429" s="73"/>
      <c r="B2429" s="85"/>
    </row>
    <row r="2430" spans="1:2">
      <c r="A2430" s="73"/>
      <c r="B2430" s="85"/>
    </row>
    <row r="2431" spans="1:2">
      <c r="A2431" s="73"/>
      <c r="B2431" s="85"/>
    </row>
    <row r="2432" spans="1:2">
      <c r="A2432" s="73"/>
      <c r="B2432" s="85"/>
    </row>
    <row r="2433" spans="1:2">
      <c r="A2433" s="73"/>
      <c r="B2433" s="85"/>
    </row>
    <row r="2434" spans="1:2">
      <c r="A2434" s="73"/>
      <c r="B2434" s="85"/>
    </row>
    <row r="2435" spans="1:2">
      <c r="A2435" s="73"/>
      <c r="B2435" s="85"/>
    </row>
    <row r="2436" spans="1:2">
      <c r="A2436" s="73"/>
      <c r="B2436" s="85"/>
    </row>
    <row r="2437" spans="1:2">
      <c r="A2437" s="73"/>
      <c r="B2437" s="85"/>
    </row>
    <row r="2438" spans="1:2">
      <c r="A2438" s="73"/>
      <c r="B2438" s="85"/>
    </row>
    <row r="2439" spans="1:2">
      <c r="A2439" s="73"/>
      <c r="B2439" s="85"/>
    </row>
    <row r="2440" spans="1:2">
      <c r="A2440" s="73"/>
      <c r="B2440" s="85"/>
    </row>
    <row r="2441" spans="1:2">
      <c r="A2441" s="73"/>
      <c r="B2441" s="85"/>
    </row>
    <row r="2442" spans="1:2">
      <c r="A2442" s="73"/>
      <c r="B2442" s="85"/>
    </row>
    <row r="2443" spans="1:2">
      <c r="A2443" s="73"/>
      <c r="B2443" s="85"/>
    </row>
    <row r="2444" spans="1:2">
      <c r="A2444" s="73"/>
      <c r="B2444" s="85"/>
    </row>
    <row r="2445" spans="1:2">
      <c r="A2445" s="73"/>
      <c r="B2445" s="85"/>
    </row>
    <row r="2446" spans="1:2">
      <c r="A2446" s="73"/>
      <c r="B2446" s="85"/>
    </row>
    <row r="2447" spans="1:2">
      <c r="A2447" s="73"/>
      <c r="B2447" s="85"/>
    </row>
    <row r="2448" spans="1:2">
      <c r="A2448" s="73"/>
      <c r="B2448" s="85"/>
    </row>
    <row r="2449" spans="1:2">
      <c r="A2449" s="73"/>
      <c r="B2449" s="85"/>
    </row>
    <row r="2450" spans="1:2">
      <c r="A2450" s="73"/>
      <c r="B2450" s="85"/>
    </row>
    <row r="2451" spans="1:2">
      <c r="A2451" s="73"/>
      <c r="B2451" s="85"/>
    </row>
    <row r="2452" spans="1:2">
      <c r="A2452" s="73"/>
      <c r="B2452" s="85"/>
    </row>
    <row r="2453" spans="1:2">
      <c r="A2453" s="73"/>
      <c r="B2453" s="85"/>
    </row>
    <row r="2454" spans="1:2">
      <c r="A2454" s="73"/>
      <c r="B2454" s="85"/>
    </row>
    <row r="2455" spans="1:2">
      <c r="A2455" s="73"/>
      <c r="B2455" s="85"/>
    </row>
    <row r="2456" spans="1:2">
      <c r="A2456" s="73"/>
      <c r="B2456" s="85"/>
    </row>
    <row r="2457" spans="1:2">
      <c r="A2457" s="73"/>
      <c r="B2457" s="85"/>
    </row>
    <row r="2458" spans="1:2">
      <c r="A2458" s="73"/>
      <c r="B2458" s="85"/>
    </row>
    <row r="2459" spans="1:2">
      <c r="A2459" s="73"/>
      <c r="B2459" s="85"/>
    </row>
    <row r="2460" spans="1:2">
      <c r="A2460" s="73"/>
      <c r="B2460" s="85"/>
    </row>
    <row r="2461" spans="1:2">
      <c r="A2461" s="73"/>
      <c r="B2461" s="85"/>
    </row>
    <row r="2462" spans="1:2">
      <c r="A2462" s="73"/>
      <c r="B2462" s="85"/>
    </row>
    <row r="2463" spans="1:2">
      <c r="A2463" s="73"/>
      <c r="B2463" s="85"/>
    </row>
    <row r="2464" spans="1:2">
      <c r="A2464" s="73"/>
      <c r="B2464" s="85"/>
    </row>
    <row r="2465" spans="1:2">
      <c r="A2465" s="73"/>
      <c r="B2465" s="85"/>
    </row>
    <row r="2466" spans="1:2">
      <c r="A2466" s="73"/>
      <c r="B2466" s="85"/>
    </row>
    <row r="2467" spans="1:2">
      <c r="A2467" s="73"/>
      <c r="B2467" s="85"/>
    </row>
    <row r="2468" spans="1:2">
      <c r="A2468" s="73"/>
      <c r="B2468" s="85"/>
    </row>
    <row r="2469" spans="1:2">
      <c r="A2469" s="73"/>
      <c r="B2469" s="85"/>
    </row>
    <row r="2470" spans="1:2">
      <c r="A2470" s="73"/>
      <c r="B2470" s="85"/>
    </row>
    <row r="2471" spans="1:2">
      <c r="A2471" s="73"/>
      <c r="B2471" s="85"/>
    </row>
    <row r="2472" spans="1:2">
      <c r="A2472" s="73"/>
      <c r="B2472" s="85"/>
    </row>
    <row r="2473" spans="1:2">
      <c r="A2473" s="73"/>
      <c r="B2473" s="85"/>
    </row>
    <row r="2474" spans="1:2">
      <c r="A2474" s="73"/>
      <c r="B2474" s="85"/>
    </row>
    <row r="2475" spans="1:2">
      <c r="A2475" s="73"/>
      <c r="B2475" s="85"/>
    </row>
    <row r="2476" spans="1:2">
      <c r="A2476" s="73"/>
      <c r="B2476" s="85"/>
    </row>
    <row r="2477" spans="1:2">
      <c r="A2477" s="73"/>
      <c r="B2477" s="85"/>
    </row>
    <row r="2478" spans="1:2">
      <c r="A2478" s="73"/>
      <c r="B2478" s="85"/>
    </row>
    <row r="2479" spans="1:2">
      <c r="A2479" s="73"/>
      <c r="B2479" s="85"/>
    </row>
    <row r="2480" spans="1:2">
      <c r="A2480" s="73"/>
      <c r="B2480" s="85"/>
    </row>
    <row r="2481" spans="1:2">
      <c r="A2481" s="73"/>
      <c r="B2481" s="85"/>
    </row>
    <row r="2482" spans="1:2">
      <c r="A2482" s="73"/>
      <c r="B2482" s="85"/>
    </row>
    <row r="2483" spans="1:2">
      <c r="A2483" s="73"/>
      <c r="B2483" s="85"/>
    </row>
    <row r="2484" spans="1:2">
      <c r="A2484" s="73"/>
      <c r="B2484" s="85"/>
    </row>
    <row r="2485" spans="1:2">
      <c r="A2485" s="73"/>
      <c r="B2485" s="85"/>
    </row>
    <row r="2486" spans="1:2">
      <c r="A2486" s="73"/>
      <c r="B2486" s="85"/>
    </row>
    <row r="2487" spans="1:2">
      <c r="A2487" s="73"/>
      <c r="B2487" s="85"/>
    </row>
    <row r="2488" spans="1:2">
      <c r="A2488" s="73"/>
      <c r="B2488" s="85"/>
    </row>
    <row r="2489" spans="1:2">
      <c r="A2489" s="73"/>
      <c r="B2489" s="85"/>
    </row>
    <row r="2490" spans="1:2">
      <c r="A2490" s="73"/>
      <c r="B2490" s="85"/>
    </row>
    <row r="2491" spans="1:2">
      <c r="A2491" s="73"/>
      <c r="B2491" s="85"/>
    </row>
    <row r="2492" spans="1:2">
      <c r="A2492" s="73"/>
      <c r="B2492" s="85"/>
    </row>
    <row r="2493" spans="1:2">
      <c r="A2493" s="73"/>
      <c r="B2493" s="85"/>
    </row>
    <row r="2494" spans="1:2">
      <c r="A2494" s="73"/>
      <c r="B2494" s="85"/>
    </row>
    <row r="2495" spans="1:2">
      <c r="A2495" s="73"/>
      <c r="B2495" s="85"/>
    </row>
    <row r="2496" spans="1:2">
      <c r="A2496" s="73"/>
      <c r="B2496" s="85"/>
    </row>
    <row r="2497" spans="1:2">
      <c r="A2497" s="73"/>
      <c r="B2497" s="85"/>
    </row>
    <row r="2498" spans="1:2">
      <c r="A2498" s="73"/>
      <c r="B2498" s="85"/>
    </row>
    <row r="2499" spans="1:2">
      <c r="A2499" s="73"/>
      <c r="B2499" s="85"/>
    </row>
    <row r="2500" spans="1:2">
      <c r="A2500" s="73"/>
      <c r="B2500" s="85"/>
    </row>
    <row r="2501" spans="1:2">
      <c r="A2501" s="73"/>
      <c r="B2501" s="85"/>
    </row>
    <row r="2502" spans="1:2">
      <c r="A2502" s="73"/>
      <c r="B2502" s="85"/>
    </row>
    <row r="2503" spans="1:2">
      <c r="A2503" s="73"/>
      <c r="B2503" s="85"/>
    </row>
    <row r="2504" spans="1:2">
      <c r="A2504" s="73"/>
      <c r="B2504" s="85"/>
    </row>
    <row r="2505" spans="1:2">
      <c r="A2505" s="73"/>
      <c r="B2505" s="85"/>
    </row>
    <row r="2506" spans="1:2">
      <c r="A2506" s="73"/>
      <c r="B2506" s="85"/>
    </row>
    <row r="2507" spans="1:2">
      <c r="A2507" s="73"/>
      <c r="B2507" s="85"/>
    </row>
    <row r="2508" spans="1:2">
      <c r="A2508" s="73"/>
      <c r="B2508" s="85"/>
    </row>
    <row r="2509" spans="1:2">
      <c r="A2509" s="73"/>
      <c r="B2509" s="85"/>
    </row>
    <row r="2510" spans="1:2">
      <c r="A2510" s="73"/>
      <c r="B2510" s="85"/>
    </row>
    <row r="2511" spans="1:2">
      <c r="A2511" s="73"/>
      <c r="B2511" s="85"/>
    </row>
    <row r="2512" spans="1:2">
      <c r="A2512" s="73"/>
      <c r="B2512" s="85"/>
    </row>
    <row r="2513" spans="1:2">
      <c r="A2513" s="73"/>
      <c r="B2513" s="85"/>
    </row>
    <row r="2514" spans="1:2">
      <c r="A2514" s="73"/>
      <c r="B2514" s="85"/>
    </row>
    <row r="2515" spans="1:2">
      <c r="A2515" s="73"/>
      <c r="B2515" s="85"/>
    </row>
    <row r="2516" spans="1:2">
      <c r="A2516" s="73"/>
      <c r="B2516" s="85"/>
    </row>
    <row r="2517" spans="1:2">
      <c r="A2517" s="73"/>
      <c r="B2517" s="85"/>
    </row>
    <row r="2518" spans="1:2">
      <c r="A2518" s="73"/>
      <c r="B2518" s="85"/>
    </row>
    <row r="2519" spans="1:2">
      <c r="A2519" s="73"/>
      <c r="B2519" s="85"/>
    </row>
    <row r="2520" spans="1:2">
      <c r="A2520" s="73"/>
      <c r="B2520" s="85"/>
    </row>
    <row r="2521" spans="1:2">
      <c r="A2521" s="73"/>
      <c r="B2521" s="85"/>
    </row>
    <row r="2522" spans="1:2">
      <c r="A2522" s="73"/>
      <c r="B2522" s="85"/>
    </row>
    <row r="2523" spans="1:2">
      <c r="A2523" s="73"/>
      <c r="B2523" s="85"/>
    </row>
    <row r="2524" spans="1:2">
      <c r="A2524" s="73"/>
      <c r="B2524" s="85"/>
    </row>
    <row r="2525" spans="1:2">
      <c r="A2525" s="73"/>
      <c r="B2525" s="85"/>
    </row>
    <row r="2526" spans="1:2">
      <c r="A2526" s="73"/>
      <c r="B2526" s="85"/>
    </row>
    <row r="2527" spans="1:2">
      <c r="A2527" s="73"/>
      <c r="B2527" s="85"/>
    </row>
    <row r="2528" spans="1:2">
      <c r="A2528" s="73"/>
      <c r="B2528" s="85"/>
    </row>
    <row r="2529" spans="1:2">
      <c r="A2529" s="73"/>
      <c r="B2529" s="85"/>
    </row>
    <row r="2530" spans="1:2">
      <c r="A2530" s="73"/>
      <c r="B2530" s="85"/>
    </row>
    <row r="2531" spans="1:2">
      <c r="A2531" s="73"/>
      <c r="B2531" s="85"/>
    </row>
    <row r="2532" spans="1:2">
      <c r="A2532" s="73"/>
      <c r="B2532" s="85"/>
    </row>
    <row r="2533" spans="1:2">
      <c r="A2533" s="73"/>
      <c r="B2533" s="85"/>
    </row>
    <row r="2534" spans="1:2">
      <c r="A2534" s="73"/>
      <c r="B2534" s="85"/>
    </row>
    <row r="2535" spans="1:2">
      <c r="A2535" s="73"/>
      <c r="B2535" s="85"/>
    </row>
    <row r="2536" spans="1:2">
      <c r="A2536" s="73"/>
      <c r="B2536" s="85"/>
    </row>
    <row r="2537" spans="1:2">
      <c r="A2537" s="73"/>
      <c r="B2537" s="85"/>
    </row>
    <row r="2538" spans="1:2">
      <c r="A2538" s="73"/>
      <c r="B2538" s="85"/>
    </row>
    <row r="2539" spans="1:2">
      <c r="A2539" s="73"/>
      <c r="B2539" s="85"/>
    </row>
    <row r="2540" spans="1:2">
      <c r="A2540" s="73"/>
      <c r="B2540" s="85"/>
    </row>
    <row r="2541" spans="1:2">
      <c r="A2541" s="73"/>
      <c r="B2541" s="85"/>
    </row>
    <row r="2542" spans="1:2">
      <c r="A2542" s="73"/>
      <c r="B2542" s="85"/>
    </row>
    <row r="2543" spans="1:2">
      <c r="A2543" s="73"/>
      <c r="B2543" s="85"/>
    </row>
    <row r="2544" spans="1:2">
      <c r="A2544" s="73"/>
      <c r="B2544" s="85"/>
    </row>
    <row r="2545" spans="1:2">
      <c r="A2545" s="73"/>
      <c r="B2545" s="85"/>
    </row>
    <row r="2546" spans="1:2">
      <c r="A2546" s="73"/>
      <c r="B2546" s="85"/>
    </row>
    <row r="2547" spans="1:2">
      <c r="A2547" s="73"/>
      <c r="B2547" s="85"/>
    </row>
    <row r="2548" spans="1:2">
      <c r="A2548" s="73"/>
      <c r="B2548" s="85"/>
    </row>
    <row r="2549" spans="1:2">
      <c r="A2549" s="73"/>
      <c r="B2549" s="85"/>
    </row>
    <row r="2550" spans="1:2">
      <c r="A2550" s="73"/>
      <c r="B2550" s="85"/>
    </row>
    <row r="2551" spans="1:2">
      <c r="A2551" s="73"/>
      <c r="B2551" s="85"/>
    </row>
    <row r="2552" spans="1:2">
      <c r="A2552" s="73"/>
      <c r="B2552" s="85"/>
    </row>
    <row r="2553" spans="1:2">
      <c r="A2553" s="73"/>
      <c r="B2553" s="85"/>
    </row>
    <row r="2554" spans="1:2">
      <c r="A2554" s="73"/>
      <c r="B2554" s="85"/>
    </row>
    <row r="2555" spans="1:2">
      <c r="A2555" s="73"/>
      <c r="B2555" s="85"/>
    </row>
    <row r="2556" spans="1:2">
      <c r="A2556" s="73"/>
      <c r="B2556" s="85"/>
    </row>
    <row r="2557" spans="1:2">
      <c r="A2557" s="73"/>
      <c r="B2557" s="85"/>
    </row>
    <row r="2558" spans="1:2">
      <c r="A2558" s="73"/>
      <c r="B2558" s="85"/>
    </row>
    <row r="2559" spans="1:2">
      <c r="A2559" s="73"/>
      <c r="B2559" s="85"/>
    </row>
    <row r="2560" spans="1:2">
      <c r="A2560" s="73"/>
      <c r="B2560" s="85"/>
    </row>
    <row r="2561" spans="1:2">
      <c r="A2561" s="73"/>
      <c r="B2561" s="85"/>
    </row>
    <row r="2562" spans="1:2">
      <c r="A2562" s="73"/>
      <c r="B2562" s="85"/>
    </row>
    <row r="2563" spans="1:2">
      <c r="A2563" s="73"/>
      <c r="B2563" s="85"/>
    </row>
    <row r="2564" spans="1:2">
      <c r="A2564" s="73"/>
      <c r="B2564" s="85"/>
    </row>
    <row r="2565" spans="1:2">
      <c r="A2565" s="73"/>
      <c r="B2565" s="85"/>
    </row>
    <row r="2566" spans="1:2">
      <c r="A2566" s="73"/>
      <c r="B2566" s="85"/>
    </row>
    <row r="2567" spans="1:2">
      <c r="A2567" s="73"/>
      <c r="B2567" s="85"/>
    </row>
    <row r="2568" spans="1:2">
      <c r="A2568" s="73"/>
      <c r="B2568" s="85"/>
    </row>
    <row r="2569" spans="1:2">
      <c r="A2569" s="73"/>
      <c r="B2569" s="85"/>
    </row>
    <row r="2570" spans="1:2">
      <c r="A2570" s="73"/>
      <c r="B2570" s="85"/>
    </row>
    <row r="2571" spans="1:2">
      <c r="A2571" s="73"/>
      <c r="B2571" s="85"/>
    </row>
    <row r="2572" spans="1:2">
      <c r="A2572" s="73"/>
      <c r="B2572" s="85"/>
    </row>
    <row r="2573" spans="1:2">
      <c r="A2573" s="73"/>
      <c r="B2573" s="85"/>
    </row>
    <row r="2574" spans="1:2">
      <c r="A2574" s="73"/>
      <c r="B2574" s="85"/>
    </row>
    <row r="2575" spans="1:2">
      <c r="A2575" s="73"/>
      <c r="B2575" s="85"/>
    </row>
    <row r="2576" spans="1:2">
      <c r="A2576" s="73"/>
      <c r="B2576" s="85"/>
    </row>
    <row r="2577" spans="1:2">
      <c r="A2577" s="73"/>
      <c r="B2577" s="85"/>
    </row>
    <row r="2578" spans="1:2">
      <c r="A2578" s="73"/>
      <c r="B2578" s="85"/>
    </row>
    <row r="2579" spans="1:2">
      <c r="A2579" s="73"/>
      <c r="B2579" s="85"/>
    </row>
    <row r="2580" spans="1:2">
      <c r="A2580" s="73"/>
      <c r="B2580" s="85"/>
    </row>
    <row r="2581" spans="1:2">
      <c r="A2581" s="73"/>
      <c r="B2581" s="85"/>
    </row>
    <row r="2582" spans="1:2">
      <c r="A2582" s="73"/>
      <c r="B2582" s="85"/>
    </row>
    <row r="2583" spans="1:2">
      <c r="A2583" s="73"/>
      <c r="B2583" s="85"/>
    </row>
    <row r="2584" spans="1:2">
      <c r="A2584" s="73"/>
      <c r="B2584" s="85"/>
    </row>
    <row r="2585" spans="1:2">
      <c r="A2585" s="73"/>
      <c r="B2585" s="85"/>
    </row>
    <row r="2586" spans="1:2">
      <c r="A2586" s="73"/>
      <c r="B2586" s="85"/>
    </row>
    <row r="2587" spans="1:2">
      <c r="A2587" s="73"/>
      <c r="B2587" s="85"/>
    </row>
    <row r="2588" spans="1:2">
      <c r="A2588" s="73"/>
      <c r="B2588" s="85"/>
    </row>
    <row r="2589" spans="1:2">
      <c r="A2589" s="73"/>
      <c r="B2589" s="85"/>
    </row>
    <row r="2590" spans="1:2">
      <c r="A2590" s="73"/>
      <c r="B2590" s="85"/>
    </row>
    <row r="2591" spans="1:2">
      <c r="A2591" s="73"/>
      <c r="B2591" s="85"/>
    </row>
    <row r="2592" spans="1:2">
      <c r="A2592" s="73"/>
      <c r="B2592" s="85"/>
    </row>
    <row r="2593" spans="1:2">
      <c r="A2593" s="73"/>
      <c r="B2593" s="85"/>
    </row>
    <row r="2594" spans="1:2">
      <c r="A2594" s="73"/>
      <c r="B2594" s="85"/>
    </row>
    <row r="2595" spans="1:2">
      <c r="A2595" s="73"/>
      <c r="B2595" s="85"/>
    </row>
    <row r="2596" spans="1:2">
      <c r="A2596" s="73"/>
      <c r="B2596" s="85"/>
    </row>
    <row r="2597" spans="1:2">
      <c r="A2597" s="73"/>
      <c r="B2597" s="85"/>
    </row>
    <row r="2598" spans="1:2">
      <c r="A2598" s="73"/>
      <c r="B2598" s="85"/>
    </row>
    <row r="2599" spans="1:2">
      <c r="A2599" s="73"/>
      <c r="B2599" s="85"/>
    </row>
    <row r="2600" spans="1:2">
      <c r="A2600" s="73"/>
      <c r="B2600" s="85"/>
    </row>
    <row r="2601" spans="1:2">
      <c r="A2601" s="73"/>
      <c r="B2601" s="85"/>
    </row>
    <row r="2602" spans="1:2">
      <c r="A2602" s="73"/>
      <c r="B2602" s="85"/>
    </row>
    <row r="2603" spans="1:2">
      <c r="A2603" s="73"/>
      <c r="B2603" s="85"/>
    </row>
    <row r="2604" spans="1:2">
      <c r="A2604" s="73"/>
      <c r="B2604" s="85"/>
    </row>
    <row r="2605" spans="1:2">
      <c r="A2605" s="73"/>
      <c r="B2605" s="85"/>
    </row>
    <row r="2606" spans="1:2">
      <c r="A2606" s="73"/>
      <c r="B2606" s="85"/>
    </row>
    <row r="2607" spans="1:2">
      <c r="A2607" s="73"/>
      <c r="B2607" s="85"/>
    </row>
    <row r="2608" spans="1:2">
      <c r="A2608" s="73"/>
      <c r="B2608" s="85"/>
    </row>
    <row r="2609" spans="1:2">
      <c r="A2609" s="73"/>
      <c r="B2609" s="85"/>
    </row>
    <row r="2610" spans="1:2">
      <c r="A2610" s="73"/>
      <c r="B2610" s="85"/>
    </row>
    <row r="2611" spans="1:2">
      <c r="A2611" s="73"/>
      <c r="B2611" s="85"/>
    </row>
    <row r="2612" spans="1:2">
      <c r="A2612" s="73"/>
      <c r="B2612" s="85"/>
    </row>
    <row r="2613" spans="1:2">
      <c r="A2613" s="73"/>
      <c r="B2613" s="85"/>
    </row>
    <row r="2614" spans="1:2">
      <c r="A2614" s="73"/>
      <c r="B2614" s="85"/>
    </row>
    <row r="2615" spans="1:2">
      <c r="A2615" s="73"/>
      <c r="B2615" s="85"/>
    </row>
    <row r="2616" spans="1:2">
      <c r="A2616" s="73"/>
      <c r="B2616" s="85"/>
    </row>
    <row r="2617" spans="1:2">
      <c r="A2617" s="73"/>
      <c r="B2617" s="85"/>
    </row>
    <row r="2618" spans="1:2">
      <c r="A2618" s="73"/>
      <c r="B2618" s="85"/>
    </row>
    <row r="2619" spans="1:2">
      <c r="A2619" s="73"/>
      <c r="B2619" s="85"/>
    </row>
    <row r="2620" spans="1:2">
      <c r="A2620" s="73"/>
      <c r="B2620" s="85"/>
    </row>
    <row r="2621" spans="1:2">
      <c r="A2621" s="73"/>
      <c r="B2621" s="85"/>
    </row>
    <row r="2622" spans="1:2">
      <c r="A2622" s="73"/>
      <c r="B2622" s="85"/>
    </row>
    <row r="2623" spans="1:2">
      <c r="A2623" s="73"/>
      <c r="B2623" s="85"/>
    </row>
    <row r="2624" spans="1:2">
      <c r="A2624" s="73"/>
      <c r="B2624" s="85"/>
    </row>
    <row r="2625" spans="1:2">
      <c r="A2625" s="73"/>
      <c r="B2625" s="85"/>
    </row>
    <row r="2626" spans="1:2">
      <c r="A2626" s="73"/>
      <c r="B2626" s="85"/>
    </row>
    <row r="2627" spans="1:2">
      <c r="A2627" s="73"/>
      <c r="B2627" s="85"/>
    </row>
    <row r="2628" spans="1:2">
      <c r="A2628" s="73"/>
      <c r="B2628" s="85"/>
    </row>
    <row r="2629" spans="1:2">
      <c r="A2629" s="73"/>
      <c r="B2629" s="85"/>
    </row>
    <row r="2630" spans="1:2">
      <c r="A2630" s="73"/>
      <c r="B2630" s="85"/>
    </row>
    <row r="2631" spans="1:2">
      <c r="A2631" s="73"/>
      <c r="B2631" s="85"/>
    </row>
    <row r="2632" spans="1:2">
      <c r="A2632" s="73"/>
      <c r="B2632" s="85"/>
    </row>
    <row r="2633" spans="1:2">
      <c r="A2633" s="73"/>
      <c r="B2633" s="85"/>
    </row>
    <row r="2634" spans="1:2">
      <c r="A2634" s="73"/>
      <c r="B2634" s="85"/>
    </row>
    <row r="2635" spans="1:2">
      <c r="A2635" s="73"/>
      <c r="B2635" s="85"/>
    </row>
    <row r="2636" spans="1:2">
      <c r="A2636" s="73"/>
      <c r="B2636" s="85"/>
    </row>
    <row r="2637" spans="1:2">
      <c r="A2637" s="73"/>
      <c r="B2637" s="85"/>
    </row>
    <row r="2638" spans="1:2">
      <c r="A2638" s="73"/>
      <c r="B2638" s="85"/>
    </row>
    <row r="2639" spans="1:2">
      <c r="A2639" s="73"/>
      <c r="B2639" s="85"/>
    </row>
    <row r="2640" spans="1:2">
      <c r="A2640" s="73"/>
      <c r="B2640" s="85"/>
    </row>
    <row r="2641" spans="1:2">
      <c r="A2641" s="73"/>
      <c r="B2641" s="85"/>
    </row>
    <row r="2642" spans="1:2">
      <c r="A2642" s="73"/>
      <c r="B2642" s="85"/>
    </row>
    <row r="2643" spans="1:2">
      <c r="A2643" s="73"/>
      <c r="B2643" s="85"/>
    </row>
    <row r="2644" spans="1:2">
      <c r="A2644" s="73"/>
      <c r="B2644" s="85"/>
    </row>
    <row r="2645" spans="1:2">
      <c r="A2645" s="73"/>
      <c r="B2645" s="85"/>
    </row>
    <row r="2646" spans="1:2">
      <c r="A2646" s="73"/>
      <c r="B2646" s="85"/>
    </row>
    <row r="2647" spans="1:2">
      <c r="A2647" s="73"/>
      <c r="B2647" s="85"/>
    </row>
    <row r="2648" spans="1:2">
      <c r="A2648" s="73"/>
      <c r="B2648" s="85"/>
    </row>
    <row r="2649" spans="1:2">
      <c r="A2649" s="73"/>
      <c r="B2649" s="85"/>
    </row>
    <row r="2650" spans="1:2">
      <c r="A2650" s="73"/>
      <c r="B2650" s="85"/>
    </row>
    <row r="2651" spans="1:2">
      <c r="A2651" s="73"/>
      <c r="B2651" s="85"/>
    </row>
    <row r="2652" spans="1:2">
      <c r="A2652" s="73"/>
      <c r="B2652" s="85"/>
    </row>
    <row r="2653" spans="1:2">
      <c r="A2653" s="73"/>
      <c r="B2653" s="85"/>
    </row>
    <row r="2654" spans="1:2">
      <c r="A2654" s="73"/>
      <c r="B2654" s="85"/>
    </row>
    <row r="2655" spans="1:2">
      <c r="A2655" s="73"/>
      <c r="B2655" s="85"/>
    </row>
    <row r="2656" spans="1:2">
      <c r="A2656" s="73"/>
      <c r="B2656" s="85"/>
    </row>
    <row r="2657" spans="1:2">
      <c r="A2657" s="73"/>
      <c r="B2657" s="85"/>
    </row>
    <row r="2658" spans="1:2">
      <c r="A2658" s="73"/>
      <c r="B2658" s="85"/>
    </row>
    <row r="2659" spans="1:2">
      <c r="A2659" s="73"/>
      <c r="B2659" s="85"/>
    </row>
    <row r="2660" spans="1:2">
      <c r="A2660" s="73"/>
      <c r="B2660" s="85"/>
    </row>
    <row r="2661" spans="1:2">
      <c r="A2661" s="73"/>
      <c r="B2661" s="85"/>
    </row>
    <row r="2662" spans="1:2">
      <c r="A2662" s="73"/>
      <c r="B2662" s="85"/>
    </row>
    <row r="2663" spans="1:2">
      <c r="A2663" s="73"/>
      <c r="B2663" s="85"/>
    </row>
    <row r="2664" spans="1:2">
      <c r="A2664" s="73"/>
      <c r="B2664" s="85"/>
    </row>
    <row r="2665" spans="1:2">
      <c r="A2665" s="73"/>
      <c r="B2665" s="85"/>
    </row>
    <row r="2666" spans="1:2">
      <c r="A2666" s="73"/>
      <c r="B2666" s="85"/>
    </row>
    <row r="2667" spans="1:2">
      <c r="A2667" s="73"/>
      <c r="B2667" s="85"/>
    </row>
    <row r="2668" spans="1:2">
      <c r="A2668" s="73"/>
      <c r="B2668" s="85"/>
    </row>
    <row r="2669" spans="1:2">
      <c r="A2669" s="73"/>
      <c r="B2669" s="85"/>
    </row>
    <row r="2670" spans="1:2">
      <c r="A2670" s="73"/>
      <c r="B2670" s="85"/>
    </row>
    <row r="2671" spans="1:2">
      <c r="A2671" s="73"/>
      <c r="B2671" s="85"/>
    </row>
    <row r="2672" spans="1:2">
      <c r="A2672" s="73"/>
      <c r="B2672" s="85"/>
    </row>
    <row r="2673" spans="1:2">
      <c r="A2673" s="73"/>
      <c r="B2673" s="85"/>
    </row>
    <row r="2674" spans="1:2">
      <c r="A2674" s="73"/>
      <c r="B2674" s="85"/>
    </row>
    <row r="2675" spans="1:2">
      <c r="A2675" s="73"/>
      <c r="B2675" s="85"/>
    </row>
    <row r="2676" spans="1:2">
      <c r="A2676" s="73"/>
      <c r="B2676" s="85"/>
    </row>
    <row r="2677" spans="1:2">
      <c r="A2677" s="73"/>
      <c r="B2677" s="85"/>
    </row>
    <row r="2678" spans="1:2">
      <c r="A2678" s="73"/>
      <c r="B2678" s="85"/>
    </row>
    <row r="2679" spans="1:2">
      <c r="A2679" s="73"/>
      <c r="B2679" s="85"/>
    </row>
    <row r="2680" spans="1:2">
      <c r="A2680" s="73"/>
      <c r="B2680" s="85"/>
    </row>
    <row r="2681" spans="1:2">
      <c r="A2681" s="73"/>
      <c r="B2681" s="85"/>
    </row>
    <row r="2682" spans="1:2">
      <c r="A2682" s="73"/>
      <c r="B2682" s="85"/>
    </row>
    <row r="2683" spans="1:2">
      <c r="A2683" s="73"/>
      <c r="B2683" s="85"/>
    </row>
    <row r="2684" spans="1:2">
      <c r="A2684" s="73"/>
      <c r="B2684" s="85"/>
    </row>
    <row r="2685" spans="1:2">
      <c r="A2685" s="73"/>
      <c r="B2685" s="85"/>
    </row>
    <row r="2686" spans="1:2">
      <c r="A2686" s="73"/>
      <c r="B2686" s="85"/>
    </row>
    <row r="2687" spans="1:2">
      <c r="A2687" s="73"/>
      <c r="B2687" s="85"/>
    </row>
    <row r="2688" spans="1:2">
      <c r="A2688" s="73"/>
      <c r="B2688" s="85"/>
    </row>
    <row r="2689" spans="1:2">
      <c r="A2689" s="73"/>
      <c r="B2689" s="85"/>
    </row>
    <row r="2690" spans="1:2">
      <c r="A2690" s="73"/>
      <c r="B2690" s="85"/>
    </row>
    <row r="2691" spans="1:2">
      <c r="A2691" s="73"/>
      <c r="B2691" s="85"/>
    </row>
    <row r="2692" spans="1:2">
      <c r="A2692" s="73"/>
      <c r="B2692" s="85"/>
    </row>
    <row r="2693" spans="1:2">
      <c r="A2693" s="73"/>
      <c r="B2693" s="85"/>
    </row>
    <row r="2694" spans="1:2">
      <c r="A2694" s="73"/>
      <c r="B2694" s="85"/>
    </row>
    <row r="2695" spans="1:2">
      <c r="A2695" s="73"/>
      <c r="B2695" s="85"/>
    </row>
    <row r="2696" spans="1:2">
      <c r="A2696" s="73"/>
      <c r="B2696" s="85"/>
    </row>
    <row r="2697" spans="1:2">
      <c r="A2697" s="73"/>
      <c r="B2697" s="85"/>
    </row>
    <row r="2698" spans="1:2">
      <c r="A2698" s="73"/>
      <c r="B2698" s="85"/>
    </row>
    <row r="2699" spans="1:2">
      <c r="A2699" s="73"/>
      <c r="B2699" s="85"/>
    </row>
    <row r="2700" spans="1:2">
      <c r="A2700" s="73"/>
      <c r="B2700" s="85"/>
    </row>
    <row r="2701" spans="1:2">
      <c r="A2701" s="73"/>
      <c r="B2701" s="85"/>
    </row>
    <row r="2702" spans="1:2">
      <c r="A2702" s="73"/>
      <c r="B2702" s="85"/>
    </row>
    <row r="2703" spans="1:2">
      <c r="A2703" s="73"/>
      <c r="B2703" s="85"/>
    </row>
    <row r="2704" spans="1:2">
      <c r="A2704" s="73"/>
      <c r="B2704" s="85"/>
    </row>
    <row r="2705" spans="1:2">
      <c r="A2705" s="73"/>
      <c r="B2705" s="85"/>
    </row>
    <row r="2706" spans="1:2">
      <c r="A2706" s="73"/>
      <c r="B2706" s="85"/>
    </row>
    <row r="2707" spans="1:2">
      <c r="A2707" s="73"/>
      <c r="B2707" s="85"/>
    </row>
    <row r="2708" spans="1:2">
      <c r="A2708" s="73"/>
      <c r="B2708" s="85"/>
    </row>
    <row r="2709" spans="1:2">
      <c r="A2709" s="73"/>
      <c r="B2709" s="85"/>
    </row>
    <row r="2710" spans="1:2">
      <c r="A2710" s="73"/>
      <c r="B2710" s="85"/>
    </row>
    <row r="2711" spans="1:2">
      <c r="A2711" s="73"/>
      <c r="B2711" s="85"/>
    </row>
    <row r="2712" spans="1:2">
      <c r="A2712" s="73"/>
      <c r="B2712" s="85"/>
    </row>
    <row r="2713" spans="1:2">
      <c r="A2713" s="73"/>
      <c r="B2713" s="85"/>
    </row>
    <row r="2714" spans="1:2">
      <c r="A2714" s="73"/>
      <c r="B2714" s="85"/>
    </row>
    <row r="2715" spans="1:2">
      <c r="A2715" s="73"/>
      <c r="B2715" s="85"/>
    </row>
    <row r="2716" spans="1:2">
      <c r="A2716" s="73"/>
      <c r="B2716" s="85"/>
    </row>
    <row r="2717" spans="1:2">
      <c r="A2717" s="73"/>
      <c r="B2717" s="85"/>
    </row>
    <row r="2718" spans="1:2">
      <c r="A2718" s="73"/>
      <c r="B2718" s="85"/>
    </row>
    <row r="2719" spans="1:2">
      <c r="A2719" s="73"/>
      <c r="B2719" s="85"/>
    </row>
    <row r="2720" spans="1:2">
      <c r="A2720" s="73"/>
      <c r="B2720" s="85"/>
    </row>
    <row r="2721" spans="1:2">
      <c r="A2721" s="73"/>
      <c r="B2721" s="85"/>
    </row>
    <row r="2722" spans="1:2">
      <c r="A2722" s="73"/>
      <c r="B2722" s="85"/>
    </row>
    <row r="2723" spans="1:2">
      <c r="A2723" s="73"/>
      <c r="B2723" s="85"/>
    </row>
    <row r="2724" spans="1:2">
      <c r="A2724" s="73"/>
      <c r="B2724" s="85"/>
    </row>
    <row r="2725" spans="1:2">
      <c r="A2725" s="73"/>
      <c r="B2725" s="85"/>
    </row>
    <row r="2726" spans="1:2">
      <c r="A2726" s="73"/>
      <c r="B2726" s="85"/>
    </row>
    <row r="2727" spans="1:2">
      <c r="A2727" s="73"/>
      <c r="B2727" s="85"/>
    </row>
    <row r="2728" spans="1:2">
      <c r="A2728" s="73"/>
      <c r="B2728" s="85"/>
    </row>
    <row r="2729" spans="1:2">
      <c r="A2729" s="73"/>
      <c r="B2729" s="85"/>
    </row>
    <row r="2730" spans="1:2">
      <c r="A2730" s="73"/>
      <c r="B2730" s="85"/>
    </row>
    <row r="2731" spans="1:2">
      <c r="A2731" s="73"/>
      <c r="B2731" s="85"/>
    </row>
    <row r="2732" spans="1:2">
      <c r="A2732" s="73"/>
      <c r="B2732" s="85"/>
    </row>
    <row r="2733" spans="1:2">
      <c r="A2733" s="73"/>
      <c r="B2733" s="85"/>
    </row>
    <row r="2734" spans="1:2">
      <c r="A2734" s="73"/>
      <c r="B2734" s="85"/>
    </row>
    <row r="2735" spans="1:2">
      <c r="A2735" s="73"/>
      <c r="B2735" s="85"/>
    </row>
    <row r="2736" spans="1:2">
      <c r="A2736" s="73"/>
      <c r="B2736" s="85"/>
    </row>
    <row r="2737" spans="1:2">
      <c r="A2737" s="73"/>
      <c r="B2737" s="85"/>
    </row>
    <row r="2738" spans="1:2">
      <c r="A2738" s="73"/>
      <c r="B2738" s="85"/>
    </row>
    <row r="2739" spans="1:2">
      <c r="A2739" s="73"/>
      <c r="B2739" s="85"/>
    </row>
    <row r="2740" spans="1:2">
      <c r="A2740" s="73"/>
      <c r="B2740" s="85"/>
    </row>
    <row r="2741" spans="1:2">
      <c r="A2741" s="73"/>
      <c r="B2741" s="85"/>
    </row>
    <row r="2742" spans="1:2">
      <c r="A2742" s="73"/>
      <c r="B2742" s="85"/>
    </row>
    <row r="2743" spans="1:2">
      <c r="A2743" s="73"/>
      <c r="B2743" s="85"/>
    </row>
    <row r="2744" spans="1:2">
      <c r="A2744" s="73"/>
      <c r="B2744" s="85"/>
    </row>
    <row r="2745" spans="1:2">
      <c r="A2745" s="73"/>
      <c r="B2745" s="85"/>
    </row>
    <row r="2746" spans="1:2">
      <c r="A2746" s="73"/>
      <c r="B2746" s="85"/>
    </row>
    <row r="2747" spans="1:2">
      <c r="A2747" s="73"/>
      <c r="B2747" s="85"/>
    </row>
    <row r="2748" spans="1:2">
      <c r="A2748" s="73"/>
      <c r="B2748" s="85"/>
    </row>
    <row r="2749" spans="1:2">
      <c r="A2749" s="73"/>
      <c r="B2749" s="85"/>
    </row>
    <row r="2750" spans="1:2">
      <c r="A2750" s="73"/>
      <c r="B2750" s="85"/>
    </row>
    <row r="2751" spans="1:2">
      <c r="A2751" s="73"/>
      <c r="B2751" s="85"/>
    </row>
    <row r="2752" spans="1:2">
      <c r="A2752" s="73"/>
      <c r="B2752" s="85"/>
    </row>
    <row r="2753" spans="1:2">
      <c r="A2753" s="73"/>
      <c r="B2753" s="85"/>
    </row>
    <row r="2754" spans="1:2">
      <c r="A2754" s="73"/>
      <c r="B2754" s="85"/>
    </row>
    <row r="2755" spans="1:2">
      <c r="A2755" s="73"/>
      <c r="B2755" s="85"/>
    </row>
    <row r="2756" spans="1:2">
      <c r="A2756" s="73"/>
      <c r="B2756" s="85"/>
    </row>
    <row r="2757" spans="1:2">
      <c r="A2757" s="73"/>
      <c r="B2757" s="85"/>
    </row>
    <row r="2758" spans="1:2">
      <c r="A2758" s="73"/>
      <c r="B2758" s="85"/>
    </row>
    <row r="2759" spans="1:2">
      <c r="A2759" s="73"/>
      <c r="B2759" s="85"/>
    </row>
    <row r="2760" spans="1:2">
      <c r="A2760" s="73"/>
      <c r="B2760" s="85"/>
    </row>
    <row r="2761" spans="1:2">
      <c r="A2761" s="73"/>
      <c r="B2761" s="85"/>
    </row>
    <row r="2762" spans="1:2">
      <c r="A2762" s="73"/>
      <c r="B2762" s="85"/>
    </row>
    <row r="2763" spans="1:2">
      <c r="A2763" s="73"/>
      <c r="B2763" s="85"/>
    </row>
    <row r="2764" spans="1:2">
      <c r="A2764" s="73"/>
      <c r="B2764" s="85"/>
    </row>
    <row r="2765" spans="1:2">
      <c r="A2765" s="73"/>
      <c r="B2765" s="85"/>
    </row>
    <row r="2766" spans="1:2">
      <c r="A2766" s="73"/>
      <c r="B2766" s="85"/>
    </row>
    <row r="2767" spans="1:2">
      <c r="A2767" s="73"/>
      <c r="B2767" s="85"/>
    </row>
    <row r="2768" spans="1:2">
      <c r="A2768" s="73"/>
      <c r="B2768" s="85"/>
    </row>
    <row r="2769" spans="1:2">
      <c r="A2769" s="73"/>
      <c r="B2769" s="85"/>
    </row>
    <row r="2770" spans="1:2">
      <c r="A2770" s="73"/>
      <c r="B2770" s="85"/>
    </row>
    <row r="2771" spans="1:2">
      <c r="A2771" s="73"/>
      <c r="B2771" s="85"/>
    </row>
    <row r="2772" spans="1:2">
      <c r="A2772" s="73"/>
      <c r="B2772" s="85"/>
    </row>
    <row r="2773" spans="1:2">
      <c r="A2773" s="73"/>
      <c r="B2773" s="85"/>
    </row>
    <row r="2774" spans="1:2">
      <c r="A2774" s="73"/>
      <c r="B2774" s="85"/>
    </row>
    <row r="2775" spans="1:2">
      <c r="A2775" s="73"/>
      <c r="B2775" s="85"/>
    </row>
    <row r="2776" spans="1:2">
      <c r="A2776" s="73"/>
      <c r="B2776" s="85"/>
    </row>
    <row r="2777" spans="1:2">
      <c r="A2777" s="73"/>
      <c r="B2777" s="85"/>
    </row>
    <row r="2778" spans="1:2">
      <c r="A2778" s="73"/>
      <c r="B2778" s="85"/>
    </row>
    <row r="2779" spans="1:2">
      <c r="A2779" s="73"/>
      <c r="B2779" s="85"/>
    </row>
    <row r="2780" spans="1:2">
      <c r="A2780" s="73"/>
      <c r="B2780" s="85"/>
    </row>
    <row r="2781" spans="1:2">
      <c r="A2781" s="73"/>
      <c r="B2781" s="85"/>
    </row>
    <row r="2782" spans="1:2">
      <c r="A2782" s="73"/>
      <c r="B2782" s="85"/>
    </row>
    <row r="2783" spans="1:2">
      <c r="A2783" s="73"/>
      <c r="B2783" s="85"/>
    </row>
    <row r="2784" spans="1:2">
      <c r="A2784" s="73"/>
      <c r="B2784" s="85"/>
    </row>
    <row r="2785" spans="1:2">
      <c r="A2785" s="73"/>
      <c r="B2785" s="85"/>
    </row>
    <row r="2786" spans="1:2">
      <c r="A2786" s="73"/>
      <c r="B2786" s="85"/>
    </row>
    <row r="2787" spans="1:2">
      <c r="A2787" s="73"/>
      <c r="B2787" s="85"/>
    </row>
    <row r="2788" spans="1:2">
      <c r="A2788" s="73"/>
      <c r="B2788" s="85"/>
    </row>
    <row r="2789" spans="1:2">
      <c r="A2789" s="73"/>
      <c r="B2789" s="85"/>
    </row>
    <row r="2790" spans="1:2">
      <c r="A2790" s="73"/>
      <c r="B2790" s="85"/>
    </row>
    <row r="2791" spans="1:2">
      <c r="A2791" s="73"/>
      <c r="B2791" s="85"/>
    </row>
    <row r="2792" spans="1:2">
      <c r="A2792" s="73"/>
      <c r="B2792" s="85"/>
    </row>
    <row r="2793" spans="1:2">
      <c r="A2793" s="73"/>
      <c r="B2793" s="85"/>
    </row>
    <row r="2794" spans="1:2">
      <c r="A2794" s="73"/>
      <c r="B2794" s="85"/>
    </row>
    <row r="2795" spans="1:2">
      <c r="A2795" s="73"/>
      <c r="B2795" s="85"/>
    </row>
    <row r="2796" spans="1:2">
      <c r="A2796" s="73"/>
      <c r="B2796" s="85"/>
    </row>
    <row r="2797" spans="1:2">
      <c r="A2797" s="73"/>
      <c r="B2797" s="85"/>
    </row>
    <row r="2798" spans="1:2">
      <c r="A2798" s="73"/>
      <c r="B2798" s="85"/>
    </row>
    <row r="2799" spans="1:2">
      <c r="A2799" s="73"/>
      <c r="B2799" s="85"/>
    </row>
    <row r="2800" spans="1:2">
      <c r="A2800" s="73"/>
      <c r="B2800" s="85"/>
    </row>
    <row r="2801" spans="1:2">
      <c r="A2801" s="73"/>
      <c r="B2801" s="85"/>
    </row>
    <row r="2802" spans="1:2">
      <c r="A2802" s="73"/>
      <c r="B2802" s="85"/>
    </row>
    <row r="2803" spans="1:2">
      <c r="A2803" s="73"/>
      <c r="B2803" s="85"/>
    </row>
    <row r="2804" spans="1:2">
      <c r="A2804" s="73"/>
      <c r="B2804" s="85"/>
    </row>
    <row r="2805" spans="1:2">
      <c r="A2805" s="73"/>
      <c r="B2805" s="85"/>
    </row>
    <row r="2806" spans="1:2">
      <c r="A2806" s="73"/>
      <c r="B2806" s="85"/>
    </row>
    <row r="2807" spans="1:2">
      <c r="A2807" s="73"/>
      <c r="B2807" s="85"/>
    </row>
    <row r="2808" spans="1:2">
      <c r="A2808" s="73"/>
      <c r="B2808" s="85"/>
    </row>
    <row r="2809" spans="1:2">
      <c r="A2809" s="73"/>
      <c r="B2809" s="85"/>
    </row>
    <row r="2810" spans="1:2">
      <c r="A2810" s="73"/>
      <c r="B2810" s="85"/>
    </row>
    <row r="2811" spans="1:2">
      <c r="A2811" s="73"/>
      <c r="B2811" s="85"/>
    </row>
    <row r="2812" spans="1:2">
      <c r="A2812" s="73"/>
      <c r="B2812" s="85"/>
    </row>
    <row r="2813" spans="1:2">
      <c r="A2813" s="73"/>
      <c r="B2813" s="85"/>
    </row>
    <row r="2814" spans="1:2">
      <c r="A2814" s="73"/>
      <c r="B2814" s="85"/>
    </row>
    <row r="2815" spans="1:2">
      <c r="A2815" s="73"/>
      <c r="B2815" s="85"/>
    </row>
    <row r="2816" spans="1:2">
      <c r="A2816" s="73"/>
      <c r="B2816" s="85"/>
    </row>
    <row r="2817" spans="1:2">
      <c r="A2817" s="73"/>
      <c r="B2817" s="85"/>
    </row>
    <row r="2818" spans="1:2">
      <c r="A2818" s="73"/>
      <c r="B2818" s="85"/>
    </row>
    <row r="2819" spans="1:2">
      <c r="A2819" s="73"/>
      <c r="B2819" s="85"/>
    </row>
    <row r="2820" spans="1:2">
      <c r="A2820" s="73"/>
      <c r="B2820" s="85"/>
    </row>
    <row r="2821" spans="1:2">
      <c r="A2821" s="73"/>
      <c r="B2821" s="85"/>
    </row>
    <row r="2822" spans="1:2">
      <c r="A2822" s="73"/>
      <c r="B2822" s="85"/>
    </row>
    <row r="2823" spans="1:2">
      <c r="A2823" s="73"/>
      <c r="B2823" s="85"/>
    </row>
    <row r="2824" spans="1:2">
      <c r="A2824" s="73"/>
      <c r="B2824" s="85"/>
    </row>
    <row r="2825" spans="1:2">
      <c r="A2825" s="73"/>
      <c r="B2825" s="85"/>
    </row>
    <row r="2826" spans="1:2">
      <c r="A2826" s="73"/>
      <c r="B2826" s="85"/>
    </row>
    <row r="2827" spans="1:2">
      <c r="A2827" s="73"/>
      <c r="B2827" s="85"/>
    </row>
    <row r="2828" spans="1:2">
      <c r="A2828" s="73"/>
      <c r="B2828" s="85"/>
    </row>
    <row r="2829" spans="1:2">
      <c r="A2829" s="73"/>
      <c r="B2829" s="85"/>
    </row>
    <row r="2830" spans="1:2">
      <c r="A2830" s="73"/>
      <c r="B2830" s="85"/>
    </row>
    <row r="2831" spans="1:2">
      <c r="A2831" s="73"/>
      <c r="B2831" s="85"/>
    </row>
    <row r="2832" spans="1:2">
      <c r="A2832" s="73"/>
      <c r="B2832" s="85"/>
    </row>
    <row r="2833" spans="1:2">
      <c r="A2833" s="73"/>
      <c r="B2833" s="85"/>
    </row>
    <row r="2834" spans="1:2">
      <c r="A2834" s="73"/>
      <c r="B2834" s="85"/>
    </row>
    <row r="2835" spans="1:2">
      <c r="A2835" s="73"/>
      <c r="B2835" s="85"/>
    </row>
    <row r="2836" spans="1:2">
      <c r="A2836" s="73"/>
      <c r="B2836" s="85"/>
    </row>
    <row r="2837" spans="1:2">
      <c r="A2837" s="73"/>
      <c r="B2837" s="85"/>
    </row>
    <row r="2838" spans="1:2">
      <c r="A2838" s="73"/>
      <c r="B2838" s="85"/>
    </row>
    <row r="2839" spans="1:2">
      <c r="A2839" s="73"/>
      <c r="B2839" s="85"/>
    </row>
    <row r="2840" spans="1:2">
      <c r="A2840" s="73"/>
      <c r="B2840" s="85"/>
    </row>
    <row r="2841" spans="1:2">
      <c r="A2841" s="73"/>
      <c r="B2841" s="85"/>
    </row>
    <row r="2842" spans="1:2">
      <c r="A2842" s="73"/>
      <c r="B2842" s="85"/>
    </row>
    <row r="2843" spans="1:2">
      <c r="A2843" s="73"/>
      <c r="B2843" s="85"/>
    </row>
    <row r="2844" spans="1:2">
      <c r="A2844" s="73"/>
      <c r="B2844" s="85"/>
    </row>
    <row r="2845" spans="1:2">
      <c r="A2845" s="73"/>
      <c r="B2845" s="85"/>
    </row>
    <row r="2846" spans="1:2">
      <c r="A2846" s="73"/>
      <c r="B2846" s="85"/>
    </row>
    <row r="2847" spans="1:2">
      <c r="A2847" s="73"/>
      <c r="B2847" s="85"/>
    </row>
    <row r="2848" spans="1:2">
      <c r="A2848" s="73"/>
      <c r="B2848" s="85"/>
    </row>
    <row r="2849" spans="1:2">
      <c r="A2849" s="73"/>
      <c r="B2849" s="85"/>
    </row>
    <row r="2850" spans="1:2">
      <c r="A2850" s="73"/>
      <c r="B2850" s="85"/>
    </row>
    <row r="2851" spans="1:2">
      <c r="A2851" s="73"/>
      <c r="B2851" s="85"/>
    </row>
    <row r="2852" spans="1:2">
      <c r="A2852" s="73"/>
      <c r="B2852" s="85"/>
    </row>
    <row r="2853" spans="1:2">
      <c r="A2853" s="73"/>
      <c r="B2853" s="85"/>
    </row>
    <row r="2854" spans="1:2">
      <c r="A2854" s="73"/>
      <c r="B2854" s="85"/>
    </row>
    <row r="2855" spans="1:2">
      <c r="A2855" s="73"/>
      <c r="B2855" s="85"/>
    </row>
    <row r="2856" spans="1:2">
      <c r="A2856" s="73"/>
      <c r="B2856" s="85"/>
    </row>
    <row r="2857" spans="1:2">
      <c r="A2857" s="73"/>
      <c r="B2857" s="85"/>
    </row>
    <row r="2858" spans="1:2">
      <c r="A2858" s="73"/>
      <c r="B2858" s="85"/>
    </row>
    <row r="2859" spans="1:2">
      <c r="A2859" s="73"/>
      <c r="B2859" s="85"/>
    </row>
    <row r="2860" spans="1:2">
      <c r="A2860" s="73"/>
      <c r="B2860" s="85"/>
    </row>
    <row r="2861" spans="1:2">
      <c r="A2861" s="73"/>
      <c r="B2861" s="85"/>
    </row>
    <row r="2862" spans="1:2">
      <c r="A2862" s="73"/>
      <c r="B2862" s="85"/>
    </row>
    <row r="2863" spans="1:2">
      <c r="A2863" s="73"/>
      <c r="B2863" s="85"/>
    </row>
    <row r="2864" spans="1:2">
      <c r="A2864" s="73"/>
      <c r="B2864" s="85"/>
    </row>
    <row r="2865" spans="1:2">
      <c r="A2865" s="73"/>
      <c r="B2865" s="85"/>
    </row>
    <row r="2866" spans="1:2">
      <c r="A2866" s="73"/>
      <c r="B2866" s="85"/>
    </row>
    <row r="2867" spans="1:2">
      <c r="A2867" s="73"/>
      <c r="B2867" s="85"/>
    </row>
    <row r="2868" spans="1:2">
      <c r="A2868" s="73"/>
      <c r="B2868" s="85"/>
    </row>
    <row r="2869" spans="1:2">
      <c r="A2869" s="73"/>
      <c r="B2869" s="85"/>
    </row>
    <row r="2870" spans="1:2">
      <c r="A2870" s="73"/>
      <c r="B2870" s="85"/>
    </row>
    <row r="2871" spans="1:2">
      <c r="A2871" s="73"/>
      <c r="B2871" s="85"/>
    </row>
    <row r="2872" spans="1:2">
      <c r="A2872" s="73"/>
      <c r="B2872" s="85"/>
    </row>
    <row r="2873" spans="1:2">
      <c r="A2873" s="73"/>
      <c r="B2873" s="85"/>
    </row>
    <row r="2874" spans="1:2">
      <c r="A2874" s="73"/>
      <c r="B2874" s="85"/>
    </row>
    <row r="2875" spans="1:2">
      <c r="A2875" s="73"/>
      <c r="B2875" s="85"/>
    </row>
    <row r="2876" spans="1:2">
      <c r="A2876" s="73"/>
      <c r="B2876" s="85"/>
    </row>
    <row r="2877" spans="1:2">
      <c r="A2877" s="73"/>
      <c r="B2877" s="85"/>
    </row>
    <row r="2878" spans="1:2">
      <c r="A2878" s="73"/>
      <c r="B2878" s="85"/>
    </row>
    <row r="2879" spans="1:2">
      <c r="A2879" s="73"/>
      <c r="B2879" s="85"/>
    </row>
    <row r="2880" spans="1:2">
      <c r="A2880" s="73"/>
      <c r="B2880" s="85"/>
    </row>
    <row r="2881" spans="1:2">
      <c r="A2881" s="73"/>
      <c r="B2881" s="85"/>
    </row>
    <row r="2882" spans="1:2">
      <c r="A2882" s="73"/>
      <c r="B2882" s="85"/>
    </row>
    <row r="2883" spans="1:2">
      <c r="A2883" s="73"/>
      <c r="B2883" s="85"/>
    </row>
    <row r="2884" spans="1:2">
      <c r="A2884" s="73"/>
      <c r="B2884" s="85"/>
    </row>
    <row r="2885" spans="1:2">
      <c r="A2885" s="73"/>
      <c r="B2885" s="85"/>
    </row>
    <row r="2886" spans="1:2">
      <c r="A2886" s="73"/>
      <c r="B2886" s="85"/>
    </row>
    <row r="2887" spans="1:2">
      <c r="A2887" s="73"/>
      <c r="B2887" s="85"/>
    </row>
    <row r="2888" spans="1:2">
      <c r="A2888" s="73"/>
      <c r="B2888" s="85"/>
    </row>
    <row r="2889" spans="1:2">
      <c r="A2889" s="73"/>
      <c r="B2889" s="85"/>
    </row>
    <row r="2890" spans="1:2">
      <c r="A2890" s="73"/>
      <c r="B2890" s="85"/>
    </row>
    <row r="2891" spans="1:2">
      <c r="A2891" s="73"/>
      <c r="B2891" s="85"/>
    </row>
    <row r="2892" spans="1:2">
      <c r="A2892" s="73"/>
      <c r="B2892" s="85"/>
    </row>
    <row r="2893" spans="1:2">
      <c r="A2893" s="73"/>
      <c r="B2893" s="85"/>
    </row>
    <row r="2894" spans="1:2">
      <c r="A2894" s="73"/>
      <c r="B2894" s="85"/>
    </row>
    <row r="2895" spans="1:2">
      <c r="A2895" s="73"/>
      <c r="B2895" s="85"/>
    </row>
    <row r="2896" spans="1:2">
      <c r="A2896" s="73"/>
      <c r="B2896" s="85"/>
    </row>
    <row r="2897" spans="1:2">
      <c r="A2897" s="73"/>
      <c r="B2897" s="85"/>
    </row>
    <row r="2898" spans="1:2">
      <c r="A2898" s="73"/>
      <c r="B2898" s="85"/>
    </row>
    <row r="2899" spans="1:2">
      <c r="A2899" s="73"/>
      <c r="B2899" s="85"/>
    </row>
    <row r="2900" spans="1:2">
      <c r="A2900" s="73"/>
      <c r="B2900" s="85"/>
    </row>
    <row r="2901" spans="1:2">
      <c r="A2901" s="73"/>
      <c r="B2901" s="85"/>
    </row>
    <row r="2902" spans="1:2">
      <c r="A2902" s="73"/>
      <c r="B2902" s="85"/>
    </row>
    <row r="2903" spans="1:2">
      <c r="A2903" s="73"/>
      <c r="B2903" s="85"/>
    </row>
    <row r="2904" spans="1:2">
      <c r="A2904" s="73"/>
      <c r="B2904" s="85"/>
    </row>
    <row r="2905" spans="1:2">
      <c r="A2905" s="73"/>
      <c r="B2905" s="85"/>
    </row>
    <row r="2906" spans="1:2">
      <c r="A2906" s="73"/>
      <c r="B2906" s="85"/>
    </row>
    <row r="2907" spans="1:2">
      <c r="A2907" s="73"/>
      <c r="B2907" s="85"/>
    </row>
    <row r="2908" spans="1:2">
      <c r="A2908" s="73"/>
      <c r="B2908" s="85"/>
    </row>
    <row r="2909" spans="1:2">
      <c r="A2909" s="73"/>
      <c r="B2909" s="85"/>
    </row>
    <row r="2910" spans="1:2">
      <c r="A2910" s="73"/>
      <c r="B2910" s="85"/>
    </row>
    <row r="2911" spans="1:2">
      <c r="A2911" s="73"/>
      <c r="B2911" s="85"/>
    </row>
    <row r="2912" spans="1:2">
      <c r="A2912" s="73"/>
      <c r="B2912" s="85"/>
    </row>
    <row r="2913" spans="1:2">
      <c r="A2913" s="73"/>
      <c r="B2913" s="85"/>
    </row>
    <row r="2914" spans="1:2">
      <c r="A2914" s="73"/>
      <c r="B2914" s="85"/>
    </row>
    <row r="2915" spans="1:2">
      <c r="A2915" s="73"/>
      <c r="B2915" s="85"/>
    </row>
    <row r="2916" spans="1:2">
      <c r="A2916" s="73"/>
      <c r="B2916" s="85"/>
    </row>
    <row r="2917" spans="1:2">
      <c r="A2917" s="73"/>
      <c r="B2917" s="85"/>
    </row>
    <row r="2918" spans="1:2">
      <c r="A2918" s="73"/>
      <c r="B2918" s="85"/>
    </row>
    <row r="2919" spans="1:2">
      <c r="A2919" s="73"/>
      <c r="B2919" s="85"/>
    </row>
    <row r="2920" spans="1:2">
      <c r="A2920" s="73"/>
      <c r="B2920" s="85"/>
    </row>
    <row r="2921" spans="1:2">
      <c r="A2921" s="73"/>
      <c r="B2921" s="85"/>
    </row>
    <row r="2922" spans="1:2">
      <c r="A2922" s="73"/>
      <c r="B2922" s="85"/>
    </row>
    <row r="2923" spans="1:2">
      <c r="A2923" s="73"/>
      <c r="B2923" s="85"/>
    </row>
    <row r="2924" spans="1:2">
      <c r="A2924" s="73"/>
      <c r="B2924" s="85"/>
    </row>
    <row r="2925" spans="1:2">
      <c r="A2925" s="73"/>
      <c r="B2925" s="85"/>
    </row>
    <row r="2926" spans="1:2">
      <c r="A2926" s="73"/>
      <c r="B2926" s="85"/>
    </row>
    <row r="2927" spans="1:2">
      <c r="A2927" s="73"/>
      <c r="B2927" s="85"/>
    </row>
    <row r="2928" spans="1:2">
      <c r="A2928" s="73"/>
      <c r="B2928" s="85"/>
    </row>
    <row r="2929" spans="1:2">
      <c r="A2929" s="73"/>
      <c r="B2929" s="85"/>
    </row>
    <row r="2930" spans="1:2">
      <c r="A2930" s="73"/>
      <c r="B2930" s="85"/>
    </row>
    <row r="2931" spans="1:2">
      <c r="A2931" s="73"/>
      <c r="B2931" s="85"/>
    </row>
    <row r="2932" spans="1:2">
      <c r="A2932" s="73"/>
      <c r="B2932" s="85"/>
    </row>
    <row r="2933" spans="1:2">
      <c r="A2933" s="73"/>
      <c r="B2933" s="85"/>
    </row>
    <row r="2934" spans="1:2">
      <c r="A2934" s="73"/>
      <c r="B2934" s="85"/>
    </row>
    <row r="2935" spans="1:2">
      <c r="A2935" s="73"/>
      <c r="B2935" s="85"/>
    </row>
    <row r="2936" spans="1:2">
      <c r="A2936" s="73"/>
      <c r="B2936" s="85"/>
    </row>
    <row r="2937" spans="1:2">
      <c r="A2937" s="73"/>
      <c r="B2937" s="85"/>
    </row>
    <row r="2938" spans="1:2">
      <c r="A2938" s="73"/>
      <c r="B2938" s="85"/>
    </row>
    <row r="2939" spans="1:2">
      <c r="A2939" s="73"/>
      <c r="B2939" s="85"/>
    </row>
    <row r="2940" spans="1:2">
      <c r="A2940" s="73"/>
      <c r="B2940" s="85"/>
    </row>
    <row r="2941" spans="1:2">
      <c r="A2941" s="73"/>
      <c r="B2941" s="85"/>
    </row>
    <row r="2942" spans="1:2">
      <c r="A2942" s="73"/>
      <c r="B2942" s="85"/>
    </row>
    <row r="2943" spans="1:2">
      <c r="A2943" s="73"/>
      <c r="B2943" s="85"/>
    </row>
    <row r="2944" spans="1:2">
      <c r="A2944" s="73"/>
      <c r="B2944" s="85"/>
    </row>
    <row r="2945" spans="1:2">
      <c r="A2945" s="73"/>
      <c r="B2945" s="85"/>
    </row>
    <row r="2946" spans="1:2">
      <c r="A2946" s="73"/>
      <c r="B2946" s="85"/>
    </row>
    <row r="2947" spans="1:2">
      <c r="A2947" s="73"/>
      <c r="B2947" s="85"/>
    </row>
    <row r="2948" spans="1:2">
      <c r="A2948" s="73"/>
      <c r="B2948" s="85"/>
    </row>
    <row r="2949" spans="1:2">
      <c r="A2949" s="73"/>
      <c r="B2949" s="85"/>
    </row>
    <row r="2950" spans="1:2">
      <c r="A2950" s="73"/>
      <c r="B2950" s="85"/>
    </row>
    <row r="2951" spans="1:2">
      <c r="A2951" s="73"/>
      <c r="B2951" s="85"/>
    </row>
    <row r="2952" spans="1:2">
      <c r="A2952" s="73"/>
      <c r="B2952" s="85"/>
    </row>
    <row r="2953" spans="1:2">
      <c r="A2953" s="73"/>
      <c r="B2953" s="85"/>
    </row>
    <row r="2954" spans="1:2">
      <c r="A2954" s="73"/>
      <c r="B2954" s="85"/>
    </row>
    <row r="2955" spans="1:2">
      <c r="A2955" s="73"/>
      <c r="B2955" s="85"/>
    </row>
    <row r="2956" spans="1:2">
      <c r="A2956" s="73"/>
      <c r="B2956" s="85"/>
    </row>
    <row r="2957" spans="1:2">
      <c r="A2957" s="73"/>
      <c r="B2957" s="85"/>
    </row>
    <row r="2958" spans="1:2">
      <c r="A2958" s="73"/>
      <c r="B2958" s="85"/>
    </row>
    <row r="2959" spans="1:2">
      <c r="A2959" s="73"/>
      <c r="B2959" s="85"/>
    </row>
    <row r="2960" spans="1:2">
      <c r="A2960" s="73"/>
      <c r="B2960" s="85"/>
    </row>
    <row r="2961" spans="1:2">
      <c r="A2961" s="73"/>
      <c r="B2961" s="85"/>
    </row>
    <row r="2962" spans="1:2">
      <c r="A2962" s="73"/>
      <c r="B2962" s="85"/>
    </row>
    <row r="2963" spans="1:2">
      <c r="A2963" s="73"/>
      <c r="B2963" s="85"/>
    </row>
    <row r="2964" spans="1:2">
      <c r="A2964" s="73"/>
      <c r="B2964" s="85"/>
    </row>
    <row r="2965" spans="1:2">
      <c r="A2965" s="73"/>
      <c r="B2965" s="85"/>
    </row>
    <row r="2966" spans="1:2">
      <c r="A2966" s="73"/>
      <c r="B2966" s="85"/>
    </row>
    <row r="2967" spans="1:2">
      <c r="A2967" s="73"/>
      <c r="B2967" s="85"/>
    </row>
    <row r="2968" spans="1:2">
      <c r="A2968" s="73"/>
      <c r="B2968" s="85"/>
    </row>
    <row r="2969" spans="1:2">
      <c r="A2969" s="73"/>
      <c r="B2969" s="85"/>
    </row>
    <row r="2970" spans="1:2">
      <c r="A2970" s="73"/>
      <c r="B2970" s="85"/>
    </row>
    <row r="2971" spans="1:2">
      <c r="A2971" s="73"/>
      <c r="B2971" s="85"/>
    </row>
    <row r="2972" spans="1:2">
      <c r="A2972" s="73"/>
      <c r="B2972" s="85"/>
    </row>
    <row r="2973" spans="1:2">
      <c r="A2973" s="73"/>
      <c r="B2973" s="85"/>
    </row>
    <row r="2974" spans="1:2">
      <c r="A2974" s="73"/>
      <c r="B2974" s="85"/>
    </row>
    <row r="2975" spans="1:2">
      <c r="A2975" s="73"/>
      <c r="B2975" s="85"/>
    </row>
    <row r="2976" spans="1:2">
      <c r="A2976" s="73"/>
      <c r="B2976" s="85"/>
    </row>
    <row r="2977" spans="1:2">
      <c r="A2977" s="73"/>
      <c r="B2977" s="85"/>
    </row>
    <row r="2978" spans="1:2">
      <c r="A2978" s="73"/>
      <c r="B2978" s="85"/>
    </row>
    <row r="2979" spans="1:2">
      <c r="A2979" s="73"/>
      <c r="B2979" s="85"/>
    </row>
    <row r="2980" spans="1:2">
      <c r="A2980" s="73"/>
      <c r="B2980" s="85"/>
    </row>
    <row r="2981" spans="1:2">
      <c r="A2981" s="73"/>
      <c r="B2981" s="85"/>
    </row>
    <row r="2982" spans="1:2">
      <c r="A2982" s="73"/>
      <c r="B2982" s="85"/>
    </row>
    <row r="2983" spans="1:2">
      <c r="A2983" s="73"/>
      <c r="B2983" s="85"/>
    </row>
    <row r="2984" spans="1:2">
      <c r="A2984" s="73"/>
      <c r="B2984" s="85"/>
    </row>
    <row r="2985" spans="1:2">
      <c r="A2985" s="73"/>
      <c r="B2985" s="85"/>
    </row>
    <row r="2986" spans="1:2">
      <c r="A2986" s="73"/>
      <c r="B2986" s="85"/>
    </row>
    <row r="2987" spans="1:2">
      <c r="A2987" s="73"/>
      <c r="B2987" s="85"/>
    </row>
    <row r="2988" spans="1:2">
      <c r="A2988" s="73"/>
      <c r="B2988" s="85"/>
    </row>
    <row r="2989" spans="1:2">
      <c r="A2989" s="73"/>
      <c r="B2989" s="85"/>
    </row>
    <row r="2990" spans="1:2">
      <c r="A2990" s="73"/>
      <c r="B2990" s="85"/>
    </row>
    <row r="2991" spans="1:2">
      <c r="A2991" s="73"/>
      <c r="B2991" s="85"/>
    </row>
    <row r="2992" spans="1:2">
      <c r="A2992" s="73"/>
      <c r="B2992" s="85"/>
    </row>
    <row r="2993" spans="1:2">
      <c r="A2993" s="73"/>
      <c r="B2993" s="85"/>
    </row>
    <row r="2994" spans="1:2">
      <c r="A2994" s="73"/>
      <c r="B2994" s="85"/>
    </row>
    <row r="2995" spans="1:2">
      <c r="A2995" s="73"/>
      <c r="B2995" s="85"/>
    </row>
    <row r="2996" spans="1:2">
      <c r="A2996" s="73"/>
      <c r="B2996" s="85"/>
    </row>
    <row r="2997" spans="1:2">
      <c r="A2997" s="73"/>
      <c r="B2997" s="85"/>
    </row>
    <row r="2998" spans="1:2">
      <c r="A2998" s="73"/>
      <c r="B2998" s="85"/>
    </row>
    <row r="2999" spans="1:2">
      <c r="A2999" s="73"/>
      <c r="B2999" s="85"/>
    </row>
    <row r="3000" spans="1:2">
      <c r="A3000" s="73"/>
      <c r="B3000" s="85"/>
    </row>
    <row r="3001" spans="1:2">
      <c r="A3001" s="73"/>
      <c r="B3001" s="85"/>
    </row>
    <row r="3002" spans="1:2">
      <c r="A3002" s="73"/>
      <c r="B3002" s="85"/>
    </row>
    <row r="3003" spans="1:2">
      <c r="A3003" s="73"/>
      <c r="B3003" s="85"/>
    </row>
    <row r="3004" spans="1:2">
      <c r="A3004" s="73"/>
      <c r="B3004" s="85"/>
    </row>
    <row r="3005" spans="1:2">
      <c r="A3005" s="73"/>
      <c r="B3005" s="85"/>
    </row>
    <row r="3006" spans="1:2">
      <c r="A3006" s="73"/>
      <c r="B3006" s="85"/>
    </row>
    <row r="3007" spans="1:2">
      <c r="A3007" s="73"/>
      <c r="B3007" s="85"/>
    </row>
    <row r="3008" spans="1:2">
      <c r="A3008" s="73"/>
      <c r="B3008" s="85"/>
    </row>
    <row r="3009" spans="1:2">
      <c r="A3009" s="73"/>
      <c r="B3009" s="85"/>
    </row>
    <row r="3010" spans="1:2">
      <c r="A3010" s="73"/>
      <c r="B3010" s="85"/>
    </row>
    <row r="3011" spans="1:2">
      <c r="A3011" s="73"/>
      <c r="B3011" s="85"/>
    </row>
    <row r="3012" spans="1:2">
      <c r="A3012" s="73"/>
      <c r="B3012" s="85"/>
    </row>
    <row r="3013" spans="1:2">
      <c r="A3013" s="73"/>
      <c r="B3013" s="85"/>
    </row>
    <row r="3014" spans="1:2">
      <c r="A3014" s="73"/>
      <c r="B3014" s="85"/>
    </row>
    <row r="3015" spans="1:2">
      <c r="A3015" s="73"/>
      <c r="B3015" s="85"/>
    </row>
    <row r="3016" spans="1:2">
      <c r="A3016" s="73"/>
      <c r="B3016" s="85"/>
    </row>
    <row r="3017" spans="1:2">
      <c r="A3017" s="73"/>
      <c r="B3017" s="85"/>
    </row>
    <row r="3018" spans="1:2">
      <c r="A3018" s="73"/>
      <c r="B3018" s="85"/>
    </row>
    <row r="3019" spans="1:2">
      <c r="A3019" s="73"/>
      <c r="B3019" s="85"/>
    </row>
    <row r="3020" spans="1:2">
      <c r="A3020" s="73"/>
      <c r="B3020" s="85"/>
    </row>
    <row r="3021" spans="1:2">
      <c r="A3021" s="73"/>
      <c r="B3021" s="85"/>
    </row>
    <row r="3022" spans="1:2">
      <c r="A3022" s="73"/>
      <c r="B3022" s="85"/>
    </row>
    <row r="3023" spans="1:2">
      <c r="A3023" s="73"/>
      <c r="B3023" s="85"/>
    </row>
    <row r="3024" spans="1:2">
      <c r="A3024" s="73"/>
      <c r="B3024" s="85"/>
    </row>
    <row r="3025" spans="1:2">
      <c r="A3025" s="73"/>
      <c r="B3025" s="85"/>
    </row>
    <row r="3026" spans="1:2">
      <c r="A3026" s="73"/>
      <c r="B3026" s="85"/>
    </row>
    <row r="3027" spans="1:2">
      <c r="A3027" s="73"/>
      <c r="B3027" s="85"/>
    </row>
    <row r="3028" spans="1:2">
      <c r="A3028" s="73"/>
      <c r="B3028" s="85"/>
    </row>
    <row r="3029" spans="1:2">
      <c r="A3029" s="73"/>
      <c r="B3029" s="85"/>
    </row>
    <row r="3030" spans="1:2">
      <c r="A3030" s="73"/>
      <c r="B3030" s="85"/>
    </row>
    <row r="3031" spans="1:2">
      <c r="A3031" s="73"/>
      <c r="B3031" s="85"/>
    </row>
    <row r="3032" spans="1:2">
      <c r="A3032" s="73"/>
      <c r="B3032" s="85"/>
    </row>
    <row r="3033" spans="1:2">
      <c r="A3033" s="73"/>
      <c r="B3033" s="85"/>
    </row>
    <row r="3034" spans="1:2">
      <c r="A3034" s="73"/>
      <c r="B3034" s="85"/>
    </row>
    <row r="3035" spans="1:2">
      <c r="A3035" s="73"/>
      <c r="B3035" s="85"/>
    </row>
    <row r="3036" spans="1:2">
      <c r="A3036" s="73"/>
      <c r="B3036" s="85"/>
    </row>
    <row r="3037" spans="1:2">
      <c r="A3037" s="73"/>
      <c r="B3037" s="85"/>
    </row>
    <row r="3038" spans="1:2">
      <c r="A3038" s="73"/>
      <c r="B3038" s="85"/>
    </row>
    <row r="3039" spans="1:2">
      <c r="A3039" s="73"/>
      <c r="B3039" s="85"/>
    </row>
    <row r="3040" spans="1:2">
      <c r="A3040" s="73"/>
      <c r="B3040" s="85"/>
    </row>
    <row r="3041" spans="1:2">
      <c r="A3041" s="73"/>
      <c r="B3041" s="85"/>
    </row>
    <row r="3042" spans="1:2">
      <c r="A3042" s="73"/>
      <c r="B3042" s="85"/>
    </row>
    <row r="3043" spans="1:2">
      <c r="A3043" s="73"/>
      <c r="B3043" s="85"/>
    </row>
    <row r="3044" spans="1:2">
      <c r="A3044" s="73"/>
      <c r="B3044" s="85"/>
    </row>
    <row r="3045" spans="1:2">
      <c r="A3045" s="73"/>
      <c r="B3045" s="85"/>
    </row>
    <row r="3046" spans="1:2">
      <c r="A3046" s="73"/>
      <c r="B3046" s="85"/>
    </row>
    <row r="3047" spans="1:2">
      <c r="A3047" s="73"/>
      <c r="B3047" s="85"/>
    </row>
    <row r="3048" spans="1:2">
      <c r="A3048" s="73"/>
      <c r="B3048" s="85"/>
    </row>
    <row r="3049" spans="1:2">
      <c r="A3049" s="73"/>
      <c r="B3049" s="85"/>
    </row>
    <row r="3050" spans="1:2">
      <c r="A3050" s="73"/>
      <c r="B3050" s="85"/>
    </row>
    <row r="3051" spans="1:2">
      <c r="A3051" s="73"/>
      <c r="B3051" s="85"/>
    </row>
    <row r="3052" spans="1:2">
      <c r="A3052" s="73"/>
      <c r="B3052" s="85"/>
    </row>
    <row r="3053" spans="1:2">
      <c r="A3053" s="73"/>
      <c r="B3053" s="85"/>
    </row>
    <row r="3054" spans="1:2">
      <c r="A3054" s="73"/>
      <c r="B3054" s="85"/>
    </row>
    <row r="3055" spans="1:2">
      <c r="A3055" s="73"/>
      <c r="B3055" s="85"/>
    </row>
    <row r="3056" spans="1:2">
      <c r="A3056" s="73"/>
      <c r="B3056" s="85"/>
    </row>
    <row r="3057" spans="1:2">
      <c r="A3057" s="73"/>
      <c r="B3057" s="85"/>
    </row>
    <row r="3058" spans="1:2">
      <c r="A3058" s="73"/>
      <c r="B3058" s="85"/>
    </row>
    <row r="3059" spans="1:2">
      <c r="A3059" s="73"/>
      <c r="B3059" s="85"/>
    </row>
    <row r="3060" spans="1:2">
      <c r="A3060" s="73"/>
      <c r="B3060" s="85"/>
    </row>
    <row r="3061" spans="1:2">
      <c r="A3061" s="73"/>
      <c r="B3061" s="85"/>
    </row>
    <row r="3062" spans="1:2">
      <c r="A3062" s="73"/>
      <c r="B3062" s="85"/>
    </row>
    <row r="3063" spans="1:2">
      <c r="A3063" s="73"/>
      <c r="B3063" s="85"/>
    </row>
    <row r="3064" spans="1:2">
      <c r="A3064" s="73"/>
      <c r="B3064" s="85"/>
    </row>
    <row r="3065" spans="1:2">
      <c r="A3065" s="73"/>
      <c r="B3065" s="85"/>
    </row>
    <row r="3066" spans="1:2">
      <c r="A3066" s="73"/>
      <c r="B3066" s="85"/>
    </row>
    <row r="3067" spans="1:2">
      <c r="A3067" s="73"/>
      <c r="B3067" s="85"/>
    </row>
    <row r="3068" spans="1:2">
      <c r="A3068" s="73"/>
      <c r="B3068" s="85"/>
    </row>
    <row r="3069" spans="1:2">
      <c r="A3069" s="73"/>
      <c r="B3069" s="85"/>
    </row>
    <row r="3070" spans="1:2">
      <c r="A3070" s="73"/>
      <c r="B3070" s="85"/>
    </row>
    <row r="3071" spans="1:2">
      <c r="A3071" s="73"/>
      <c r="B3071" s="85"/>
    </row>
    <row r="3072" spans="1:2">
      <c r="A3072" s="73"/>
      <c r="B3072" s="85"/>
    </row>
    <row r="3073" spans="1:2">
      <c r="A3073" s="73"/>
      <c r="B3073" s="85"/>
    </row>
    <row r="3074" spans="1:2">
      <c r="A3074" s="73"/>
      <c r="B3074" s="85"/>
    </row>
    <row r="3075" spans="1:2">
      <c r="A3075" s="73"/>
      <c r="B3075" s="85"/>
    </row>
    <row r="3076" spans="1:2">
      <c r="A3076" s="73"/>
      <c r="B3076" s="85"/>
    </row>
    <row r="3077" spans="1:2">
      <c r="A3077" s="73"/>
      <c r="B3077" s="85"/>
    </row>
    <row r="3078" spans="1:2">
      <c r="A3078" s="73"/>
      <c r="B3078" s="85"/>
    </row>
    <row r="3079" spans="1:2">
      <c r="A3079" s="73"/>
      <c r="B3079" s="85"/>
    </row>
    <row r="3080" spans="1:2">
      <c r="A3080" s="73"/>
      <c r="B3080" s="85"/>
    </row>
    <row r="3081" spans="1:2">
      <c r="A3081" s="73"/>
      <c r="B3081" s="85"/>
    </row>
    <row r="3082" spans="1:2">
      <c r="A3082" s="73"/>
      <c r="B3082" s="85"/>
    </row>
    <row r="3083" spans="1:2">
      <c r="A3083" s="73"/>
      <c r="B3083" s="85"/>
    </row>
    <row r="3084" spans="1:2">
      <c r="A3084" s="73"/>
      <c r="B3084" s="85"/>
    </row>
    <row r="3085" spans="1:2">
      <c r="A3085" s="73"/>
      <c r="B3085" s="85"/>
    </row>
    <row r="3086" spans="1:2">
      <c r="A3086" s="73"/>
      <c r="B3086" s="85"/>
    </row>
    <row r="3087" spans="1:2">
      <c r="A3087" s="73"/>
      <c r="B3087" s="85"/>
    </row>
    <row r="3088" spans="1:2">
      <c r="A3088" s="73"/>
      <c r="B3088" s="85"/>
    </row>
    <row r="3089" spans="1:2">
      <c r="A3089" s="73"/>
      <c r="B3089" s="85"/>
    </row>
    <row r="3090" spans="1:2">
      <c r="A3090" s="73"/>
      <c r="B3090" s="85"/>
    </row>
    <row r="3091" spans="1:2">
      <c r="A3091" s="73"/>
      <c r="B3091" s="85"/>
    </row>
    <row r="3092" spans="1:2">
      <c r="A3092" s="73"/>
      <c r="B3092" s="85"/>
    </row>
    <row r="3093" spans="1:2">
      <c r="A3093" s="73"/>
      <c r="B3093" s="85"/>
    </row>
    <row r="3094" spans="1:2">
      <c r="A3094" s="73"/>
      <c r="B3094" s="85"/>
    </row>
    <row r="3095" spans="1:2">
      <c r="A3095" s="73"/>
      <c r="B3095" s="85"/>
    </row>
    <row r="3096" spans="1:2">
      <c r="A3096" s="73"/>
      <c r="B3096" s="85"/>
    </row>
    <row r="3097" spans="1:2">
      <c r="A3097" s="73"/>
      <c r="B3097" s="85"/>
    </row>
    <row r="3098" spans="1:2">
      <c r="A3098" s="73"/>
      <c r="B3098" s="85"/>
    </row>
    <row r="3099" spans="1:2">
      <c r="A3099" s="73"/>
      <c r="B3099" s="85"/>
    </row>
    <row r="3100" spans="1:2">
      <c r="A3100" s="73"/>
      <c r="B3100" s="85"/>
    </row>
    <row r="3101" spans="1:2">
      <c r="A3101" s="73"/>
      <c r="B3101" s="85"/>
    </row>
    <row r="3102" spans="1:2">
      <c r="A3102" s="73"/>
      <c r="B3102" s="85"/>
    </row>
    <row r="3103" spans="1:2">
      <c r="A3103" s="73"/>
      <c r="B3103" s="85"/>
    </row>
    <row r="3104" spans="1:2">
      <c r="A3104" s="73"/>
      <c r="B3104" s="85"/>
    </row>
    <row r="3105" spans="1:2">
      <c r="A3105" s="73"/>
      <c r="B3105" s="85"/>
    </row>
    <row r="3106" spans="1:2">
      <c r="A3106" s="73"/>
      <c r="B3106" s="85"/>
    </row>
    <row r="3107" spans="1:2">
      <c r="A3107" s="73"/>
      <c r="B3107" s="85"/>
    </row>
    <row r="3108" spans="1:2">
      <c r="A3108" s="73"/>
      <c r="B3108" s="85"/>
    </row>
    <row r="3109" spans="1:2">
      <c r="A3109" s="73"/>
      <c r="B3109" s="85"/>
    </row>
    <row r="3110" spans="1:2">
      <c r="A3110" s="73"/>
      <c r="B3110" s="85"/>
    </row>
    <row r="3111" spans="1:2">
      <c r="A3111" s="73"/>
      <c r="B3111" s="85"/>
    </row>
    <row r="3112" spans="1:2">
      <c r="A3112" s="73"/>
      <c r="B3112" s="85"/>
    </row>
    <row r="3113" spans="1:2">
      <c r="A3113" s="73"/>
      <c r="B3113" s="85"/>
    </row>
    <row r="3114" spans="1:2">
      <c r="A3114" s="73"/>
      <c r="B3114" s="85"/>
    </row>
    <row r="3115" spans="1:2">
      <c r="A3115" s="73"/>
      <c r="B3115" s="85"/>
    </row>
    <row r="3116" spans="1:2">
      <c r="A3116" s="73"/>
      <c r="B3116" s="85"/>
    </row>
    <row r="3117" spans="1:2">
      <c r="A3117" s="73"/>
      <c r="B3117" s="85"/>
    </row>
    <row r="3118" spans="1:2">
      <c r="A3118" s="73"/>
      <c r="B3118" s="85"/>
    </row>
    <row r="3119" spans="1:2">
      <c r="A3119" s="73"/>
      <c r="B3119" s="85"/>
    </row>
    <row r="3120" spans="1:2">
      <c r="A3120" s="73"/>
      <c r="B3120" s="85"/>
    </row>
    <row r="3121" spans="1:2">
      <c r="A3121" s="73"/>
      <c r="B3121" s="85"/>
    </row>
    <row r="3122" spans="1:2">
      <c r="A3122" s="73"/>
      <c r="B3122" s="85"/>
    </row>
    <row r="3123" spans="1:2">
      <c r="A3123" s="73"/>
      <c r="B3123" s="85"/>
    </row>
    <row r="3124" spans="1:2">
      <c r="A3124" s="73"/>
      <c r="B3124" s="85"/>
    </row>
    <row r="3125" spans="1:2">
      <c r="A3125" s="73"/>
      <c r="B3125" s="85"/>
    </row>
    <row r="3126" spans="1:2">
      <c r="A3126" s="73"/>
      <c r="B3126" s="85"/>
    </row>
    <row r="3127" spans="1:2">
      <c r="A3127" s="73"/>
      <c r="B3127" s="85"/>
    </row>
    <row r="3128" spans="1:2">
      <c r="A3128" s="73"/>
      <c r="B3128" s="85"/>
    </row>
    <row r="3129" spans="1:2">
      <c r="A3129" s="73"/>
      <c r="B3129" s="85"/>
    </row>
    <row r="3130" spans="1:2">
      <c r="A3130" s="73"/>
      <c r="B3130" s="85"/>
    </row>
    <row r="3131" spans="1:2">
      <c r="A3131" s="73"/>
      <c r="B3131" s="85"/>
    </row>
    <row r="3132" spans="1:2">
      <c r="A3132" s="73"/>
      <c r="B3132" s="85"/>
    </row>
    <row r="3133" spans="1:2">
      <c r="A3133" s="73"/>
      <c r="B3133" s="85"/>
    </row>
    <row r="3134" spans="1:2">
      <c r="A3134" s="73"/>
      <c r="B3134" s="85"/>
    </row>
    <row r="3135" spans="1:2">
      <c r="A3135" s="73"/>
      <c r="B3135" s="85"/>
    </row>
    <row r="3136" spans="1:2">
      <c r="A3136" s="73"/>
      <c r="B3136" s="85"/>
    </row>
    <row r="3137" spans="1:2">
      <c r="A3137" s="73"/>
      <c r="B3137" s="85"/>
    </row>
    <row r="3138" spans="1:2">
      <c r="A3138" s="73"/>
      <c r="B3138" s="85"/>
    </row>
    <row r="3139" spans="1:2">
      <c r="A3139" s="73"/>
      <c r="B3139" s="85"/>
    </row>
    <row r="3140" spans="1:2">
      <c r="A3140" s="73"/>
      <c r="B3140" s="85"/>
    </row>
    <row r="3141" spans="1:2">
      <c r="A3141" s="73"/>
      <c r="B3141" s="85"/>
    </row>
    <row r="3142" spans="1:2">
      <c r="A3142" s="73"/>
      <c r="B3142" s="85"/>
    </row>
    <row r="3143" spans="1:2">
      <c r="A3143" s="73"/>
      <c r="B3143" s="85"/>
    </row>
    <row r="3144" spans="1:2">
      <c r="A3144" s="73"/>
      <c r="B3144" s="85"/>
    </row>
    <row r="3145" spans="1:2">
      <c r="A3145" s="73"/>
      <c r="B3145" s="85"/>
    </row>
    <row r="3146" spans="1:2">
      <c r="A3146" s="73"/>
      <c r="B3146" s="85"/>
    </row>
    <row r="3147" spans="1:2">
      <c r="A3147" s="73"/>
      <c r="B3147" s="85"/>
    </row>
    <row r="3148" spans="1:2">
      <c r="A3148" s="73"/>
      <c r="B3148" s="85"/>
    </row>
    <row r="3149" spans="1:2">
      <c r="A3149" s="73"/>
      <c r="B3149" s="85"/>
    </row>
    <row r="3150" spans="1:2">
      <c r="A3150" s="73"/>
      <c r="B3150" s="85"/>
    </row>
    <row r="3151" spans="1:2">
      <c r="A3151" s="73"/>
      <c r="B3151" s="85"/>
    </row>
    <row r="3152" spans="1:2">
      <c r="A3152" s="73"/>
      <c r="B3152" s="85"/>
    </row>
    <row r="3153" spans="1:2">
      <c r="A3153" s="73"/>
      <c r="B3153" s="85"/>
    </row>
    <row r="3154" spans="1:2">
      <c r="A3154" s="73"/>
      <c r="B3154" s="85"/>
    </row>
    <row r="3155" spans="1:2">
      <c r="A3155" s="73"/>
      <c r="B3155" s="85"/>
    </row>
    <row r="3156" spans="1:2">
      <c r="A3156" s="73"/>
      <c r="B3156" s="85"/>
    </row>
    <row r="3157" spans="1:2">
      <c r="A3157" s="73"/>
      <c r="B3157" s="85"/>
    </row>
    <row r="3158" spans="1:2">
      <c r="A3158" s="73"/>
      <c r="B3158" s="85"/>
    </row>
    <row r="3159" spans="1:2">
      <c r="A3159" s="73"/>
      <c r="B3159" s="85"/>
    </row>
    <row r="3160" spans="1:2">
      <c r="A3160" s="73"/>
      <c r="B3160" s="85"/>
    </row>
    <row r="3161" spans="1:2">
      <c r="A3161" s="73"/>
      <c r="B3161" s="85"/>
    </row>
    <row r="3162" spans="1:2">
      <c r="A3162" s="73"/>
      <c r="B3162" s="85"/>
    </row>
    <row r="3163" spans="1:2">
      <c r="A3163" s="73"/>
      <c r="B3163" s="85"/>
    </row>
    <row r="3164" spans="1:2">
      <c r="A3164" s="73"/>
      <c r="B3164" s="85"/>
    </row>
    <row r="3165" spans="1:2">
      <c r="A3165" s="73"/>
      <c r="B3165" s="85"/>
    </row>
    <row r="3166" spans="1:2">
      <c r="A3166" s="73"/>
      <c r="B3166" s="85"/>
    </row>
    <row r="3167" spans="1:2">
      <c r="A3167" s="73"/>
      <c r="B3167" s="85"/>
    </row>
    <row r="3168" spans="1:2">
      <c r="A3168" s="73"/>
      <c r="B3168" s="85"/>
    </row>
    <row r="3169" spans="1:2">
      <c r="A3169" s="73"/>
      <c r="B3169" s="85"/>
    </row>
    <row r="3170" spans="1:2">
      <c r="A3170" s="73"/>
      <c r="B3170" s="85"/>
    </row>
    <row r="3171" spans="1:2">
      <c r="A3171" s="73"/>
      <c r="B3171" s="85"/>
    </row>
    <row r="3172" spans="1:2">
      <c r="A3172" s="73"/>
      <c r="B3172" s="85"/>
    </row>
    <row r="3173" spans="1:2">
      <c r="A3173" s="73"/>
      <c r="B3173" s="85"/>
    </row>
    <row r="3174" spans="1:2">
      <c r="A3174" s="73"/>
      <c r="B3174" s="85"/>
    </row>
    <row r="3175" spans="1:2">
      <c r="A3175" s="73"/>
      <c r="B3175" s="85"/>
    </row>
    <row r="3176" spans="1:2">
      <c r="A3176" s="73"/>
      <c r="B3176" s="85"/>
    </row>
    <row r="3177" spans="1:2">
      <c r="A3177" s="73"/>
      <c r="B3177" s="85"/>
    </row>
    <row r="3178" spans="1:2">
      <c r="A3178" s="73"/>
      <c r="B3178" s="85"/>
    </row>
    <row r="3179" spans="1:2">
      <c r="A3179" s="73"/>
      <c r="B3179" s="85"/>
    </row>
    <row r="3180" spans="1:2">
      <c r="A3180" s="73"/>
      <c r="B3180" s="85"/>
    </row>
    <row r="3181" spans="1:2">
      <c r="A3181" s="73"/>
      <c r="B3181" s="85"/>
    </row>
    <row r="3182" spans="1:2">
      <c r="A3182" s="73"/>
      <c r="B3182" s="85"/>
    </row>
    <row r="3183" spans="1:2">
      <c r="A3183" s="73"/>
      <c r="B3183" s="85"/>
    </row>
    <row r="3184" spans="1:2">
      <c r="A3184" s="73"/>
      <c r="B3184" s="85"/>
    </row>
    <row r="3185" spans="1:2">
      <c r="A3185" s="73"/>
      <c r="B3185" s="85"/>
    </row>
    <row r="3186" spans="1:2">
      <c r="A3186" s="73"/>
      <c r="B3186" s="85"/>
    </row>
    <row r="3187" spans="1:2">
      <c r="A3187" s="73"/>
      <c r="B3187" s="85"/>
    </row>
    <row r="3188" spans="1:2">
      <c r="A3188" s="73"/>
      <c r="B3188" s="85"/>
    </row>
    <row r="3189" spans="1:2">
      <c r="A3189" s="73"/>
      <c r="B3189" s="85"/>
    </row>
    <row r="3190" spans="1:2">
      <c r="A3190" s="73"/>
      <c r="B3190" s="85"/>
    </row>
    <row r="3191" spans="1:2">
      <c r="A3191" s="73"/>
      <c r="B3191" s="85"/>
    </row>
    <row r="3192" spans="1:2">
      <c r="A3192" s="73"/>
      <c r="B3192" s="85"/>
    </row>
    <row r="3193" spans="1:2">
      <c r="A3193" s="73"/>
      <c r="B3193" s="85"/>
    </row>
    <row r="3194" spans="1:2">
      <c r="A3194" s="73"/>
      <c r="B3194" s="85"/>
    </row>
    <row r="3195" spans="1:2">
      <c r="A3195" s="73"/>
      <c r="B3195" s="85"/>
    </row>
    <row r="3196" spans="1:2">
      <c r="A3196" s="73"/>
      <c r="B3196" s="85"/>
    </row>
    <row r="3197" spans="1:2">
      <c r="A3197" s="73"/>
      <c r="B3197" s="85"/>
    </row>
    <row r="3198" spans="1:2">
      <c r="A3198" s="73"/>
      <c r="B3198" s="85"/>
    </row>
    <row r="3199" spans="1:2">
      <c r="A3199" s="73"/>
      <c r="B3199" s="85"/>
    </row>
    <row r="3200" spans="1:2">
      <c r="A3200" s="73"/>
      <c r="B3200" s="85"/>
    </row>
    <row r="3201" spans="1:2">
      <c r="A3201" s="73"/>
      <c r="B3201" s="85"/>
    </row>
    <row r="3202" spans="1:2">
      <c r="A3202" s="73"/>
      <c r="B3202" s="85"/>
    </row>
    <row r="3203" spans="1:2">
      <c r="A3203" s="73"/>
      <c r="B3203" s="85"/>
    </row>
    <row r="3204" spans="1:2">
      <c r="A3204" s="73"/>
      <c r="B3204" s="85"/>
    </row>
    <row r="3205" spans="1:2">
      <c r="A3205" s="73"/>
      <c r="B3205" s="85"/>
    </row>
    <row r="3206" spans="1:2">
      <c r="A3206" s="73"/>
      <c r="B3206" s="85"/>
    </row>
    <row r="3207" spans="1:2">
      <c r="A3207" s="73"/>
      <c r="B3207" s="85"/>
    </row>
    <row r="3208" spans="1:2">
      <c r="A3208" s="73"/>
      <c r="B3208" s="85"/>
    </row>
    <row r="3209" spans="1:2">
      <c r="A3209" s="73"/>
      <c r="B3209" s="85"/>
    </row>
    <row r="3210" spans="1:2">
      <c r="A3210" s="73"/>
      <c r="B3210" s="85"/>
    </row>
    <row r="3211" spans="1:2">
      <c r="A3211" s="73"/>
      <c r="B3211" s="85"/>
    </row>
    <row r="3212" spans="1:2">
      <c r="A3212" s="73"/>
      <c r="B3212" s="85"/>
    </row>
    <row r="3213" spans="1:2">
      <c r="A3213" s="73"/>
      <c r="B3213" s="85"/>
    </row>
    <row r="3214" spans="1:2">
      <c r="A3214" s="73"/>
      <c r="B3214" s="85"/>
    </row>
    <row r="3215" spans="1:2">
      <c r="A3215" s="73"/>
      <c r="B3215" s="85"/>
    </row>
    <row r="3216" spans="1:2">
      <c r="A3216" s="73"/>
      <c r="B3216" s="85"/>
    </row>
    <row r="3217" spans="1:2">
      <c r="A3217" s="73"/>
      <c r="B3217" s="85"/>
    </row>
    <row r="3218" spans="1:2">
      <c r="A3218" s="73"/>
      <c r="B3218" s="85"/>
    </row>
    <row r="3219" spans="1:2">
      <c r="A3219" s="73"/>
      <c r="B3219" s="85"/>
    </row>
    <row r="3220" spans="1:2">
      <c r="A3220" s="73"/>
      <c r="B3220" s="85"/>
    </row>
    <row r="3221" spans="1:2">
      <c r="A3221" s="73"/>
      <c r="B3221" s="85"/>
    </row>
    <row r="3222" spans="1:2">
      <c r="A3222" s="73"/>
      <c r="B3222" s="85"/>
    </row>
    <row r="3223" spans="1:2">
      <c r="A3223" s="73"/>
      <c r="B3223" s="85"/>
    </row>
    <row r="3224" spans="1:2">
      <c r="A3224" s="73"/>
      <c r="B3224" s="85"/>
    </row>
    <row r="3225" spans="1:2">
      <c r="A3225" s="73"/>
      <c r="B3225" s="85"/>
    </row>
    <row r="3226" spans="1:2">
      <c r="A3226" s="73"/>
      <c r="B3226" s="85"/>
    </row>
    <row r="3227" spans="1:2">
      <c r="A3227" s="73"/>
      <c r="B3227" s="85"/>
    </row>
    <row r="3228" spans="1:2">
      <c r="A3228" s="73"/>
      <c r="B3228" s="85"/>
    </row>
    <row r="3229" spans="1:2">
      <c r="A3229" s="73"/>
      <c r="B3229" s="85"/>
    </row>
    <row r="3230" spans="1:2">
      <c r="A3230" s="73"/>
      <c r="B3230" s="85"/>
    </row>
    <row r="3231" spans="1:2">
      <c r="A3231" s="73"/>
      <c r="B3231" s="85"/>
    </row>
    <row r="3232" spans="1:2">
      <c r="A3232" s="73"/>
      <c r="B3232" s="85"/>
    </row>
    <row r="3233" spans="1:2">
      <c r="A3233" s="73"/>
      <c r="B3233" s="85"/>
    </row>
    <row r="3234" spans="1:2">
      <c r="A3234" s="73"/>
      <c r="B3234" s="85"/>
    </row>
    <row r="3235" spans="1:2">
      <c r="A3235" s="73"/>
      <c r="B3235" s="85"/>
    </row>
    <row r="3236" spans="1:2">
      <c r="A3236" s="73"/>
      <c r="B3236" s="85"/>
    </row>
    <row r="3237" spans="1:2">
      <c r="A3237" s="73"/>
      <c r="B3237" s="85"/>
    </row>
    <row r="3238" spans="1:2">
      <c r="A3238" s="73"/>
      <c r="B3238" s="85"/>
    </row>
    <row r="3239" spans="1:2">
      <c r="A3239" s="73"/>
      <c r="B3239" s="85"/>
    </row>
    <row r="3240" spans="1:2">
      <c r="A3240" s="73"/>
      <c r="B3240" s="85"/>
    </row>
    <row r="3241" spans="1:2">
      <c r="A3241" s="73"/>
      <c r="B3241" s="85"/>
    </row>
    <row r="3242" spans="1:2">
      <c r="A3242" s="73"/>
      <c r="B3242" s="85"/>
    </row>
    <row r="3243" spans="1:2">
      <c r="A3243" s="73"/>
      <c r="B3243" s="85"/>
    </row>
    <row r="3244" spans="1:2">
      <c r="A3244" s="73"/>
      <c r="B3244" s="85"/>
    </row>
    <row r="3245" spans="1:2">
      <c r="A3245" s="73"/>
      <c r="B3245" s="85"/>
    </row>
  </sheetData>
  <sortState ref="B2:K111">
    <sortCondition descending="1" sortBy="cellColor" ref="H2:H111" dxfId="24"/>
  </sortState>
  <conditionalFormatting sqref="H15:H187 H2:H13">
    <cfRule type="containsText" dxfId="23" priority="49" operator="containsText" text="NON">
      <formula>NOT(ISERROR(SEARCH("NON",H2)))</formula>
    </cfRule>
  </conditionalFormatting>
  <conditionalFormatting sqref="F15:F187 E35 E31 E33 G31 G33:G35 F2:F13 E4">
    <cfRule type="containsText" dxfId="22" priority="50" operator="containsText" text="A faire">
      <formula>NOT(ISERROR(SEARCH("A faire",E2)))</formula>
    </cfRule>
  </conditionalFormatting>
  <conditionalFormatting sqref="E93:E255 E15:G187 E2:G13">
    <cfRule type="containsText" dxfId="21" priority="8" operator="containsText" text="NON">
      <formula>NOT(ISERROR(SEARCH("NON",E2)))</formula>
    </cfRule>
  </conditionalFormatting>
  <dataValidations count="7">
    <dataValidation type="list" allowBlank="1" showInputMessage="1" showErrorMessage="1" sqref="K728:K1048576 I337:I1048576 F337:F1048576">
      <formula1>"OUI, NON,"</formula1>
    </dataValidation>
    <dataValidation type="list" allowBlank="1" showInputMessage="1" showErrorMessage="1" sqref="E256:E336 E32 E26:E30 E8:E11 G2 H2:H336">
      <formula1>"OUI, NON,Pas nécessaire,"</formula1>
    </dataValidation>
    <dataValidation type="list" allowBlank="1" showInputMessage="1" showErrorMessage="1" sqref="E36:E255 E34 E12:E25 E2:E3 E5:E7">
      <formula1>"En Cours ,OUI, NON,Pas nécessaire,"</formula1>
    </dataValidation>
    <dataValidation type="list" allowBlank="1" showInputMessage="1" showErrorMessage="1" sqref="G32 G36:G336 G3:G30">
      <formula1>"OUI, NON"</formula1>
    </dataValidation>
    <dataValidation type="list" allowBlank="1" showInputMessage="1" showErrorMessage="1" sqref="G31 E33 E31 G33:G35 E35 F2:F336 E4">
      <formula1>"A FAIRE,OUI, NON,Pas nécessaire,"</formula1>
    </dataValidation>
    <dataValidation type="list" allowBlank="1" showInputMessage="1" showErrorMessage="1" sqref="I2:I336">
      <formula1>"ATTENTE REGLEMENT, AFFAIRE A ETUDIER,ATTENTE COMPLEMENT INFORMATION, AFFAIRE A CRÉER, ETUDE A REALISER, PLAN ET CHIFFRAGE A VALIDER ET A ENVOYER, EN ATT PLANNIFICATION , EN ATT RETOUR AEE / BEX,ATT TRX EN COURS,TRX REALISES,RECEPTIONNER LES TRX,"</formula1>
    </dataValidation>
    <dataValidation type="list" allowBlank="1" showInputMessage="1" showErrorMessage="1" sqref="D2:D336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15"/>
  <sheetViews>
    <sheetView topLeftCell="D1" workbookViewId="0">
      <selection activeCell="H5" sqref="H5"/>
    </sheetView>
  </sheetViews>
  <sheetFormatPr baseColWidth="10" defaultRowHeight="15"/>
  <cols>
    <col min="1" max="1" width="12.28515625" customWidth="1"/>
    <col min="2" max="2" width="26.5703125" customWidth="1"/>
    <col min="3" max="4" width="11.42578125" customWidth="1"/>
    <col min="5" max="5" width="25.28515625" customWidth="1"/>
    <col min="6" max="6" width="46.28515625" customWidth="1"/>
    <col min="11" max="11" width="15.85546875" customWidth="1"/>
    <col min="12" max="12" width="16.42578125" customWidth="1"/>
    <col min="14" max="14" width="9.85546875" customWidth="1"/>
    <col min="15" max="15" width="15.5703125" customWidth="1"/>
    <col min="16" max="16" width="45.5703125" customWidth="1"/>
  </cols>
  <sheetData>
    <row r="1" spans="1:16" ht="32.25" thickBot="1">
      <c r="A1" s="7" t="s">
        <v>68</v>
      </c>
      <c r="B1" s="8" t="s">
        <v>39</v>
      </c>
      <c r="C1" s="8" t="s">
        <v>54</v>
      </c>
      <c r="D1" s="8" t="s">
        <v>0</v>
      </c>
      <c r="E1" s="8" t="s">
        <v>40</v>
      </c>
      <c r="F1" s="8" t="s">
        <v>44</v>
      </c>
      <c r="G1" s="8" t="s">
        <v>41</v>
      </c>
      <c r="H1" s="9" t="s">
        <v>120</v>
      </c>
      <c r="I1" s="9" t="s">
        <v>53</v>
      </c>
      <c r="J1" s="9" t="s">
        <v>75</v>
      </c>
      <c r="K1" s="8" t="s">
        <v>42</v>
      </c>
      <c r="L1" s="9" t="s">
        <v>73</v>
      </c>
      <c r="M1" s="8" t="s">
        <v>37</v>
      </c>
      <c r="N1" s="9" t="s">
        <v>69</v>
      </c>
      <c r="O1" s="10" t="s">
        <v>65</v>
      </c>
      <c r="P1" s="11" t="s">
        <v>43</v>
      </c>
    </row>
    <row r="2" spans="1:16" ht="45">
      <c r="A2" s="4" t="s">
        <v>111</v>
      </c>
      <c r="B2" s="6" t="s">
        <v>55</v>
      </c>
      <c r="C2" s="1">
        <v>75019</v>
      </c>
      <c r="D2" s="25" t="s">
        <v>5</v>
      </c>
      <c r="E2" s="25" t="s">
        <v>26</v>
      </c>
      <c r="F2" s="35" t="s">
        <v>114</v>
      </c>
      <c r="G2" s="16" t="s">
        <v>32</v>
      </c>
      <c r="H2" s="57"/>
      <c r="I2" s="36">
        <v>42165</v>
      </c>
      <c r="J2" s="16"/>
      <c r="K2" s="37">
        <v>42165</v>
      </c>
      <c r="L2" s="38">
        <v>42165</v>
      </c>
      <c r="M2" s="21" t="s">
        <v>74</v>
      </c>
      <c r="N2" s="21"/>
      <c r="O2" s="26"/>
      <c r="P2" s="39"/>
    </row>
    <row r="3" spans="1:16" ht="45">
      <c r="A3" s="5" t="s">
        <v>18</v>
      </c>
      <c r="B3" s="6" t="s">
        <v>56</v>
      </c>
      <c r="C3" s="1">
        <v>75019</v>
      </c>
      <c r="D3" s="15" t="s">
        <v>5</v>
      </c>
      <c r="E3" s="15" t="s">
        <v>15</v>
      </c>
      <c r="F3" s="17" t="s">
        <v>16</v>
      </c>
      <c r="G3" s="22" t="s">
        <v>20</v>
      </c>
      <c r="H3" s="57"/>
      <c r="I3" s="36">
        <v>42186</v>
      </c>
      <c r="J3" s="16"/>
      <c r="K3" s="37">
        <v>42185</v>
      </c>
      <c r="L3" s="38">
        <v>42188</v>
      </c>
      <c r="M3" s="16" t="s">
        <v>38</v>
      </c>
      <c r="N3" s="21"/>
      <c r="O3" s="26"/>
      <c r="P3" s="39" t="s">
        <v>72</v>
      </c>
    </row>
    <row r="4" spans="1:16" ht="45">
      <c r="A4" s="5" t="s">
        <v>18</v>
      </c>
      <c r="B4" s="6" t="s">
        <v>57</v>
      </c>
      <c r="C4" s="1">
        <v>75019</v>
      </c>
      <c r="D4" s="15" t="s">
        <v>5</v>
      </c>
      <c r="E4" s="15" t="s">
        <v>15</v>
      </c>
      <c r="F4" s="17" t="s">
        <v>16</v>
      </c>
      <c r="G4" s="22" t="s">
        <v>20</v>
      </c>
      <c r="H4" s="57"/>
      <c r="I4" s="36">
        <v>42186</v>
      </c>
      <c r="J4" s="16"/>
      <c r="K4" s="37">
        <v>42185</v>
      </c>
      <c r="L4" s="38">
        <v>42188</v>
      </c>
      <c r="M4" s="16" t="s">
        <v>38</v>
      </c>
      <c r="N4" s="21"/>
      <c r="O4" s="26"/>
      <c r="P4" s="39" t="s">
        <v>72</v>
      </c>
    </row>
    <row r="5" spans="1:16" ht="45">
      <c r="A5" s="5" t="s">
        <v>17</v>
      </c>
      <c r="B5" s="6" t="s">
        <v>55</v>
      </c>
      <c r="C5" s="1">
        <v>75019</v>
      </c>
      <c r="D5" s="15" t="s">
        <v>5</v>
      </c>
      <c r="E5" s="15" t="s">
        <v>8</v>
      </c>
      <c r="F5" s="17" t="s">
        <v>12</v>
      </c>
      <c r="G5" s="22" t="s">
        <v>20</v>
      </c>
      <c r="H5" s="57"/>
      <c r="I5" s="36">
        <v>42186</v>
      </c>
      <c r="J5" s="16"/>
      <c r="K5" s="37">
        <v>42185</v>
      </c>
      <c r="L5" s="38">
        <v>42188</v>
      </c>
      <c r="M5" s="21" t="s">
        <v>38</v>
      </c>
      <c r="N5" s="60">
        <v>3547</v>
      </c>
      <c r="O5" s="26"/>
      <c r="P5" s="39" t="s">
        <v>72</v>
      </c>
    </row>
    <row r="6" spans="1:16" ht="45">
      <c r="A6" s="5" t="s">
        <v>19</v>
      </c>
      <c r="B6" s="6" t="s">
        <v>58</v>
      </c>
      <c r="C6" s="1">
        <v>75019</v>
      </c>
      <c r="D6" s="15" t="s">
        <v>5</v>
      </c>
      <c r="E6" s="15" t="s">
        <v>8</v>
      </c>
      <c r="F6" s="17" t="s">
        <v>13</v>
      </c>
      <c r="G6" s="22" t="s">
        <v>32</v>
      </c>
      <c r="H6" s="57"/>
      <c r="I6" s="36">
        <v>42195</v>
      </c>
      <c r="J6" s="16" t="s">
        <v>77</v>
      </c>
      <c r="K6" s="37">
        <v>42194</v>
      </c>
      <c r="L6" s="38">
        <v>42195</v>
      </c>
      <c r="M6" s="21" t="s">
        <v>0</v>
      </c>
      <c r="N6" s="21" t="s">
        <v>47</v>
      </c>
      <c r="O6" s="26"/>
      <c r="P6" s="39" t="s">
        <v>97</v>
      </c>
    </row>
    <row r="7" spans="1:16" ht="30">
      <c r="A7" s="5" t="s">
        <v>10</v>
      </c>
      <c r="B7" s="6" t="s">
        <v>59</v>
      </c>
      <c r="C7" s="1">
        <v>75019</v>
      </c>
      <c r="D7" s="15" t="s">
        <v>5</v>
      </c>
      <c r="E7" s="15" t="s">
        <v>8</v>
      </c>
      <c r="F7" s="17" t="s">
        <v>11</v>
      </c>
      <c r="G7" s="22" t="s">
        <v>32</v>
      </c>
      <c r="H7" s="57"/>
      <c r="I7" s="36">
        <v>42195</v>
      </c>
      <c r="J7" s="16" t="s">
        <v>77</v>
      </c>
      <c r="K7" s="37">
        <v>42194</v>
      </c>
      <c r="L7" s="38">
        <v>42195</v>
      </c>
      <c r="M7" s="41" t="s">
        <v>0</v>
      </c>
      <c r="N7" s="21" t="s">
        <v>48</v>
      </c>
      <c r="O7" s="26"/>
      <c r="P7" s="16" t="s">
        <v>70</v>
      </c>
    </row>
    <row r="8" spans="1:16" ht="45">
      <c r="A8" s="5" t="s">
        <v>10</v>
      </c>
      <c r="B8" s="6" t="s">
        <v>60</v>
      </c>
      <c r="C8" s="1">
        <v>75019</v>
      </c>
      <c r="D8" s="15" t="s">
        <v>5</v>
      </c>
      <c r="E8" s="54" t="s">
        <v>88</v>
      </c>
      <c r="F8" s="17" t="s">
        <v>12</v>
      </c>
      <c r="G8" s="22" t="s">
        <v>32</v>
      </c>
      <c r="H8" s="22"/>
      <c r="I8" s="36">
        <v>42195</v>
      </c>
      <c r="J8" s="16" t="s">
        <v>77</v>
      </c>
      <c r="K8" s="37">
        <v>42194</v>
      </c>
      <c r="L8" s="38">
        <v>42195</v>
      </c>
      <c r="M8" s="41" t="s">
        <v>38</v>
      </c>
      <c r="N8" s="21" t="s">
        <v>49</v>
      </c>
      <c r="O8" s="26"/>
      <c r="P8" s="16" t="s">
        <v>157</v>
      </c>
    </row>
    <row r="9" spans="1:16" ht="45">
      <c r="A9" s="5" t="s">
        <v>10</v>
      </c>
      <c r="B9" s="6" t="s">
        <v>61</v>
      </c>
      <c r="C9" s="1">
        <v>75019</v>
      </c>
      <c r="D9" s="15" t="s">
        <v>5</v>
      </c>
      <c r="E9" s="54" t="s">
        <v>91</v>
      </c>
      <c r="F9" s="17" t="s">
        <v>16</v>
      </c>
      <c r="G9" s="22" t="s">
        <v>32</v>
      </c>
      <c r="H9" s="22"/>
      <c r="I9" s="36">
        <v>42195</v>
      </c>
      <c r="J9" s="16" t="s">
        <v>77</v>
      </c>
      <c r="K9" s="37">
        <v>42194</v>
      </c>
      <c r="L9" s="38">
        <v>42195</v>
      </c>
      <c r="M9" s="41" t="s">
        <v>38</v>
      </c>
      <c r="N9" s="21"/>
      <c r="O9" s="26"/>
      <c r="P9" s="16" t="s">
        <v>157</v>
      </c>
    </row>
    <row r="10" spans="1:16" ht="30">
      <c r="A10" s="5" t="s">
        <v>25</v>
      </c>
      <c r="B10" s="6" t="s">
        <v>30</v>
      </c>
      <c r="C10" s="1">
        <v>75010</v>
      </c>
      <c r="D10" s="15"/>
      <c r="E10" s="15" t="s">
        <v>26</v>
      </c>
      <c r="F10" s="17" t="s">
        <v>31</v>
      </c>
      <c r="G10" s="22" t="s">
        <v>21</v>
      </c>
      <c r="H10" s="22">
        <v>4278</v>
      </c>
      <c r="I10" s="36">
        <v>42209</v>
      </c>
      <c r="J10" s="16" t="s">
        <v>76</v>
      </c>
      <c r="K10" s="37">
        <v>42209</v>
      </c>
      <c r="L10" s="38">
        <v>42209</v>
      </c>
      <c r="M10" s="22" t="s">
        <v>84</v>
      </c>
      <c r="N10" s="21"/>
      <c r="O10" s="26"/>
      <c r="P10" s="16"/>
    </row>
    <row r="11" spans="1:16" ht="45">
      <c r="A11" s="48" t="s">
        <v>98</v>
      </c>
      <c r="B11" s="34" t="s">
        <v>66</v>
      </c>
      <c r="C11" s="1">
        <v>75019</v>
      </c>
      <c r="D11" s="15" t="s">
        <v>5</v>
      </c>
      <c r="E11" s="29" t="str">
        <f>E2</f>
        <v>nouveau raccordement</v>
      </c>
      <c r="F11" s="29" t="str">
        <f>F2</f>
        <v>Réalisation d'un MD pour raccordement d'une armoire EP, à réaliser à partir du départ 15 du PDP 1 RUE BASTE 75119P0080 - AE SAINT MAUR</v>
      </c>
      <c r="G11" s="23" t="s">
        <v>100</v>
      </c>
      <c r="H11" s="22">
        <v>4587</v>
      </c>
      <c r="I11" s="36">
        <v>42215</v>
      </c>
      <c r="J11" s="18" t="s">
        <v>77</v>
      </c>
      <c r="K11" s="37">
        <v>42213</v>
      </c>
      <c r="L11" s="38">
        <v>42215</v>
      </c>
      <c r="M11" s="23" t="s">
        <v>38</v>
      </c>
      <c r="N11" s="24" t="s">
        <v>46</v>
      </c>
      <c r="O11" s="26"/>
      <c r="P11" s="42" t="s">
        <v>135</v>
      </c>
    </row>
    <row r="12" spans="1:16" ht="45">
      <c r="A12" s="48" t="s">
        <v>98</v>
      </c>
      <c r="B12" s="34" t="s">
        <v>66</v>
      </c>
      <c r="C12" s="14">
        <v>75019</v>
      </c>
      <c r="D12" s="28" t="s">
        <v>5</v>
      </c>
      <c r="E12" s="29" t="s">
        <v>45</v>
      </c>
      <c r="F12" s="29" t="s">
        <v>4</v>
      </c>
      <c r="G12" s="23" t="s">
        <v>20</v>
      </c>
      <c r="H12" s="23"/>
      <c r="I12" s="36">
        <v>42186</v>
      </c>
      <c r="J12" s="18"/>
      <c r="K12" s="37">
        <v>42185</v>
      </c>
      <c r="L12" s="20"/>
      <c r="M12" s="23"/>
      <c r="N12" s="24" t="s">
        <v>46</v>
      </c>
      <c r="O12" s="30"/>
      <c r="P12" s="40" t="s">
        <v>95</v>
      </c>
    </row>
    <row r="13" spans="1:16" ht="30">
      <c r="A13" s="32" t="s">
        <v>6</v>
      </c>
      <c r="B13" s="33" t="s">
        <v>64</v>
      </c>
      <c r="C13" s="14">
        <v>75019</v>
      </c>
      <c r="D13" s="28" t="s">
        <v>71</v>
      </c>
      <c r="E13" s="28" t="s">
        <v>1</v>
      </c>
      <c r="F13" s="29" t="s">
        <v>9</v>
      </c>
      <c r="G13" s="23" t="s">
        <v>21</v>
      </c>
      <c r="H13" s="22"/>
      <c r="I13" s="36">
        <v>42208</v>
      </c>
      <c r="J13" s="18" t="s">
        <v>76</v>
      </c>
      <c r="K13" s="37">
        <v>42208</v>
      </c>
      <c r="L13" s="24"/>
      <c r="M13" s="27" t="s">
        <v>0</v>
      </c>
      <c r="N13" s="24"/>
      <c r="O13" s="30"/>
      <c r="P13" s="40" t="s">
        <v>116</v>
      </c>
    </row>
    <row r="14" spans="1:16" ht="45">
      <c r="A14" s="32" t="s">
        <v>7</v>
      </c>
      <c r="B14" s="33" t="s">
        <v>64</v>
      </c>
      <c r="C14" s="14">
        <v>75019</v>
      </c>
      <c r="D14" s="28" t="s">
        <v>71</v>
      </c>
      <c r="E14" s="28" t="s">
        <v>8</v>
      </c>
      <c r="F14" s="29" t="s">
        <v>14</v>
      </c>
      <c r="G14" s="23" t="s">
        <v>21</v>
      </c>
      <c r="H14" s="22"/>
      <c r="I14" s="36">
        <v>42208</v>
      </c>
      <c r="J14" s="18" t="s">
        <v>76</v>
      </c>
      <c r="K14" s="37">
        <v>42208</v>
      </c>
      <c r="L14" s="24"/>
      <c r="M14" s="27" t="s">
        <v>0</v>
      </c>
      <c r="N14" s="24" t="s">
        <v>52</v>
      </c>
      <c r="O14" s="30"/>
      <c r="P14" s="40" t="s">
        <v>116</v>
      </c>
    </row>
    <row r="15" spans="1:16" ht="45">
      <c r="A15" s="32" t="s">
        <v>2</v>
      </c>
      <c r="B15" s="34" t="s">
        <v>123</v>
      </c>
      <c r="C15" s="1">
        <v>75010</v>
      </c>
      <c r="D15" s="15" t="s">
        <v>71</v>
      </c>
      <c r="E15" s="29" t="s">
        <v>8</v>
      </c>
      <c r="F15" s="29" t="s">
        <v>3</v>
      </c>
      <c r="G15" s="23"/>
      <c r="H15" s="22"/>
      <c r="I15" s="49"/>
      <c r="J15" s="18"/>
      <c r="K15" s="19"/>
      <c r="L15" s="24"/>
      <c r="M15" s="24"/>
      <c r="N15" s="24" t="s">
        <v>51</v>
      </c>
      <c r="O15" s="30"/>
      <c r="P15" s="40" t="s">
        <v>109</v>
      </c>
    </row>
  </sheetData>
  <dataValidations count="3">
    <dataValidation type="list" allowBlank="1" showInputMessage="1" showErrorMessage="1" sqref="D11:D15">
      <formula1>"Saint Maur, Puteaux,Tolbiac, Grenelle,"</formula1>
    </dataValidation>
    <dataValidation type="list" allowBlank="1" showInputMessage="1" showErrorMessage="1" sqref="C2:C15">
      <formula1>",75001,75002,75003,75004,75005,75006,75007,75008,75009,75010,75011,75012,75013,75014,75015,75016,75017,75018,75019,75020"</formula1>
    </dataValidation>
    <dataValidation type="list" allowBlank="1" showInputMessage="1" showErrorMessage="1" sqref="J7:J15">
      <formula1>"08h30, 13h30,"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S8"/>
  <sheetViews>
    <sheetView topLeftCell="H1" workbookViewId="0">
      <pane ySplit="1" topLeftCell="A6" activePane="bottomLeft" state="frozen"/>
      <selection activeCell="F5" sqref="F5"/>
      <selection pane="bottomLeft" activeCell="Q7" sqref="Q7"/>
    </sheetView>
  </sheetViews>
  <sheetFormatPr baseColWidth="10" defaultRowHeight="15"/>
  <cols>
    <col min="1" max="1" width="12.28515625" customWidth="1"/>
    <col min="2" max="2" width="21.85546875" style="118" customWidth="1"/>
    <col min="4" max="4" width="11.42578125" style="118" customWidth="1"/>
    <col min="5" max="5" width="25.28515625" customWidth="1"/>
    <col min="6" max="6" width="46.28515625" customWidth="1"/>
    <col min="8" max="8" width="13.85546875" customWidth="1"/>
    <col min="11" max="11" width="15.42578125" customWidth="1"/>
    <col min="12" max="12" width="14.85546875" customWidth="1"/>
    <col min="13" max="13" width="12.7109375" customWidth="1"/>
    <col min="15" max="15" width="13" customWidth="1"/>
    <col min="16" max="16" width="17.85546875" customWidth="1"/>
    <col min="17" max="17" width="51.42578125" style="117" customWidth="1"/>
    <col min="18" max="18" width="0" hidden="1" customWidth="1"/>
    <col min="19" max="19" width="27.7109375" hidden="1" customWidth="1"/>
    <col min="20" max="16384" width="11.42578125" style="165"/>
  </cols>
  <sheetData>
    <row r="1" spans="1:19" ht="48" thickBot="1">
      <c r="A1" s="43" t="s">
        <v>68</v>
      </c>
      <c r="B1" s="44" t="s">
        <v>39</v>
      </c>
      <c r="C1" s="44" t="s">
        <v>54</v>
      </c>
      <c r="D1" s="44" t="s">
        <v>0</v>
      </c>
      <c r="E1" s="45" t="s">
        <v>40</v>
      </c>
      <c r="F1" s="44" t="s">
        <v>44</v>
      </c>
      <c r="G1" s="44" t="s">
        <v>41</v>
      </c>
      <c r="H1" s="44" t="s">
        <v>120</v>
      </c>
      <c r="I1" s="45" t="s">
        <v>339</v>
      </c>
      <c r="J1" s="45" t="s">
        <v>75</v>
      </c>
      <c r="K1" s="44" t="s">
        <v>42</v>
      </c>
      <c r="L1" s="45" t="s">
        <v>159</v>
      </c>
      <c r="M1" s="45" t="s">
        <v>73</v>
      </c>
      <c r="N1" s="44" t="s">
        <v>37</v>
      </c>
      <c r="O1" s="45" t="s">
        <v>69</v>
      </c>
      <c r="P1" s="46" t="s">
        <v>65</v>
      </c>
      <c r="Q1" s="46" t="s">
        <v>43</v>
      </c>
    </row>
    <row r="2" spans="1:19" ht="45">
      <c r="A2" s="12" t="s">
        <v>24</v>
      </c>
      <c r="B2" s="71" t="s">
        <v>101</v>
      </c>
      <c r="C2" s="16">
        <v>75012</v>
      </c>
      <c r="D2" s="22" t="s">
        <v>108</v>
      </c>
      <c r="E2" s="17" t="s">
        <v>8</v>
      </c>
      <c r="F2" s="17" t="s">
        <v>29</v>
      </c>
      <c r="G2" s="23" t="s">
        <v>102</v>
      </c>
      <c r="H2" s="23">
        <v>4377</v>
      </c>
      <c r="I2" s="36">
        <v>42220</v>
      </c>
      <c r="J2" s="16" t="s">
        <v>76</v>
      </c>
      <c r="K2" s="37">
        <v>42220</v>
      </c>
      <c r="L2" s="71" t="s">
        <v>81</v>
      </c>
      <c r="M2" s="62">
        <v>42220</v>
      </c>
      <c r="N2" s="24" t="s">
        <v>0</v>
      </c>
      <c r="O2" s="21" t="s">
        <v>105</v>
      </c>
      <c r="P2" s="101"/>
      <c r="Q2" s="42"/>
      <c r="S2">
        <f>IF(ISNUMBER(M2),-1,"")</f>
        <v>-1</v>
      </c>
    </row>
    <row r="3" spans="1:19" ht="150">
      <c r="A3" s="31" t="s">
        <v>131</v>
      </c>
      <c r="B3" s="61" t="s">
        <v>158</v>
      </c>
      <c r="C3" s="18">
        <v>75002</v>
      </c>
      <c r="D3" s="23" t="s">
        <v>71</v>
      </c>
      <c r="E3" s="17" t="s">
        <v>132</v>
      </c>
      <c r="F3" s="29" t="s">
        <v>133</v>
      </c>
      <c r="G3" s="23" t="s">
        <v>125</v>
      </c>
      <c r="H3" s="23">
        <v>4622</v>
      </c>
      <c r="I3" s="36">
        <v>42233</v>
      </c>
      <c r="J3" s="16" t="s">
        <v>77</v>
      </c>
      <c r="K3" s="37">
        <v>42233</v>
      </c>
      <c r="L3" s="71" t="s">
        <v>398</v>
      </c>
      <c r="M3" s="121">
        <v>42233</v>
      </c>
      <c r="N3" s="24" t="s">
        <v>0</v>
      </c>
      <c r="O3" s="55" t="s">
        <v>122</v>
      </c>
      <c r="P3" s="30"/>
      <c r="Q3" s="56" t="s">
        <v>287</v>
      </c>
      <c r="S3">
        <f t="shared" ref="S3:S8" si="0">IF(ISNUMBER(M3),-1,"")</f>
        <v>-1</v>
      </c>
    </row>
    <row r="4" spans="1:19" ht="135">
      <c r="A4" s="28" t="s">
        <v>121</v>
      </c>
      <c r="B4" s="61" t="s">
        <v>281</v>
      </c>
      <c r="C4" s="23">
        <v>75002</v>
      </c>
      <c r="D4" s="23" t="s">
        <v>71</v>
      </c>
      <c r="E4" s="29" t="s">
        <v>282</v>
      </c>
      <c r="F4" s="29" t="s">
        <v>283</v>
      </c>
      <c r="G4" s="23" t="s">
        <v>125</v>
      </c>
      <c r="H4" s="61" t="s">
        <v>284</v>
      </c>
      <c r="I4" s="112">
        <v>42234</v>
      </c>
      <c r="J4" s="22" t="s">
        <v>77</v>
      </c>
      <c r="K4" s="116">
        <v>42234</v>
      </c>
      <c r="L4" s="71" t="s">
        <v>81</v>
      </c>
      <c r="M4" s="121">
        <v>42234</v>
      </c>
      <c r="N4" s="27" t="s">
        <v>0</v>
      </c>
      <c r="O4" s="106" t="s">
        <v>122</v>
      </c>
      <c r="P4" s="107"/>
      <c r="Q4" s="108" t="s">
        <v>286</v>
      </c>
      <c r="R4" s="114"/>
      <c r="S4">
        <f t="shared" si="0"/>
        <v>-1</v>
      </c>
    </row>
    <row r="5" spans="1:19" ht="30">
      <c r="A5" s="15" t="s">
        <v>22</v>
      </c>
      <c r="B5" s="71" t="s">
        <v>67</v>
      </c>
      <c r="C5" s="22">
        <v>75002</v>
      </c>
      <c r="D5" s="23" t="s">
        <v>5</v>
      </c>
      <c r="E5" s="17" t="s">
        <v>86</v>
      </c>
      <c r="F5" s="17" t="s">
        <v>28</v>
      </c>
      <c r="G5" s="23" t="s">
        <v>210</v>
      </c>
      <c r="H5" s="61" t="s">
        <v>388</v>
      </c>
      <c r="I5" s="112">
        <v>42237</v>
      </c>
      <c r="J5" s="22" t="s">
        <v>76</v>
      </c>
      <c r="K5" s="116">
        <v>42237</v>
      </c>
      <c r="L5" s="71" t="s">
        <v>81</v>
      </c>
      <c r="M5" s="121">
        <v>42237</v>
      </c>
      <c r="N5" s="27" t="s">
        <v>38</v>
      </c>
      <c r="O5" s="41">
        <v>240116</v>
      </c>
      <c r="P5" s="107"/>
      <c r="Q5" s="71"/>
      <c r="R5" s="100"/>
      <c r="S5">
        <f t="shared" si="0"/>
        <v>-1</v>
      </c>
    </row>
    <row r="6" spans="1:19" ht="45">
      <c r="A6" s="113" t="s">
        <v>23</v>
      </c>
      <c r="B6" s="22" t="s">
        <v>62</v>
      </c>
      <c r="C6" s="16">
        <v>75004</v>
      </c>
      <c r="D6" s="22" t="s">
        <v>5</v>
      </c>
      <c r="E6" s="71" t="s">
        <v>87</v>
      </c>
      <c r="F6" s="71" t="s">
        <v>27</v>
      </c>
      <c r="G6" s="22" t="s">
        <v>210</v>
      </c>
      <c r="H6" s="71" t="s">
        <v>163</v>
      </c>
      <c r="I6" s="112">
        <v>42237</v>
      </c>
      <c r="J6" s="16" t="s">
        <v>77</v>
      </c>
      <c r="K6" s="116">
        <v>42237</v>
      </c>
      <c r="L6" s="71" t="s">
        <v>81</v>
      </c>
      <c r="M6" s="121">
        <v>42237</v>
      </c>
      <c r="N6" s="16" t="s">
        <v>38</v>
      </c>
      <c r="O6" s="16" t="s">
        <v>50</v>
      </c>
      <c r="P6" s="107"/>
      <c r="Q6" s="39"/>
      <c r="R6" s="115"/>
      <c r="S6">
        <f t="shared" si="0"/>
        <v>-1</v>
      </c>
    </row>
    <row r="7" spans="1:19" ht="105">
      <c r="A7" s="113" t="s">
        <v>380</v>
      </c>
      <c r="B7" s="22" t="s">
        <v>381</v>
      </c>
      <c r="C7" s="16">
        <v>75002</v>
      </c>
      <c r="D7" s="22" t="s">
        <v>71</v>
      </c>
      <c r="E7" s="130" t="s">
        <v>383</v>
      </c>
      <c r="F7" s="132" t="s">
        <v>387</v>
      </c>
      <c r="G7" s="131" t="s">
        <v>385</v>
      </c>
      <c r="H7" s="71" t="s">
        <v>389</v>
      </c>
      <c r="I7" s="112">
        <v>42241</v>
      </c>
      <c r="J7" s="16" t="s">
        <v>76</v>
      </c>
      <c r="K7" s="116">
        <v>42241</v>
      </c>
      <c r="L7" s="71" t="s">
        <v>81</v>
      </c>
      <c r="M7" s="121">
        <v>42241</v>
      </c>
      <c r="N7" s="16" t="s">
        <v>0</v>
      </c>
      <c r="O7" s="16"/>
      <c r="P7" s="107"/>
      <c r="S7">
        <f t="shared" si="0"/>
        <v>-1</v>
      </c>
    </row>
    <row r="8" spans="1:19" ht="105">
      <c r="A8" s="113" t="s">
        <v>382</v>
      </c>
      <c r="B8" s="22" t="s">
        <v>381</v>
      </c>
      <c r="C8" s="16">
        <v>75002</v>
      </c>
      <c r="D8" s="22" t="s">
        <v>71</v>
      </c>
      <c r="E8" s="22" t="s">
        <v>384</v>
      </c>
      <c r="F8" s="17" t="s">
        <v>387</v>
      </c>
      <c r="G8" s="22" t="s">
        <v>385</v>
      </c>
      <c r="H8" s="22" t="s">
        <v>386</v>
      </c>
      <c r="I8" s="112">
        <v>42241</v>
      </c>
      <c r="J8" s="16" t="s">
        <v>76</v>
      </c>
      <c r="K8" s="116">
        <v>42241</v>
      </c>
      <c r="L8" s="71" t="s">
        <v>81</v>
      </c>
      <c r="M8" s="121">
        <v>42241</v>
      </c>
      <c r="N8" s="16" t="s">
        <v>0</v>
      </c>
      <c r="O8" s="16"/>
      <c r="P8" s="107"/>
      <c r="S8">
        <f t="shared" si="0"/>
        <v>-1</v>
      </c>
    </row>
  </sheetData>
  <sortState ref="A2:X6">
    <sortCondition sortBy="cellColor" ref="I2:I6" dxfId="20"/>
  </sortState>
  <conditionalFormatting sqref="L2:L8">
    <cfRule type="containsText" dxfId="19" priority="1" operator="containsText" text="A faire">
      <formula>NOT(ISERROR(SEARCH("A faire",L2)))</formula>
    </cfRule>
  </conditionalFormatting>
  <dataValidations count="5">
    <dataValidation type="list" allowBlank="1" showInputMessage="1" showErrorMessage="1" sqref="N2:N8">
      <formula1>"AEE, IRDE, EGA"</formula1>
    </dataValidation>
    <dataValidation type="list" allowBlank="1" showInputMessage="1" showErrorMessage="1" sqref="D2:D8">
      <formula1>"Saint Maur, Puteaux,Tolbiac, Grenelle,"</formula1>
    </dataValidation>
    <dataValidation type="list" allowBlank="1" showInputMessage="1" showErrorMessage="1" sqref="J2:J8">
      <formula1>"08h30, 13h30,"</formula1>
    </dataValidation>
    <dataValidation type="list" allowBlank="1" showInputMessage="1" showErrorMessage="1" sqref="C2:C4 C6:C8">
      <formula1>",75001,75002,75003,75004,75005,75006,75007,75008,75009,75010,75011,75012,75013,75014,75015,75016,75017,75018,75019,75020"</formula1>
    </dataValidation>
    <dataValidation type="list" allowBlank="1" showInputMessage="1" showErrorMessage="1" sqref="L2:L8">
      <formula1>"A FAIRE, NON,FAIT,"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Q7"/>
  <sheetViews>
    <sheetView topLeftCell="A5" workbookViewId="0">
      <selection activeCell="D13" sqref="D13"/>
    </sheetView>
  </sheetViews>
  <sheetFormatPr baseColWidth="10" defaultRowHeight="15"/>
  <cols>
    <col min="1" max="1" width="12.28515625" customWidth="1"/>
    <col min="3" max="3" width="6.140625" bestFit="1" customWidth="1"/>
    <col min="4" max="4" width="11.42578125" customWidth="1"/>
    <col min="5" max="5" width="25.28515625" customWidth="1"/>
    <col min="6" max="6" width="46.28515625" customWidth="1"/>
    <col min="7" max="7" width="9.85546875" bestFit="1" customWidth="1"/>
    <col min="8" max="8" width="13.42578125" bestFit="1" customWidth="1"/>
    <col min="9" max="9" width="9.85546875" bestFit="1" customWidth="1"/>
    <col min="10" max="10" width="11.140625" bestFit="1" customWidth="1"/>
    <col min="11" max="11" width="14.140625" bestFit="1" customWidth="1"/>
    <col min="12" max="12" width="9.7109375" bestFit="1" customWidth="1"/>
    <col min="13" max="13" width="13.7109375" customWidth="1"/>
    <col min="14" max="14" width="9.85546875" bestFit="1" customWidth="1"/>
    <col min="15" max="15" width="10.7109375" bestFit="1" customWidth="1"/>
    <col min="16" max="16" width="19.5703125" customWidth="1"/>
    <col min="17" max="17" width="44.7109375" customWidth="1"/>
  </cols>
  <sheetData>
    <row r="1" spans="1:17" ht="47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66" t="s">
        <v>43</v>
      </c>
    </row>
    <row r="2" spans="1:17" ht="45">
      <c r="A2" s="144" t="s">
        <v>152</v>
      </c>
      <c r="B2" s="125" t="s">
        <v>410</v>
      </c>
      <c r="C2" s="23">
        <v>75001</v>
      </c>
      <c r="D2" s="28" t="s">
        <v>5</v>
      </c>
      <c r="E2" s="29" t="s">
        <v>408</v>
      </c>
      <c r="F2" s="126" t="s">
        <v>407</v>
      </c>
      <c r="G2" s="128" t="s">
        <v>399</v>
      </c>
      <c r="H2" s="127" t="s">
        <v>409</v>
      </c>
      <c r="I2" s="112">
        <v>42269</v>
      </c>
      <c r="J2" s="23" t="s">
        <v>77</v>
      </c>
      <c r="K2" s="116">
        <v>42269</v>
      </c>
      <c r="L2" s="71" t="s">
        <v>81</v>
      </c>
      <c r="M2" s="155"/>
      <c r="N2" s="27" t="s">
        <v>0</v>
      </c>
      <c r="O2" s="127"/>
      <c r="P2" s="107"/>
      <c r="Q2" s="162"/>
    </row>
    <row r="3" spans="1:17" ht="75">
      <c r="A3" s="144" t="s">
        <v>180</v>
      </c>
      <c r="B3" s="125" t="s">
        <v>181</v>
      </c>
      <c r="C3" s="23">
        <v>75016</v>
      </c>
      <c r="D3" s="28" t="s">
        <v>375</v>
      </c>
      <c r="E3" s="29" t="s">
        <v>377</v>
      </c>
      <c r="F3" s="126" t="s">
        <v>376</v>
      </c>
      <c r="G3" s="128" t="s">
        <v>413</v>
      </c>
      <c r="H3" s="127" t="s">
        <v>378</v>
      </c>
      <c r="I3" s="112">
        <v>42276</v>
      </c>
      <c r="J3" s="23" t="s">
        <v>77</v>
      </c>
      <c r="K3" s="116">
        <v>42276</v>
      </c>
      <c r="L3" s="71" t="s">
        <v>398</v>
      </c>
      <c r="M3" s="110"/>
      <c r="N3" s="27" t="s">
        <v>0</v>
      </c>
      <c r="O3" s="127" t="s">
        <v>379</v>
      </c>
      <c r="P3" s="107"/>
      <c r="Q3" s="163"/>
    </row>
    <row r="4" spans="1:17" ht="75">
      <c r="A4" s="144" t="s">
        <v>151</v>
      </c>
      <c r="B4" s="125" t="s">
        <v>421</v>
      </c>
      <c r="C4" s="23">
        <v>75015</v>
      </c>
      <c r="D4" s="28" t="s">
        <v>375</v>
      </c>
      <c r="E4" s="29" t="s">
        <v>422</v>
      </c>
      <c r="F4" s="126" t="s">
        <v>423</v>
      </c>
      <c r="G4" s="128" t="s">
        <v>413</v>
      </c>
      <c r="H4" s="129" t="s">
        <v>424</v>
      </c>
      <c r="I4" s="112">
        <v>42277</v>
      </c>
      <c r="J4" s="23" t="s">
        <v>77</v>
      </c>
      <c r="K4" s="116">
        <v>42277</v>
      </c>
      <c r="L4" s="71" t="s">
        <v>398</v>
      </c>
      <c r="M4" s="110"/>
      <c r="N4" s="27" t="s">
        <v>0</v>
      </c>
      <c r="O4" s="127"/>
      <c r="P4" s="107"/>
      <c r="Q4" s="163" t="s">
        <v>437</v>
      </c>
    </row>
    <row r="5" spans="1:17" ht="75">
      <c r="A5" s="28" t="s">
        <v>121</v>
      </c>
      <c r="B5" s="29" t="s">
        <v>279</v>
      </c>
      <c r="C5" s="23">
        <v>75002</v>
      </c>
      <c r="D5" s="28" t="s">
        <v>5</v>
      </c>
      <c r="E5" s="29" t="s">
        <v>130</v>
      </c>
      <c r="F5" s="29" t="s">
        <v>280</v>
      </c>
      <c r="G5" s="23"/>
      <c r="H5" s="61"/>
      <c r="I5" s="156"/>
      <c r="J5" s="22"/>
      <c r="K5" s="105"/>
      <c r="L5" s="71"/>
      <c r="M5" s="23"/>
      <c r="N5" s="27"/>
      <c r="O5" s="106" t="s">
        <v>122</v>
      </c>
      <c r="P5" s="107"/>
      <c r="Q5" s="164" t="s">
        <v>487</v>
      </c>
    </row>
    <row r="6" spans="1:17" ht="75">
      <c r="A6" s="28" t="s">
        <v>141</v>
      </c>
      <c r="B6" s="29" t="s">
        <v>142</v>
      </c>
      <c r="C6" s="23">
        <v>75017</v>
      </c>
      <c r="D6" s="28" t="s">
        <v>71</v>
      </c>
      <c r="E6" s="17" t="s">
        <v>138</v>
      </c>
      <c r="F6" s="29" t="s">
        <v>144</v>
      </c>
      <c r="G6" s="23"/>
      <c r="H6" s="23" t="s">
        <v>400</v>
      </c>
      <c r="I6" s="156"/>
      <c r="J6" s="104"/>
      <c r="K6" s="104"/>
      <c r="L6" s="71"/>
      <c r="M6" s="23"/>
      <c r="N6" s="27" t="s">
        <v>0</v>
      </c>
      <c r="O6" s="109" t="s">
        <v>143</v>
      </c>
      <c r="P6" s="107"/>
      <c r="Q6" s="164" t="s">
        <v>481</v>
      </c>
    </row>
    <row r="7" spans="1:17" ht="45">
      <c r="A7" s="28" t="s">
        <v>146</v>
      </c>
      <c r="B7" s="29" t="s">
        <v>148</v>
      </c>
      <c r="C7" s="23">
        <v>75017</v>
      </c>
      <c r="D7" s="28" t="s">
        <v>71</v>
      </c>
      <c r="E7" s="17" t="s">
        <v>138</v>
      </c>
      <c r="F7" s="29" t="s">
        <v>144</v>
      </c>
      <c r="G7" s="23"/>
      <c r="H7" s="23" t="s">
        <v>401</v>
      </c>
      <c r="I7" s="156"/>
      <c r="J7" s="104"/>
      <c r="K7" s="104"/>
      <c r="L7" s="71"/>
      <c r="M7" s="23"/>
      <c r="N7" s="27" t="s">
        <v>0</v>
      </c>
      <c r="O7" s="109" t="s">
        <v>147</v>
      </c>
      <c r="P7" s="107"/>
      <c r="Q7" s="164" t="s">
        <v>481</v>
      </c>
    </row>
  </sheetData>
  <conditionalFormatting sqref="L2:L7">
    <cfRule type="containsText" dxfId="18" priority="1" operator="containsText" text="A faire">
      <formula>NOT(ISERROR(SEARCH("A faire",L2)))</formula>
    </cfRule>
  </conditionalFormatting>
  <dataValidations count="5">
    <dataValidation type="list" allowBlank="1" showInputMessage="1" showErrorMessage="1" sqref="L2:L7">
      <formula1>"A FAIRE, NON,FAIT,"</formula1>
    </dataValidation>
    <dataValidation type="list" allowBlank="1" showInputMessage="1" showErrorMessage="1" sqref="J2:J7">
      <formula1>"08h30, 13h30,"</formula1>
    </dataValidation>
    <dataValidation type="list" allowBlank="1" showInputMessage="1" showErrorMessage="1" sqref="D2:D7">
      <formula1>"Saint Maur, Puteaux,Tolbiac, Grenelle,"</formula1>
    </dataValidation>
    <dataValidation type="list" allowBlank="1" showInputMessage="1" showErrorMessage="1" sqref="N2:N7">
      <formula1>"AEE, IRDE, EGA"</formula1>
    </dataValidation>
    <dataValidation type="list" allowBlank="1" showInputMessage="1" showErrorMessage="1" sqref="C2:C7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Q28"/>
  <sheetViews>
    <sheetView topLeftCell="G13" workbookViewId="0">
      <selection activeCell="S5" sqref="S5"/>
    </sheetView>
  </sheetViews>
  <sheetFormatPr baseColWidth="10" defaultRowHeight="15"/>
  <cols>
    <col min="1" max="1" width="12.28515625" customWidth="1"/>
    <col min="4" max="4" width="11.42578125" customWidth="1"/>
    <col min="5" max="5" width="25.28515625" customWidth="1"/>
    <col min="6" max="6" width="46.28515625" customWidth="1"/>
    <col min="11" max="11" width="17.42578125" customWidth="1"/>
    <col min="12" max="12" width="13.28515625" customWidth="1"/>
    <col min="16" max="17" width="19.28515625" customWidth="1"/>
  </cols>
  <sheetData>
    <row r="1" spans="1:17" ht="47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02" t="s">
        <v>43</v>
      </c>
    </row>
    <row r="2" spans="1:17" ht="90">
      <c r="A2" s="28" t="s">
        <v>371</v>
      </c>
      <c r="B2" s="29" t="s">
        <v>431</v>
      </c>
      <c r="C2" s="23">
        <v>75002</v>
      </c>
      <c r="D2" s="28" t="s">
        <v>5</v>
      </c>
      <c r="E2" s="29" t="s">
        <v>430</v>
      </c>
      <c r="F2" s="29" t="s">
        <v>452</v>
      </c>
      <c r="G2" s="23" t="s">
        <v>413</v>
      </c>
      <c r="H2" s="61" t="s">
        <v>432</v>
      </c>
      <c r="I2" s="36">
        <v>42278</v>
      </c>
      <c r="J2" s="22" t="s">
        <v>77</v>
      </c>
      <c r="K2" s="116">
        <v>42276</v>
      </c>
      <c r="L2" s="71" t="s">
        <v>81</v>
      </c>
      <c r="M2" s="23"/>
      <c r="N2" s="27" t="s">
        <v>38</v>
      </c>
      <c r="O2" s="106"/>
      <c r="P2" s="157"/>
      <c r="Q2" s="157"/>
    </row>
    <row r="3" spans="1:17" ht="75">
      <c r="A3" s="28" t="s">
        <v>165</v>
      </c>
      <c r="B3" s="29" t="s">
        <v>166</v>
      </c>
      <c r="C3" s="23">
        <v>75013</v>
      </c>
      <c r="D3" s="28" t="s">
        <v>108</v>
      </c>
      <c r="E3" s="29" t="s">
        <v>435</v>
      </c>
      <c r="F3" s="29" t="s">
        <v>434</v>
      </c>
      <c r="G3" s="23" t="s">
        <v>428</v>
      </c>
      <c r="H3" s="61" t="s">
        <v>433</v>
      </c>
      <c r="I3" s="36">
        <v>42283</v>
      </c>
      <c r="J3" s="22" t="s">
        <v>443</v>
      </c>
      <c r="K3" s="116">
        <v>42283</v>
      </c>
      <c r="L3" s="71" t="s">
        <v>81</v>
      </c>
      <c r="M3" s="23"/>
      <c r="N3" s="27" t="s">
        <v>0</v>
      </c>
      <c r="O3" s="106"/>
      <c r="P3" s="158"/>
      <c r="Q3" s="158" t="s">
        <v>507</v>
      </c>
    </row>
    <row r="4" spans="1:17" ht="120">
      <c r="A4" s="144" t="s">
        <v>136</v>
      </c>
      <c r="B4" s="125" t="s">
        <v>137</v>
      </c>
      <c r="C4" s="23">
        <v>75013</v>
      </c>
      <c r="D4" s="28" t="s">
        <v>108</v>
      </c>
      <c r="E4" s="29" t="s">
        <v>415</v>
      </c>
      <c r="F4" s="126" t="s">
        <v>414</v>
      </c>
      <c r="G4" s="23" t="s">
        <v>428</v>
      </c>
      <c r="H4" s="127" t="s">
        <v>412</v>
      </c>
      <c r="I4" s="36">
        <v>42283</v>
      </c>
      <c r="J4" s="22" t="s">
        <v>76</v>
      </c>
      <c r="K4" s="116">
        <v>42283</v>
      </c>
      <c r="L4" s="71" t="s">
        <v>81</v>
      </c>
      <c r="M4" s="110"/>
      <c r="N4" s="27" t="s">
        <v>0</v>
      </c>
      <c r="O4" s="127"/>
      <c r="P4" s="159"/>
      <c r="Q4" s="159"/>
    </row>
    <row r="5" spans="1:17" ht="30">
      <c r="A5" s="28" t="s">
        <v>183</v>
      </c>
      <c r="B5" s="29" t="s">
        <v>184</v>
      </c>
      <c r="C5" s="23">
        <v>75018</v>
      </c>
      <c r="D5" s="28" t="s">
        <v>71</v>
      </c>
      <c r="E5" s="29" t="s">
        <v>403</v>
      </c>
      <c r="F5" s="29" t="s">
        <v>404</v>
      </c>
      <c r="G5" s="23" t="s">
        <v>405</v>
      </c>
      <c r="H5" s="61" t="s">
        <v>406</v>
      </c>
      <c r="I5" s="36">
        <v>42297</v>
      </c>
      <c r="J5" s="22" t="s">
        <v>77</v>
      </c>
      <c r="K5" s="116">
        <v>42297</v>
      </c>
      <c r="L5" s="71" t="s">
        <v>81</v>
      </c>
      <c r="M5" s="23"/>
      <c r="N5" s="27" t="s">
        <v>0</v>
      </c>
      <c r="O5" s="106"/>
      <c r="P5" s="160"/>
      <c r="Q5" s="160"/>
    </row>
    <row r="6" spans="1:17" ht="45">
      <c r="A6" s="71" t="s">
        <v>34</v>
      </c>
      <c r="B6" s="125" t="s">
        <v>222</v>
      </c>
      <c r="C6" s="71">
        <v>75011</v>
      </c>
      <c r="D6" s="28" t="s">
        <v>108</v>
      </c>
      <c r="E6" s="29" t="s">
        <v>462</v>
      </c>
      <c r="F6" s="126" t="s">
        <v>459</v>
      </c>
      <c r="G6" s="23" t="s">
        <v>405</v>
      </c>
      <c r="H6" s="129" t="s">
        <v>469</v>
      </c>
      <c r="I6" s="36">
        <v>42300</v>
      </c>
      <c r="J6" s="22"/>
      <c r="K6" s="116">
        <v>42297</v>
      </c>
      <c r="L6" s="71" t="s">
        <v>81</v>
      </c>
      <c r="M6" s="110"/>
      <c r="N6" s="27" t="s">
        <v>38</v>
      </c>
      <c r="O6" s="127"/>
      <c r="P6" s="159"/>
      <c r="Q6" s="159" t="s">
        <v>467</v>
      </c>
    </row>
    <row r="7" spans="1:17" ht="45">
      <c r="A7" s="71" t="s">
        <v>36</v>
      </c>
      <c r="B7" s="125" t="s">
        <v>63</v>
      </c>
      <c r="C7" s="71">
        <v>75020</v>
      </c>
      <c r="D7" s="28" t="s">
        <v>5</v>
      </c>
      <c r="E7" s="29" t="s">
        <v>464</v>
      </c>
      <c r="F7" s="126" t="s">
        <v>461</v>
      </c>
      <c r="G7" s="23" t="s">
        <v>405</v>
      </c>
      <c r="H7" s="129" t="s">
        <v>495</v>
      </c>
      <c r="I7" s="36">
        <v>42300</v>
      </c>
      <c r="J7" s="22"/>
      <c r="K7" s="116">
        <v>42297</v>
      </c>
      <c r="L7" s="71" t="s">
        <v>81</v>
      </c>
      <c r="M7" s="110"/>
      <c r="N7" s="27" t="s">
        <v>38</v>
      </c>
      <c r="O7" s="127"/>
      <c r="P7" s="159"/>
      <c r="Q7" s="159" t="s">
        <v>467</v>
      </c>
    </row>
    <row r="8" spans="1:17" ht="105">
      <c r="A8" s="71" t="s">
        <v>338</v>
      </c>
      <c r="B8" s="71" t="s">
        <v>471</v>
      </c>
      <c r="C8" s="71">
        <v>75019</v>
      </c>
      <c r="D8" s="28" t="s">
        <v>375</v>
      </c>
      <c r="E8" s="29" t="s">
        <v>465</v>
      </c>
      <c r="F8" s="126" t="s">
        <v>466</v>
      </c>
      <c r="G8" s="23" t="s">
        <v>405</v>
      </c>
      <c r="H8" s="129" t="s">
        <v>484</v>
      </c>
      <c r="I8" s="36">
        <v>42300</v>
      </c>
      <c r="J8" s="22"/>
      <c r="K8" s="116"/>
      <c r="L8" s="71"/>
      <c r="M8" s="110"/>
      <c r="N8" s="27" t="s">
        <v>38</v>
      </c>
      <c r="O8" s="127"/>
      <c r="P8" s="160"/>
      <c r="Q8" s="160" t="s">
        <v>467</v>
      </c>
    </row>
    <row r="9" spans="1:17" ht="105">
      <c r="A9" s="28" t="s">
        <v>425</v>
      </c>
      <c r="B9" s="29" t="s">
        <v>374</v>
      </c>
      <c r="C9" s="23">
        <v>75003</v>
      </c>
      <c r="D9" s="28" t="s">
        <v>5</v>
      </c>
      <c r="E9" s="29" t="s">
        <v>426</v>
      </c>
      <c r="F9" s="29" t="s">
        <v>427</v>
      </c>
      <c r="G9" s="23" t="s">
        <v>453</v>
      </c>
      <c r="H9" s="61" t="s">
        <v>429</v>
      </c>
      <c r="I9" s="36">
        <v>42303</v>
      </c>
      <c r="J9" s="22" t="s">
        <v>77</v>
      </c>
      <c r="K9" s="116">
        <v>42303</v>
      </c>
      <c r="L9" s="71" t="s">
        <v>81</v>
      </c>
      <c r="M9" s="23"/>
      <c r="N9" s="27" t="s">
        <v>38</v>
      </c>
      <c r="O9" s="106"/>
      <c r="P9" s="158"/>
      <c r="Q9" s="158"/>
    </row>
    <row r="10" spans="1:17" ht="60">
      <c r="A10" s="71" t="s">
        <v>35</v>
      </c>
      <c r="B10" s="125" t="s">
        <v>458</v>
      </c>
      <c r="C10" s="71">
        <v>75011</v>
      </c>
      <c r="D10" s="28" t="s">
        <v>5</v>
      </c>
      <c r="E10" s="29" t="s">
        <v>463</v>
      </c>
      <c r="F10" s="126" t="s">
        <v>460</v>
      </c>
      <c r="G10" s="23" t="s">
        <v>453</v>
      </c>
      <c r="H10" s="129" t="s">
        <v>468</v>
      </c>
      <c r="I10" s="36">
        <v>42303</v>
      </c>
      <c r="J10" s="22"/>
      <c r="K10" s="116">
        <v>42299</v>
      </c>
      <c r="L10" s="71" t="s">
        <v>81</v>
      </c>
      <c r="M10" s="110"/>
      <c r="N10" s="27" t="s">
        <v>38</v>
      </c>
      <c r="O10" s="127"/>
      <c r="P10" s="161"/>
      <c r="Q10" s="161" t="s">
        <v>467</v>
      </c>
    </row>
    <row r="11" spans="1:17" ht="60">
      <c r="A11" s="71" t="s">
        <v>185</v>
      </c>
      <c r="B11" s="125" t="s">
        <v>186</v>
      </c>
      <c r="C11" s="71">
        <v>75020</v>
      </c>
      <c r="D11" s="28"/>
      <c r="E11" s="29" t="s">
        <v>464</v>
      </c>
      <c r="F11" s="126" t="s">
        <v>491</v>
      </c>
      <c r="G11" s="23" t="s">
        <v>453</v>
      </c>
      <c r="H11" s="127"/>
      <c r="I11" s="36"/>
      <c r="J11" s="22"/>
      <c r="K11" s="116"/>
      <c r="L11" s="71"/>
      <c r="M11" s="110"/>
      <c r="N11" s="27"/>
      <c r="O11" s="127"/>
      <c r="P11" s="129"/>
      <c r="Q11" s="129"/>
    </row>
    <row r="12" spans="1:17" ht="45">
      <c r="A12" s="71" t="s">
        <v>196</v>
      </c>
      <c r="B12" s="125" t="s">
        <v>197</v>
      </c>
      <c r="C12" s="71">
        <v>75015</v>
      </c>
      <c r="D12" s="28"/>
      <c r="E12" s="29"/>
      <c r="F12" s="126"/>
      <c r="G12" s="154" t="s">
        <v>453</v>
      </c>
      <c r="H12" s="127"/>
      <c r="I12" s="36"/>
      <c r="J12" s="22"/>
      <c r="K12" s="116"/>
      <c r="L12" s="71"/>
      <c r="M12" s="110"/>
      <c r="N12" s="27"/>
      <c r="O12" s="127"/>
      <c r="P12" s="129"/>
      <c r="Q12" s="129"/>
    </row>
    <row r="13" spans="1:17" ht="30">
      <c r="A13" s="71" t="s">
        <v>202</v>
      </c>
      <c r="B13" s="125" t="s">
        <v>203</v>
      </c>
      <c r="C13" s="71">
        <v>75009</v>
      </c>
      <c r="D13" s="28"/>
      <c r="E13" s="29"/>
      <c r="F13" s="126"/>
      <c r="G13" s="154" t="s">
        <v>453</v>
      </c>
      <c r="H13" s="127"/>
      <c r="I13" s="36"/>
      <c r="J13" s="22"/>
      <c r="K13" s="116"/>
      <c r="L13" s="71"/>
      <c r="M13" s="110"/>
      <c r="N13" s="27"/>
      <c r="O13" s="127"/>
      <c r="P13" s="129"/>
      <c r="Q13" s="129"/>
    </row>
    <row r="14" spans="1:17" ht="30">
      <c r="A14" s="71" t="s">
        <v>204</v>
      </c>
      <c r="B14" s="125" t="s">
        <v>205</v>
      </c>
      <c r="C14" s="71">
        <v>75019</v>
      </c>
      <c r="D14" s="28"/>
      <c r="E14" s="29"/>
      <c r="F14" s="126"/>
      <c r="G14" s="154" t="s">
        <v>453</v>
      </c>
      <c r="H14" s="127"/>
      <c r="I14" s="36"/>
      <c r="J14" s="22"/>
      <c r="K14" s="116"/>
      <c r="L14" s="71"/>
      <c r="M14" s="110"/>
      <c r="N14" s="27"/>
      <c r="O14" s="127"/>
      <c r="P14" s="129"/>
      <c r="Q14" s="129"/>
    </row>
    <row r="15" spans="1:17" ht="30">
      <c r="A15" s="71" t="s">
        <v>206</v>
      </c>
      <c r="B15" s="125" t="s">
        <v>207</v>
      </c>
      <c r="C15" s="71">
        <v>75018</v>
      </c>
      <c r="D15" s="28" t="s">
        <v>71</v>
      </c>
      <c r="E15" s="29" t="s">
        <v>493</v>
      </c>
      <c r="F15" s="126" t="s">
        <v>492</v>
      </c>
      <c r="G15" s="154" t="s">
        <v>453</v>
      </c>
      <c r="H15" s="127" t="s">
        <v>494</v>
      </c>
      <c r="I15" s="36"/>
      <c r="J15" s="22"/>
      <c r="K15" s="116"/>
      <c r="L15" s="71"/>
      <c r="M15" s="110"/>
      <c r="N15" s="27"/>
      <c r="O15" s="127"/>
      <c r="P15" s="129"/>
      <c r="Q15" s="129"/>
    </row>
    <row r="16" spans="1:17" ht="30">
      <c r="A16" s="71" t="s">
        <v>208</v>
      </c>
      <c r="B16" s="125" t="s">
        <v>209</v>
      </c>
      <c r="C16" s="71">
        <v>75006</v>
      </c>
      <c r="D16" s="28"/>
      <c r="E16" s="29"/>
      <c r="F16" s="126"/>
      <c r="G16" s="154" t="s">
        <v>453</v>
      </c>
      <c r="H16" s="127"/>
      <c r="I16" s="36"/>
      <c r="J16" s="22"/>
      <c r="K16" s="116"/>
      <c r="L16" s="71"/>
      <c r="M16" s="110"/>
      <c r="N16" s="27"/>
      <c r="O16" s="127"/>
      <c r="P16" s="129"/>
      <c r="Q16" s="129"/>
    </row>
    <row r="17" spans="1:17" ht="45">
      <c r="A17" s="71" t="s">
        <v>475</v>
      </c>
      <c r="B17" s="125" t="s">
        <v>476</v>
      </c>
      <c r="C17" s="71">
        <v>75019</v>
      </c>
      <c r="D17" s="28" t="s">
        <v>5</v>
      </c>
      <c r="E17" s="29" t="s">
        <v>497</v>
      </c>
      <c r="F17" s="126" t="s">
        <v>496</v>
      </c>
      <c r="G17" s="154" t="s">
        <v>453</v>
      </c>
      <c r="H17" s="127" t="s">
        <v>498</v>
      </c>
      <c r="I17" s="36"/>
      <c r="J17" s="22"/>
      <c r="K17" s="116"/>
      <c r="L17" s="71"/>
      <c r="M17" s="110"/>
      <c r="N17" s="27"/>
      <c r="O17" s="127"/>
      <c r="P17" s="129"/>
      <c r="Q17" s="129"/>
    </row>
    <row r="18" spans="1:17" ht="60">
      <c r="A18" s="89" t="s">
        <v>187</v>
      </c>
      <c r="B18" s="90" t="s">
        <v>188</v>
      </c>
      <c r="C18" s="23">
        <v>75002</v>
      </c>
      <c r="D18" s="28" t="s">
        <v>71</v>
      </c>
      <c r="E18" s="17" t="s">
        <v>470</v>
      </c>
      <c r="F18" s="58" t="s">
        <v>479</v>
      </c>
      <c r="G18" s="154" t="s">
        <v>453</v>
      </c>
      <c r="H18" s="129" t="s">
        <v>480</v>
      </c>
      <c r="I18" s="36"/>
      <c r="J18" s="23"/>
      <c r="K18" s="116"/>
      <c r="L18" s="71"/>
      <c r="M18" s="110"/>
      <c r="N18" s="27"/>
      <c r="O18" s="110"/>
      <c r="P18" s="107"/>
      <c r="Q18" s="107"/>
    </row>
    <row r="19" spans="1:17" ht="195">
      <c r="A19" s="89" t="s">
        <v>33</v>
      </c>
      <c r="B19" s="90" t="s">
        <v>499</v>
      </c>
      <c r="C19" s="23">
        <v>75011</v>
      </c>
      <c r="D19" s="28" t="s">
        <v>108</v>
      </c>
      <c r="E19" s="17" t="s">
        <v>86</v>
      </c>
      <c r="F19" s="58" t="s">
        <v>503</v>
      </c>
      <c r="G19" s="154" t="s">
        <v>505</v>
      </c>
      <c r="H19" s="129" t="s">
        <v>504</v>
      </c>
      <c r="I19" s="36"/>
      <c r="J19" s="23"/>
      <c r="K19" s="116"/>
      <c r="L19" s="22"/>
      <c r="M19" s="110"/>
      <c r="N19" s="27"/>
      <c r="O19" s="110"/>
      <c r="P19" s="107"/>
      <c r="Q19" s="107" t="s">
        <v>506</v>
      </c>
    </row>
    <row r="20" spans="1:17" ht="15.75" customHeight="1"/>
    <row r="21" spans="1:17" ht="15.75" customHeight="1"/>
    <row r="22" spans="1:17" ht="15.75" customHeight="1"/>
    <row r="23" spans="1:17" ht="15.75" customHeight="1"/>
    <row r="24" spans="1:17" ht="15.75" customHeight="1"/>
    <row r="25" spans="1:17" ht="15.75" customHeight="1"/>
    <row r="26" spans="1:17" ht="15.75" customHeight="1"/>
    <row r="27" spans="1:17" ht="15.75" customHeight="1"/>
    <row r="28" spans="1:17" ht="15.75" customHeight="1"/>
  </sheetData>
  <conditionalFormatting sqref="L2:L16">
    <cfRule type="containsText" dxfId="17" priority="5" operator="containsText" text="A faire">
      <formula>NOT(ISERROR(SEARCH("A faire",L2)))</formula>
    </cfRule>
  </conditionalFormatting>
  <conditionalFormatting sqref="L17">
    <cfRule type="containsText" dxfId="16" priority="4" operator="containsText" text="A faire">
      <formula>NOT(ISERROR(SEARCH("A faire",L17)))</formula>
    </cfRule>
  </conditionalFormatting>
  <conditionalFormatting sqref="L18">
    <cfRule type="containsText" dxfId="15" priority="3" operator="containsText" text="A faire">
      <formula>NOT(ISERROR(SEARCH("A faire",L18)))</formula>
    </cfRule>
  </conditionalFormatting>
  <conditionalFormatting sqref="L19">
    <cfRule type="containsText" dxfId="14" priority="2" operator="containsText" text="A faire">
      <formula>NOT(ISERROR(SEARCH("A faire",L19)))</formula>
    </cfRule>
  </conditionalFormatting>
  <conditionalFormatting sqref="L19">
    <cfRule type="containsText" dxfId="13" priority="1" operator="containsText" text="A faire">
      <formula>NOT(ISERROR(SEARCH("A faire",L19)))</formula>
    </cfRule>
  </conditionalFormatting>
  <dataValidations count="6">
    <dataValidation type="list" allowBlank="1" showInputMessage="1" showErrorMessage="1" sqref="J18">
      <formula1>"08h30, 13h30,"</formula1>
    </dataValidation>
    <dataValidation type="list" allowBlank="1" showInputMessage="1" showErrorMessage="1" sqref="J2:J9">
      <formula1>"08h30,10h00,13h30,"</formula1>
    </dataValidation>
    <dataValidation type="list" allowBlank="1" showInputMessage="1" showErrorMessage="1" sqref="C2:C19">
      <formula1>",75001,75002,75003,75004,75005,75006,75007,75008,75009,75010,75011,75012,75013,75014,75015,75016,75017,75018,75019,75020"</formula1>
    </dataValidation>
    <dataValidation type="list" allowBlank="1" showInputMessage="1" showErrorMessage="1" sqref="N2:N16 N18">
      <formula1>"AEE, IRDE, EGA"</formula1>
    </dataValidation>
    <dataValidation type="list" allowBlank="1" showInputMessage="1" showErrorMessage="1" sqref="D2:D19">
      <formula1>"Saint Maur, Puteaux,Tolbiac, Grenelle,"</formula1>
    </dataValidation>
    <dataValidation type="list" allowBlank="1" showInputMessage="1" showErrorMessage="1" sqref="L2:L10 L18">
      <formula1>"A FAIRE, NON,FAIT,"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Q13"/>
  <sheetViews>
    <sheetView workbookViewId="0">
      <selection activeCell="N5" sqref="N5"/>
    </sheetView>
  </sheetViews>
  <sheetFormatPr baseColWidth="10" defaultRowHeight="15"/>
  <cols>
    <col min="1" max="1" width="12.28515625" customWidth="1"/>
    <col min="4" max="4" width="11.42578125" customWidth="1"/>
    <col min="5" max="5" width="25.28515625" customWidth="1"/>
    <col min="6" max="6" width="46.28515625" customWidth="1"/>
    <col min="11" max="11" width="15.7109375" customWidth="1"/>
    <col min="16" max="16" width="18.42578125" customWidth="1"/>
    <col min="17" max="17" width="33.140625" customWidth="1"/>
  </cols>
  <sheetData>
    <row r="1" spans="1:17" ht="47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03" t="s">
        <v>43</v>
      </c>
    </row>
    <row r="2" spans="1:17" ht="30">
      <c r="A2" s="28" t="s">
        <v>393</v>
      </c>
      <c r="B2" s="29" t="s">
        <v>394</v>
      </c>
      <c r="C2" s="23">
        <v>75019</v>
      </c>
      <c r="D2" s="28" t="s">
        <v>71</v>
      </c>
      <c r="E2" s="29" t="s">
        <v>417</v>
      </c>
      <c r="F2" s="29" t="s">
        <v>416</v>
      </c>
      <c r="G2" s="23" t="s">
        <v>419</v>
      </c>
      <c r="H2" s="61" t="s">
        <v>418</v>
      </c>
      <c r="I2" s="36"/>
      <c r="J2" s="22"/>
      <c r="K2" s="116"/>
      <c r="L2" s="71"/>
      <c r="M2" s="23"/>
      <c r="N2" s="27"/>
      <c r="O2" s="106"/>
      <c r="P2" s="107"/>
      <c r="Q2" s="108"/>
    </row>
    <row r="3" spans="1:17" ht="60">
      <c r="A3" s="89" t="s">
        <v>187</v>
      </c>
      <c r="B3" s="90" t="s">
        <v>188</v>
      </c>
      <c r="C3" s="23">
        <v>75002</v>
      </c>
      <c r="D3" s="28" t="s">
        <v>71</v>
      </c>
      <c r="E3" s="17" t="s">
        <v>470</v>
      </c>
      <c r="F3" s="58" t="s">
        <v>479</v>
      </c>
      <c r="G3" s="23"/>
      <c r="H3" s="23"/>
      <c r="I3" s="36"/>
      <c r="J3" s="22"/>
      <c r="K3" s="116"/>
      <c r="L3" s="71"/>
      <c r="M3" s="23"/>
      <c r="N3" s="27"/>
      <c r="O3" s="109"/>
      <c r="P3" s="107"/>
      <c r="Q3" s="108"/>
    </row>
    <row r="4" spans="1:17" ht="30">
      <c r="A4" s="71" t="s">
        <v>214</v>
      </c>
      <c r="B4" s="125" t="s">
        <v>215</v>
      </c>
      <c r="C4" s="71">
        <v>75014</v>
      </c>
      <c r="D4" s="28"/>
      <c r="E4" s="29"/>
      <c r="F4" s="126"/>
      <c r="G4" s="154" t="s">
        <v>485</v>
      </c>
      <c r="H4" s="127"/>
      <c r="I4" s="36"/>
      <c r="J4" s="22"/>
      <c r="K4" s="116"/>
      <c r="L4" s="71"/>
      <c r="M4" s="110"/>
      <c r="N4" s="27"/>
      <c r="O4" s="127"/>
      <c r="P4" s="129"/>
      <c r="Q4" s="150"/>
    </row>
    <row r="5" spans="1:17" ht="30">
      <c r="A5" s="71" t="s">
        <v>217</v>
      </c>
      <c r="B5" s="125" t="s">
        <v>218</v>
      </c>
      <c r="C5" s="71">
        <v>75003</v>
      </c>
      <c r="D5" s="28"/>
      <c r="E5" s="29"/>
      <c r="F5" s="126"/>
      <c r="G5" s="154" t="s">
        <v>485</v>
      </c>
      <c r="H5" s="127"/>
      <c r="I5" s="36"/>
      <c r="J5" s="22"/>
      <c r="K5" s="116"/>
      <c r="L5" s="71"/>
      <c r="M5" s="110"/>
      <c r="N5" s="27"/>
      <c r="O5" s="127"/>
      <c r="P5" s="129"/>
      <c r="Q5" s="150"/>
    </row>
    <row r="6" spans="1:17" ht="45">
      <c r="A6" s="71" t="s">
        <v>219</v>
      </c>
      <c r="B6" s="125" t="s">
        <v>220</v>
      </c>
      <c r="C6" s="71">
        <v>75014</v>
      </c>
      <c r="D6" s="28"/>
      <c r="E6" s="29"/>
      <c r="F6" s="126"/>
      <c r="G6" s="154" t="s">
        <v>485</v>
      </c>
      <c r="H6" s="127"/>
      <c r="I6" s="36"/>
      <c r="J6" s="22"/>
      <c r="K6" s="116"/>
      <c r="L6" s="71"/>
      <c r="M6" s="110"/>
      <c r="N6" s="27"/>
      <c r="O6" s="127"/>
      <c r="P6" s="129"/>
      <c r="Q6" s="150"/>
    </row>
    <row r="7" spans="1:17" ht="60">
      <c r="A7" s="71" t="s">
        <v>264</v>
      </c>
      <c r="B7" s="125" t="s">
        <v>265</v>
      </c>
      <c r="C7" s="71">
        <v>75016</v>
      </c>
      <c r="D7" s="28"/>
      <c r="E7" s="29"/>
      <c r="F7" s="126"/>
      <c r="G7" s="154" t="s">
        <v>485</v>
      </c>
      <c r="H7" s="127"/>
      <c r="I7" s="36"/>
      <c r="J7" s="22"/>
      <c r="K7" s="116"/>
      <c r="L7" s="71"/>
      <c r="M7" s="110"/>
      <c r="N7" s="27"/>
      <c r="O7" s="127"/>
      <c r="P7" s="129"/>
      <c r="Q7" s="150"/>
    </row>
    <row r="8" spans="1:17" ht="30">
      <c r="A8" s="71" t="s">
        <v>223</v>
      </c>
      <c r="B8" s="125" t="s">
        <v>224</v>
      </c>
      <c r="C8" s="71">
        <v>75015</v>
      </c>
      <c r="D8" s="28"/>
      <c r="E8" s="29"/>
      <c r="F8" s="126"/>
      <c r="G8" s="154" t="s">
        <v>485</v>
      </c>
      <c r="H8" s="127"/>
      <c r="I8" s="36"/>
      <c r="J8" s="22"/>
      <c r="K8" s="116"/>
      <c r="L8" s="71"/>
      <c r="M8" s="110"/>
      <c r="N8" s="27"/>
      <c r="O8" s="127"/>
      <c r="P8" s="129"/>
      <c r="Q8" s="150"/>
    </row>
    <row r="9" spans="1:17" ht="45">
      <c r="A9" s="71" t="s">
        <v>225</v>
      </c>
      <c r="B9" s="125" t="s">
        <v>226</v>
      </c>
      <c r="C9" s="71">
        <v>75001</v>
      </c>
      <c r="D9" s="28"/>
      <c r="E9" s="29"/>
      <c r="F9" s="126"/>
      <c r="G9" s="154" t="s">
        <v>485</v>
      </c>
      <c r="H9" s="127"/>
      <c r="I9" s="36"/>
      <c r="J9" s="22"/>
      <c r="K9" s="116"/>
      <c r="L9" s="71"/>
      <c r="M9" s="110"/>
      <c r="N9" s="27"/>
      <c r="O9" s="127"/>
      <c r="P9" s="129"/>
      <c r="Q9" s="150"/>
    </row>
    <row r="10" spans="1:17" ht="30">
      <c r="A10" s="71" t="s">
        <v>227</v>
      </c>
      <c r="B10" s="125" t="s">
        <v>228</v>
      </c>
      <c r="C10" s="71">
        <v>75001</v>
      </c>
      <c r="D10" s="28"/>
      <c r="E10" s="29"/>
      <c r="F10" s="126"/>
      <c r="G10" s="154" t="s">
        <v>485</v>
      </c>
      <c r="H10" s="127"/>
      <c r="I10" s="36"/>
      <c r="J10" s="22"/>
      <c r="K10" s="116"/>
      <c r="L10" s="71"/>
      <c r="M10" s="110"/>
      <c r="N10" s="27"/>
      <c r="O10" s="127"/>
      <c r="P10" s="129"/>
      <c r="Q10" s="150"/>
    </row>
    <row r="11" spans="1:17" ht="45">
      <c r="A11" s="71" t="s">
        <v>249</v>
      </c>
      <c r="B11" s="125" t="s">
        <v>248</v>
      </c>
      <c r="C11" s="71">
        <v>75016</v>
      </c>
      <c r="D11" s="28"/>
      <c r="E11" s="29"/>
      <c r="F11" s="126"/>
      <c r="G11" s="154" t="s">
        <v>485</v>
      </c>
      <c r="H11" s="127"/>
      <c r="I11" s="36"/>
      <c r="J11" s="22"/>
      <c r="K11" s="116"/>
      <c r="L11" s="71"/>
      <c r="M11" s="110"/>
      <c r="N11" s="27"/>
      <c r="O11" s="127"/>
      <c r="P11" s="129"/>
      <c r="Q11" s="150"/>
    </row>
    <row r="12" spans="1:17" ht="75">
      <c r="A12" s="71" t="s">
        <v>141</v>
      </c>
      <c r="B12" s="125" t="s">
        <v>142</v>
      </c>
      <c r="C12" s="71">
        <v>75017</v>
      </c>
      <c r="D12" s="28" t="s">
        <v>71</v>
      </c>
      <c r="E12" s="29" t="s">
        <v>138</v>
      </c>
      <c r="F12" s="126" t="s">
        <v>144</v>
      </c>
      <c r="G12" s="154" t="s">
        <v>502</v>
      </c>
      <c r="H12" s="127" t="s">
        <v>500</v>
      </c>
      <c r="I12" s="36"/>
      <c r="J12" s="22"/>
      <c r="K12" s="116"/>
      <c r="L12" s="71"/>
      <c r="M12" s="110"/>
      <c r="N12" s="27" t="s">
        <v>0</v>
      </c>
      <c r="O12" s="127" t="s">
        <v>143</v>
      </c>
      <c r="P12" s="129" t="s">
        <v>145</v>
      </c>
      <c r="Q12" s="150"/>
    </row>
    <row r="13" spans="1:17" ht="45">
      <c r="A13" s="71" t="s">
        <v>146</v>
      </c>
      <c r="B13" s="125" t="s">
        <v>148</v>
      </c>
      <c r="C13" s="71">
        <v>75017</v>
      </c>
      <c r="D13" s="28" t="s">
        <v>71</v>
      </c>
      <c r="E13" s="29" t="s">
        <v>138</v>
      </c>
      <c r="F13" s="126" t="s">
        <v>144</v>
      </c>
      <c r="G13" s="154" t="s">
        <v>502</v>
      </c>
      <c r="H13" s="127" t="s">
        <v>501</v>
      </c>
      <c r="I13" s="36"/>
      <c r="J13" s="22"/>
      <c r="K13" s="116"/>
      <c r="L13" s="71"/>
      <c r="M13" s="110"/>
      <c r="N13" s="27" t="s">
        <v>0</v>
      </c>
      <c r="O13" s="127" t="s">
        <v>147</v>
      </c>
      <c r="P13" s="129" t="s">
        <v>145</v>
      </c>
      <c r="Q13" s="150"/>
    </row>
  </sheetData>
  <conditionalFormatting sqref="L2:L11">
    <cfRule type="containsText" dxfId="12" priority="5" operator="containsText" text="A faire">
      <formula>NOT(ISERROR(SEARCH("A faire",L2)))</formula>
    </cfRule>
  </conditionalFormatting>
  <conditionalFormatting sqref="L4:L11">
    <cfRule type="containsText" dxfId="11" priority="4" operator="containsText" text="A faire">
      <formula>NOT(ISERROR(SEARCH("A faire",L4)))</formula>
    </cfRule>
  </conditionalFormatting>
  <conditionalFormatting sqref="L12:L13">
    <cfRule type="containsText" dxfId="10" priority="3" operator="containsText" text="A faire">
      <formula>NOT(ISERROR(SEARCH("A faire",L12)))</formula>
    </cfRule>
  </conditionalFormatting>
  <conditionalFormatting sqref="L12:L13">
    <cfRule type="containsText" dxfId="9" priority="2" operator="containsText" text="A faire">
      <formula>NOT(ISERROR(SEARCH("A faire",L12)))</formula>
    </cfRule>
  </conditionalFormatting>
  <conditionalFormatting sqref="L12:L13">
    <cfRule type="containsText" dxfId="8" priority="1" operator="containsText" text="A faire">
      <formula>NOT(ISERROR(SEARCH("A faire",L12)))</formula>
    </cfRule>
  </conditionalFormatting>
  <dataValidations count="5">
    <dataValidation type="list" allowBlank="1" showInputMessage="1" showErrorMessage="1" sqref="L2:L5 L12:L13">
      <formula1>"A FAIRE, NON,FAIT,"</formula1>
    </dataValidation>
    <dataValidation type="list" allowBlank="1" showInputMessage="1" showErrorMessage="1" sqref="J2:J5 J12:J13">
      <formula1>"08h30, 13h30,"</formula1>
    </dataValidation>
    <dataValidation type="list" allowBlank="1" showInputMessage="1" showErrorMessage="1" sqref="D2:D5 D12:D13">
      <formula1>"Saint Maur, Puteaux,Tolbiac, Grenelle,"</formula1>
    </dataValidation>
    <dataValidation type="list" allowBlank="1" showInputMessage="1" showErrorMessage="1" sqref="N2:N5 N12:N13">
      <formula1>"AEE, IRDE, EGA"</formula1>
    </dataValidation>
    <dataValidation type="list" allowBlank="1" showInputMessage="1" showErrorMessage="1" sqref="C2:C13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F44"/>
  <sheetViews>
    <sheetView zoomScale="90" zoomScaleNormal="90" workbookViewId="0">
      <pane xSplit="1" ySplit="1" topLeftCell="B32" activePane="bottomRight" state="frozen"/>
      <selection activeCell="K25" sqref="K25"/>
      <selection pane="topRight" activeCell="K25" sqref="K25"/>
      <selection pane="bottomLeft" activeCell="K25" sqref="K25"/>
      <selection pane="bottomRight" activeCell="L40" sqref="L40"/>
    </sheetView>
  </sheetViews>
  <sheetFormatPr baseColWidth="10" defaultRowHeight="15"/>
  <cols>
    <col min="1" max="1" width="12.7109375" style="111" customWidth="1"/>
    <col min="2" max="2" width="13.85546875" style="135" customWidth="1"/>
    <col min="3" max="3" width="23" customWidth="1"/>
    <col min="4" max="4" width="11.42578125" style="117"/>
    <col min="5" max="5" width="11.42578125" style="118"/>
    <col min="6" max="6" width="13.85546875" customWidth="1"/>
    <col min="7" max="7" width="13" style="118" customWidth="1"/>
    <col min="8" max="8" width="13.5703125" style="139" customWidth="1"/>
    <col min="9" max="9" width="12.140625" bestFit="1" customWidth="1"/>
    <col min="10" max="10" width="16.28515625" customWidth="1"/>
    <col min="13" max="13" width="13.42578125" customWidth="1"/>
    <col min="14" max="14" width="13.42578125" style="119" customWidth="1"/>
    <col min="16" max="16" width="12" customWidth="1"/>
    <col min="17" max="17" width="13.42578125" customWidth="1"/>
    <col min="19" max="19" width="11.42578125" style="122"/>
    <col min="20" max="20" width="10.28515625" style="122" customWidth="1"/>
    <col min="21" max="21" width="16.28515625" customWidth="1"/>
    <col min="23" max="23" width="0" hidden="1" customWidth="1"/>
    <col min="24" max="24" width="12.42578125" hidden="1" customWidth="1"/>
    <col min="25" max="27" width="0" hidden="1" customWidth="1"/>
    <col min="28" max="29" width="16.7109375" customWidth="1"/>
    <col min="30" max="30" width="19.28515625" customWidth="1"/>
    <col min="31" max="31" width="10.140625" customWidth="1"/>
    <col min="32" max="32" width="21.42578125" customWidth="1"/>
    <col min="33" max="34" width="16.7109375" customWidth="1"/>
  </cols>
  <sheetData>
    <row r="1" spans="1:32" ht="61.5" customHeight="1" thickBot="1">
      <c r="A1" s="87"/>
      <c r="B1" s="72" t="s">
        <v>68</v>
      </c>
      <c r="C1" s="72" t="s">
        <v>39</v>
      </c>
      <c r="D1" s="72" t="s">
        <v>54</v>
      </c>
      <c r="E1" s="72" t="s">
        <v>93</v>
      </c>
      <c r="F1" s="72" t="s">
        <v>455</v>
      </c>
      <c r="G1" s="72" t="s">
        <v>456</v>
      </c>
      <c r="H1" s="72" t="s">
        <v>124</v>
      </c>
      <c r="I1" s="72" t="s">
        <v>402</v>
      </c>
      <c r="J1" s="72" t="s">
        <v>294</v>
      </c>
      <c r="K1" s="72" t="s">
        <v>94</v>
      </c>
      <c r="L1" s="72" t="s">
        <v>79</v>
      </c>
      <c r="M1" s="72" t="s">
        <v>486</v>
      </c>
      <c r="N1" s="72" t="s">
        <v>99</v>
      </c>
      <c r="O1" s="72" t="s">
        <v>115</v>
      </c>
      <c r="P1" s="72" t="s">
        <v>167</v>
      </c>
      <c r="Q1" s="72" t="s">
        <v>170</v>
      </c>
      <c r="R1" s="72" t="s">
        <v>168</v>
      </c>
      <c r="S1" s="72" t="s">
        <v>107</v>
      </c>
      <c r="T1" s="72" t="s">
        <v>78</v>
      </c>
      <c r="U1" s="72" t="s">
        <v>96</v>
      </c>
      <c r="V1" s="72" t="s">
        <v>80</v>
      </c>
      <c r="X1" s="142" t="s">
        <v>396</v>
      </c>
      <c r="AD1" s="145" t="s">
        <v>440</v>
      </c>
      <c r="AF1" s="147" t="s">
        <v>439</v>
      </c>
    </row>
    <row r="2" spans="1:32" ht="33.75" customHeight="1" thickBot="1">
      <c r="A2" s="169"/>
      <c r="B2" s="134" t="s">
        <v>18</v>
      </c>
      <c r="C2" s="17" t="s">
        <v>56</v>
      </c>
      <c r="D2" s="71">
        <v>75019</v>
      </c>
      <c r="E2" s="71" t="s">
        <v>83</v>
      </c>
      <c r="F2" s="17" t="s">
        <v>83</v>
      </c>
      <c r="G2" s="71" t="s">
        <v>83</v>
      </c>
      <c r="H2" s="137">
        <v>5530249686</v>
      </c>
      <c r="I2" s="17" t="s">
        <v>85</v>
      </c>
      <c r="J2" s="15" t="s">
        <v>83</v>
      </c>
      <c r="K2" s="17" t="s">
        <v>85</v>
      </c>
      <c r="L2" s="15" t="s">
        <v>83</v>
      </c>
      <c r="M2" s="15" t="s">
        <v>83</v>
      </c>
      <c r="N2" s="17" t="s">
        <v>83</v>
      </c>
      <c r="O2" s="15" t="s">
        <v>83</v>
      </c>
      <c r="P2" s="15" t="s">
        <v>83</v>
      </c>
      <c r="Q2" s="74">
        <v>42201</v>
      </c>
      <c r="R2" s="75">
        <v>42207</v>
      </c>
      <c r="S2" s="71" t="s">
        <v>83</v>
      </c>
      <c r="T2" s="71" t="s">
        <v>83</v>
      </c>
      <c r="U2" s="71" t="s">
        <v>117</v>
      </c>
      <c r="V2" s="15" t="s">
        <v>83</v>
      </c>
      <c r="X2">
        <f>IF(ISNUMBER(D2),1,"")</f>
        <v>1</v>
      </c>
      <c r="AD2" s="147" t="s">
        <v>441</v>
      </c>
      <c r="AF2" s="146">
        <f>COUNTIF(F:F,"POINT D'ARRET")</f>
        <v>6</v>
      </c>
    </row>
    <row r="3" spans="1:32" ht="30.75" thickBot="1">
      <c r="A3" s="170"/>
      <c r="B3" s="134" t="s">
        <v>17</v>
      </c>
      <c r="C3" s="17" t="s">
        <v>55</v>
      </c>
      <c r="D3" s="71">
        <v>75019</v>
      </c>
      <c r="E3" s="71" t="s">
        <v>83</v>
      </c>
      <c r="F3" s="17" t="s">
        <v>83</v>
      </c>
      <c r="G3" s="71" t="s">
        <v>83</v>
      </c>
      <c r="H3" s="137">
        <v>5530249665</v>
      </c>
      <c r="I3" s="17" t="s">
        <v>85</v>
      </c>
      <c r="J3" s="15" t="s">
        <v>83</v>
      </c>
      <c r="K3" s="17" t="s">
        <v>85</v>
      </c>
      <c r="L3" s="15" t="s">
        <v>83</v>
      </c>
      <c r="M3" s="15" t="s">
        <v>83</v>
      </c>
      <c r="N3" s="17" t="s">
        <v>83</v>
      </c>
      <c r="O3" s="15" t="s">
        <v>83</v>
      </c>
      <c r="P3" s="15" t="s">
        <v>83</v>
      </c>
      <c r="Q3" s="76">
        <v>42201</v>
      </c>
      <c r="R3" s="77">
        <v>42207</v>
      </c>
      <c r="S3" s="71" t="s">
        <v>83</v>
      </c>
      <c r="T3" s="71" t="s">
        <v>83</v>
      </c>
      <c r="U3" s="71" t="s">
        <v>117</v>
      </c>
      <c r="V3" s="15" t="s">
        <v>83</v>
      </c>
      <c r="X3">
        <f t="shared" ref="X3:X44" si="0">IF(ISNUMBER(D3),1,"")</f>
        <v>1</v>
      </c>
    </row>
    <row r="4" spans="1:32" ht="30.75" thickBot="1">
      <c r="A4" s="170"/>
      <c r="B4" s="134" t="s">
        <v>19</v>
      </c>
      <c r="C4" s="17" t="s">
        <v>58</v>
      </c>
      <c r="D4" s="71">
        <v>75019</v>
      </c>
      <c r="E4" s="71" t="s">
        <v>83</v>
      </c>
      <c r="F4" s="17" t="s">
        <v>85</v>
      </c>
      <c r="G4" s="71" t="s">
        <v>85</v>
      </c>
      <c r="H4" s="138"/>
      <c r="I4" s="17" t="s">
        <v>85</v>
      </c>
      <c r="J4" s="15" t="s">
        <v>83</v>
      </c>
      <c r="K4" s="17" t="s">
        <v>85</v>
      </c>
      <c r="L4" s="15" t="s">
        <v>83</v>
      </c>
      <c r="M4" s="15" t="s">
        <v>83</v>
      </c>
      <c r="N4" s="17" t="s">
        <v>83</v>
      </c>
      <c r="O4" s="15" t="s">
        <v>83</v>
      </c>
      <c r="P4" s="15" t="s">
        <v>83</v>
      </c>
      <c r="Q4" s="76">
        <v>42201</v>
      </c>
      <c r="R4" s="77">
        <v>42207</v>
      </c>
      <c r="S4" s="71" t="s">
        <v>83</v>
      </c>
      <c r="T4" s="71" t="s">
        <v>83</v>
      </c>
      <c r="U4" s="71" t="s">
        <v>117</v>
      </c>
      <c r="V4" s="15" t="s">
        <v>83</v>
      </c>
      <c r="X4">
        <f t="shared" si="0"/>
        <v>1</v>
      </c>
      <c r="AD4" s="147" t="s">
        <v>438</v>
      </c>
    </row>
    <row r="5" spans="1:32" ht="30.75" thickBot="1">
      <c r="A5" s="170"/>
      <c r="B5" s="134" t="s">
        <v>10</v>
      </c>
      <c r="C5" s="17" t="s">
        <v>60</v>
      </c>
      <c r="D5" s="71">
        <v>75019</v>
      </c>
      <c r="E5" s="71" t="s">
        <v>83</v>
      </c>
      <c r="F5" s="17" t="s">
        <v>83</v>
      </c>
      <c r="G5" s="71" t="s">
        <v>83</v>
      </c>
      <c r="H5" s="137">
        <v>6004680391</v>
      </c>
      <c r="I5" s="17" t="s">
        <v>85</v>
      </c>
      <c r="J5" s="15" t="s">
        <v>83</v>
      </c>
      <c r="K5" s="17" t="s">
        <v>83</v>
      </c>
      <c r="L5" s="15" t="s">
        <v>83</v>
      </c>
      <c r="M5" s="15" t="s">
        <v>83</v>
      </c>
      <c r="N5" s="17" t="s">
        <v>83</v>
      </c>
      <c r="O5" s="15" t="s">
        <v>83</v>
      </c>
      <c r="P5" s="15" t="s">
        <v>83</v>
      </c>
      <c r="Q5" s="76">
        <v>42201</v>
      </c>
      <c r="R5" s="77">
        <v>42208</v>
      </c>
      <c r="S5" s="71" t="s">
        <v>83</v>
      </c>
      <c r="T5" s="71" t="s">
        <v>83</v>
      </c>
      <c r="U5" s="71" t="s">
        <v>117</v>
      </c>
      <c r="V5" s="15" t="s">
        <v>83</v>
      </c>
      <c r="X5">
        <f t="shared" si="0"/>
        <v>1</v>
      </c>
      <c r="AD5" s="146">
        <f>COUNTA(F2:F44)</f>
        <v>43</v>
      </c>
    </row>
    <row r="6" spans="1:32" ht="30">
      <c r="A6" s="170"/>
      <c r="B6" s="82" t="s">
        <v>10</v>
      </c>
      <c r="C6" s="78" t="s">
        <v>61</v>
      </c>
      <c r="D6" s="71">
        <v>75019</v>
      </c>
      <c r="E6" s="71" t="s">
        <v>83</v>
      </c>
      <c r="F6" s="17" t="s">
        <v>83</v>
      </c>
      <c r="G6" s="71" t="s">
        <v>83</v>
      </c>
      <c r="H6" s="137">
        <v>6004680391</v>
      </c>
      <c r="I6" s="17" t="s">
        <v>85</v>
      </c>
      <c r="J6" s="15" t="s">
        <v>83</v>
      </c>
      <c r="K6" s="17" t="s">
        <v>83</v>
      </c>
      <c r="L6" s="15" t="s">
        <v>83</v>
      </c>
      <c r="M6" s="15" t="s">
        <v>83</v>
      </c>
      <c r="N6" s="17" t="s">
        <v>83</v>
      </c>
      <c r="O6" s="15" t="s">
        <v>83</v>
      </c>
      <c r="P6" s="15" t="s">
        <v>83</v>
      </c>
      <c r="Q6" s="76">
        <v>42201</v>
      </c>
      <c r="R6" s="77">
        <v>42208</v>
      </c>
      <c r="S6" s="71" t="s">
        <v>83</v>
      </c>
      <c r="T6" s="71" t="s">
        <v>83</v>
      </c>
      <c r="U6" s="71" t="s">
        <v>117</v>
      </c>
      <c r="V6" s="15" t="s">
        <v>83</v>
      </c>
      <c r="X6">
        <f t="shared" si="0"/>
        <v>1</v>
      </c>
    </row>
    <row r="7" spans="1:32" ht="38.25" customHeight="1">
      <c r="A7" s="170"/>
      <c r="B7" s="82" t="s">
        <v>24</v>
      </c>
      <c r="C7" s="78" t="s">
        <v>160</v>
      </c>
      <c r="D7" s="71">
        <v>75012</v>
      </c>
      <c r="E7" s="71" t="s">
        <v>83</v>
      </c>
      <c r="F7" s="17" t="s">
        <v>85</v>
      </c>
      <c r="G7" s="71" t="s">
        <v>83</v>
      </c>
      <c r="H7" s="138"/>
      <c r="I7" s="17" t="s">
        <v>85</v>
      </c>
      <c r="J7" s="17" t="s">
        <v>83</v>
      </c>
      <c r="K7" s="17" t="s">
        <v>85</v>
      </c>
      <c r="L7" s="15" t="s">
        <v>83</v>
      </c>
      <c r="M7" s="15" t="s">
        <v>83</v>
      </c>
      <c r="N7" s="17" t="s">
        <v>85</v>
      </c>
      <c r="O7" s="17" t="s">
        <v>83</v>
      </c>
      <c r="P7" s="83" t="s">
        <v>118</v>
      </c>
      <c r="Q7" s="98">
        <v>42220</v>
      </c>
      <c r="R7" s="77">
        <v>42220</v>
      </c>
      <c r="S7" s="17" t="s">
        <v>85</v>
      </c>
      <c r="T7" s="71" t="s">
        <v>85</v>
      </c>
      <c r="U7" s="71" t="s">
        <v>117</v>
      </c>
      <c r="V7" s="15" t="s">
        <v>83</v>
      </c>
      <c r="X7">
        <f t="shared" si="0"/>
        <v>1</v>
      </c>
      <c r="AD7" t="s">
        <v>508</v>
      </c>
    </row>
    <row r="8" spans="1:32" ht="30">
      <c r="A8" s="170"/>
      <c r="B8" s="82" t="s">
        <v>18</v>
      </c>
      <c r="C8" s="78" t="s">
        <v>57</v>
      </c>
      <c r="D8" s="71">
        <v>75019</v>
      </c>
      <c r="E8" s="71" t="s">
        <v>83</v>
      </c>
      <c r="F8" s="17" t="s">
        <v>83</v>
      </c>
      <c r="G8" s="71" t="s">
        <v>83</v>
      </c>
      <c r="H8" s="138"/>
      <c r="I8" s="17" t="s">
        <v>85</v>
      </c>
      <c r="J8" s="15" t="s">
        <v>83</v>
      </c>
      <c r="K8" s="17" t="s">
        <v>85</v>
      </c>
      <c r="L8" s="15" t="s">
        <v>83</v>
      </c>
      <c r="M8" s="15" t="s">
        <v>83</v>
      </c>
      <c r="N8" s="17" t="s">
        <v>83</v>
      </c>
      <c r="O8" s="15" t="s">
        <v>83</v>
      </c>
      <c r="P8" s="83" t="s">
        <v>118</v>
      </c>
      <c r="Q8" s="79"/>
      <c r="R8" s="80"/>
      <c r="S8" s="71" t="s">
        <v>83</v>
      </c>
      <c r="T8" s="71" t="s">
        <v>83</v>
      </c>
      <c r="U8" s="71" t="s">
        <v>117</v>
      </c>
      <c r="V8" s="15" t="s">
        <v>83</v>
      </c>
      <c r="X8">
        <f t="shared" si="0"/>
        <v>1</v>
      </c>
    </row>
    <row r="9" spans="1:32" ht="30" customHeight="1">
      <c r="B9" s="82" t="s">
        <v>10</v>
      </c>
      <c r="C9" s="78" t="s">
        <v>59</v>
      </c>
      <c r="D9" s="71">
        <v>75019</v>
      </c>
      <c r="E9" s="71" t="s">
        <v>83</v>
      </c>
      <c r="F9" s="17" t="s">
        <v>85</v>
      </c>
      <c r="G9" s="71" t="s">
        <v>83</v>
      </c>
      <c r="H9" s="138"/>
      <c r="I9" s="17" t="s">
        <v>85</v>
      </c>
      <c r="J9" s="17" t="s">
        <v>83</v>
      </c>
      <c r="K9" s="17" t="s">
        <v>85</v>
      </c>
      <c r="L9" s="15" t="s">
        <v>83</v>
      </c>
      <c r="M9" s="15" t="s">
        <v>83</v>
      </c>
      <c r="N9" s="17" t="s">
        <v>85</v>
      </c>
      <c r="O9" s="17" t="s">
        <v>83</v>
      </c>
      <c r="P9" s="83" t="s">
        <v>118</v>
      </c>
      <c r="Q9" s="79"/>
      <c r="R9" s="80"/>
      <c r="S9" s="17" t="s">
        <v>85</v>
      </c>
      <c r="T9" s="71" t="s">
        <v>85</v>
      </c>
      <c r="U9" s="71" t="s">
        <v>117</v>
      </c>
      <c r="V9" s="15" t="s">
        <v>83</v>
      </c>
      <c r="X9">
        <f t="shared" si="0"/>
        <v>1</v>
      </c>
      <c r="AD9" t="s">
        <v>509</v>
      </c>
    </row>
    <row r="10" spans="1:32" ht="36" customHeight="1">
      <c r="B10" s="82" t="s">
        <v>131</v>
      </c>
      <c r="C10" s="78" t="s">
        <v>158</v>
      </c>
      <c r="D10" s="71">
        <v>75002</v>
      </c>
      <c r="E10" s="71" t="s">
        <v>83</v>
      </c>
      <c r="F10" s="17" t="s">
        <v>85</v>
      </c>
      <c r="G10" s="71" t="s">
        <v>83</v>
      </c>
      <c r="H10" s="137">
        <v>6004697127</v>
      </c>
      <c r="I10" s="17" t="s">
        <v>85</v>
      </c>
      <c r="J10" s="17" t="s">
        <v>83</v>
      </c>
      <c r="K10" s="17" t="s">
        <v>83</v>
      </c>
      <c r="L10" s="15" t="s">
        <v>83</v>
      </c>
      <c r="M10" s="15" t="s">
        <v>83</v>
      </c>
      <c r="N10" s="17" t="s">
        <v>85</v>
      </c>
      <c r="O10" s="17" t="s">
        <v>83</v>
      </c>
      <c r="P10" s="83" t="s">
        <v>118</v>
      </c>
      <c r="Q10" s="83"/>
      <c r="R10" s="83"/>
      <c r="S10" s="71" t="s">
        <v>85</v>
      </c>
      <c r="T10" s="71" t="s">
        <v>85</v>
      </c>
      <c r="U10" s="71" t="s">
        <v>117</v>
      </c>
      <c r="V10" s="15" t="s">
        <v>83</v>
      </c>
      <c r="X10">
        <f t="shared" si="0"/>
        <v>1</v>
      </c>
    </row>
    <row r="11" spans="1:32" ht="34.5" customHeight="1">
      <c r="B11" s="82" t="s">
        <v>121</v>
      </c>
      <c r="C11" s="78" t="s">
        <v>281</v>
      </c>
      <c r="D11" s="71">
        <v>75002</v>
      </c>
      <c r="E11" s="71" t="s">
        <v>83</v>
      </c>
      <c r="F11" s="17" t="s">
        <v>85</v>
      </c>
      <c r="G11" s="124" t="s">
        <v>83</v>
      </c>
      <c r="H11" s="137">
        <v>6004703858</v>
      </c>
      <c r="I11" s="17" t="s">
        <v>85</v>
      </c>
      <c r="J11" s="17" t="s">
        <v>83</v>
      </c>
      <c r="K11" s="17" t="s">
        <v>85</v>
      </c>
      <c r="L11" s="15" t="s">
        <v>83</v>
      </c>
      <c r="M11" s="15" t="s">
        <v>83</v>
      </c>
      <c r="N11" s="17" t="s">
        <v>85</v>
      </c>
      <c r="O11" s="17" t="s">
        <v>83</v>
      </c>
      <c r="P11" s="83" t="s">
        <v>118</v>
      </c>
      <c r="Q11" s="83"/>
      <c r="R11" s="83"/>
      <c r="S11" s="71" t="s">
        <v>85</v>
      </c>
      <c r="T11" s="71" t="s">
        <v>85</v>
      </c>
      <c r="U11" s="71" t="s">
        <v>117</v>
      </c>
      <c r="V11" s="15" t="s">
        <v>83</v>
      </c>
      <c r="X11">
        <f t="shared" si="0"/>
        <v>1</v>
      </c>
      <c r="AD11" t="s">
        <v>510</v>
      </c>
    </row>
    <row r="12" spans="1:32" ht="30">
      <c r="B12" s="82" t="s">
        <v>98</v>
      </c>
      <c r="C12" s="78" t="s">
        <v>66</v>
      </c>
      <c r="D12" s="71">
        <v>75019</v>
      </c>
      <c r="E12" s="71" t="s">
        <v>83</v>
      </c>
      <c r="F12" s="17" t="s">
        <v>83</v>
      </c>
      <c r="G12" s="71" t="s">
        <v>83</v>
      </c>
      <c r="H12" s="136" t="s">
        <v>150</v>
      </c>
      <c r="I12" s="17" t="s">
        <v>83</v>
      </c>
      <c r="J12" s="17" t="s">
        <v>83</v>
      </c>
      <c r="K12" s="17" t="s">
        <v>85</v>
      </c>
      <c r="L12" s="15" t="s">
        <v>83</v>
      </c>
      <c r="M12" s="15" t="s">
        <v>83</v>
      </c>
      <c r="N12" s="17" t="s">
        <v>85</v>
      </c>
      <c r="O12" s="15" t="s">
        <v>83</v>
      </c>
      <c r="P12" s="15" t="s">
        <v>83</v>
      </c>
      <c r="Q12" s="76">
        <v>42242</v>
      </c>
      <c r="R12" s="76">
        <v>42242</v>
      </c>
      <c r="S12" s="17" t="s">
        <v>83</v>
      </c>
      <c r="T12" s="71" t="s">
        <v>83</v>
      </c>
      <c r="U12" s="71" t="s">
        <v>117</v>
      </c>
      <c r="V12" s="15" t="s">
        <v>83</v>
      </c>
      <c r="X12">
        <f t="shared" si="0"/>
        <v>1</v>
      </c>
    </row>
    <row r="13" spans="1:32" ht="45">
      <c r="B13" s="71" t="s">
        <v>380</v>
      </c>
      <c r="C13" s="71" t="s">
        <v>381</v>
      </c>
      <c r="D13" s="71">
        <v>75002</v>
      </c>
      <c r="E13" s="71" t="s">
        <v>83</v>
      </c>
      <c r="F13" s="17" t="s">
        <v>85</v>
      </c>
      <c r="G13" s="71" t="s">
        <v>85</v>
      </c>
      <c r="H13" s="148"/>
      <c r="I13" s="17" t="s">
        <v>85</v>
      </c>
      <c r="J13" s="17" t="s">
        <v>83</v>
      </c>
      <c r="K13" s="17" t="s">
        <v>85</v>
      </c>
      <c r="L13" s="15" t="s">
        <v>83</v>
      </c>
      <c r="M13" s="15" t="s">
        <v>83</v>
      </c>
      <c r="N13" s="17" t="s">
        <v>83</v>
      </c>
      <c r="O13" s="17" t="s">
        <v>83</v>
      </c>
      <c r="P13" s="83" t="s">
        <v>118</v>
      </c>
      <c r="Q13" s="83"/>
      <c r="R13" s="83"/>
      <c r="S13" s="71" t="s">
        <v>85</v>
      </c>
      <c r="T13" s="71" t="s">
        <v>85</v>
      </c>
      <c r="U13" s="71" t="s">
        <v>117</v>
      </c>
      <c r="V13" s="15" t="s">
        <v>83</v>
      </c>
      <c r="X13">
        <f t="shared" si="0"/>
        <v>1</v>
      </c>
      <c r="AD13" t="s">
        <v>511</v>
      </c>
      <c r="AE13" t="s">
        <v>512</v>
      </c>
    </row>
    <row r="14" spans="1:32" ht="45">
      <c r="B14" s="71" t="s">
        <v>382</v>
      </c>
      <c r="C14" s="71" t="s">
        <v>381</v>
      </c>
      <c r="D14" s="71">
        <v>75002</v>
      </c>
      <c r="E14" s="71" t="s">
        <v>83</v>
      </c>
      <c r="F14" s="17" t="s">
        <v>85</v>
      </c>
      <c r="G14" s="71" t="s">
        <v>85</v>
      </c>
      <c r="H14" s="148"/>
      <c r="I14" s="17" t="s">
        <v>85</v>
      </c>
      <c r="J14" s="17" t="s">
        <v>83</v>
      </c>
      <c r="K14" s="17" t="s">
        <v>85</v>
      </c>
      <c r="L14" s="15" t="s">
        <v>83</v>
      </c>
      <c r="M14" s="15" t="s">
        <v>83</v>
      </c>
      <c r="N14" s="17" t="s">
        <v>83</v>
      </c>
      <c r="O14" s="17" t="s">
        <v>83</v>
      </c>
      <c r="P14" s="83" t="s">
        <v>118</v>
      </c>
      <c r="Q14" s="83"/>
      <c r="R14" s="83"/>
      <c r="S14" s="71" t="s">
        <v>85</v>
      </c>
      <c r="T14" s="71" t="s">
        <v>85</v>
      </c>
      <c r="U14" s="71" t="s">
        <v>117</v>
      </c>
      <c r="V14" s="15" t="s">
        <v>83</v>
      </c>
      <c r="X14">
        <f t="shared" si="0"/>
        <v>1</v>
      </c>
      <c r="AD14" t="s">
        <v>513</v>
      </c>
      <c r="AE14" t="s">
        <v>512</v>
      </c>
    </row>
    <row r="15" spans="1:32" ht="45">
      <c r="B15" s="71" t="s">
        <v>194</v>
      </c>
      <c r="C15" s="71" t="s">
        <v>195</v>
      </c>
      <c r="D15" s="71">
        <v>75011</v>
      </c>
      <c r="E15" s="71" t="s">
        <v>83</v>
      </c>
      <c r="F15" s="17" t="s">
        <v>85</v>
      </c>
      <c r="G15" s="71" t="s">
        <v>85</v>
      </c>
      <c r="H15" s="151"/>
      <c r="I15" s="17" t="s">
        <v>85</v>
      </c>
      <c r="J15" s="17" t="s">
        <v>85</v>
      </c>
      <c r="K15" s="17" t="s">
        <v>85</v>
      </c>
      <c r="L15" s="15" t="s">
        <v>83</v>
      </c>
      <c r="M15" s="15" t="s">
        <v>83</v>
      </c>
      <c r="N15" s="17" t="s">
        <v>85</v>
      </c>
      <c r="O15" s="17" t="s">
        <v>83</v>
      </c>
      <c r="P15" s="83" t="s">
        <v>118</v>
      </c>
      <c r="Q15" s="83"/>
      <c r="R15" s="83"/>
      <c r="S15" s="71" t="s">
        <v>85</v>
      </c>
      <c r="T15" s="71" t="s">
        <v>85</v>
      </c>
      <c r="U15" s="71" t="s">
        <v>117</v>
      </c>
      <c r="V15" s="15" t="s">
        <v>83</v>
      </c>
      <c r="X15">
        <f t="shared" si="0"/>
        <v>1</v>
      </c>
    </row>
    <row r="16" spans="1:32" ht="30">
      <c r="B16" s="82" t="s">
        <v>25</v>
      </c>
      <c r="C16" s="78" t="s">
        <v>30</v>
      </c>
      <c r="D16" s="71">
        <v>75010</v>
      </c>
      <c r="E16" s="71" t="s">
        <v>83</v>
      </c>
      <c r="F16" s="17" t="s">
        <v>83</v>
      </c>
      <c r="G16" s="71" t="s">
        <v>83</v>
      </c>
      <c r="H16" s="137">
        <v>6004678348</v>
      </c>
      <c r="I16" s="17" t="s">
        <v>85</v>
      </c>
      <c r="J16" s="17" t="s">
        <v>83</v>
      </c>
      <c r="K16" s="17" t="s">
        <v>85</v>
      </c>
      <c r="L16" s="15" t="s">
        <v>83</v>
      </c>
      <c r="M16" s="15" t="s">
        <v>83</v>
      </c>
      <c r="N16" s="17" t="s">
        <v>85</v>
      </c>
      <c r="O16" s="15" t="s">
        <v>113</v>
      </c>
      <c r="P16" s="15" t="s">
        <v>83</v>
      </c>
      <c r="Q16" s="76">
        <v>42269</v>
      </c>
      <c r="R16" s="77">
        <v>42270</v>
      </c>
      <c r="S16" s="17" t="s">
        <v>83</v>
      </c>
      <c r="T16" s="71"/>
      <c r="U16" s="71" t="s">
        <v>117</v>
      </c>
      <c r="V16" s="15"/>
      <c r="X16">
        <f t="shared" si="0"/>
        <v>1</v>
      </c>
    </row>
    <row r="17" spans="2:24" ht="30">
      <c r="B17" s="82" t="s">
        <v>111</v>
      </c>
      <c r="C17" s="78" t="s">
        <v>112</v>
      </c>
      <c r="D17" s="71">
        <v>75019</v>
      </c>
      <c r="E17" s="71" t="s">
        <v>83</v>
      </c>
      <c r="F17" s="17" t="s">
        <v>85</v>
      </c>
      <c r="G17" s="71" t="s">
        <v>85</v>
      </c>
      <c r="H17" s="138"/>
      <c r="I17" s="17" t="s">
        <v>85</v>
      </c>
      <c r="J17" s="17" t="s">
        <v>85</v>
      </c>
      <c r="K17" s="17" t="s">
        <v>85</v>
      </c>
      <c r="L17" s="15" t="s">
        <v>83</v>
      </c>
      <c r="M17" s="15" t="s">
        <v>83</v>
      </c>
      <c r="N17" s="17"/>
      <c r="O17" s="15" t="s">
        <v>113</v>
      </c>
      <c r="P17" s="15"/>
      <c r="Q17" s="22"/>
      <c r="R17" s="77"/>
      <c r="S17" s="17"/>
      <c r="T17" s="71"/>
      <c r="U17" s="71" t="s">
        <v>140</v>
      </c>
      <c r="V17" s="15"/>
      <c r="X17">
        <f t="shared" si="0"/>
        <v>1</v>
      </c>
    </row>
    <row r="18" spans="2:24" ht="30">
      <c r="B18" s="82" t="s">
        <v>2</v>
      </c>
      <c r="C18" s="78" t="s">
        <v>123</v>
      </c>
      <c r="D18" s="71">
        <v>75010</v>
      </c>
      <c r="E18" s="71" t="s">
        <v>83</v>
      </c>
      <c r="F18" s="17" t="s">
        <v>211</v>
      </c>
      <c r="G18" s="71" t="s">
        <v>83</v>
      </c>
      <c r="H18" s="137"/>
      <c r="I18" s="17"/>
      <c r="J18" s="17" t="s">
        <v>211</v>
      </c>
      <c r="K18" s="17"/>
      <c r="L18" s="15"/>
      <c r="M18" s="15"/>
      <c r="N18" s="17"/>
      <c r="O18" s="15"/>
      <c r="P18" s="15"/>
      <c r="Q18" s="22"/>
      <c r="R18" s="77"/>
      <c r="S18" s="17"/>
      <c r="T18" s="71"/>
      <c r="U18" s="71" t="s">
        <v>110</v>
      </c>
      <c r="V18" s="15"/>
      <c r="X18">
        <f t="shared" si="0"/>
        <v>1</v>
      </c>
    </row>
    <row r="19" spans="2:24" ht="30">
      <c r="B19" s="82" t="s">
        <v>103</v>
      </c>
      <c r="C19" s="78" t="s">
        <v>104</v>
      </c>
      <c r="D19" s="71">
        <v>75019</v>
      </c>
      <c r="E19" s="71" t="s">
        <v>83</v>
      </c>
      <c r="F19" s="17" t="s">
        <v>211</v>
      </c>
      <c r="G19" s="71" t="s">
        <v>122</v>
      </c>
      <c r="H19" s="137"/>
      <c r="I19" s="17"/>
      <c r="J19" s="17" t="s">
        <v>211</v>
      </c>
      <c r="K19" s="17"/>
      <c r="L19" s="15"/>
      <c r="M19" s="15"/>
      <c r="N19" s="17"/>
      <c r="O19" s="17"/>
      <c r="P19" s="15"/>
      <c r="Q19" s="22"/>
      <c r="R19" s="77"/>
      <c r="S19" s="71"/>
      <c r="T19" s="71"/>
      <c r="U19" s="71" t="s">
        <v>110</v>
      </c>
      <c r="V19" s="15"/>
      <c r="X19">
        <f t="shared" si="0"/>
        <v>1</v>
      </c>
    </row>
    <row r="20" spans="2:24" ht="30">
      <c r="B20" s="82" t="s">
        <v>22</v>
      </c>
      <c r="C20" s="78" t="s">
        <v>67</v>
      </c>
      <c r="D20" s="71">
        <v>75002</v>
      </c>
      <c r="E20" s="71" t="s">
        <v>83</v>
      </c>
      <c r="F20" s="17" t="s">
        <v>83</v>
      </c>
      <c r="G20" s="71" t="s">
        <v>83</v>
      </c>
      <c r="H20" s="136" t="s">
        <v>288</v>
      </c>
      <c r="I20" s="17" t="s">
        <v>83</v>
      </c>
      <c r="J20" s="17" t="s">
        <v>83</v>
      </c>
      <c r="K20" s="17" t="s">
        <v>85</v>
      </c>
      <c r="L20" s="15" t="s">
        <v>83</v>
      </c>
      <c r="M20" s="15" t="s">
        <v>83</v>
      </c>
      <c r="N20" s="17" t="s">
        <v>83</v>
      </c>
      <c r="O20" s="17" t="s">
        <v>113</v>
      </c>
      <c r="P20" s="15" t="s">
        <v>83</v>
      </c>
      <c r="Q20" s="76">
        <v>42242</v>
      </c>
      <c r="R20" s="76">
        <v>42242</v>
      </c>
      <c r="S20" s="71" t="s">
        <v>83</v>
      </c>
      <c r="T20" s="71" t="s">
        <v>83</v>
      </c>
      <c r="U20" s="71" t="s">
        <v>117</v>
      </c>
      <c r="V20" s="15"/>
      <c r="X20">
        <f t="shared" si="0"/>
        <v>1</v>
      </c>
    </row>
    <row r="21" spans="2:24" ht="30">
      <c r="B21" s="82" t="s">
        <v>23</v>
      </c>
      <c r="C21" s="78" t="s">
        <v>62</v>
      </c>
      <c r="D21" s="71">
        <v>75004</v>
      </c>
      <c r="E21" s="71" t="s">
        <v>83</v>
      </c>
      <c r="F21" s="17" t="s">
        <v>83</v>
      </c>
      <c r="G21" s="71" t="s">
        <v>83</v>
      </c>
      <c r="H21" s="136" t="s">
        <v>289</v>
      </c>
      <c r="I21" s="17" t="s">
        <v>83</v>
      </c>
      <c r="J21" s="17" t="s">
        <v>83</v>
      </c>
      <c r="K21" s="17" t="s">
        <v>85</v>
      </c>
      <c r="L21" s="15" t="s">
        <v>83</v>
      </c>
      <c r="M21" s="15" t="s">
        <v>83</v>
      </c>
      <c r="N21" s="17" t="s">
        <v>83</v>
      </c>
      <c r="O21" s="17" t="s">
        <v>83</v>
      </c>
      <c r="P21" s="15" t="s">
        <v>83</v>
      </c>
      <c r="Q21" s="76">
        <v>42243</v>
      </c>
      <c r="R21" s="76">
        <v>42242</v>
      </c>
      <c r="S21" s="71" t="s">
        <v>83</v>
      </c>
      <c r="T21" s="71" t="s">
        <v>83</v>
      </c>
      <c r="U21" s="71" t="s">
        <v>117</v>
      </c>
      <c r="V21" s="15"/>
      <c r="X21">
        <f t="shared" si="0"/>
        <v>1</v>
      </c>
    </row>
    <row r="22" spans="2:24" ht="30">
      <c r="B22" s="95" t="s">
        <v>121</v>
      </c>
      <c r="C22" s="17" t="s">
        <v>279</v>
      </c>
      <c r="D22" s="123">
        <v>75002</v>
      </c>
      <c r="E22" s="123" t="s">
        <v>83</v>
      </c>
      <c r="F22" s="17" t="s">
        <v>211</v>
      </c>
      <c r="G22" s="22" t="s">
        <v>83</v>
      </c>
      <c r="H22" s="136">
        <v>6004703858</v>
      </c>
      <c r="I22" s="17"/>
      <c r="J22" s="17" t="s">
        <v>211</v>
      </c>
      <c r="K22" s="17"/>
      <c r="L22" s="15"/>
      <c r="M22" s="15"/>
      <c r="N22" s="17"/>
      <c r="O22" s="17"/>
      <c r="P22" s="15"/>
      <c r="Q22" s="22"/>
      <c r="R22" s="77"/>
      <c r="S22" s="71"/>
      <c r="T22" s="71"/>
      <c r="U22" s="71" t="s">
        <v>110</v>
      </c>
      <c r="V22" s="15"/>
      <c r="X22">
        <f t="shared" si="0"/>
        <v>1</v>
      </c>
    </row>
    <row r="23" spans="2:24" ht="30">
      <c r="B23" s="82" t="s">
        <v>171</v>
      </c>
      <c r="C23" s="78" t="s">
        <v>172</v>
      </c>
      <c r="D23" s="71">
        <v>75010</v>
      </c>
      <c r="E23" s="71" t="s">
        <v>83</v>
      </c>
      <c r="F23" s="17" t="s">
        <v>211</v>
      </c>
      <c r="G23" s="71"/>
      <c r="H23" s="136"/>
      <c r="I23" s="17"/>
      <c r="J23" s="17" t="s">
        <v>211</v>
      </c>
      <c r="K23" s="17"/>
      <c r="L23" s="15"/>
      <c r="M23" s="15"/>
      <c r="N23" s="17"/>
      <c r="O23" s="17"/>
      <c r="P23" s="15"/>
      <c r="Q23" s="22"/>
      <c r="R23" s="77"/>
      <c r="S23" s="71"/>
      <c r="T23" s="71"/>
      <c r="U23" s="71" t="s">
        <v>110</v>
      </c>
      <c r="V23" s="15"/>
      <c r="X23">
        <f t="shared" si="0"/>
        <v>1</v>
      </c>
    </row>
    <row r="24" spans="2:24" ht="30">
      <c r="B24" s="133" t="s">
        <v>180</v>
      </c>
      <c r="C24" s="125" t="s">
        <v>181</v>
      </c>
      <c r="D24" s="71">
        <v>75016</v>
      </c>
      <c r="E24" s="71" t="s">
        <v>83</v>
      </c>
      <c r="F24" s="17" t="s">
        <v>85</v>
      </c>
      <c r="G24" s="71" t="s">
        <v>83</v>
      </c>
      <c r="H24" s="136">
        <v>6004720481</v>
      </c>
      <c r="I24" s="17"/>
      <c r="J24" s="17" t="s">
        <v>83</v>
      </c>
      <c r="K24" s="17" t="s">
        <v>83</v>
      </c>
      <c r="L24" s="15" t="s">
        <v>83</v>
      </c>
      <c r="M24" s="15" t="s">
        <v>83</v>
      </c>
      <c r="N24" s="17" t="s">
        <v>83</v>
      </c>
      <c r="O24" s="17"/>
      <c r="P24" s="15"/>
      <c r="Q24" s="22"/>
      <c r="R24" s="77"/>
      <c r="S24" s="71"/>
      <c r="T24" s="71"/>
      <c r="U24" s="71" t="s">
        <v>119</v>
      </c>
      <c r="V24" s="15"/>
      <c r="X24">
        <f t="shared" si="0"/>
        <v>1</v>
      </c>
    </row>
    <row r="25" spans="2:24" ht="45">
      <c r="B25" s="71" t="s">
        <v>152</v>
      </c>
      <c r="C25" s="71" t="s">
        <v>410</v>
      </c>
      <c r="D25" s="71">
        <v>75001</v>
      </c>
      <c r="E25" s="71" t="s">
        <v>83</v>
      </c>
      <c r="F25" s="17" t="s">
        <v>85</v>
      </c>
      <c r="G25" s="71" t="s">
        <v>83</v>
      </c>
      <c r="H25" s="136">
        <v>6004734189</v>
      </c>
      <c r="I25" s="17" t="s">
        <v>85</v>
      </c>
      <c r="J25" s="17" t="s">
        <v>83</v>
      </c>
      <c r="K25" s="17" t="s">
        <v>85</v>
      </c>
      <c r="L25" s="15" t="s">
        <v>83</v>
      </c>
      <c r="M25" s="15" t="s">
        <v>83</v>
      </c>
      <c r="N25" s="17" t="s">
        <v>83</v>
      </c>
      <c r="O25" s="17" t="s">
        <v>83</v>
      </c>
      <c r="P25" s="83" t="s">
        <v>118</v>
      </c>
      <c r="Q25" s="83"/>
      <c r="R25" s="83"/>
      <c r="S25" s="71" t="s">
        <v>85</v>
      </c>
      <c r="T25" s="71" t="s">
        <v>85</v>
      </c>
      <c r="U25" s="71" t="s">
        <v>117</v>
      </c>
      <c r="V25" s="15" t="s">
        <v>83</v>
      </c>
      <c r="X25">
        <f t="shared" si="0"/>
        <v>1</v>
      </c>
    </row>
    <row r="26" spans="2:24" ht="30">
      <c r="B26" s="71" t="s">
        <v>393</v>
      </c>
      <c r="C26" s="71" t="s">
        <v>394</v>
      </c>
      <c r="D26" s="71">
        <v>75019</v>
      </c>
      <c r="E26" s="71" t="s">
        <v>83</v>
      </c>
      <c r="F26" s="17" t="s">
        <v>397</v>
      </c>
      <c r="G26" s="71" t="s">
        <v>397</v>
      </c>
      <c r="H26" s="136"/>
      <c r="I26" s="17"/>
      <c r="J26" s="17"/>
      <c r="K26" s="17"/>
      <c r="L26" s="15"/>
      <c r="M26" s="15"/>
      <c r="N26" s="17"/>
      <c r="O26" s="17"/>
      <c r="P26" s="17"/>
      <c r="Q26" s="17"/>
      <c r="R26" s="17"/>
      <c r="S26" s="71"/>
      <c r="T26" s="71"/>
      <c r="U26" s="71" t="s">
        <v>411</v>
      </c>
      <c r="V26" s="15"/>
      <c r="X26">
        <f t="shared" si="0"/>
        <v>1</v>
      </c>
    </row>
    <row r="27" spans="2:24" ht="30">
      <c r="B27" s="89" t="s">
        <v>187</v>
      </c>
      <c r="C27" s="90" t="s">
        <v>188</v>
      </c>
      <c r="D27" s="23">
        <v>75002</v>
      </c>
      <c r="E27" s="71" t="s">
        <v>83</v>
      </c>
      <c r="F27" s="17" t="s">
        <v>397</v>
      </c>
      <c r="G27" s="71" t="s">
        <v>397</v>
      </c>
      <c r="H27" s="149"/>
      <c r="I27" s="17"/>
      <c r="J27" s="17"/>
      <c r="K27" s="17"/>
      <c r="L27" s="15"/>
      <c r="M27" s="15"/>
      <c r="N27" s="17"/>
      <c r="O27" s="17"/>
      <c r="P27" s="17"/>
      <c r="Q27" s="17"/>
      <c r="R27" s="17"/>
      <c r="S27" s="71"/>
      <c r="T27" s="71"/>
      <c r="U27" s="71" t="s">
        <v>411</v>
      </c>
      <c r="V27" s="15"/>
      <c r="X27">
        <f t="shared" si="0"/>
        <v>1</v>
      </c>
    </row>
    <row r="28" spans="2:24" ht="30">
      <c r="B28" s="71" t="s">
        <v>206</v>
      </c>
      <c r="C28" s="125" t="s">
        <v>207</v>
      </c>
      <c r="D28" s="71">
        <v>75018</v>
      </c>
      <c r="E28" s="71" t="s">
        <v>83</v>
      </c>
      <c r="F28" s="17" t="s">
        <v>397</v>
      </c>
      <c r="G28" s="71" t="s">
        <v>397</v>
      </c>
      <c r="H28" s="149"/>
      <c r="I28" s="17"/>
      <c r="J28" s="17"/>
      <c r="K28" s="17"/>
      <c r="L28" s="15"/>
      <c r="M28" s="15"/>
      <c r="N28" s="17"/>
      <c r="O28" s="17"/>
      <c r="P28" s="17"/>
      <c r="Q28" s="17"/>
      <c r="R28" s="17"/>
      <c r="S28" s="71"/>
      <c r="T28" s="71"/>
      <c r="U28" s="71" t="s">
        <v>411</v>
      </c>
      <c r="V28" s="15"/>
      <c r="X28">
        <f t="shared" si="0"/>
        <v>1</v>
      </c>
    </row>
    <row r="29" spans="2:24" ht="30">
      <c r="B29" s="71" t="s">
        <v>475</v>
      </c>
      <c r="C29" s="125" t="s">
        <v>476</v>
      </c>
      <c r="D29" s="71">
        <v>75019</v>
      </c>
      <c r="E29" s="71" t="s">
        <v>83</v>
      </c>
      <c r="F29" s="17" t="s">
        <v>397</v>
      </c>
      <c r="G29" s="71" t="s">
        <v>397</v>
      </c>
      <c r="H29" s="149"/>
      <c r="I29" s="17"/>
      <c r="J29" s="17"/>
      <c r="K29" s="17"/>
      <c r="L29" s="15"/>
      <c r="M29" s="15"/>
      <c r="N29" s="17"/>
      <c r="O29" s="17"/>
      <c r="P29" s="17"/>
      <c r="Q29" s="17"/>
      <c r="R29" s="17"/>
      <c r="S29" s="71"/>
      <c r="T29" s="71"/>
      <c r="U29" s="71" t="s">
        <v>411</v>
      </c>
      <c r="V29" s="15"/>
      <c r="X29">
        <f t="shared" si="0"/>
        <v>1</v>
      </c>
    </row>
    <row r="30" spans="2:24" ht="30">
      <c r="B30" s="89" t="s">
        <v>33</v>
      </c>
      <c r="C30" s="125" t="s">
        <v>499</v>
      </c>
      <c r="D30" s="23">
        <v>75011</v>
      </c>
      <c r="E30" s="71" t="s">
        <v>83</v>
      </c>
      <c r="F30" s="17" t="s">
        <v>397</v>
      </c>
      <c r="G30" s="71" t="s">
        <v>397</v>
      </c>
      <c r="H30" s="149"/>
      <c r="I30" s="17"/>
      <c r="J30" s="17"/>
      <c r="K30" s="17"/>
      <c r="L30" s="15"/>
      <c r="M30" s="15"/>
      <c r="N30" s="17"/>
      <c r="O30" s="17"/>
      <c r="P30" s="17"/>
      <c r="Q30" s="17"/>
      <c r="R30" s="17"/>
      <c r="S30" s="71"/>
      <c r="T30" s="71"/>
      <c r="U30" s="71" t="s">
        <v>411</v>
      </c>
      <c r="V30" s="15"/>
      <c r="X30">
        <f t="shared" si="0"/>
        <v>1</v>
      </c>
    </row>
    <row r="31" spans="2:24" ht="30">
      <c r="B31" s="82" t="s">
        <v>6</v>
      </c>
      <c r="C31" s="78" t="s">
        <v>64</v>
      </c>
      <c r="D31" s="71">
        <v>75019</v>
      </c>
      <c r="E31" s="71" t="s">
        <v>83</v>
      </c>
      <c r="F31" s="17" t="s">
        <v>211</v>
      </c>
      <c r="G31" s="71" t="s">
        <v>83</v>
      </c>
      <c r="H31" s="137">
        <v>6004680366</v>
      </c>
      <c r="I31" s="17" t="s">
        <v>85</v>
      </c>
      <c r="J31" s="17" t="s">
        <v>211</v>
      </c>
      <c r="K31" s="17"/>
      <c r="L31" s="15" t="s">
        <v>83</v>
      </c>
      <c r="M31" s="15" t="s">
        <v>81</v>
      </c>
      <c r="N31" s="17"/>
      <c r="O31" s="15"/>
      <c r="P31" s="81"/>
      <c r="Q31" s="22"/>
      <c r="R31" s="77"/>
      <c r="S31" s="71"/>
      <c r="T31" s="71"/>
      <c r="U31" s="71" t="s">
        <v>110</v>
      </c>
      <c r="V31" s="15"/>
      <c r="X31">
        <f t="shared" si="0"/>
        <v>1</v>
      </c>
    </row>
    <row r="32" spans="2:24" ht="30">
      <c r="B32" s="82" t="s">
        <v>7</v>
      </c>
      <c r="C32" s="78" t="s">
        <v>64</v>
      </c>
      <c r="D32" s="71">
        <v>75019</v>
      </c>
      <c r="E32" s="71" t="s">
        <v>83</v>
      </c>
      <c r="F32" s="17" t="s">
        <v>211</v>
      </c>
      <c r="G32" s="71" t="s">
        <v>83</v>
      </c>
      <c r="H32" s="137">
        <v>6004680369</v>
      </c>
      <c r="I32" s="17" t="s">
        <v>85</v>
      </c>
      <c r="J32" s="17" t="s">
        <v>211</v>
      </c>
      <c r="K32" s="17"/>
      <c r="L32" s="15" t="s">
        <v>83</v>
      </c>
      <c r="M32" s="15" t="s">
        <v>81</v>
      </c>
      <c r="N32" s="17"/>
      <c r="O32" s="15"/>
      <c r="P32" s="15"/>
      <c r="Q32" s="22"/>
      <c r="R32" s="77"/>
      <c r="S32" s="71"/>
      <c r="T32" s="71"/>
      <c r="U32" s="71" t="s">
        <v>110</v>
      </c>
      <c r="V32" s="15"/>
      <c r="X32">
        <f t="shared" si="0"/>
        <v>1</v>
      </c>
    </row>
    <row r="33" spans="2:24" ht="30">
      <c r="B33" s="82" t="s">
        <v>141</v>
      </c>
      <c r="C33" s="78" t="s">
        <v>142</v>
      </c>
      <c r="D33" s="71">
        <v>75017</v>
      </c>
      <c r="E33" s="71" t="s">
        <v>83</v>
      </c>
      <c r="F33" s="17" t="s">
        <v>397</v>
      </c>
      <c r="G33" s="71" t="s">
        <v>397</v>
      </c>
      <c r="H33" s="137">
        <v>6004694529</v>
      </c>
      <c r="I33" s="17" t="s">
        <v>83</v>
      </c>
      <c r="J33" s="17" t="s">
        <v>113</v>
      </c>
      <c r="K33" s="17" t="s">
        <v>85</v>
      </c>
      <c r="L33" s="15" t="s">
        <v>81</v>
      </c>
      <c r="M33" s="15" t="s">
        <v>81</v>
      </c>
      <c r="N33" s="17"/>
      <c r="O33" s="17"/>
      <c r="P33" s="15"/>
      <c r="Q33" s="22"/>
      <c r="R33" s="77"/>
      <c r="S33" s="71"/>
      <c r="T33" s="71"/>
      <c r="U33" s="71" t="s">
        <v>110</v>
      </c>
      <c r="V33" s="15"/>
      <c r="X33">
        <f t="shared" si="0"/>
        <v>1</v>
      </c>
    </row>
    <row r="34" spans="2:24" ht="30">
      <c r="B34" s="82" t="s">
        <v>146</v>
      </c>
      <c r="C34" s="78" t="s">
        <v>148</v>
      </c>
      <c r="D34" s="71">
        <v>75017</v>
      </c>
      <c r="E34" s="71" t="s">
        <v>83</v>
      </c>
      <c r="F34" s="17" t="s">
        <v>397</v>
      </c>
      <c r="G34" s="71" t="s">
        <v>397</v>
      </c>
      <c r="H34" s="137">
        <v>6004694475</v>
      </c>
      <c r="I34" s="17" t="s">
        <v>83</v>
      </c>
      <c r="J34" s="17" t="s">
        <v>113</v>
      </c>
      <c r="K34" s="17" t="s">
        <v>85</v>
      </c>
      <c r="L34" s="15" t="s">
        <v>81</v>
      </c>
      <c r="M34" s="15" t="s">
        <v>81</v>
      </c>
      <c r="N34" s="17"/>
      <c r="O34" s="17"/>
      <c r="P34" s="15"/>
      <c r="Q34" s="22"/>
      <c r="R34" s="77"/>
      <c r="S34" s="71"/>
      <c r="T34" s="71"/>
      <c r="U34" s="71" t="s">
        <v>110</v>
      </c>
      <c r="V34" s="15"/>
      <c r="X34">
        <f t="shared" si="0"/>
        <v>1</v>
      </c>
    </row>
    <row r="35" spans="2:24" ht="30">
      <c r="B35" s="71" t="s">
        <v>183</v>
      </c>
      <c r="C35" s="71" t="s">
        <v>184</v>
      </c>
      <c r="D35" s="71">
        <v>75018</v>
      </c>
      <c r="E35" s="71" t="s">
        <v>83</v>
      </c>
      <c r="F35" s="17" t="s">
        <v>85</v>
      </c>
      <c r="G35" s="71" t="s">
        <v>83</v>
      </c>
      <c r="H35" s="136">
        <v>6004734176</v>
      </c>
      <c r="I35" s="17" t="s">
        <v>85</v>
      </c>
      <c r="J35" s="17" t="s">
        <v>83</v>
      </c>
      <c r="K35" s="17" t="s">
        <v>85</v>
      </c>
      <c r="L35" s="15" t="s">
        <v>81</v>
      </c>
      <c r="M35" s="15" t="s">
        <v>81</v>
      </c>
      <c r="N35" s="17"/>
      <c r="O35" s="17"/>
      <c r="P35" s="17"/>
      <c r="Q35" s="17"/>
      <c r="R35" s="17"/>
      <c r="S35" s="71"/>
      <c r="T35" s="71"/>
      <c r="U35" s="71" t="s">
        <v>411</v>
      </c>
      <c r="V35" s="15"/>
      <c r="X35">
        <f t="shared" si="0"/>
        <v>1</v>
      </c>
    </row>
    <row r="36" spans="2:24" ht="30">
      <c r="B36" s="71" t="s">
        <v>371</v>
      </c>
      <c r="C36" s="71" t="s">
        <v>372</v>
      </c>
      <c r="D36" s="71">
        <v>75002</v>
      </c>
      <c r="E36" s="71" t="s">
        <v>83</v>
      </c>
      <c r="F36" s="17" t="s">
        <v>83</v>
      </c>
      <c r="G36" s="71" t="s">
        <v>83</v>
      </c>
      <c r="H36" s="136" t="s">
        <v>454</v>
      </c>
      <c r="I36" s="17" t="s">
        <v>83</v>
      </c>
      <c r="J36" s="17" t="s">
        <v>83</v>
      </c>
      <c r="K36" s="17"/>
      <c r="L36" s="15" t="s">
        <v>81</v>
      </c>
      <c r="M36" s="15" t="s">
        <v>81</v>
      </c>
      <c r="N36" s="17"/>
      <c r="O36" s="17"/>
      <c r="P36" s="17"/>
      <c r="Q36" s="17"/>
      <c r="R36" s="17"/>
      <c r="S36" s="71"/>
      <c r="T36" s="71"/>
      <c r="U36" s="71" t="s">
        <v>411</v>
      </c>
      <c r="V36" s="15"/>
      <c r="X36">
        <f t="shared" si="0"/>
        <v>1</v>
      </c>
    </row>
    <row r="37" spans="2:24" ht="30">
      <c r="B37" s="71" t="s">
        <v>136</v>
      </c>
      <c r="C37" s="71" t="s">
        <v>137</v>
      </c>
      <c r="D37" s="71">
        <v>75013</v>
      </c>
      <c r="E37" s="71" t="s">
        <v>83</v>
      </c>
      <c r="F37" s="17" t="s">
        <v>85</v>
      </c>
      <c r="G37" s="71" t="s">
        <v>85</v>
      </c>
      <c r="H37" s="148"/>
      <c r="I37" s="17" t="s">
        <v>85</v>
      </c>
      <c r="J37" s="17" t="s">
        <v>83</v>
      </c>
      <c r="K37" s="17"/>
      <c r="L37" s="15" t="s">
        <v>81</v>
      </c>
      <c r="M37" s="15" t="s">
        <v>81</v>
      </c>
      <c r="N37" s="17"/>
      <c r="O37" s="17"/>
      <c r="P37" s="17"/>
      <c r="Q37" s="17"/>
      <c r="R37" s="17"/>
      <c r="S37" s="71"/>
      <c r="T37" s="71"/>
      <c r="U37" s="71" t="s">
        <v>411</v>
      </c>
      <c r="V37" s="15"/>
      <c r="X37">
        <f t="shared" si="0"/>
        <v>1</v>
      </c>
    </row>
    <row r="38" spans="2:24" ht="30">
      <c r="B38" s="71" t="s">
        <v>151</v>
      </c>
      <c r="C38" s="71" t="s">
        <v>420</v>
      </c>
      <c r="D38" s="71">
        <v>75015</v>
      </c>
      <c r="E38" s="71" t="s">
        <v>83</v>
      </c>
      <c r="F38" s="17" t="s">
        <v>85</v>
      </c>
      <c r="G38" s="71" t="s">
        <v>85</v>
      </c>
      <c r="H38" s="148"/>
      <c r="I38" s="17"/>
      <c r="J38" s="17" t="s">
        <v>83</v>
      </c>
      <c r="K38" s="17" t="s">
        <v>83</v>
      </c>
      <c r="L38" s="15" t="s">
        <v>81</v>
      </c>
      <c r="M38" s="15" t="s">
        <v>81</v>
      </c>
      <c r="N38" s="17"/>
      <c r="O38" s="17"/>
      <c r="P38" s="17"/>
      <c r="Q38" s="17"/>
      <c r="R38" s="17"/>
      <c r="S38" s="71"/>
      <c r="T38" s="71"/>
      <c r="U38" s="71" t="s">
        <v>119</v>
      </c>
      <c r="V38" s="15"/>
      <c r="X38">
        <f t="shared" si="0"/>
        <v>1</v>
      </c>
    </row>
    <row r="39" spans="2:24" ht="30">
      <c r="B39" s="71" t="s">
        <v>373</v>
      </c>
      <c r="C39" s="71" t="s">
        <v>374</v>
      </c>
      <c r="D39" s="71">
        <v>75003</v>
      </c>
      <c r="E39" s="71" t="s">
        <v>83</v>
      </c>
      <c r="F39" s="17" t="s">
        <v>83</v>
      </c>
      <c r="G39" s="71" t="s">
        <v>83</v>
      </c>
      <c r="H39" s="136" t="s">
        <v>454</v>
      </c>
      <c r="I39" s="17"/>
      <c r="J39" s="17" t="s">
        <v>83</v>
      </c>
      <c r="K39" s="17" t="s">
        <v>85</v>
      </c>
      <c r="L39" s="15" t="s">
        <v>81</v>
      </c>
      <c r="M39" s="15" t="s">
        <v>81</v>
      </c>
      <c r="N39" s="17"/>
      <c r="O39" s="17"/>
      <c r="P39" s="17"/>
      <c r="Q39" s="17"/>
      <c r="R39" s="17"/>
      <c r="S39" s="71"/>
      <c r="T39" s="71"/>
      <c r="U39" s="71" t="s">
        <v>411</v>
      </c>
      <c r="V39" s="15"/>
      <c r="X39">
        <f t="shared" si="0"/>
        <v>1</v>
      </c>
    </row>
    <row r="40" spans="2:24" ht="30">
      <c r="B40" s="71" t="s">
        <v>165</v>
      </c>
      <c r="C40" s="71" t="s">
        <v>166</v>
      </c>
      <c r="D40" s="71">
        <v>75013</v>
      </c>
      <c r="E40" s="71" t="s">
        <v>83</v>
      </c>
      <c r="F40" s="17" t="s">
        <v>83</v>
      </c>
      <c r="G40" s="71" t="s">
        <v>85</v>
      </c>
      <c r="H40" s="149" t="s">
        <v>451</v>
      </c>
      <c r="I40" s="17" t="s">
        <v>83</v>
      </c>
      <c r="J40" s="17" t="s">
        <v>83</v>
      </c>
      <c r="K40" s="17" t="s">
        <v>85</v>
      </c>
      <c r="L40" s="15"/>
      <c r="M40" s="15"/>
      <c r="N40" s="17"/>
      <c r="O40" s="17" t="s">
        <v>85</v>
      </c>
      <c r="P40" s="17"/>
      <c r="Q40" s="17"/>
      <c r="R40" s="17"/>
      <c r="S40" s="71"/>
      <c r="T40" s="71"/>
      <c r="U40" s="71" t="s">
        <v>117</v>
      </c>
      <c r="V40" s="15" t="s">
        <v>83</v>
      </c>
      <c r="X40">
        <f t="shared" si="0"/>
        <v>1</v>
      </c>
    </row>
    <row r="41" spans="2:24" ht="30">
      <c r="B41" s="71" t="s">
        <v>34</v>
      </c>
      <c r="C41" s="71" t="s">
        <v>222</v>
      </c>
      <c r="D41" s="71">
        <v>75011</v>
      </c>
      <c r="E41" s="71" t="s">
        <v>83</v>
      </c>
      <c r="F41" s="17" t="s">
        <v>83</v>
      </c>
      <c r="G41" s="71" t="s">
        <v>83</v>
      </c>
      <c r="H41" s="149" t="s">
        <v>472</v>
      </c>
      <c r="I41" s="17" t="s">
        <v>83</v>
      </c>
      <c r="J41" s="17" t="s">
        <v>83</v>
      </c>
      <c r="K41" s="17" t="s">
        <v>85</v>
      </c>
      <c r="L41" s="15" t="s">
        <v>81</v>
      </c>
      <c r="M41" s="15" t="s">
        <v>81</v>
      </c>
      <c r="N41" s="17"/>
      <c r="O41" s="17"/>
      <c r="P41" s="17"/>
      <c r="Q41" s="17"/>
      <c r="R41" s="17"/>
      <c r="S41" s="71"/>
      <c r="T41" s="71"/>
      <c r="U41" s="71" t="s">
        <v>119</v>
      </c>
      <c r="V41" s="15"/>
      <c r="X41">
        <f t="shared" si="0"/>
        <v>1</v>
      </c>
    </row>
    <row r="42" spans="2:24" ht="30">
      <c r="B42" s="71" t="s">
        <v>35</v>
      </c>
      <c r="C42" s="71" t="s">
        <v>458</v>
      </c>
      <c r="D42" s="71">
        <v>75011</v>
      </c>
      <c r="E42" s="71" t="s">
        <v>83</v>
      </c>
      <c r="F42" s="17" t="s">
        <v>83</v>
      </c>
      <c r="G42" s="71" t="s">
        <v>83</v>
      </c>
      <c r="H42" s="149" t="s">
        <v>472</v>
      </c>
      <c r="I42" s="17" t="s">
        <v>83</v>
      </c>
      <c r="J42" s="17" t="s">
        <v>83</v>
      </c>
      <c r="K42" s="17" t="s">
        <v>85</v>
      </c>
      <c r="L42" s="15" t="s">
        <v>81</v>
      </c>
      <c r="M42" s="15" t="s">
        <v>81</v>
      </c>
      <c r="N42" s="17"/>
      <c r="O42" s="17"/>
      <c r="P42" s="17"/>
      <c r="Q42" s="17"/>
      <c r="R42" s="17"/>
      <c r="S42" s="71"/>
      <c r="T42" s="71"/>
      <c r="U42" s="71" t="s">
        <v>119</v>
      </c>
      <c r="V42" s="15"/>
      <c r="X42">
        <f t="shared" si="0"/>
        <v>1</v>
      </c>
    </row>
    <row r="43" spans="2:24" ht="30">
      <c r="B43" s="71" t="s">
        <v>36</v>
      </c>
      <c r="C43" s="71" t="s">
        <v>63</v>
      </c>
      <c r="D43" s="71">
        <v>75020</v>
      </c>
      <c r="E43" s="71" t="s">
        <v>83</v>
      </c>
      <c r="F43" s="17" t="s">
        <v>83</v>
      </c>
      <c r="G43" s="71" t="s">
        <v>83</v>
      </c>
      <c r="H43" s="149" t="s">
        <v>473</v>
      </c>
      <c r="I43" s="17" t="s">
        <v>83</v>
      </c>
      <c r="J43" s="17" t="s">
        <v>83</v>
      </c>
      <c r="K43" s="17" t="s">
        <v>85</v>
      </c>
      <c r="L43" s="15" t="s">
        <v>81</v>
      </c>
      <c r="M43" s="15" t="s">
        <v>81</v>
      </c>
      <c r="N43" s="17"/>
      <c r="O43" s="17"/>
      <c r="P43" s="17"/>
      <c r="Q43" s="17"/>
      <c r="R43" s="17"/>
      <c r="S43" s="71"/>
      <c r="T43" s="71"/>
      <c r="U43" s="71" t="s">
        <v>411</v>
      </c>
      <c r="V43" s="15"/>
      <c r="X43">
        <f t="shared" si="0"/>
        <v>1</v>
      </c>
    </row>
    <row r="44" spans="2:24" ht="30">
      <c r="B44" s="71" t="s">
        <v>338</v>
      </c>
      <c r="C44" s="71" t="s">
        <v>471</v>
      </c>
      <c r="D44" s="71">
        <v>75019</v>
      </c>
      <c r="E44" s="71" t="s">
        <v>83</v>
      </c>
      <c r="F44" s="17" t="s">
        <v>83</v>
      </c>
      <c r="G44" s="71" t="s">
        <v>83</v>
      </c>
      <c r="H44" s="149" t="s">
        <v>474</v>
      </c>
      <c r="I44" s="17" t="s">
        <v>83</v>
      </c>
      <c r="J44" s="17" t="s">
        <v>83</v>
      </c>
      <c r="K44" s="17" t="s">
        <v>85</v>
      </c>
      <c r="L44" s="15" t="s">
        <v>81</v>
      </c>
      <c r="M44" s="15" t="s">
        <v>81</v>
      </c>
      <c r="N44" s="17"/>
      <c r="O44" s="17"/>
      <c r="P44" s="17"/>
      <c r="Q44" s="17"/>
      <c r="R44" s="17"/>
      <c r="S44" s="71"/>
      <c r="T44" s="71"/>
      <c r="U44" s="71" t="s">
        <v>411</v>
      </c>
      <c r="V44" s="15"/>
      <c r="X44">
        <f t="shared" si="0"/>
        <v>1</v>
      </c>
    </row>
  </sheetData>
  <sortState ref="B2:V44">
    <sortCondition sortBy="cellColor" ref="L2:L44"/>
  </sortState>
  <mergeCells count="1">
    <mergeCell ref="A2:A8"/>
  </mergeCells>
  <conditionalFormatting sqref="L23:M23 H23:I23 Q26:R35 B23:C23 P28:R32 N33:T44 P10:R11 X1 F1:G1048576 J1:K1048576 V1:V1048576 N1:P1048576 S1:T1048576">
    <cfRule type="containsText" dxfId="7" priority="46" operator="containsText" text="NON">
      <formula>NOT(ISERROR(SEARCH("NON",B1)))</formula>
    </cfRule>
  </conditionalFormatting>
  <conditionalFormatting sqref="N23 F23 E1:E1048576">
    <cfRule type="containsText" dxfId="6" priority="45" operator="containsText" text="NON">
      <formula>NOT(ISERROR(SEARCH("NON",E1)))</formula>
    </cfRule>
  </conditionalFormatting>
  <conditionalFormatting sqref="K23 N23 B23:C23 I1:I1048576">
    <cfRule type="containsText" dxfId="5" priority="44" operator="containsText" text="NON">
      <formula>NOT(ISERROR(SEARCH("NON",B1)))</formula>
    </cfRule>
  </conditionalFormatting>
  <conditionalFormatting sqref="N23:O23 L1:M1048576">
    <cfRule type="containsText" dxfId="4" priority="43" operator="containsText" text="NON">
      <formula>NOT(ISERROR(SEARCH("NON",L1)))</formula>
    </cfRule>
  </conditionalFormatting>
  <conditionalFormatting sqref="I23 N23 L23 B23:C23 F1:F1048576 J1:J1048576">
    <cfRule type="containsText" dxfId="3" priority="42" operator="containsText" text="POINT D'ARRET">
      <formula>NOT(ISERROR(SEARCH("POINT D'ARRET",B1)))</formula>
    </cfRule>
  </conditionalFormatting>
  <conditionalFormatting sqref="H23:I23 N23 B23:C23 T2:T44 F1:G1048576">
    <cfRule type="containsText" dxfId="2" priority="39" operator="containsText" text="Voir Observations">
      <formula>NOT(ISERROR(SEARCH("Voir Observations",B1)))</formula>
    </cfRule>
    <cfRule type="containsText" dxfId="1" priority="41" operator="containsText" text="Att Validation">
      <formula>NOT(ISERROR(SEARCH("Att Validation",B1)))</formula>
    </cfRule>
  </conditionalFormatting>
  <conditionalFormatting sqref="H23:I23 N23 L23 B23:C23 P28:R39 O40:R44 O1:O1048576 T2:T44 F1:G1048576 J1:J1048576">
    <cfRule type="containsText" dxfId="0" priority="40" operator="containsText" text="A FAIRE">
      <formula>NOT(ISERROR(SEARCH("A FAIRE",B1)))</formula>
    </cfRule>
  </conditionalFormatting>
  <dataValidations count="16">
    <dataValidation type="list" allowBlank="1" showInputMessage="1" showErrorMessage="1" sqref="G22:G44 G7:G9 T2:T44 G11:G20 G2:G4">
      <formula1>"A faire, Att Validation, OUI, NON, Voir Observations,Pas nécessaire"</formula1>
    </dataValidation>
    <dataValidation type="list" allowBlank="1" showInputMessage="1" showErrorMessage="1" sqref="G21 G10 G5">
      <formula1>"A faire, Att Validation, OUI, NON,"</formula1>
    </dataValidation>
    <dataValidation type="list" allowBlank="1" showInputMessage="1" showErrorMessage="1" sqref="P22:P24 Q23:R44 V2:V44 N40:N44 N22:N38 K22:M44 S15:S20 P2 P8 L2:M21 P4:P6 S2:S8">
      <formula1>"OUI, NON,"</formula1>
    </dataValidation>
    <dataValidation type="list" allowBlank="1" showInputMessage="1" showErrorMessage="1" sqref="I7:I44 J8 K2:K21 S9:S14 I2:J6 E8:E9 E2:E6 S21:S44">
      <formula1>"OUI, NON,Pas nécessaire,"</formula1>
    </dataValidation>
    <dataValidation type="list" allowBlank="1" showInputMessage="1" showErrorMessage="1" sqref="P30 O7 O9:O44">
      <formula1>"OUI, NON, A FAIRE,Pas nécessaire"</formula1>
    </dataValidation>
    <dataValidation type="list" allowBlank="1" showInputMessage="1" showErrorMessage="1" sqref="N39 N2:N21">
      <formula1>"OUI, NON, Pas nécessaire"</formula1>
    </dataValidation>
    <dataValidation type="list" allowBlank="1" showInputMessage="1" showErrorMessage="1" sqref="P25:P29 P31:P44 P7 P3 P9:P21">
      <formula1>"OUI, NON, Montage AEE,"</formula1>
    </dataValidation>
    <dataValidation type="list" allowBlank="1" showInputMessage="1" showErrorMessage="1" sqref="G6">
      <formula1>"A faire, Att Validation, OUI, NON,Pas nécessaire,"</formula1>
    </dataValidation>
    <dataValidation type="list" allowBlank="1" showInputMessage="1" showErrorMessage="1" sqref="J11:J44">
      <formula1>"A FAIRE,OUI, NON,Pas nécessaire,POINT D'ARRET"</formula1>
    </dataValidation>
    <dataValidation type="list" allowBlank="1" showInputMessage="1" showErrorMessage="1" sqref="U2:U11 U13:U44">
      <formula1>"ATTENTE REGLEMENT, AFFAIRE A ETUDIER,ATTENTE COMPLEMENT INFORMATION, AFFAIRE A CRÉER, ETUDE A REALISER, PLAN ET CHIFFRAGE A VALIDER ET A ENVOYER, EN ATT PLANNIFICATION , EN ATT RETOUR AEE / BEX,ATT TRX EN COURS,TRX REALISES,RECEPTIONNER LES TRX,"</formula1>
    </dataValidation>
    <dataValidation type="list" allowBlank="1" showInputMessage="1" showErrorMessage="1" sqref="F2:F44">
      <formula1>"A faire, Att Validation, OUI, NON,Pas nécessaire,POINT D'ARRET"</formula1>
    </dataValidation>
    <dataValidation type="list" allowBlank="1" showInputMessage="1" showErrorMessage="1" sqref="U12">
      <formula1>"ATTENTE REGLEMENT, AFFAIRE A ETUDIER,ATTENTE COMPLEMENT INFORMATION, AFFAIRE A CRÉER, ETUDE A REALISER, PLAN ET CHIFFRAGE A VALIDER ET A ENVOYER, EN ATT PLANNIFICATION , EN ATT RETOUR AEE / BEX,TRX REALISES,RECEPTIONNER LES TRX,"</formula1>
    </dataValidation>
    <dataValidation type="list" allowBlank="1" showInputMessage="1" showErrorMessage="1" sqref="J7 J9:J10">
      <formula1>"A FAIRE,OUI, NON,Pas nécessaire,"</formula1>
    </dataValidation>
    <dataValidation type="list" allowBlank="1" showInputMessage="1" showErrorMessage="1" sqref="O2:O6 O8">
      <formula1>"OUI, NON, A FAIRE"</formula1>
    </dataValidation>
    <dataValidation type="list" allowBlank="1" showInputMessage="1" showErrorMessage="1" sqref="E7 E10:E44">
      <formula1>"OUI, NON"</formula1>
    </dataValidation>
    <dataValidation type="list" allowBlank="1" showInputMessage="1" showErrorMessage="1" sqref="D2:D44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Code de couleur</vt:lpstr>
      <vt:lpstr>Chantiers en Attente Programmat</vt:lpstr>
      <vt:lpstr>JUILLET 2015</vt:lpstr>
      <vt:lpstr>AOUT 2015</vt:lpstr>
      <vt:lpstr>SEPT 2015</vt:lpstr>
      <vt:lpstr>OCT 2015 </vt:lpstr>
      <vt:lpstr>NOV 2015</vt:lpstr>
      <vt:lpstr>Suivi Chantier EVESA en cours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A85871</dc:creator>
  <cp:lastModifiedBy>evalaz</cp:lastModifiedBy>
  <cp:lastPrinted>2015-07-07T08:26:08Z</cp:lastPrinted>
  <dcterms:created xsi:type="dcterms:W3CDTF">2015-06-12T08:10:13Z</dcterms:created>
  <dcterms:modified xsi:type="dcterms:W3CDTF">2015-09-24T18:49:22Z</dcterms:modified>
</cp:coreProperties>
</file>