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9885" tabRatio="912" firstSheet="1" activeTab="1"/>
  </bookViews>
  <sheets>
    <sheet name="Compteurs" sheetId="15" state="hidden" r:id="rId1"/>
    <sheet name="Dépenses" sheetId="22" r:id="rId2"/>
    <sheet name="Charge" sheetId="18" r:id="rId3"/>
  </sheets>
  <calcPr calcId="125725" iterate="1" iterateCount="1" iterateDelta="0"/>
</workbook>
</file>

<file path=xl/calcChain.xml><?xml version="1.0" encoding="utf-8"?>
<calcChain xmlns="http://schemas.openxmlformats.org/spreadsheetml/2006/main">
  <c r="C4" i="22"/>
  <c r="C3"/>
  <c r="K31" l="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K3"/>
  <c r="G3"/>
  <c r="G30"/>
  <c r="G29"/>
  <c r="G28"/>
  <c r="G27"/>
  <c r="G26"/>
  <c r="G25"/>
  <c r="G24"/>
  <c r="G23"/>
  <c r="G22"/>
  <c r="G21"/>
  <c r="G31"/>
  <c r="G20"/>
  <c r="G19"/>
  <c r="G18"/>
  <c r="G17"/>
  <c r="G16"/>
  <c r="G15"/>
  <c r="G14"/>
  <c r="G13"/>
  <c r="G12"/>
  <c r="G11"/>
  <c r="G10"/>
  <c r="G9"/>
  <c r="G8"/>
  <c r="G7"/>
  <c r="G6"/>
  <c r="G5"/>
  <c r="G4"/>
  <c r="B6"/>
  <c r="C6" l="1"/>
</calcChain>
</file>

<file path=xl/sharedStrings.xml><?xml version="1.0" encoding="utf-8"?>
<sst xmlns="http://schemas.openxmlformats.org/spreadsheetml/2006/main" count="24" uniqueCount="20">
  <si>
    <t>Date</t>
  </si>
  <si>
    <t>compteur sortie</t>
  </si>
  <si>
    <t>compteur entree</t>
  </si>
  <si>
    <t>Libellé</t>
  </si>
  <si>
    <t>Montant</t>
  </si>
  <si>
    <t>Total Charge Semaine/Mois</t>
  </si>
  <si>
    <t>Tél</t>
  </si>
  <si>
    <t>Hobbies</t>
  </si>
  <si>
    <t>Projets</t>
  </si>
  <si>
    <t>Charges</t>
  </si>
  <si>
    <t>Laz</t>
  </si>
  <si>
    <t>Eva</t>
  </si>
  <si>
    <t>Compte Bancaire</t>
  </si>
  <si>
    <t>Reste dans le compte</t>
  </si>
  <si>
    <t>Compte A</t>
  </si>
  <si>
    <t>Compte B</t>
  </si>
  <si>
    <t>Compte Commun</t>
  </si>
  <si>
    <t>Alimentation Ponctuelle   Compte commun</t>
  </si>
  <si>
    <t>Alimentation Compte commun              Total / Mois</t>
  </si>
  <si>
    <t>pomme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</si>
</sst>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vertical="top"/>
    </xf>
    <xf numFmtId="0" fontId="2" fillId="0" borderId="0" xfId="0" applyFont="1"/>
    <xf numFmtId="0" fontId="2" fillId="0" borderId="0" xfId="0" applyFont="1" applyFill="1" applyBorder="1"/>
    <xf numFmtId="0" fontId="3" fillId="0" borderId="6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164" fontId="3" fillId="3" borderId="2" xfId="0" applyNumberFormat="1" applyFont="1" applyFill="1" applyBorder="1" applyAlignment="1">
      <alignment vertical="top"/>
    </xf>
    <xf numFmtId="164" fontId="0" fillId="2" borderId="3" xfId="0" applyNumberFormat="1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3" borderId="0" xfId="0" applyNumberFormat="1" applyFill="1" applyBorder="1"/>
    <xf numFmtId="164" fontId="3" fillId="0" borderId="4" xfId="0" applyNumberFormat="1" applyFont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164" fontId="0" fillId="0" borderId="0" xfId="0" applyNumberFormat="1"/>
    <xf numFmtId="0" fontId="0" fillId="0" borderId="0" xfId="0" applyBorder="1"/>
    <xf numFmtId="0" fontId="3" fillId="0" borderId="6" xfId="0" applyFont="1" applyBorder="1"/>
    <xf numFmtId="0" fontId="0" fillId="0" borderId="0" xfId="0" applyAlignment="1"/>
    <xf numFmtId="0" fontId="0" fillId="0" borderId="0" xfId="0" applyProtection="1">
      <protection locked="0"/>
    </xf>
    <xf numFmtId="164" fontId="0" fillId="0" borderId="1" xfId="0" applyNumberFormat="1" applyBorder="1"/>
    <xf numFmtId="0" fontId="3" fillId="0" borderId="2" xfId="0" applyFont="1" applyBorder="1"/>
    <xf numFmtId="0" fontId="2" fillId="0" borderId="0" xfId="0" applyFont="1" applyAlignment="1">
      <alignment horizontal="center"/>
    </xf>
    <xf numFmtId="164" fontId="0" fillId="5" borderId="9" xfId="0" applyNumberFormat="1" applyFill="1" applyBorder="1"/>
    <xf numFmtId="164" fontId="2" fillId="4" borderId="9" xfId="0" applyNumberFormat="1" applyFont="1" applyFill="1" applyBorder="1"/>
    <xf numFmtId="164" fontId="0" fillId="6" borderId="12" xfId="0" applyNumberFormat="1" applyFill="1" applyBorder="1"/>
    <xf numFmtId="164" fontId="0" fillId="0" borderId="2" xfId="0" applyNumberFormat="1" applyBorder="1"/>
    <xf numFmtId="164" fontId="0" fillId="6" borderId="12" xfId="0" applyNumberFormat="1" applyFill="1" applyBorder="1" applyProtection="1">
      <protection locked="0"/>
    </xf>
    <xf numFmtId="164" fontId="0" fillId="0" borderId="2" xfId="0" applyNumberFormat="1" applyBorder="1" applyProtection="1">
      <protection locked="0"/>
    </xf>
    <xf numFmtId="164" fontId="0" fillId="5" borderId="9" xfId="0" applyNumberFormat="1" applyFill="1" applyBorder="1" applyProtection="1">
      <protection locked="0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B2"/>
  <sheetViews>
    <sheetView workbookViewId="0">
      <selection activeCell="A2" sqref="A2:B2"/>
    </sheetView>
  </sheetViews>
  <sheetFormatPr baseColWidth="10" defaultRowHeight="12.75"/>
  <cols>
    <col min="1" max="1" width="21.28515625" customWidth="1"/>
    <col min="2" max="2" width="17.7109375" customWidth="1"/>
  </cols>
  <sheetData>
    <row r="1" spans="1:2">
      <c r="A1" s="2" t="s">
        <v>2</v>
      </c>
      <c r="B1" s="2" t="s">
        <v>1</v>
      </c>
    </row>
    <row r="2" spans="1:2">
      <c r="A2">
        <v>336</v>
      </c>
      <c r="B2">
        <v>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31"/>
  <sheetViews>
    <sheetView showZeros="0" tabSelected="1" zoomScaleNormal="100" workbookViewId="0">
      <selection activeCell="C6" sqref="C6"/>
    </sheetView>
  </sheetViews>
  <sheetFormatPr baseColWidth="10" defaultRowHeight="12.75"/>
  <cols>
    <col min="1" max="1" width="16.28515625" customWidth="1"/>
    <col min="2" max="2" width="17.140625" customWidth="1"/>
    <col min="3" max="3" width="19.42578125" customWidth="1"/>
    <col min="4" max="4" width="12.140625" customWidth="1"/>
    <col min="5" max="6" width="11.42578125" style="21"/>
    <col min="7" max="7" width="11.42578125" style="17"/>
    <col min="9" max="10" width="11.42578125" style="21"/>
    <col min="11" max="11" width="11.42578125" style="17"/>
    <col min="12" max="12" width="9.28515625" customWidth="1"/>
    <col min="13" max="14" width="11.42578125" style="21"/>
    <col min="15" max="15" width="11.42578125" style="17"/>
  </cols>
  <sheetData>
    <row r="1" spans="1:16" ht="15.75" thickBot="1">
      <c r="B1" s="47" t="s">
        <v>12</v>
      </c>
      <c r="C1" s="47" t="s">
        <v>13</v>
      </c>
      <c r="E1" s="37" t="s">
        <v>9</v>
      </c>
      <c r="F1" s="38"/>
      <c r="I1" s="44" t="s">
        <v>7</v>
      </c>
      <c r="J1" s="45"/>
      <c r="M1" s="44" t="s">
        <v>8</v>
      </c>
      <c r="N1" s="45"/>
    </row>
    <row r="2" spans="1:16" ht="13.5" thickBot="1"/>
    <row r="3" spans="1:16" ht="14.25" thickTop="1" thickBot="1">
      <c r="A3" s="19" t="s">
        <v>14</v>
      </c>
      <c r="B3" s="31">
        <v>1500</v>
      </c>
      <c r="C3" s="26">
        <f>B3-(LOOKUP(9^9,$C$12))</f>
        <v>1000</v>
      </c>
      <c r="E3" s="42" t="s">
        <v>19</v>
      </c>
      <c r="F3" s="43"/>
      <c r="G3" s="22">
        <f ca="1">SUMIF(Charge!A:B,Dépenses!$E$3,Charge!B:B)</f>
        <v>2</v>
      </c>
      <c r="H3" s="18"/>
      <c r="I3" s="41"/>
      <c r="J3" s="46"/>
      <c r="K3" s="22">
        <f ca="1">SUMIF(Charge!A:B,Dépenses!$I$3,Charge!B:B)</f>
        <v>0</v>
      </c>
      <c r="M3" s="43"/>
      <c r="N3" s="43"/>
      <c r="O3" s="22">
        <f ca="1">SUMIF(Charge!A:B,Dépenses!$M$3,Charge!B:B)</f>
        <v>0</v>
      </c>
    </row>
    <row r="4" spans="1:16" ht="14.25" thickTop="1" thickBot="1">
      <c r="A4" s="19" t="s">
        <v>15</v>
      </c>
      <c r="B4" s="31">
        <v>1500</v>
      </c>
      <c r="C4" s="26">
        <f>B4-(LOOKUP(9^9,$C$13))</f>
        <v>1000</v>
      </c>
      <c r="E4" s="42"/>
      <c r="F4" s="43"/>
      <c r="G4" s="22">
        <f ca="1">SUMIF(Charge!A:B,Dépenses!$E$4,Charge!B:B)</f>
        <v>0</v>
      </c>
      <c r="H4" s="18"/>
      <c r="I4" s="42"/>
      <c r="J4" s="43"/>
      <c r="K4" s="22">
        <f ca="1">SUMIF(Charge!A:B,Dépenses!$I$4,Charge!B:B)</f>
        <v>0</v>
      </c>
      <c r="M4" s="43"/>
      <c r="N4" s="43"/>
      <c r="O4" s="22">
        <f ca="1">SUMIF(Charge!A:B,Dépenses!$M$4,Charge!B:B)</f>
        <v>0</v>
      </c>
    </row>
    <row r="5" spans="1:16" ht="13.5" thickBot="1">
      <c r="E5" s="42"/>
      <c r="F5" s="43"/>
      <c r="G5" s="22">
        <f ca="1">SUMIF(Charge!A:B,Dépenses!$E$5,Charge!B:B)</f>
        <v>0</v>
      </c>
      <c r="H5" s="18"/>
      <c r="I5" s="43"/>
      <c r="J5" s="43"/>
      <c r="K5" s="22">
        <f ca="1">SUMIF(Charge!A:B,Dépenses!$I$5,Charge!B:B)</f>
        <v>0</v>
      </c>
      <c r="M5" s="42"/>
      <c r="N5" s="42"/>
      <c r="O5" s="22">
        <f ca="1">SUMIF(Charge!A:B,Dépenses!$M$5,Charge!B:B)</f>
        <v>0</v>
      </c>
      <c r="P5" s="20"/>
    </row>
    <row r="6" spans="1:16" ht="14.25" thickTop="1" thickBot="1">
      <c r="A6" s="23" t="s">
        <v>16</v>
      </c>
      <c r="B6" s="25">
        <f>C12+C13</f>
        <v>1000</v>
      </c>
      <c r="C6" s="25">
        <f ca="1">B6-(SUM(G:G)+SUM(K:K)+SUM(O:O))</f>
        <v>998</v>
      </c>
      <c r="E6" s="42"/>
      <c r="F6" s="43"/>
      <c r="G6" s="22">
        <f ca="1">SUMIF(Charge!A:B,Dépenses!$E$6,Charge!B:B)</f>
        <v>0</v>
      </c>
      <c r="H6" s="18"/>
      <c r="I6" s="43"/>
      <c r="J6" s="43"/>
      <c r="K6" s="22">
        <f ca="1">SUMIF(Charge!A:B,Dépenses!$I$6,Charge!B:B)</f>
        <v>0</v>
      </c>
      <c r="M6" s="43"/>
      <c r="N6" s="43"/>
      <c r="O6" s="22">
        <f ca="1">SUMIF(Charge!A:B,Dépenses!$M$6,Charge!B:B)</f>
        <v>0</v>
      </c>
    </row>
    <row r="7" spans="1:16">
      <c r="E7" s="43"/>
      <c r="F7" s="43"/>
      <c r="G7" s="22">
        <f ca="1">SUMIF(Charge!A:B,Dépenses!$E$7,Charge!B:B)</f>
        <v>0</v>
      </c>
      <c r="H7" s="18"/>
      <c r="I7" s="43"/>
      <c r="J7" s="43"/>
      <c r="K7" s="22">
        <f ca="1">SUMIF(Charge!A:B,Dépenses!$I$7,Charge!B:B)</f>
        <v>0</v>
      </c>
      <c r="M7" s="43"/>
      <c r="N7" s="43"/>
      <c r="O7" s="22">
        <f ca="1">SUMIF(Charge!A:B,Dépenses!$M$7,Charge!B:B)</f>
        <v>0</v>
      </c>
    </row>
    <row r="8" spans="1:16">
      <c r="E8" s="42"/>
      <c r="F8" s="43"/>
      <c r="G8" s="22">
        <f ca="1">SUMIF(Charge!A:B,Dépenses!$E$8,Charge!B:B)</f>
        <v>0</v>
      </c>
      <c r="H8" s="18"/>
      <c r="I8" s="43"/>
      <c r="J8" s="43"/>
      <c r="K8" s="22">
        <f ca="1">SUMIF(Charge!A:B,Dépenses!$I$8,Charge!B:B)</f>
        <v>0</v>
      </c>
      <c r="M8" s="43"/>
      <c r="N8" s="43"/>
      <c r="O8" s="22">
        <f ca="1">SUMIF(Charge!A:B,Dépenses!$M$8,Charge!B:B)</f>
        <v>0</v>
      </c>
    </row>
    <row r="9" spans="1:16" ht="12.75" customHeight="1">
      <c r="B9" s="32" t="s">
        <v>17</v>
      </c>
      <c r="C9" s="35" t="s">
        <v>18</v>
      </c>
      <c r="E9" s="43"/>
      <c r="F9" s="43"/>
      <c r="G9" s="22">
        <f ca="1">SUMIF(Charge!A:B,Dépenses!$E$9,Charge!B:B)</f>
        <v>0</v>
      </c>
      <c r="H9" s="18"/>
      <c r="I9" s="43"/>
      <c r="J9" s="43"/>
      <c r="K9" s="22">
        <f ca="1">SUMIF(Charge!A:B,Dépenses!$I$9,Charge!B:B)</f>
        <v>0</v>
      </c>
      <c r="M9" s="43"/>
      <c r="N9" s="43"/>
      <c r="O9" s="22">
        <f ca="1">SUMIF(Charge!A:B,Dépenses!$M$9,Charge!B:B)</f>
        <v>0</v>
      </c>
    </row>
    <row r="10" spans="1:16" ht="12.75" customHeight="1">
      <c r="B10" s="33"/>
      <c r="C10" s="35"/>
      <c r="E10" s="43"/>
      <c r="F10" s="43"/>
      <c r="G10" s="22">
        <f ca="1">SUMIF(Charge!A:B,Dépenses!$E$10,Charge!B:B)</f>
        <v>0</v>
      </c>
      <c r="H10" s="18"/>
      <c r="I10" s="43"/>
      <c r="J10" s="43"/>
      <c r="K10" s="22">
        <f ca="1">SUMIF(Charge!A:B,Dépenses!$I$10,Charge!B:B)</f>
        <v>0</v>
      </c>
      <c r="M10" s="43"/>
      <c r="N10" s="43"/>
      <c r="O10" s="22">
        <f ca="1">SUMIF(Charge!A:B,Dépenses!$M$10,Charge!B:B)</f>
        <v>0</v>
      </c>
    </row>
    <row r="11" spans="1:16">
      <c r="B11" s="34"/>
      <c r="C11" s="36"/>
      <c r="E11" s="43"/>
      <c r="F11" s="43"/>
      <c r="G11" s="22">
        <f ca="1">SUMIF(Charge!A:B,Dépenses!$E$11,Charge!B:B)</f>
        <v>0</v>
      </c>
      <c r="H11" s="18"/>
      <c r="I11" s="43"/>
      <c r="J11" s="43"/>
      <c r="K11" s="22">
        <f ca="1">SUMIF(Charge!A:B,Dépenses!$I$11,Charge!B:B)</f>
        <v>0</v>
      </c>
      <c r="M11" s="43"/>
      <c r="N11" s="43"/>
      <c r="O11" s="22">
        <f ca="1">SUMIF(Charge!A:B,Dépenses!$M$11,Charge!B:B)</f>
        <v>0</v>
      </c>
    </row>
    <row r="12" spans="1:16" ht="13.5" thickBot="1">
      <c r="A12" s="24" t="s">
        <v>11</v>
      </c>
      <c r="B12" s="29">
        <v>500</v>
      </c>
      <c r="C12" s="27">
        <v>500</v>
      </c>
      <c r="E12" s="43"/>
      <c r="F12" s="43"/>
      <c r="G12" s="22">
        <f ca="1">SUMIF(Charge!A:B,Dépenses!$E$12,Charge!B:B)</f>
        <v>0</v>
      </c>
      <c r="H12" s="18"/>
      <c r="I12" s="43"/>
      <c r="J12" s="43"/>
      <c r="K12" s="22">
        <f ca="1">SUMIF(Charge!A:B,Dépenses!$I$12,Charge!B:B)</f>
        <v>0</v>
      </c>
      <c r="M12" s="43"/>
      <c r="N12" s="43"/>
      <c r="O12" s="22">
        <f ca="1">SUMIF(Charge!A:B,Dépenses!$M$12,Charge!B:B)</f>
        <v>0</v>
      </c>
    </row>
    <row r="13" spans="1:16" ht="13.5" thickBot="1">
      <c r="A13" s="24" t="s">
        <v>10</v>
      </c>
      <c r="B13" s="30">
        <v>500</v>
      </c>
      <c r="C13" s="28">
        <v>500</v>
      </c>
      <c r="E13" s="39"/>
      <c r="F13" s="40"/>
      <c r="G13" s="22">
        <f ca="1">SUMIF(Charge!A:B,Dépenses!$E$13,Charge!B:B)</f>
        <v>0</v>
      </c>
      <c r="H13" s="18"/>
      <c r="I13" s="39"/>
      <c r="J13" s="40"/>
      <c r="K13" s="22">
        <f ca="1">SUMIF(Charge!A:B,Dépenses!$I$13,Charge!B:B)</f>
        <v>0</v>
      </c>
      <c r="M13" s="43"/>
      <c r="N13" s="43"/>
      <c r="O13" s="22">
        <f ca="1">SUMIF(Charge!A:B,Dépenses!$M$13,Charge!B:B)</f>
        <v>0</v>
      </c>
    </row>
    <row r="14" spans="1:16">
      <c r="E14" s="39"/>
      <c r="F14" s="40"/>
      <c r="G14" s="22">
        <f ca="1">SUMIF(Charge!A:B,Dépenses!$E$14,Charge!B:B)</f>
        <v>0</v>
      </c>
      <c r="H14" s="18"/>
      <c r="I14" s="39"/>
      <c r="J14" s="40"/>
      <c r="K14" s="22">
        <f ca="1">SUMIF(Charge!A:B,Dépenses!$I$14,Charge!B:B)</f>
        <v>0</v>
      </c>
      <c r="M14" s="43"/>
      <c r="N14" s="43"/>
      <c r="O14" s="22">
        <f ca="1">SUMIF(Charge!A:B,Dépenses!$M$14,Charge!B:B)</f>
        <v>0</v>
      </c>
    </row>
    <row r="15" spans="1:16">
      <c r="E15" s="39"/>
      <c r="F15" s="40"/>
      <c r="G15" s="22">
        <f ca="1">SUMIF(Charge!A:B,Dépenses!$E$15,Charge!B:B)</f>
        <v>0</v>
      </c>
      <c r="H15" s="18"/>
      <c r="I15" s="39"/>
      <c r="J15" s="40"/>
      <c r="K15" s="22">
        <f ca="1">SUMIF(Charge!A:B,Dépenses!$I$15,Charge!B:B)</f>
        <v>0</v>
      </c>
      <c r="M15" s="42"/>
      <c r="N15" s="43"/>
      <c r="O15" s="22">
        <f ca="1">SUMIF(Charge!A:B,Dépenses!$M$15,Charge!B:B)</f>
        <v>0</v>
      </c>
    </row>
    <row r="16" spans="1:16">
      <c r="E16" s="41"/>
      <c r="F16" s="40"/>
      <c r="G16" s="22">
        <f ca="1">SUMIF(Charge!A:B,Dépenses!$E$16,Charge!B:B)</f>
        <v>0</v>
      </c>
      <c r="H16" s="18"/>
      <c r="I16" s="39"/>
      <c r="J16" s="40"/>
      <c r="K16" s="22">
        <f ca="1">SUMIF(Charge!A:B,Dépenses!$I$16,Charge!B:B)</f>
        <v>0</v>
      </c>
      <c r="M16" s="43"/>
      <c r="N16" s="43"/>
      <c r="O16" s="22">
        <f ca="1">SUMIF(Charge!A:B,Dépenses!$M$16,Charge!B:B)</f>
        <v>0</v>
      </c>
    </row>
    <row r="17" spans="1:15">
      <c r="B17" s="3"/>
      <c r="E17" s="39"/>
      <c r="F17" s="40"/>
      <c r="G17" s="22">
        <f ca="1">SUMIF(Charge!A:B,Dépenses!$E$17,Charge!B:B)</f>
        <v>0</v>
      </c>
      <c r="H17" s="18"/>
      <c r="I17" s="39"/>
      <c r="J17" s="40"/>
      <c r="K17" s="22">
        <f ca="1">SUMIF(Charge!A:B,Dépenses!$I$17,Charge!B:B)</f>
        <v>0</v>
      </c>
      <c r="M17" s="43"/>
      <c r="N17" s="43"/>
      <c r="O17" s="22">
        <f ca="1">SUMIF(Charge!A:B,Dépenses!$M$17,Charge!B:B)</f>
        <v>0</v>
      </c>
    </row>
    <row r="18" spans="1:15">
      <c r="E18" s="39"/>
      <c r="F18" s="40"/>
      <c r="G18" s="22">
        <f ca="1">SUMIF(Charge!A:B,Dépenses!$E$18,Charge!B:B)</f>
        <v>0</v>
      </c>
      <c r="H18" s="18"/>
      <c r="I18" s="41"/>
      <c r="J18" s="40"/>
      <c r="K18" s="22">
        <f ca="1">SUMIF(Charge!A:B,Dépenses!$I$18,Charge!B:B)</f>
        <v>0</v>
      </c>
      <c r="M18" s="43"/>
      <c r="N18" s="43"/>
      <c r="O18" s="22">
        <f ca="1">SUMIF(Charge!A:B,Dépenses!$M$18,Charge!B:B)</f>
        <v>0</v>
      </c>
    </row>
    <row r="19" spans="1:15">
      <c r="E19" s="39"/>
      <c r="F19" s="40"/>
      <c r="G19" s="22">
        <f ca="1">SUMIF(Charge!A:B,Dépenses!$E$19,Charge!B:B)</f>
        <v>0</v>
      </c>
      <c r="H19" s="18"/>
      <c r="I19" s="39"/>
      <c r="J19" s="40"/>
      <c r="K19" s="22">
        <f ca="1">SUMIF(Charge!A:B,Dépenses!$I$19,Charge!B:B)</f>
        <v>0</v>
      </c>
      <c r="M19" s="43"/>
      <c r="N19" s="43"/>
      <c r="O19" s="22">
        <f ca="1">SUMIF(Charge!A:B,Dépenses!$M$19,Charge!B:B)</f>
        <v>0</v>
      </c>
    </row>
    <row r="20" spans="1:15">
      <c r="A20" s="3"/>
      <c r="E20" s="39"/>
      <c r="F20" s="40"/>
      <c r="G20" s="22">
        <f ca="1">SUMIF(Charge!A:B,Dépenses!$E$20,Charge!B:B)</f>
        <v>0</v>
      </c>
      <c r="H20" s="18"/>
      <c r="I20" s="39"/>
      <c r="J20" s="40"/>
      <c r="K20" s="22">
        <f ca="1">SUMIF(Charge!A:B,Dépenses!$I$20,Charge!B:B)</f>
        <v>0</v>
      </c>
      <c r="M20" s="43"/>
      <c r="N20" s="43"/>
      <c r="O20" s="22">
        <f ca="1">SUMIF(Charge!A:B,Dépenses!$M$20,Charge!B:B)</f>
        <v>0</v>
      </c>
    </row>
    <row r="21" spans="1:15">
      <c r="E21" s="39"/>
      <c r="F21" s="40"/>
      <c r="G21" s="22">
        <f ca="1">SUMIF(Charge!A:B,Dépenses!$E$21,Charge!B:B)</f>
        <v>0</v>
      </c>
      <c r="H21" s="18"/>
      <c r="I21" s="39"/>
      <c r="J21" s="40"/>
      <c r="K21" s="22">
        <f ca="1">SUMIF(Charge!A:B,Dépenses!$I$21,Charge!B:B)</f>
        <v>0</v>
      </c>
      <c r="M21" s="43"/>
      <c r="N21" s="43"/>
      <c r="O21" s="22">
        <f ca="1">SUMIF(Charge!A:B,Dépenses!$M$21,Charge!B:B)</f>
        <v>0</v>
      </c>
    </row>
    <row r="22" spans="1:15">
      <c r="E22" s="39"/>
      <c r="F22" s="40"/>
      <c r="G22" s="22">
        <f ca="1">SUMIF(Charge!A:B,Dépenses!$E$22,Charge!B:B)</f>
        <v>0</v>
      </c>
      <c r="H22" s="18"/>
      <c r="I22" s="39"/>
      <c r="J22" s="40"/>
      <c r="K22" s="22">
        <f ca="1">SUMIF(Charge!A:B,Dépenses!$I$22,Charge!B:B)</f>
        <v>0</v>
      </c>
      <c r="M22" s="43"/>
      <c r="N22" s="43"/>
      <c r="O22" s="22">
        <f ca="1">SUMIF(Charge!A:B,Dépenses!$M$22,Charge!B:B)</f>
        <v>0</v>
      </c>
    </row>
    <row r="23" spans="1:15">
      <c r="E23" s="39"/>
      <c r="F23" s="40"/>
      <c r="G23" s="22">
        <f ca="1">SUMIF(Charge!A:B,Dépenses!$E$23,Charge!B:B)</f>
        <v>0</v>
      </c>
      <c r="H23" s="18"/>
      <c r="I23" s="39"/>
      <c r="J23" s="40"/>
      <c r="K23" s="22">
        <f ca="1">SUMIF(Charge!A:B,Dépenses!$I$23,Charge!B:B)</f>
        <v>0</v>
      </c>
      <c r="M23" s="43"/>
      <c r="N23" s="43"/>
      <c r="O23" s="22">
        <f ca="1">SUMIF(Charge!A:B,Dépenses!$M$23,Charge!B:B)</f>
        <v>0</v>
      </c>
    </row>
    <row r="24" spans="1:15">
      <c r="E24" s="39"/>
      <c r="F24" s="40"/>
      <c r="G24" s="22">
        <f ca="1">SUMIF(Charge!A:B,Dépenses!$E$24,Charge!B:B)</f>
        <v>0</v>
      </c>
      <c r="H24" s="18"/>
      <c r="I24" s="39"/>
      <c r="J24" s="40"/>
      <c r="K24" s="22">
        <f ca="1">SUMIF(Charge!A:B,Dépenses!$I$24,Charge!B:B)</f>
        <v>0</v>
      </c>
      <c r="M24" s="43"/>
      <c r="N24" s="43"/>
      <c r="O24" s="22">
        <f ca="1">SUMIF(Charge!A:B,Dépenses!$M$24,Charge!B:B)</f>
        <v>0</v>
      </c>
    </row>
    <row r="25" spans="1:15">
      <c r="E25" s="39"/>
      <c r="F25" s="40"/>
      <c r="G25" s="22">
        <f ca="1">SUMIF(Charge!A:B,Dépenses!$E$25,Charge!B:B)</f>
        <v>0</v>
      </c>
      <c r="H25" s="18"/>
      <c r="I25" s="41"/>
      <c r="J25" s="40"/>
      <c r="K25" s="22">
        <f ca="1">SUMIF(Charge!A:B,Dépenses!$I$25,Charge!B:B)</f>
        <v>0</v>
      </c>
      <c r="M25" s="43"/>
      <c r="N25" s="43"/>
      <c r="O25" s="22">
        <f ca="1">SUMIF(Charge!A:B,Dépenses!$M$25,Charge!B:B)</f>
        <v>0</v>
      </c>
    </row>
    <row r="26" spans="1:15">
      <c r="E26" s="39"/>
      <c r="F26" s="40"/>
      <c r="G26" s="22">
        <f ca="1">SUMIF(Charge!A:B,Dépenses!$E$26,Charge!B:B)</f>
        <v>0</v>
      </c>
      <c r="H26" s="18"/>
      <c r="I26" s="39"/>
      <c r="J26" s="40"/>
      <c r="K26" s="22">
        <f ca="1">SUMIF(Charge!A:B,Dépenses!$I$26,Charge!B:B)</f>
        <v>0</v>
      </c>
      <c r="M26" s="43"/>
      <c r="N26" s="43"/>
      <c r="O26" s="22">
        <f ca="1">SUMIF(Charge!A:B,Dépenses!$M$26,Charge!B:B)</f>
        <v>0</v>
      </c>
    </row>
    <row r="27" spans="1:15">
      <c r="E27" s="39"/>
      <c r="F27" s="40"/>
      <c r="G27" s="22">
        <f ca="1">SUMIF(Charge!A:B,Dépenses!$E$27,Charge!B:B)</f>
        <v>0</v>
      </c>
      <c r="H27" s="18"/>
      <c r="I27" s="39"/>
      <c r="J27" s="40"/>
      <c r="K27" s="22">
        <f ca="1">SUMIF(Charge!A:B,Dépenses!$I$27,Charge!B:B)</f>
        <v>0</v>
      </c>
      <c r="M27" s="43"/>
      <c r="N27" s="43"/>
      <c r="O27" s="22">
        <f ca="1">SUMIF(Charge!A:B,Dépenses!$M$27,Charge!B:B)</f>
        <v>0</v>
      </c>
    </row>
    <row r="28" spans="1:15">
      <c r="E28" s="39"/>
      <c r="F28" s="40"/>
      <c r="G28" s="22">
        <f ca="1">SUMIF(Charge!A:B,Dépenses!$E$28,Charge!B:B)</f>
        <v>0</v>
      </c>
      <c r="H28" s="18"/>
      <c r="I28" s="39"/>
      <c r="J28" s="40"/>
      <c r="K28" s="22">
        <f ca="1">SUMIF(Charge!A:B,Dépenses!$I$28,Charge!B:B)</f>
        <v>0</v>
      </c>
      <c r="M28" s="43"/>
      <c r="N28" s="43"/>
      <c r="O28" s="22">
        <f ca="1">SUMIF(Charge!A:B,Dépenses!$M$28,Charge!B:B)</f>
        <v>0</v>
      </c>
    </row>
    <row r="29" spans="1:15">
      <c r="E29" s="39"/>
      <c r="F29" s="40"/>
      <c r="G29" s="22">
        <f ca="1">SUMIF(Charge!A:B,Dépenses!$E$29,Charge!B:B)</f>
        <v>0</v>
      </c>
      <c r="H29" s="18"/>
      <c r="I29" s="39"/>
      <c r="J29" s="40"/>
      <c r="K29" s="22">
        <f ca="1">SUMIF(Charge!A:B,Dépenses!$I$29,Charge!B:B)</f>
        <v>0</v>
      </c>
      <c r="M29" s="43"/>
      <c r="N29" s="43"/>
      <c r="O29" s="22">
        <f ca="1">SUMIF(Charge!A:B,Dépenses!$M$29,Charge!B:B)</f>
        <v>0</v>
      </c>
    </row>
    <row r="30" spans="1:15">
      <c r="E30" s="39"/>
      <c r="F30" s="40"/>
      <c r="G30" s="22">
        <f ca="1">SUMIF(Charge!A:B,Dépenses!$E$30,Charge!B:B)</f>
        <v>0</v>
      </c>
      <c r="H30" s="18"/>
      <c r="I30" s="39"/>
      <c r="J30" s="40"/>
      <c r="K30" s="22">
        <f ca="1">SUMIF(Charge!A:B,Dépenses!$I$30,Charge!B:B)</f>
        <v>0</v>
      </c>
      <c r="M30" s="43"/>
      <c r="N30" s="43"/>
      <c r="O30" s="22">
        <f ca="1">SUMIF(Charge!A:B,Dépenses!$M$30,Charge!B:B)</f>
        <v>0</v>
      </c>
    </row>
    <row r="31" spans="1:15">
      <c r="E31" s="39"/>
      <c r="F31" s="40"/>
      <c r="G31" s="22">
        <f ca="1">SUMIF(Charge!A:B,Dépenses!$E$20,Charge!B:B)</f>
        <v>0</v>
      </c>
      <c r="H31" s="18"/>
      <c r="I31" s="39"/>
      <c r="J31" s="40"/>
      <c r="K31" s="22">
        <f ca="1">SUMIF(Charge!A:B,Dépenses!$I$31,Charge!B:B)</f>
        <v>0</v>
      </c>
      <c r="M31" s="43"/>
      <c r="N31" s="43"/>
      <c r="O31" s="22">
        <f ca="1">SUMIF(Charge!A:B,Dépenses!$M$31,Charge!B:B)</f>
        <v>0</v>
      </c>
    </row>
  </sheetData>
  <mergeCells count="92">
    <mergeCell ref="I28:J28"/>
    <mergeCell ref="I29:J29"/>
    <mergeCell ref="I27:J27"/>
    <mergeCell ref="I18:J18"/>
    <mergeCell ref="I19:J19"/>
    <mergeCell ref="I20:J20"/>
    <mergeCell ref="M30:N30"/>
    <mergeCell ref="M31:N31"/>
    <mergeCell ref="M22:N22"/>
    <mergeCell ref="M23:N23"/>
    <mergeCell ref="M24:N24"/>
    <mergeCell ref="M25:N25"/>
    <mergeCell ref="M26:N26"/>
    <mergeCell ref="M27:N27"/>
    <mergeCell ref="M28:N28"/>
    <mergeCell ref="M29:N29"/>
    <mergeCell ref="I26:J26"/>
    <mergeCell ref="I1:J1"/>
    <mergeCell ref="M1:N1"/>
    <mergeCell ref="M3:N3"/>
    <mergeCell ref="M4:N4"/>
    <mergeCell ref="M5:N5"/>
    <mergeCell ref="I3:J3"/>
    <mergeCell ref="I4:J4"/>
    <mergeCell ref="I5:J5"/>
    <mergeCell ref="M17:N17"/>
    <mergeCell ref="M18:N18"/>
    <mergeCell ref="M19:N19"/>
    <mergeCell ref="M20:N20"/>
    <mergeCell ref="M21:N21"/>
    <mergeCell ref="I17:J17"/>
    <mergeCell ref="I30:J30"/>
    <mergeCell ref="I31:J31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I23:J23"/>
    <mergeCell ref="I25:J25"/>
    <mergeCell ref="I24:J24"/>
    <mergeCell ref="I6:J6"/>
    <mergeCell ref="I7:J7"/>
    <mergeCell ref="E27:F27"/>
    <mergeCell ref="E28:F28"/>
    <mergeCell ref="I8:J8"/>
    <mergeCell ref="I9:J9"/>
    <mergeCell ref="I10:J10"/>
    <mergeCell ref="I11:J11"/>
    <mergeCell ref="I12:J12"/>
    <mergeCell ref="I13:J13"/>
    <mergeCell ref="I21:J21"/>
    <mergeCell ref="I22:J22"/>
    <mergeCell ref="I14:J14"/>
    <mergeCell ref="I15:J15"/>
    <mergeCell ref="I16:J16"/>
    <mergeCell ref="E17:F17"/>
    <mergeCell ref="E18:F18"/>
    <mergeCell ref="E19:F19"/>
    <mergeCell ref="E20:F20"/>
    <mergeCell ref="E21:F21"/>
    <mergeCell ref="E30:F30"/>
    <mergeCell ref="E31:F31"/>
    <mergeCell ref="E22:F22"/>
    <mergeCell ref="E23:F23"/>
    <mergeCell ref="E24:F24"/>
    <mergeCell ref="E25:F25"/>
    <mergeCell ref="E26:F26"/>
    <mergeCell ref="E29:F29"/>
    <mergeCell ref="E15:F15"/>
    <mergeCell ref="E16:F16"/>
    <mergeCell ref="E8:F8"/>
    <mergeCell ref="E9:F9"/>
    <mergeCell ref="E10:F10"/>
    <mergeCell ref="E11:F11"/>
    <mergeCell ref="E12:F12"/>
    <mergeCell ref="B9:B11"/>
    <mergeCell ref="C9:C11"/>
    <mergeCell ref="E1:F1"/>
    <mergeCell ref="E13:F13"/>
    <mergeCell ref="E14:F14"/>
    <mergeCell ref="E3:F3"/>
    <mergeCell ref="E4:F4"/>
    <mergeCell ref="E5:F5"/>
    <mergeCell ref="E6:F6"/>
    <mergeCell ref="E7:F7"/>
  </mergeCells>
  <conditionalFormatting sqref="C3:C4">
    <cfRule type="colorScale" priority="2">
      <colorScale>
        <cfvo type="num" val="500"/>
        <cfvo type="num" val="1000"/>
        <color rgb="FFFF7128"/>
        <color rgb="FFFFEF9C"/>
      </colorScale>
    </cfRule>
  </conditionalFormatting>
  <conditionalFormatting sqref="C6">
    <cfRule type="colorScale" priority="1">
      <colorScale>
        <cfvo type="num" val="500"/>
        <cfvo type="num" val="1200"/>
        <color rgb="FFFF7128"/>
        <color rgb="FFFFEF9C"/>
      </colorScale>
    </cfRule>
  </conditionalFormatting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tabColor theme="1"/>
  </sheetPr>
  <dimension ref="A1:K332"/>
  <sheetViews>
    <sheetView workbookViewId="0">
      <selection activeCell="B7" sqref="B7"/>
    </sheetView>
  </sheetViews>
  <sheetFormatPr baseColWidth="10" defaultRowHeight="12.75"/>
  <cols>
    <col min="1" max="1" width="23" customWidth="1"/>
    <col min="2" max="2" width="18" style="14" bestFit="1" customWidth="1"/>
    <col min="7" max="7" width="22.7109375" customWidth="1"/>
    <col min="8" max="8" width="11.42578125" style="17"/>
    <col min="9" max="9" width="16.42578125" style="17" customWidth="1"/>
    <col min="10" max="10" width="11.42578125" hidden="1" customWidth="1"/>
    <col min="11" max="11" width="16.7109375" customWidth="1"/>
  </cols>
  <sheetData>
    <row r="1" spans="1:11" ht="26.25" customHeight="1" thickBot="1">
      <c r="A1" s="5" t="s">
        <v>3</v>
      </c>
      <c r="B1" s="10" t="s">
        <v>4</v>
      </c>
      <c r="C1" s="6" t="s">
        <v>0</v>
      </c>
      <c r="D1" s="7"/>
      <c r="E1" s="7"/>
      <c r="F1" s="7"/>
      <c r="G1" s="8" t="s">
        <v>3</v>
      </c>
      <c r="H1" s="15" t="s">
        <v>4</v>
      </c>
      <c r="I1" s="16" t="s">
        <v>5</v>
      </c>
      <c r="J1" s="9"/>
      <c r="K1" s="6" t="s">
        <v>6</v>
      </c>
    </row>
    <row r="2" spans="1:11">
      <c r="A2" s="3" t="s">
        <v>19</v>
      </c>
      <c r="B2" s="11">
        <v>2</v>
      </c>
      <c r="C2" s="1">
        <v>42154</v>
      </c>
      <c r="G2" t="s">
        <v>19</v>
      </c>
      <c r="H2" s="17">
        <v>2</v>
      </c>
      <c r="I2" s="17">
        <v>2</v>
      </c>
    </row>
    <row r="3" spans="1:11">
      <c r="A3" s="3"/>
      <c r="B3" s="12"/>
      <c r="C3" s="1"/>
    </row>
    <row r="4" spans="1:11">
      <c r="A4" s="3"/>
      <c r="B4" s="12"/>
      <c r="C4" s="1"/>
    </row>
    <row r="5" spans="1:11">
      <c r="A5" s="4"/>
      <c r="B5" s="12"/>
      <c r="C5" s="1"/>
    </row>
    <row r="6" spans="1:11">
      <c r="A6" s="4"/>
      <c r="B6" s="12"/>
      <c r="C6" s="1"/>
    </row>
    <row r="7" spans="1:11">
      <c r="A7" s="4"/>
      <c r="B7" s="13"/>
      <c r="C7" s="1"/>
    </row>
    <row r="8" spans="1:11">
      <c r="A8" s="3"/>
      <c r="B8" s="13"/>
      <c r="C8" s="1"/>
    </row>
    <row r="9" spans="1:11">
      <c r="A9" s="3"/>
      <c r="B9" s="13"/>
    </row>
    <row r="10" spans="1:11">
      <c r="A10" s="3"/>
      <c r="B10" s="13"/>
    </row>
    <row r="11" spans="1:11">
      <c r="B11" s="13"/>
    </row>
    <row r="12" spans="1:11">
      <c r="B12" s="13"/>
    </row>
    <row r="13" spans="1:11">
      <c r="A13" s="3"/>
      <c r="B13" s="13"/>
    </row>
    <row r="14" spans="1:11">
      <c r="B14" s="13"/>
    </row>
    <row r="15" spans="1:11">
      <c r="A15" s="3"/>
      <c r="B15" s="13"/>
    </row>
    <row r="16" spans="1:11">
      <c r="A16" s="3"/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  <row r="22" spans="2:2">
      <c r="B22" s="13"/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2">
      <c r="B49" s="13"/>
    </row>
    <row r="50" spans="2:2">
      <c r="B50" s="13"/>
    </row>
    <row r="51" spans="2:2">
      <c r="B51" s="13"/>
    </row>
    <row r="52" spans="2:2">
      <c r="B52" s="13"/>
    </row>
    <row r="53" spans="2:2">
      <c r="B53" s="13"/>
    </row>
    <row r="54" spans="2:2">
      <c r="B54" s="13"/>
    </row>
    <row r="55" spans="2:2">
      <c r="B55" s="13"/>
    </row>
    <row r="56" spans="2:2">
      <c r="B56" s="13"/>
    </row>
    <row r="57" spans="2:2">
      <c r="B57" s="13"/>
    </row>
    <row r="58" spans="2:2">
      <c r="B58" s="13"/>
    </row>
    <row r="59" spans="2:2">
      <c r="B59" s="13"/>
    </row>
    <row r="60" spans="2:2">
      <c r="B60" s="13"/>
    </row>
    <row r="61" spans="2:2">
      <c r="B61" s="13"/>
    </row>
    <row r="62" spans="2:2">
      <c r="B62" s="13"/>
    </row>
    <row r="63" spans="2:2">
      <c r="B63" s="13"/>
    </row>
    <row r="64" spans="2:2">
      <c r="B64" s="13"/>
    </row>
    <row r="65" spans="2:2">
      <c r="B65" s="13"/>
    </row>
    <row r="66" spans="2:2">
      <c r="B66" s="13"/>
    </row>
    <row r="67" spans="2:2">
      <c r="B67" s="13"/>
    </row>
    <row r="68" spans="2:2">
      <c r="B68" s="13"/>
    </row>
    <row r="69" spans="2:2">
      <c r="B69" s="13"/>
    </row>
    <row r="70" spans="2:2">
      <c r="B70" s="13"/>
    </row>
    <row r="71" spans="2:2">
      <c r="B71" s="13"/>
    </row>
    <row r="72" spans="2:2">
      <c r="B72" s="13"/>
    </row>
    <row r="73" spans="2:2">
      <c r="B73" s="13"/>
    </row>
    <row r="74" spans="2:2">
      <c r="B74" s="13"/>
    </row>
    <row r="75" spans="2:2">
      <c r="B75" s="13"/>
    </row>
    <row r="76" spans="2:2">
      <c r="B76" s="13"/>
    </row>
    <row r="77" spans="2:2">
      <c r="B77" s="13"/>
    </row>
    <row r="78" spans="2:2">
      <c r="B78" s="13"/>
    </row>
    <row r="79" spans="2:2">
      <c r="B79" s="13"/>
    </row>
    <row r="80" spans="2:2">
      <c r="B80" s="13"/>
    </row>
    <row r="81" spans="2:2">
      <c r="B81" s="13"/>
    </row>
    <row r="82" spans="2:2">
      <c r="B82" s="13"/>
    </row>
    <row r="83" spans="2:2">
      <c r="B83" s="13"/>
    </row>
    <row r="84" spans="2:2">
      <c r="B84" s="13"/>
    </row>
    <row r="85" spans="2:2">
      <c r="B85" s="13"/>
    </row>
    <row r="86" spans="2:2">
      <c r="B86" s="13"/>
    </row>
    <row r="87" spans="2:2">
      <c r="B87" s="13"/>
    </row>
    <row r="88" spans="2:2">
      <c r="B88" s="13"/>
    </row>
    <row r="89" spans="2:2">
      <c r="B89" s="13"/>
    </row>
    <row r="90" spans="2:2">
      <c r="B90" s="13"/>
    </row>
    <row r="91" spans="2:2">
      <c r="B91" s="13"/>
    </row>
    <row r="92" spans="2:2">
      <c r="B92" s="13"/>
    </row>
    <row r="93" spans="2:2">
      <c r="B93" s="13"/>
    </row>
    <row r="94" spans="2:2">
      <c r="B94" s="13"/>
    </row>
    <row r="95" spans="2:2">
      <c r="B95" s="13"/>
    </row>
    <row r="96" spans="2:2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  <row r="316" spans="2:2">
      <c r="B316" s="13"/>
    </row>
    <row r="317" spans="2:2">
      <c r="B317" s="13"/>
    </row>
    <row r="318" spans="2:2">
      <c r="B318" s="13"/>
    </row>
    <row r="319" spans="2:2">
      <c r="B319" s="13"/>
    </row>
    <row r="320" spans="2:2">
      <c r="B320" s="13"/>
    </row>
    <row r="321" spans="2:2">
      <c r="B321" s="13"/>
    </row>
    <row r="322" spans="2:2">
      <c r="B322" s="13"/>
    </row>
    <row r="323" spans="2:2">
      <c r="B323" s="13"/>
    </row>
    <row r="324" spans="2:2">
      <c r="B324" s="13"/>
    </row>
    <row r="325" spans="2:2">
      <c r="B325" s="13"/>
    </row>
    <row r="326" spans="2:2">
      <c r="B326" s="13"/>
    </row>
    <row r="327" spans="2:2">
      <c r="B327" s="13"/>
    </row>
    <row r="328" spans="2:2">
      <c r="B328" s="13"/>
    </row>
    <row r="329" spans="2:2">
      <c r="B329" s="13"/>
    </row>
    <row r="330" spans="2:2">
      <c r="B330" s="13"/>
    </row>
    <row r="331" spans="2:2">
      <c r="B331" s="13"/>
    </row>
    <row r="332" spans="2:2">
      <c r="B332" s="1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Compteurs</vt:lpstr>
      <vt:lpstr>Dépenses</vt:lpstr>
      <vt:lpstr>Charge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</dc:title>
  <dc:creator>evalaz</dc:creator>
  <cp:lastModifiedBy>evalaz</cp:lastModifiedBy>
  <cp:lastPrinted>2015-05-30T13:51:44Z</cp:lastPrinted>
  <dcterms:created xsi:type="dcterms:W3CDTF">2005-01-30T13:51:11Z</dcterms:created>
  <dcterms:modified xsi:type="dcterms:W3CDTF">2015-05-30T14:44:44Z</dcterms:modified>
</cp:coreProperties>
</file>