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0730" windowHeight="11760" tabRatio="638" firstSheet="1" activeTab="11"/>
  </bookViews>
  <sheets>
    <sheet name="Code de couleur" sheetId="13" r:id="rId1"/>
    <sheet name="Dossiers annulés" sheetId="22" r:id="rId2"/>
    <sheet name="Chantiers en Attente Programmat" sheetId="9" r:id="rId3"/>
    <sheet name="JUILLET 2015" sheetId="15" state="hidden" r:id="rId4"/>
    <sheet name="AOUT 2015" sheetId="12" state="hidden" r:id="rId5"/>
    <sheet name="SEPT 2015" sheetId="19" state="hidden" r:id="rId6"/>
    <sheet name="OCT 2015 " sheetId="20" r:id="rId7"/>
    <sheet name="NOV 2015" sheetId="21" r:id="rId8"/>
    <sheet name="DEC 2015" sheetId="23" r:id="rId9"/>
    <sheet name="JAN 2016" sheetId="24" r:id="rId10"/>
    <sheet name="FEV 2016 " sheetId="25" r:id="rId11"/>
    <sheet name="Suivi Chantier EVESA en cours" sheetId="14" r:id="rId12"/>
  </sheets>
  <definedNames>
    <definedName name="_xlnm._FilterDatabase" localSheetId="8" hidden="1">'DEC 2015'!$I$2:$I$4</definedName>
    <definedName name="_xlnm._FilterDatabase" localSheetId="10" hidden="1">'FEV 2016 '!#REF!</definedName>
    <definedName name="_xlnm._FilterDatabase" localSheetId="9" hidden="1">'JAN 2016'!$I$2:$I$3</definedName>
    <definedName name="_xlnm._FilterDatabase" localSheetId="7" hidden="1">'NOV 2015'!$I$2:$I$4</definedName>
    <definedName name="_xlnm._FilterDatabase" localSheetId="11" hidden="1">'Suivi Chantier EVESA en cours'!$A$1:$V$61</definedName>
  </definedNames>
  <calcPr calcId="125725" calcMode="manual" iterateCount="1" iterateDelta="0"/>
</workbook>
</file>

<file path=xl/calcChain.xml><?xml version="1.0" encoding="utf-8"?>
<calcChain xmlns="http://schemas.openxmlformats.org/spreadsheetml/2006/main">
  <c r="X13" i="14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K13" i="9"/>
  <c r="S13"/>
  <c r="S14"/>
  <c r="K15"/>
  <c r="S15"/>
  <c r="K16"/>
  <c r="S16"/>
  <c r="K17"/>
  <c r="S17"/>
  <c r="K18"/>
  <c r="S18"/>
  <c r="S19"/>
  <c r="K20"/>
  <c r="S20"/>
  <c r="K21"/>
  <c r="S21"/>
  <c r="K22"/>
  <c r="S22"/>
  <c r="K23"/>
  <c r="S23"/>
  <c r="K24"/>
  <c r="S24"/>
  <c r="K25"/>
  <c r="S25"/>
  <c r="K26"/>
  <c r="S26"/>
  <c r="K27"/>
  <c r="S27"/>
  <c r="K28"/>
  <c r="S28"/>
  <c r="K29"/>
  <c r="S29"/>
  <c r="K30"/>
  <c r="S30"/>
  <c r="K31"/>
  <c r="S31"/>
  <c r="K32"/>
  <c r="S32"/>
  <c r="K33"/>
  <c r="S33"/>
  <c r="K34"/>
  <c r="S34"/>
  <c r="K35"/>
  <c r="S35"/>
  <c r="K36"/>
  <c r="S36"/>
  <c r="K37"/>
  <c r="S37"/>
  <c r="K38"/>
  <c r="S38"/>
  <c r="K39"/>
  <c r="S39"/>
  <c r="K40"/>
  <c r="S40"/>
  <c r="K41"/>
  <c r="S41"/>
  <c r="K42"/>
  <c r="S42"/>
  <c r="K43"/>
  <c r="S43"/>
  <c r="K44"/>
  <c r="S44"/>
  <c r="K45"/>
  <c r="S45"/>
  <c r="K46"/>
  <c r="S46"/>
  <c r="K47"/>
  <c r="S47"/>
  <c r="K48"/>
  <c r="S48"/>
  <c r="K49"/>
  <c r="S49"/>
  <c r="K50"/>
  <c r="S50"/>
  <c r="K51"/>
  <c r="S51"/>
  <c r="K52"/>
  <c r="S52"/>
  <c r="K53"/>
  <c r="S53"/>
  <c r="K54"/>
  <c r="S54"/>
  <c r="K55"/>
  <c r="S55"/>
  <c r="K56"/>
  <c r="S56"/>
  <c r="K57"/>
  <c r="S57"/>
  <c r="K58"/>
  <c r="S58"/>
  <c r="K59"/>
  <c r="S59"/>
  <c r="K60"/>
  <c r="S60"/>
  <c r="K61"/>
  <c r="S61"/>
  <c r="K62"/>
  <c r="S62"/>
  <c r="K63"/>
  <c r="S63"/>
  <c r="K64"/>
  <c r="S64"/>
  <c r="K65"/>
  <c r="S65"/>
  <c r="K66"/>
  <c r="S66"/>
  <c r="K67"/>
  <c r="S67"/>
  <c r="K68"/>
  <c r="S68"/>
  <c r="K69"/>
  <c r="S69"/>
  <c r="K70"/>
  <c r="S70"/>
  <c r="K71"/>
  <c r="S71"/>
  <c r="K72"/>
  <c r="S72"/>
  <c r="K73"/>
  <c r="S73"/>
  <c r="K74"/>
  <c r="S74"/>
  <c r="K75"/>
  <c r="S75"/>
  <c r="K76"/>
  <c r="S76"/>
  <c r="S77"/>
  <c r="S78"/>
  <c r="S79"/>
  <c r="S80"/>
  <c r="S81"/>
  <c r="S82"/>
  <c r="X12" i="14"/>
  <c r="K12" i="9"/>
  <c r="S12"/>
  <c r="B18" i="13"/>
  <c r="AD5" i="14"/>
  <c r="S333" i="9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1005"/>
  <c r="S1006"/>
  <c r="S1007"/>
  <c r="S1008"/>
  <c r="S1009"/>
  <c r="S1010"/>
  <c r="S1011"/>
  <c r="S1012"/>
  <c r="S1013"/>
  <c r="S1014"/>
  <c r="S1015"/>
  <c r="S1016"/>
  <c r="S1017"/>
  <c r="S1018"/>
  <c r="S1019"/>
  <c r="S1020"/>
  <c r="S1021"/>
  <c r="S1022"/>
  <c r="S1023"/>
  <c r="S1024"/>
  <c r="S1025"/>
  <c r="S1026"/>
  <c r="S1027"/>
  <c r="S1028"/>
  <c r="S1029"/>
  <c r="S1030"/>
  <c r="S1031"/>
  <c r="S1032"/>
  <c r="S1033"/>
  <c r="S1034"/>
  <c r="S1035"/>
  <c r="S1036"/>
  <c r="S1037"/>
  <c r="S1038"/>
  <c r="S1039"/>
  <c r="S1040"/>
  <c r="S1041"/>
  <c r="S1042"/>
  <c r="S1043"/>
  <c r="S1044"/>
  <c r="S1045"/>
  <c r="S1046"/>
  <c r="S1047"/>
  <c r="S1048"/>
  <c r="S1049"/>
  <c r="S1050"/>
  <c r="S1051"/>
  <c r="S1052"/>
  <c r="S1053"/>
  <c r="S1054"/>
  <c r="S1055"/>
  <c r="S1056"/>
  <c r="S1057"/>
  <c r="S1058"/>
  <c r="S1059"/>
  <c r="S1060"/>
  <c r="S1061"/>
  <c r="S1062"/>
  <c r="S1063"/>
  <c r="S1064"/>
  <c r="S1065"/>
  <c r="S1066"/>
  <c r="S1067"/>
  <c r="S1068"/>
  <c r="S1069"/>
  <c r="S1070"/>
  <c r="S1071"/>
  <c r="S1072"/>
  <c r="S1073"/>
  <c r="S1074"/>
  <c r="S1075"/>
  <c r="S1076"/>
  <c r="S1077"/>
  <c r="S1078"/>
  <c r="S1079"/>
  <c r="S1080"/>
  <c r="S1081"/>
  <c r="S1082"/>
  <c r="S1083"/>
  <c r="S1084"/>
  <c r="S1085"/>
  <c r="S1086"/>
  <c r="S1087"/>
  <c r="S8"/>
  <c r="S9"/>
  <c r="S10"/>
  <c r="S11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K7"/>
  <c r="K6"/>
  <c r="K5"/>
  <c r="K8"/>
  <c r="K9"/>
  <c r="K10"/>
  <c r="K11"/>
  <c r="I13" i="22"/>
  <c r="I10"/>
  <c r="I9"/>
  <c r="I8"/>
  <c r="I7"/>
  <c r="I6"/>
  <c r="I5"/>
  <c r="I4"/>
  <c r="I3"/>
  <c r="I2"/>
  <c r="AF2" i="14"/>
  <c r="X7"/>
  <c r="X8"/>
  <c r="X9"/>
  <c r="X10"/>
  <c r="X11"/>
  <c r="X3"/>
  <c r="X4"/>
  <c r="X5"/>
  <c r="X6"/>
  <c r="X2"/>
  <c r="S5" i="12"/>
  <c r="S6"/>
  <c r="S7"/>
  <c r="S8"/>
  <c r="S3"/>
  <c r="S4"/>
  <c r="S2"/>
  <c r="S2" i="9"/>
  <c r="S3"/>
  <c r="S4"/>
  <c r="S5"/>
  <c r="S6"/>
  <c r="S7"/>
  <c r="K4"/>
  <c r="K2"/>
  <c r="K3"/>
  <c r="B21" i="13" l="1"/>
  <c r="B12"/>
  <c r="B15"/>
  <c r="B24" l="1"/>
</calcChain>
</file>

<file path=xl/comments1.xml><?xml version="1.0" encoding="utf-8"?>
<comments xmlns="http://schemas.openxmlformats.org/spreadsheetml/2006/main">
  <authors>
    <author>D56856</author>
  </authors>
  <commentList>
    <comment ref="G11" authorId="0">
      <text>
        <r>
          <rPr>
            <b/>
            <sz val="9"/>
            <color indexed="81"/>
            <rFont val="Tahoma"/>
            <family val="2"/>
          </rPr>
          <t>D56856:</t>
        </r>
        <r>
          <rPr>
            <sz val="9"/>
            <color indexed="81"/>
            <rFont val="Tahoma"/>
            <family val="2"/>
          </rPr>
          <t xml:space="preserve">
Annulation jour "j" par l'AE auprès de EGA. Chantier finalement non réalisé à ce jour</t>
        </r>
      </text>
    </comment>
    <comment ref="G12" authorId="0">
      <text>
        <r>
          <rPr>
            <b/>
            <sz val="9"/>
            <color indexed="81"/>
            <rFont val="Tahoma"/>
            <family val="2"/>
          </rPr>
          <t>D56856:</t>
        </r>
        <r>
          <rPr>
            <sz val="9"/>
            <color indexed="81"/>
            <rFont val="Tahoma"/>
            <family val="2"/>
          </rPr>
          <t xml:space="preserve">
Chantier annulé le 22/07/15 car fouille non conforme. Conducteur de Trx injoignable.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D56856:</t>
        </r>
        <r>
          <rPr>
            <sz val="9"/>
            <color indexed="81"/>
            <rFont val="Tahoma"/>
            <family val="2"/>
          </rPr>
          <t xml:space="preserve">
Chantier annulé le 22/07/15 car fouille non conforme. Conducteur de Trx injoignable.</t>
        </r>
      </text>
    </comment>
    <comment ref="G14" authorId="0">
      <text>
        <r>
          <rPr>
            <b/>
            <sz val="9"/>
            <color indexed="81"/>
            <rFont val="Tahoma"/>
            <family val="2"/>
          </rPr>
          <t>D56856:</t>
        </r>
        <r>
          <rPr>
            <sz val="9"/>
            <color indexed="81"/>
            <rFont val="Tahoma"/>
            <family val="2"/>
          </rPr>
          <t xml:space="preserve">
Chantier annulé le 20/07/15 car fouille non ouverte. La fouille ne sera pas ouverte avant plusieurs semaines.</t>
        </r>
      </text>
    </comment>
  </commentList>
</comments>
</file>

<file path=xl/sharedStrings.xml><?xml version="1.0" encoding="utf-8"?>
<sst xmlns="http://schemas.openxmlformats.org/spreadsheetml/2006/main" count="2683" uniqueCount="689">
  <si>
    <t>AEE</t>
  </si>
  <si>
    <t>Raccordement EP</t>
  </si>
  <si>
    <t>AC21/057675</t>
  </si>
  <si>
    <t>1 BP pour suppression de BST + 1 MD  à réaliser à partir du départ 3 du PDP 37B BD CHAPELLE 75110P0188</t>
  </si>
  <si>
    <t>1 BP pour suppression de BST + 1MD à réaliser à partir du départ 13 du PDP F8 RUE SADI LECOINTE 75119P0917</t>
  </si>
  <si>
    <t>Saint Maur</t>
  </si>
  <si>
    <t>AC21/059018</t>
  </si>
  <si>
    <t>AC21/059020</t>
  </si>
  <si>
    <t>Suppression de BST EP</t>
  </si>
  <si>
    <t>1 MD  à réaliser à partir du départ 8S du PDP 39/41 RUE ARCHEREAU 75119P0272</t>
  </si>
  <si>
    <t>AC21/060248</t>
  </si>
  <si>
    <t>1 BP à créer pour suppression de BST, départ inconu, PDP : 1 rue baste 75119P0080</t>
  </si>
  <si>
    <t>1 BP à créer pour suppression de BST, raccordé à partir du départ 15 du PDP 1 RUE BASTE 75119P0080</t>
  </si>
  <si>
    <t xml:space="preserve">1 BP à créer pour suppression de BST, raccordé à partir du départ 3 du PDP 1 RUE BASTE 75119P0080 </t>
  </si>
  <si>
    <t>1 BP à réaliser pour suppression de BST, raccordé à partir du départ 8S du PDP 39/41 RUE ARCHEREAU 75119P0272</t>
  </si>
  <si>
    <t>Suppression de coffret EP</t>
  </si>
  <si>
    <t>1 BP à créer pour suppression de coffret, raccordé à partir du départ 9 du PDP 1 RUE BASTE 75119P0080</t>
  </si>
  <si>
    <t>AC21/060247</t>
  </si>
  <si>
    <t>AC21/060262</t>
  </si>
  <si>
    <t>AC21/060261</t>
  </si>
  <si>
    <t>S27</t>
  </si>
  <si>
    <t>S30</t>
  </si>
  <si>
    <t>AC21/060618</t>
  </si>
  <si>
    <t>AC21/060630</t>
  </si>
  <si>
    <t>AC21/060632</t>
  </si>
  <si>
    <t>AC21/060693</t>
  </si>
  <si>
    <t>nouveau raccordement</t>
  </si>
  <si>
    <t>1 BST à supprimer + réalisation d'un MD à réaliser à partir du départ 3 du PDP 10 RUE SAINT ANTOINE 75104P0068</t>
  </si>
  <si>
    <t>réalisation d'un MD à réaliser à partir du départ 2 du PDP 17/21 RUE SAINTE APPOLINE 75102P0231</t>
  </si>
  <si>
    <t>Réalisation d'un BP pour suppression de BST EP actuellement alimenté à partir du départ 7R du PDP 20 AV SAINT MANDE 75112P0143</t>
  </si>
  <si>
    <t>7 boulevard de Magenta</t>
  </si>
  <si>
    <t>Réalisation d'un MJ à partir du départ 6 du PDP 3 RUE CHÂTEAU D'EAU 75110P0241</t>
  </si>
  <si>
    <t>S28</t>
  </si>
  <si>
    <t>AC21/060903</t>
  </si>
  <si>
    <t>AC21/060452</t>
  </si>
  <si>
    <t>AC21/060233</t>
  </si>
  <si>
    <t>AC21/060881</t>
  </si>
  <si>
    <t>Montage</t>
  </si>
  <si>
    <t>IRDE</t>
  </si>
  <si>
    <t>Adresse</t>
  </si>
  <si>
    <t>Objet</t>
  </si>
  <si>
    <t xml:space="preserve">Semaine </t>
  </si>
  <si>
    <t>Identification</t>
  </si>
  <si>
    <t>Observations</t>
  </si>
  <si>
    <t>TRX PREVUS</t>
  </si>
  <si>
    <t xml:space="preserve">suppression de BST  +               nouveau  raccordement  </t>
  </si>
  <si>
    <t>194C067</t>
  </si>
  <si>
    <t>194C020</t>
  </si>
  <si>
    <t>194C031</t>
  </si>
  <si>
    <t>194C033</t>
  </si>
  <si>
    <t>043A045</t>
  </si>
  <si>
    <t>101B015</t>
  </si>
  <si>
    <t>191A026</t>
  </si>
  <si>
    <t>Date Montage</t>
  </si>
  <si>
    <t>ARRT</t>
  </si>
  <si>
    <t>33 avenue Secretan</t>
  </si>
  <si>
    <t xml:space="preserve">53 rue de Meaux </t>
  </si>
  <si>
    <t xml:space="preserve">57 rue de Meaux </t>
  </si>
  <si>
    <t>21 rue Bouret</t>
  </si>
  <si>
    <t>3 rue Baste</t>
  </si>
  <si>
    <t>1 rue Baste</t>
  </si>
  <si>
    <t xml:space="preserve">4 rue Baste </t>
  </si>
  <si>
    <t xml:space="preserve">4 rue Saint Antoine </t>
  </si>
  <si>
    <t>65 rue de Bagnolet</t>
  </si>
  <si>
    <t>39 rue Archereau</t>
  </si>
  <si>
    <t>Interlocuteur                                  EVESA</t>
  </si>
  <si>
    <t xml:space="preserve">F 118 Av Simon Bolivar </t>
  </si>
  <si>
    <t>19 bvd Saint Denis</t>
  </si>
  <si>
    <t>Numéro   d'affaire</t>
  </si>
  <si>
    <t>N° BST</t>
  </si>
  <si>
    <t xml:space="preserve"> Montage fait par AE</t>
  </si>
  <si>
    <t>Puteaux</t>
  </si>
  <si>
    <t>Annulation jour "j" par l'AE auprès de EGA. Chantier finalement réalisé par IRDE le 03 Juillet</t>
  </si>
  <si>
    <t>TRX FAIT LE</t>
  </si>
  <si>
    <t>??</t>
  </si>
  <si>
    <t>Heure TRX</t>
  </si>
  <si>
    <t>13h30</t>
  </si>
  <si>
    <t>08h30</t>
  </si>
  <si>
    <t>FSS</t>
  </si>
  <si>
    <t>Ouverture Fouille</t>
  </si>
  <si>
    <t>A ARCHIVER</t>
  </si>
  <si>
    <t>NON</t>
  </si>
  <si>
    <t>E PLAN</t>
  </si>
  <si>
    <t>OUI</t>
  </si>
  <si>
    <t>EGA</t>
  </si>
  <si>
    <t>Pas nécessaire</t>
  </si>
  <si>
    <t>Nouveau raccordement</t>
  </si>
  <si>
    <t>Suppression de BST +               Nouveau raccordement</t>
  </si>
  <si>
    <t>Suppresison de BST + Nouveau raccordement</t>
  </si>
  <si>
    <t>AC21/061565</t>
  </si>
  <si>
    <t>F25 rue du Clos</t>
  </si>
  <si>
    <t>Suppression de BST+ Nouveau raccordement</t>
  </si>
  <si>
    <t>Création PDL</t>
  </si>
  <si>
    <t>DEVIS PAYE</t>
  </si>
  <si>
    <t>PMEO +  DATE IEP</t>
  </si>
  <si>
    <t>Annulation jour "j" par l'AE auprès de EGA. Chantier finalement non réalisé à ce jour</t>
  </si>
  <si>
    <t>Rangement DOSSIER</t>
  </si>
  <si>
    <t>Annulation Jour "J" auprès de l'entreprise IRDE, suite crise "chaleurs estivales"                                     Montage fait par AEE</t>
  </si>
  <si>
    <t>AC21/057426</t>
  </si>
  <si>
    <t xml:space="preserve">
18 Avenue Saint Mande </t>
  </si>
  <si>
    <t>S32</t>
  </si>
  <si>
    <t>AC21/060906</t>
  </si>
  <si>
    <t>35 avenue de Laumiere</t>
  </si>
  <si>
    <t>122B095</t>
  </si>
  <si>
    <t>ATTENTE REGLEMENT</t>
  </si>
  <si>
    <t>RELEVE CONTRADICTOIRE</t>
  </si>
  <si>
    <t>Tolbiac</t>
  </si>
  <si>
    <t>Chantier annulé le 20/07/15 car fouille non ouverte. La fouille ne sera pas ouverte avant plusieurs semaines.</t>
  </si>
  <si>
    <t xml:space="preserve">EN ATT PLANNIFICATION </t>
  </si>
  <si>
    <t>AC21/060263</t>
  </si>
  <si>
    <t>33 Av Secretan</t>
  </si>
  <si>
    <t>A FAIRE</t>
  </si>
  <si>
    <t>Réalisation d'un MD pour raccordement d'une armoire EP, à réaliser à partir du départ 15 du PDP 1 RUE BASTE 75119P0080 - AE SAINT MAUR</t>
  </si>
  <si>
    <t>Chantier annulé le 22/07/15 car fouille non conforme. Conducteur de Trx injoignable.</t>
  </si>
  <si>
    <t>RECEPTIONNER LES TRX</t>
  </si>
  <si>
    <t>Montage AEE</t>
  </si>
  <si>
    <t>ATT TRX EN COURS</t>
  </si>
  <si>
    <t>N° DEVET</t>
  </si>
  <si>
    <t xml:space="preserve">AC21/061338 </t>
  </si>
  <si>
    <t>Voir Observations</t>
  </si>
  <si>
    <t>72 Rue Louis Blanc</t>
  </si>
  <si>
    <t>N° Cdes       MATERIEL             ENTREPRISE</t>
  </si>
  <si>
    <t>S34</t>
  </si>
  <si>
    <t>Fait Par AEE</t>
  </si>
  <si>
    <t>TRX Réalisés</t>
  </si>
  <si>
    <t>Attente Validation Responsable</t>
  </si>
  <si>
    <t>Attente Ouverture Fouille + Photos</t>
  </si>
  <si>
    <t>Suppression de 3 BST +    1 Nouveau raccordement</t>
  </si>
  <si>
    <t>AC21/061339</t>
  </si>
  <si>
    <t>Suppression de 2 BST +    1 Nouveau raccordement</t>
  </si>
  <si>
    <t>AU 1 BVD MONTMARTRE :
Suppression BST N°022060 sur le départ 3R du PDP 75102P0229IM au 163/165 Rue MONTMARTRE
BST non représentée sur le plan //
AU 2 BVD MONTMARTRE :
Nouveau raccordement armoire EP + Suppression BST N°093A090 sur le départ N°10 du PDP 750109P043EN au 4 BVD MONTMARTRE. 
BST non représentée sur le plan  //</t>
  </si>
  <si>
    <t xml:space="preserve">Attente Reglement Devis  </t>
  </si>
  <si>
    <t>AC21/060915</t>
  </si>
  <si>
    <t xml:space="preserve">rue Watt </t>
  </si>
  <si>
    <t xml:space="preserve">Suppresison de BST </t>
  </si>
  <si>
    <t>ATTENTE COMPLEMENT INFORMATION</t>
  </si>
  <si>
    <t>TRX REALISES</t>
  </si>
  <si>
    <t>AC21/057193</t>
  </si>
  <si>
    <t>1 rue de Chazelles / Angle Rue de courcelles</t>
  </si>
  <si>
    <t>172F008</t>
  </si>
  <si>
    <t>Réalisation d'un BP pour la suppression d'une BST sur le départ 6R du PDP 75117P0316EN au 3 rue MEDERIC PARIS 17</t>
  </si>
  <si>
    <t>Amelie LOISEL                07 77 99 47 21</t>
  </si>
  <si>
    <t>AC21/057192</t>
  </si>
  <si>
    <t>172F009</t>
  </si>
  <si>
    <t>F 79 rue de Courcelles</t>
  </si>
  <si>
    <t>En cours de programmation</t>
  </si>
  <si>
    <t xml:space="preserve">5530259539               5530256922 </t>
  </si>
  <si>
    <t>AC21/061701</t>
  </si>
  <si>
    <t>AC21/061690</t>
  </si>
  <si>
    <t>AC21/061685</t>
  </si>
  <si>
    <t>rue Henri Ribiere</t>
  </si>
  <si>
    <t>AC21/061675</t>
  </si>
  <si>
    <t xml:space="preserve"> Montage fait par IRDE.</t>
  </si>
  <si>
    <t>1/2 bvd Montmartre</t>
  </si>
  <si>
    <t>AMEO     PMEO   DATE IEP</t>
  </si>
  <si>
    <t>ENV              COURRIERS + DEVIS DATE IEP</t>
  </si>
  <si>
    <t xml:space="preserve">En Cours </t>
  </si>
  <si>
    <t>St-Maur-4724</t>
  </si>
  <si>
    <t>Chantiers Réalisés</t>
  </si>
  <si>
    <t>AC21/061784</t>
  </si>
  <si>
    <t>9 quai Francois Mauriac</t>
  </si>
  <si>
    <t>AAT        DATE IEP</t>
  </si>
  <si>
    <t>Carto             Le</t>
  </si>
  <si>
    <t>NEUTRE</t>
  </si>
  <si>
    <t>IEP + Plan Recolement LE</t>
  </si>
  <si>
    <t>AC21/060978</t>
  </si>
  <si>
    <t>9 rue Pierre Lescot</t>
  </si>
  <si>
    <t>Albert Bartholome</t>
  </si>
  <si>
    <t>AC21/061923</t>
  </si>
  <si>
    <t>AC21/061931</t>
  </si>
  <si>
    <t>rue du Departement</t>
  </si>
  <si>
    <t>BST IMPOSSIBLE A TROUVER</t>
  </si>
  <si>
    <t>Priorité</t>
  </si>
  <si>
    <t>AC21/061943</t>
  </si>
  <si>
    <t>69 avenue Georges Mandel</t>
  </si>
  <si>
    <t>Chantiers Restants à réaliser</t>
  </si>
  <si>
    <t>AC21/061958</t>
  </si>
  <si>
    <t>4 RUE DU PRE</t>
  </si>
  <si>
    <t>AC21/060626</t>
  </si>
  <si>
    <t>73 rue Sainte Anne</t>
  </si>
  <si>
    <t>AFFAIRE A ETUDIER</t>
  </si>
  <si>
    <t>AC21/059920</t>
  </si>
  <si>
    <t>4 rue de Metz</t>
  </si>
  <si>
    <t>vérifier si tous les trx sont réalisés</t>
  </si>
  <si>
    <t>AC21/057698</t>
  </si>
  <si>
    <t>87 avenue Parmentier</t>
  </si>
  <si>
    <t>AC21/060185</t>
  </si>
  <si>
    <t>rue du Docteur Roux</t>
  </si>
  <si>
    <t>AC21/061456</t>
  </si>
  <si>
    <t>138/140 rue du Cherche Midi</t>
  </si>
  <si>
    <t>AC21/061409</t>
  </si>
  <si>
    <t>F 1 boulevard Morland</t>
  </si>
  <si>
    <t>AC21/057806</t>
  </si>
  <si>
    <t>21 rue de l' Ourcq</t>
  </si>
  <si>
    <t>AC21/057434</t>
  </si>
  <si>
    <t>10 rue Ernestine</t>
  </si>
  <si>
    <t>S37</t>
  </si>
  <si>
    <t>POINT D'ARRET</t>
  </si>
  <si>
    <t>AC21/056583</t>
  </si>
  <si>
    <t>33 boulevard de Grenelle</t>
  </si>
  <si>
    <t>AC21/055673</t>
  </si>
  <si>
    <t>rue d' Alesia</t>
  </si>
  <si>
    <t>Numéro d'affaire</t>
  </si>
  <si>
    <t>1 avenue de Bouvines</t>
  </si>
  <si>
    <t>AC21/059720</t>
  </si>
  <si>
    <t>15 rue Nelaton</t>
  </si>
  <si>
    <t>AC21/059201</t>
  </si>
  <si>
    <t>1/10/16  rue Pierre Lescot</t>
  </si>
  <si>
    <t>AC21/059199</t>
  </si>
  <si>
    <t>102 rue Rambuteau</t>
  </si>
  <si>
    <t>125 rue Saint Lazare</t>
  </si>
  <si>
    <t>AC21/057334</t>
  </si>
  <si>
    <t>Devis Annulé</t>
  </si>
  <si>
    <t>108 rue de la Chapelle</t>
  </si>
  <si>
    <t>AC21/057258</t>
  </si>
  <si>
    <t>86 avenue de Saint Ouen</t>
  </si>
  <si>
    <t>AC21/057257</t>
  </si>
  <si>
    <t>1 avenue de Villiers</t>
  </si>
  <si>
    <t>AC21/057256</t>
  </si>
  <si>
    <t>AC21/057254</t>
  </si>
  <si>
    <t>155 boulevard Malesherbes</t>
  </si>
  <si>
    <t>AC21/057251</t>
  </si>
  <si>
    <t>32 rue Brochant</t>
  </si>
  <si>
    <t>1 rue du General Brunet</t>
  </si>
  <si>
    <t>AC21/057248</t>
  </si>
  <si>
    <t>80 avenue Mozart</t>
  </si>
  <si>
    <t>AC21/057247</t>
  </si>
  <si>
    <t>AC21/057246</t>
  </si>
  <si>
    <t>11 chaussée de la Muette</t>
  </si>
  <si>
    <t>144 boulevard Exelmans</t>
  </si>
  <si>
    <t>AC21/057241</t>
  </si>
  <si>
    <t>AC21/057237</t>
  </si>
  <si>
    <t>1 Bis boulevard Gouvion Saint Cyr</t>
  </si>
  <si>
    <t>AC21/057236</t>
  </si>
  <si>
    <t>122 boulevard de la Villette</t>
  </si>
  <si>
    <t>AC21/057235</t>
  </si>
  <si>
    <t>360 rue des Pyrenees</t>
  </si>
  <si>
    <t>16 avenue du Pere Lachaise</t>
  </si>
  <si>
    <t>AC21/057234</t>
  </si>
  <si>
    <t>2 place de la Porte De Bagnolet</t>
  </si>
  <si>
    <t>AC21/057230</t>
  </si>
  <si>
    <t>150 boulevard de Menilmontant</t>
  </si>
  <si>
    <t>AC21/057224</t>
  </si>
  <si>
    <t>AC21/057166</t>
  </si>
  <si>
    <t>7 avenue d' Iena</t>
  </si>
  <si>
    <t>AC21/057165</t>
  </si>
  <si>
    <t>78 Bis avenue Henri Martin</t>
  </si>
  <si>
    <t>AC21/057164</t>
  </si>
  <si>
    <t>place Clement Ader / Angle 2 Av de versailles</t>
  </si>
  <si>
    <t>AC21/057161</t>
  </si>
  <si>
    <t>12 place Victor Hugo</t>
  </si>
  <si>
    <t>AC21/057140</t>
  </si>
  <si>
    <t>5 place Felix Eboue</t>
  </si>
  <si>
    <t>AC21/057138</t>
  </si>
  <si>
    <t xml:space="preserve">boulevard de Bercy </t>
  </si>
  <si>
    <t>130 avenue Daumesnil</t>
  </si>
  <si>
    <t>AC21/057137</t>
  </si>
  <si>
    <t>AC21/057136</t>
  </si>
  <si>
    <t>24 avenue du Docteur Arnold Netter</t>
  </si>
  <si>
    <t>Devis annulé</t>
  </si>
  <si>
    <t>29 BVD Poissonniere</t>
  </si>
  <si>
    <t xml:space="preserve">Au 29 BVD Poissonniere : 
1 Nouveau Raccormdent armoire EP + Suppression BST N°0230004 sur le départ N°16 du PDP 75102P010EN au 23 BVD Poissonniere PARIS 02.
</t>
  </si>
  <si>
    <t>30/32 BVD Poissonniere</t>
  </si>
  <si>
    <t>Suppression de 2 BST</t>
  </si>
  <si>
    <t>Au 30 BVD Poissonniere : 
Suppression BST N°093B034 sur le départ N°7R du PDP 75109P0105EN au 6 rue du FG MONTMATRE PARIS 09.
Au 32 BVD Poissonniere : 
Suppression BST N°093B022 sur le départ N°7R du PDP 75109P0105EN au 6 rue du FG MONTMATRE PARIS 09.</t>
  </si>
  <si>
    <t>Puteaux-4713</t>
  </si>
  <si>
    <t>COMPTEUR par cellule</t>
  </si>
  <si>
    <r>
      <rPr>
        <b/>
        <sz val="11"/>
        <color rgb="FFFF0000"/>
        <rFont val="Calibri"/>
        <family val="2"/>
        <scheme val="minor"/>
      </rPr>
      <t>Photos fouille 3 jours avant l'intervention</t>
    </r>
    <r>
      <rPr>
        <b/>
        <sz val="11"/>
        <color theme="1"/>
        <rFont val="Calibri"/>
        <family val="2"/>
        <scheme val="minor"/>
      </rPr>
      <t xml:space="preserve">                                 Au 30 BVD Poissonniere : BST N°093B034                                Au 32 BVD Poissonniere : BST N°093B022                          </t>
    </r>
  </si>
  <si>
    <t>Au 1 BVDMONTMARTRE : BST N°0220060                                 Au 2 BVDMONTMARTRE : BST N°093A090</t>
  </si>
  <si>
    <t xml:space="preserve">6004702345              5530275793 </t>
  </si>
  <si>
    <t>Retour Cde Signée  //  Chantier Chuté // A reprogrammer // Point d'arrêt à lever</t>
  </si>
  <si>
    <t>Date Identification validée</t>
  </si>
  <si>
    <t>Date Montage validée</t>
  </si>
  <si>
    <t>AC21/057134</t>
  </si>
  <si>
    <t>19 boulevard Saint Denis</t>
  </si>
  <si>
    <t>AC21/057133</t>
  </si>
  <si>
    <t>126 rue Raymond Losserand</t>
  </si>
  <si>
    <t>AC21/057131</t>
  </si>
  <si>
    <t>1 rue de l' Amiral Mouchez</t>
  </si>
  <si>
    <t>quai Branly</t>
  </si>
  <si>
    <t>AC21/057128</t>
  </si>
  <si>
    <t>AC21/057122</t>
  </si>
  <si>
    <t>5 place de la Porte De Saint Cloud</t>
  </si>
  <si>
    <t>AC21/057121</t>
  </si>
  <si>
    <t>10 boulevard Delessert</t>
  </si>
  <si>
    <t>1 avenue d' Eylau</t>
  </si>
  <si>
    <t>AC21/057119</t>
  </si>
  <si>
    <t>OPP-1 boulevard Pasteur</t>
  </si>
  <si>
    <t>AC21/057117</t>
  </si>
  <si>
    <t>3 place Balard</t>
  </si>
  <si>
    <t>AC21/057116</t>
  </si>
  <si>
    <t>44 avenue Felix Faure</t>
  </si>
  <si>
    <t>AC21/057098</t>
  </si>
  <si>
    <t>3 avenue de la Porte De Montreuil</t>
  </si>
  <si>
    <t>AC21/057097</t>
  </si>
  <si>
    <t>1 avenue de Laumiere</t>
  </si>
  <si>
    <t>AC21/057096</t>
  </si>
  <si>
    <t>1 avenue de la Porte Des Lilas</t>
  </si>
  <si>
    <t>Face 219 avenue Jean Jaures</t>
  </si>
  <si>
    <t>AC21/057095</t>
  </si>
  <si>
    <t>AC21/057094</t>
  </si>
  <si>
    <t>15 avenue de Flandre</t>
  </si>
  <si>
    <t>AC21/057092</t>
  </si>
  <si>
    <t>1 rue Custine</t>
  </si>
  <si>
    <t>AC21/057091</t>
  </si>
  <si>
    <t>55 boulevard Voltaire</t>
  </si>
  <si>
    <t>26 rue Soufflot</t>
  </si>
  <si>
    <t>AC21/061982</t>
  </si>
  <si>
    <t>Date Montage DATE IEP</t>
  </si>
  <si>
    <t>AC21/057089</t>
  </si>
  <si>
    <t>92 boulevard Saint Marcel</t>
  </si>
  <si>
    <t>AC21/057088</t>
  </si>
  <si>
    <t>95 rue de Clichy</t>
  </si>
  <si>
    <t>34 avenue de la Porte De Choisy</t>
  </si>
  <si>
    <t>AC21/057086</t>
  </si>
  <si>
    <t>168 boulevard Massena</t>
  </si>
  <si>
    <t>Tache à réaliser</t>
  </si>
  <si>
    <t>AC21/057087</t>
  </si>
  <si>
    <t>4 boulevard Haussmann</t>
  </si>
  <si>
    <t>AC21/057083</t>
  </si>
  <si>
    <t>182 boulevard Vincent Auriol</t>
  </si>
  <si>
    <t>AC21/057081</t>
  </si>
  <si>
    <t>place de l' Abbe Georges Henocque</t>
  </si>
  <si>
    <t>AC21/057080</t>
  </si>
  <si>
    <t>127 boulevard Auguste Blanqui</t>
  </si>
  <si>
    <t>AC21/057073</t>
  </si>
  <si>
    <t>12 rue Pirogues De Bercy</t>
  </si>
  <si>
    <t>1 avenue georges V</t>
  </si>
  <si>
    <t>AC21/057070</t>
  </si>
  <si>
    <t>4 place de la Bastille</t>
  </si>
  <si>
    <t>AC21/057069</t>
  </si>
  <si>
    <t>4 boulevard Malesherbes</t>
  </si>
  <si>
    <t>AC21/057067</t>
  </si>
  <si>
    <t>5 rue Ambroise Pare</t>
  </si>
  <si>
    <t>AC21/062048</t>
  </si>
  <si>
    <t>3 RUE D'ALEXANDRIE</t>
  </si>
  <si>
    <t xml:space="preserve">AC21/062087 </t>
  </si>
  <si>
    <t xml:space="preserve">4 Rue VILLEHARDOUIN </t>
  </si>
  <si>
    <t>Grenelle</t>
  </si>
  <si>
    <t>Suppression de la BST N°FS00201 sur le départ 16 S du PDP 75116P0616EN au 73 rue POMPE.                                                     MD/MJ pour le raccordement de la nouvelle armoire SLT pris sur le départ 16 S du PDP 75116P0616EN au 73 rue POMPE.</t>
  </si>
  <si>
    <t>Suppression BST  +  1 Nouveau raccordement</t>
  </si>
  <si>
    <t>Grenelle-4952</t>
  </si>
  <si>
    <t>FS00201</t>
  </si>
  <si>
    <t>AC21/062092</t>
  </si>
  <si>
    <t>32 BVD Poissonniere</t>
  </si>
  <si>
    <t>AC21/062093</t>
  </si>
  <si>
    <t>Suppression Armoire SLT</t>
  </si>
  <si>
    <t>Suppression de BST</t>
  </si>
  <si>
    <t>S35</t>
  </si>
  <si>
    <t>Puteaux-4959</t>
  </si>
  <si>
    <t>Au 32 BVD Poissonniere : Suppression BST  + Suppression Armoire SLT.
Plusieurs BST sur place. Armoire SLT + BST à identifier jour "J"
Départ supposé etre le départ N° 7R du N°7R du PDP 75109P0105EN au 6 rue du FG MONTMATRE PARIS 09</t>
  </si>
  <si>
    <t>St-Maur-4722 St-Maur-4968</t>
  </si>
  <si>
    <t>Puteaux-5010          Puteaux-5011</t>
  </si>
  <si>
    <t>AC21/062111</t>
  </si>
  <si>
    <t xml:space="preserve">Angle rue Froidevaux/ 2 Av du colonel Henri Roi-Tanguy dans la pl Denfert Rochereau </t>
  </si>
  <si>
    <t>AC21/062112</t>
  </si>
  <si>
    <t>AC21/062122</t>
  </si>
  <si>
    <t>82 AV DE FLANDRE</t>
  </si>
  <si>
    <t>Portefeuille total</t>
  </si>
  <si>
    <t>FAIT</t>
  </si>
  <si>
    <t>S39</t>
  </si>
  <si>
    <t>Puteaux-5056</t>
  </si>
  <si>
    <t>Puteaux-5057</t>
  </si>
  <si>
    <t>Retour Cde Val/Signée</t>
  </si>
  <si>
    <t>S43</t>
  </si>
  <si>
    <t>Débranchement et re branchement pour le remplacement Coffret EP sur le départ 2 du PDP 75101P0076EN au 22 rue Pierre Lescot</t>
  </si>
  <si>
    <t>Suppression Coffret EP  +  1 Nouveau Racco</t>
  </si>
  <si>
    <t>StMaur-5133</t>
  </si>
  <si>
    <t>22 rue Mondetour</t>
  </si>
  <si>
    <t>EN ATT RETOUR AEE / BEX</t>
  </si>
  <si>
    <t>Tolbiac-5186</t>
  </si>
  <si>
    <t>S40</t>
  </si>
  <si>
    <t>BST non représentée sur plan 1000ème.
Faire un BP pour la suppression de la BST N° 13ZE011 pris sur 
-le départ N° 12R du PDP 75113P0275IM au 7 rue Chevaleret. 
ou 
-le départ N°4 du PDP 75113P0026 IM au 12/14 rue Helene Brion</t>
  </si>
  <si>
    <t>Suppression BST N° 13ZE011</t>
  </si>
  <si>
    <t>S47</t>
  </si>
  <si>
    <t>RUE DU COLONEL PIERRE AVIA</t>
  </si>
  <si>
    <t>rue du Colonel Pierre Avia</t>
  </si>
  <si>
    <t>Suppression Coffret EP</t>
  </si>
  <si>
    <t>Suppression à la rue du Colonel Pierre Avia // Rue Louis Armand Paris 15.
1 BP à réaliser pour la dépose du coffret EP sur le départ 20 du PDP 75115P0209 IM au 2b rue LOUIS ARMAND.</t>
  </si>
  <si>
    <t>AC21/062087</t>
  </si>
  <si>
    <t>RACC-2xC5</t>
  </si>
  <si>
    <t>Faire un MD sur l'un des câbles pour le raccordement 
d'un nouveau coffret type III-960 sur le départ 8 du PDP 75103P0080IM au 60 rue TURNNE Paris 03                                   Faire un MD pour le raccordement d'un nouveau coffret  type III-959 sur le départ 8 du PDP 75103P0080IM au 60 rue TURNNE Paris 03</t>
  </si>
  <si>
    <t>S41</t>
  </si>
  <si>
    <t>Suppression bst</t>
  </si>
  <si>
    <t>3 rue d' Alexandrie</t>
  </si>
  <si>
    <t>StMaur-5198  StMaur-5199</t>
  </si>
  <si>
    <t>Faire un BP pour la suppression du branchement Vélib sur le départ  6R du PDP 75113P01129IM au 2 rue NEUVE TOLBIAC.</t>
  </si>
  <si>
    <t>Suppresison STATION Vélib</t>
  </si>
  <si>
    <t>A programmer urgent,</t>
  </si>
  <si>
    <t>Dossiers en bonne voie</t>
  </si>
  <si>
    <t>Nombre de cellules contenant la chaîne « point d'arret » en f</t>
  </si>
  <si>
    <t>Nombre de cellules ne contenant pas la chaîne « point d'arret » en f</t>
  </si>
  <si>
    <t>(NBVAL((F2:F500))-(NB.SI(F2:F500;"POINT D'ARRET")))</t>
  </si>
  <si>
    <t>AC21/057090</t>
  </si>
  <si>
    <t>10h00</t>
  </si>
  <si>
    <t>AC21/062318</t>
  </si>
  <si>
    <t xml:space="preserve">10/12 PASSAGE DAGORNO </t>
  </si>
  <si>
    <t>plan à faire + devis à envoyer</t>
  </si>
  <si>
    <t>AC21/062323</t>
  </si>
  <si>
    <t xml:space="preserve">12 rue Antoine Julien Henard </t>
  </si>
  <si>
    <t>AC21/062326</t>
  </si>
  <si>
    <t>S44</t>
  </si>
  <si>
    <t xml:space="preserve">5530291947     6004749238 </t>
  </si>
  <si>
    <t>Cde Entreprise APRES VAL DEVET</t>
  </si>
  <si>
    <t>Cde Matériel APRES VAL DEVET</t>
  </si>
  <si>
    <t>devis a envoyer urgent</t>
  </si>
  <si>
    <t>18 rue Jean Mace</t>
  </si>
  <si>
    <t>réalisation d'un BP pour suppression du branchement EP.- réalisation d'un ME + un MD à réaliser à partir du départ 1R du PDP : 42 RUE FAIDHERBE 75111P0289</t>
  </si>
  <si>
    <t>suppression d'une BST + Nouveau raccordement Coffret EP sur le départ 11P du PDP 75120P0037 EN au 67 rue BAGNOLET</t>
  </si>
  <si>
    <t>Suppression EP + Nouveau raccordement Coffret EP</t>
  </si>
  <si>
    <t>Suppression BST + Nouveau raccordement Coffret EP</t>
  </si>
  <si>
    <t>SUPBST+1BE</t>
  </si>
  <si>
    <t>Faire un BP pour la suppression de l'armoire SLT probablement prise sur le départ 2 du PDP 75119P0271IM au 249 rue CRIMEE Paris 19.
Pose et raccordement d'une nouvelle armoire SLT prise sur le même départ : le départ 2 du PDP 75119P0271IM au 249 rue CRIMEE Paris 19.</t>
  </si>
  <si>
    <t>Travaux par message collationné</t>
  </si>
  <si>
    <t>StMaur-5397      BEX-5424</t>
  </si>
  <si>
    <t>Db//Rb</t>
  </si>
  <si>
    <t>73 rue Gaston Tessier</t>
  </si>
  <si>
    <t>5530294139                    6004754938</t>
  </si>
  <si>
    <t>5530294139   6004754938</t>
  </si>
  <si>
    <t>5530294139     6004754938</t>
  </si>
  <si>
    <t>AC21/062446</t>
  </si>
  <si>
    <t xml:space="preserve">11 Rue Rue Armand Carrel  </t>
  </si>
  <si>
    <t>AC21/062466</t>
  </si>
  <si>
    <t xml:space="preserve">18 RUE SEDAINE </t>
  </si>
  <si>
    <t>Faire une suppression de l'ancien branchement sur le départ 2 du PDP 75102P0152 IM
et un re branchement du coffret EP sur le départ 2 du PDP 75102P0152 IM au 2/4 rue RAMEAU</t>
  </si>
  <si>
    <t>Puteaux-5495</t>
  </si>
  <si>
    <t>Pas d'entreprise de terrassement, chantier reporté.</t>
  </si>
  <si>
    <t>Puteaux-5413</t>
  </si>
  <si>
    <t>S45</t>
  </si>
  <si>
    <t>Photo Fouille +                         PLAN Deroulage</t>
  </si>
  <si>
    <t xml:space="preserve"> Au 29 BVD Poissonniere : BST N°0230004  CHANTIER ANNULE SUITE A DEMANDE DU CLIENT                                      </t>
  </si>
  <si>
    <t>AC21/062449</t>
  </si>
  <si>
    <t xml:space="preserve"> 21 rue du Lieutenant chaure</t>
  </si>
  <si>
    <t>StMaur-5390         BEX-5571</t>
  </si>
  <si>
    <t>Faire un MD pour raccorder la nouvelle armoire SLT sur le départ 5  du PDP 75119P006IM au 26 rue ARMAND CARREL</t>
  </si>
  <si>
    <t>Raccordement Armoire SLT</t>
  </si>
  <si>
    <t>StMaur-5573</t>
  </si>
  <si>
    <t>S46</t>
  </si>
  <si>
    <t>Réalisation d'un MD à réaliser à partir du départ 1R du PDP : 42 RUE FAIDHERBE 75111P0289</t>
  </si>
  <si>
    <t>Tolbiac-5586</t>
  </si>
  <si>
    <t>S42</t>
  </si>
  <si>
    <t>Annulation DOSIIER par le client // Demande de remboursement devis //</t>
  </si>
  <si>
    <t>SI(OU(A1="x";A2="non");"";SI(A1&lt;&gt;B1;"Interdit";"Autorisé"))</t>
  </si>
  <si>
    <t>$H$4&gt;0</t>
  </si>
  <si>
    <t>$F$4:$G$4</t>
  </si>
  <si>
    <t>$E$4="oui"</t>
  </si>
  <si>
    <t xml:space="preserve">Une fois l'affaire transférée dans "Suivi Chantier EVESA en cours", elle est supprimée de"Chantiers en Attente Programmat". </t>
  </si>
  <si>
    <t>FONCTIONNEMENT DU TABLEAU</t>
  </si>
  <si>
    <t>l'affaire est ensuite transférée dans "Suivi Chantier EVESA en cours" pour suivre les différentes étapes avant d'etre archivée.</t>
  </si>
  <si>
    <t>Une fois le devis payé dans "Chantiers en Attente Programmat", l'affaire est programmée pour réalisation dans l'un des mois en cours.</t>
  </si>
  <si>
    <t>ARCHIVE</t>
  </si>
  <si>
    <t>DOSSIER EN ATT D'ARCHIVAGE</t>
  </si>
  <si>
    <t>ANNULLATION TRX</t>
  </si>
  <si>
    <t>M.Rabhi            0658060271</t>
  </si>
  <si>
    <t xml:space="preserve">Régis de TURENNE          06 98 72 29 50 </t>
  </si>
  <si>
    <t>M.DELALANDE 0621455262</t>
  </si>
  <si>
    <t>Bruno DECALDAS                           06 19 67 61 55</t>
  </si>
  <si>
    <t>M.LEGAL                            06 26 71 63 98</t>
  </si>
  <si>
    <t>Att Validation</t>
  </si>
  <si>
    <t>1030086852  4330070697</t>
  </si>
  <si>
    <t>Suppression BST raccordée sur réseau électrique et hors tension côté client. BST raccordée sur un départ du PDP 75102P0060EN au 1 rue Alexandrie Paris 02.                                                                                            Raccordement nouveau coffret type II-745 sur le départ 3R du PDP 75102P0060EN au 1rue Alexandrie.</t>
  </si>
  <si>
    <t>un  MD pour raccordement du coffret EP sur le départ 6 du PDP 75118 P0722 EN au 1 rue ERNESTINE</t>
  </si>
  <si>
    <t>M.Caira                                06 21 45 48 46</t>
  </si>
  <si>
    <t>10 avenue de Bouvines</t>
  </si>
  <si>
    <t>13h00</t>
  </si>
  <si>
    <t>Rato                                    06 21 45 48 86</t>
  </si>
  <si>
    <t>Grenelle-5193           Grenelle-5194    Grenelle-5781</t>
  </si>
  <si>
    <t>Suppression Faite ce jour // Nouveau Racco prévu semaine 42</t>
  </si>
  <si>
    <t>Numéro Archive</t>
  </si>
  <si>
    <r>
      <t>NOUVEAU RACCO FAIT //</t>
    </r>
    <r>
      <rPr>
        <sz val="11"/>
        <color rgb="FFFF0000"/>
        <rFont val="Calibri"/>
        <family val="2"/>
        <scheme val="minor"/>
      </rPr>
      <t xml:space="preserve"> BST EN DEFAUT, NON SUPPRIMEE CE JOUR //</t>
    </r>
    <r>
      <rPr>
        <b/>
        <sz val="11"/>
        <color theme="1"/>
        <rFont val="Calibri"/>
        <family val="2"/>
        <scheme val="minor"/>
      </rPr>
      <t xml:space="preserve"> A REPROGRAMMER POUR LE 15/10/15</t>
    </r>
  </si>
  <si>
    <t>Envoie Plan au Bex                      +                             ATT TRX</t>
  </si>
  <si>
    <t>ATT REGLEMENT DEVIS</t>
  </si>
  <si>
    <t xml:space="preserve">9 AV DE VILLARS </t>
  </si>
  <si>
    <t>AC21/062251</t>
  </si>
  <si>
    <t xml:space="preserve">13 AV PERE LACHAISE </t>
  </si>
  <si>
    <t>AC21/062253</t>
  </si>
  <si>
    <t>31 BD CLICHY</t>
  </si>
  <si>
    <t>AC21/062255</t>
  </si>
  <si>
    <t xml:space="preserve">120 BD MURAT </t>
  </si>
  <si>
    <t>AC21/062257</t>
  </si>
  <si>
    <t xml:space="preserve">65 AV GRANDE ARMEE </t>
  </si>
  <si>
    <t>AC21/062212</t>
  </si>
  <si>
    <t>PLACE SAINT GERVAIS</t>
  </si>
  <si>
    <t>AC21/062213</t>
  </si>
  <si>
    <t xml:space="preserve">17 PLACE DU PANTHEON </t>
  </si>
  <si>
    <t>AC21/062214</t>
  </si>
  <si>
    <t>84 RUE DE RENNES</t>
  </si>
  <si>
    <t>AC21/062217</t>
  </si>
  <si>
    <t xml:space="preserve">94 RUE SAINT MAUR </t>
  </si>
  <si>
    <t>AC21/062252</t>
  </si>
  <si>
    <t xml:space="preserve">20 AV SEGUR </t>
  </si>
  <si>
    <t>AC21/062256</t>
  </si>
  <si>
    <t>129 RUE FG ST MARTIN</t>
  </si>
  <si>
    <t>AC21/062208</t>
  </si>
  <si>
    <t xml:space="preserve">RUE DE L'AMIRAL DE COLIGNY </t>
  </si>
  <si>
    <t>AC21/062215</t>
  </si>
  <si>
    <t xml:space="preserve">2 LOUIS MURAT </t>
  </si>
  <si>
    <t>AC21/062216</t>
  </si>
  <si>
    <t>AC21/062218</t>
  </si>
  <si>
    <t xml:space="preserve">32 RUE PIROGUES DE BERCY </t>
  </si>
  <si>
    <t>AC21/062219</t>
  </si>
  <si>
    <t>4 AV PTE DE BRANCION</t>
  </si>
  <si>
    <t>AC21/062220</t>
  </si>
  <si>
    <t>24 AV PAUL DOUMER</t>
  </si>
  <si>
    <t>AC21/062221</t>
  </si>
  <si>
    <t>4 PL ARMARD CARREL</t>
  </si>
  <si>
    <t>5530306085          6004786194</t>
  </si>
  <si>
    <t>Suppression Borne de recharge</t>
  </si>
  <si>
    <t xml:space="preserve">Faire un BP pour la suppression de la borne de recharge elec pris sur le depart 14S du PDP 75104P0168IM au 13/15 rue Verrerie </t>
  </si>
  <si>
    <t>A faire</t>
  </si>
  <si>
    <t>M.LEGAL                            06 26 71 63 99</t>
  </si>
  <si>
    <t>Faire un BP pour la suppression de la borne de recharge elec prise sur le départ 1 du PDP 75116P0089EN au 67 AV Grde Armée</t>
  </si>
  <si>
    <t>Grenelle-5910</t>
  </si>
  <si>
    <t>Puteaux-5930</t>
  </si>
  <si>
    <t>50% AVANCE PAYE SUR 1er DEVIS, //                                  1er DEVIS ANNULE CAR NON CONFORME,//                                                                                       DEUXIEME DEVIS EN ATTENTE DE REGLEMENT// PREVOIR DEVERSEMENT DE L AVANCE DU 1ER DEVIS SUR DEUXIEME DEVIS,</t>
  </si>
  <si>
    <t>StMaur-6017</t>
  </si>
  <si>
    <t>Suppression de BST +    1 Nouveau raccordement</t>
  </si>
  <si>
    <t>Faire 1BP pour la suppression de la BST EP sur le départ 12S du PDP 75114P0220IM au 1 rue VICTOR CONSIDEREANT.</t>
  </si>
  <si>
    <t>M.JULIENNE              06 21 45 48 68</t>
  </si>
  <si>
    <t>Faire 1MD pour création d'un nouveau branchement EP sur le départ 12S du PDP 75114P0220IM au 1 rue VICTOR CONSIDEREANT</t>
  </si>
  <si>
    <t>Tolbiac-6048</t>
  </si>
  <si>
    <t>AC21/062863</t>
  </si>
  <si>
    <t xml:space="preserve">Faire 1BP pour la suppression de l'armoire Forain sur le départ 12S du PDP 75114P0220IM au 1 rue VICTOR CONSIDEREANT
</t>
  </si>
  <si>
    <t>ATT TRX</t>
  </si>
  <si>
    <t>5530313337    6004802544</t>
  </si>
  <si>
    <t xml:space="preserve">11 Rue Armand Carrel  </t>
  </si>
  <si>
    <t>M.BOUTON           0621454716</t>
  </si>
  <si>
    <t>S48</t>
  </si>
  <si>
    <t>Puteaux-6158</t>
  </si>
  <si>
    <t>Puteaux-6159</t>
  </si>
  <si>
    <t>DEVET ANNULE suite à demande AEE Puteaux (M.SAKI) // Reprogrammation en semaine 47.</t>
  </si>
  <si>
    <t>4 PLACE SAINT GERVAIS</t>
  </si>
  <si>
    <t>ATTENTION !!!!!                                         Chantier annulé le 22/07/15 car fouille non conforme. Conducteur de Trx injoignable.</t>
  </si>
  <si>
    <t>Faire 1 MD à réaliser sur le départ 6 du PDP 75120P0095 au 22 rue du CLOS Paris 20.                                                                                                                       ////////                                                                                                                                                   Faire la suppression de la BST N° XX9699 sur le départ 6 du PDP 75120P0095 au 22 rue du CLOS Paris 20.</t>
  </si>
  <si>
    <t>AGRANDIR FOUILLE</t>
  </si>
  <si>
    <t xml:space="preserve">ATT PHOTO </t>
  </si>
  <si>
    <t>Faire un BP pour la suppression de la borne Vélib sur le départ 15R du PDP 75119P0002EN au 2 Place ARMAND CARREL</t>
  </si>
  <si>
    <t>StMaur-5965    BEX-6233</t>
  </si>
  <si>
    <t>Trx annulés par le client. Fouille non ouverte et ne sera pas ouverte car DICT PAS FAITE à temps.</t>
  </si>
  <si>
    <t>StMaur-6258   StMaur-6260</t>
  </si>
  <si>
    <t>5530318191   6004813216</t>
  </si>
  <si>
    <t>Ghislaine JOUBERT           0670200635</t>
  </si>
  <si>
    <t xml:space="preserve">73/75 RUE DE LA REUNION </t>
  </si>
  <si>
    <t xml:space="preserve">147 RUE LA FAYETTE </t>
  </si>
  <si>
    <t>TYPE TRX</t>
  </si>
  <si>
    <t>SOUS ATST</t>
  </si>
  <si>
    <t>SOUS AC</t>
  </si>
  <si>
    <t>PAR MESSAGE COLLATIONNE</t>
  </si>
  <si>
    <t>Tolbiac-6047  Tolbiac-6585</t>
  </si>
  <si>
    <t xml:space="preserve">Tolbiac-6055 Tolbiac-6588  </t>
  </si>
  <si>
    <t>Puteaux-5577                 Puteaux-6784</t>
  </si>
  <si>
    <t>StMaur-7009  StMaur-7008</t>
  </si>
  <si>
    <t>84 rue de Rennes</t>
  </si>
  <si>
    <t xml:space="preserve">Faire une suppression de la borne de recharge elec sur le départ 1 du PDP 75106P0893IM au 76 rue RENNES.
</t>
  </si>
  <si>
    <t>S51</t>
  </si>
  <si>
    <t xml:space="preserve">Suppression Borne de recharge </t>
  </si>
  <si>
    <t>Faire 1BP pour la Suppression Borne de recharge Elect sur le départ 14S du PDP 75110P0154EN au 148 rue LAFAYETTE.</t>
  </si>
  <si>
    <t>S50</t>
  </si>
  <si>
    <r>
      <rPr>
        <sz val="14"/>
        <color rgb="FFFF0000"/>
        <rFont val="Calibri"/>
        <family val="2"/>
        <scheme val="minor"/>
      </rPr>
      <t xml:space="preserve">Faire attention à la fouille// </t>
    </r>
    <r>
      <rPr>
        <sz val="14"/>
        <color rgb="FFFFFF00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                         </t>
    </r>
    <r>
      <rPr>
        <sz val="11"/>
        <rFont val="Calibri"/>
        <family val="2"/>
        <scheme val="minor"/>
      </rPr>
      <t>DEVET ANNULE suite à demande AEE Puteaux (M.SAKI) // Reprogrammation en semaine 47.</t>
    </r>
  </si>
  <si>
    <t>7 RUE DU GENERAL MALLETERRE</t>
  </si>
  <si>
    <t>Faire un MJ sur le départ 6 du PDP 75116P0535IM au 17 rue GENE NIOX</t>
  </si>
  <si>
    <t>S52</t>
  </si>
  <si>
    <t>StMaur-7059</t>
  </si>
  <si>
    <t>1BP pour la Suppression Borne de recharge Elect sur le départ 4S du PDP 75101P0045EN</t>
  </si>
  <si>
    <t>Faire un BP pour la suppression de la borne de recharge elect sur le départ 3 75107P0292 EN</t>
  </si>
  <si>
    <t>Puteaux-7028</t>
  </si>
  <si>
    <t>Puteaux-7029</t>
  </si>
  <si>
    <t>Puteaux-6816</t>
  </si>
  <si>
    <t>S49</t>
  </si>
  <si>
    <t>S02</t>
  </si>
  <si>
    <t>2 LOUIS MURAT</t>
  </si>
  <si>
    <t>1BP pour la Suppression Borne de recharge Elect sur le départ 6 du PDP 75108P0110 EN au 28 rue DR LANCEREAUX</t>
  </si>
  <si>
    <t>Faire un BP pour la suppression de la borne de recharge prise sur le départ N°5R du PDP 75116P0721 EN au 2 Place de la porte de Saint Cloud.</t>
  </si>
  <si>
    <t>Grenelle-6511</t>
  </si>
  <si>
    <t>AC21/063260</t>
  </si>
  <si>
    <t>4 RUE SAINT SABIN</t>
  </si>
  <si>
    <t>Suppression coffret EP</t>
  </si>
  <si>
    <t>Faire 1BP pour la Suppression du Coffret EP sur le départ 11 du PDP 75111P0350 IM au 6 rue SAINT SABIN.</t>
  </si>
  <si>
    <t>AC21/063319</t>
  </si>
  <si>
    <t>32 BVD POISSONNIERE</t>
  </si>
  <si>
    <t>Nouveau raccordement ARMOIRE SLT</t>
  </si>
  <si>
    <t>Création de branchement pour alimentation armoire SLT sur le départ 15S du PDP 75109P0105 EN au 6 rue FG MONTMARTRE.</t>
  </si>
  <si>
    <t>Puteaux-6622</t>
  </si>
  <si>
    <t>82 avenue de Flandre</t>
  </si>
  <si>
    <t>Faire un MD sur le départ 15 du PDP 75119P0312 EN au 11 rue Duvergier pour raccorder le nouveau coffret EP.</t>
  </si>
  <si>
    <t>Puteaux-5188</t>
  </si>
  <si>
    <t>17 place du Pantheon</t>
  </si>
  <si>
    <t>Faire un BP pour la suppression de la borne de recharge elec prise sur le départ 2 du PDP 75105P0245EN au 20 Rue FOSSES ST JACQ.</t>
  </si>
  <si>
    <t>Tolbiac-6302</t>
  </si>
  <si>
    <t xml:space="preserve">72 rue Louis Blanc </t>
  </si>
  <si>
    <t>1 BP pour suppression de BST EP N°101B015 + 1 MD au 72 rue Louis Blanc à réaliser sur le départ sur le départ 3 du PDP 209 rue du Fg St Denis 75110P0377.</t>
  </si>
  <si>
    <t>73/75  Rue de la Reunion</t>
  </si>
  <si>
    <t>Suppression coffret Forain</t>
  </si>
  <si>
    <t>Faire une suppression du coffret CF sur le départ 3 du PDP 75120P0026IM au 91 rue ALEX DUMAS.</t>
  </si>
  <si>
    <t>StMaur-6301</t>
  </si>
  <si>
    <t>147 RUE LA FAYETTE</t>
  </si>
  <si>
    <t>StMaur-6554 BEX-6770</t>
  </si>
  <si>
    <t>M.CHIFFOT         07.77.99.47.23</t>
  </si>
  <si>
    <t xml:space="preserve">AC21/063659 </t>
  </si>
  <si>
    <t>5530343404     6004864546</t>
  </si>
  <si>
    <t>Puteaux-7118</t>
  </si>
  <si>
    <t>AC21/062250</t>
  </si>
  <si>
    <t>4 AV GOURGAUD</t>
  </si>
  <si>
    <t>Faire un BP pour la suppression de la BST prise sur le départ 4 du PDP 75117P0412EN au 1 Av GOURGAUD</t>
  </si>
  <si>
    <t>AC21/063668</t>
  </si>
  <si>
    <t>55/57 RUE DE LA CHAPELLE</t>
  </si>
  <si>
    <t>Suppressionn de 2 bst</t>
  </si>
  <si>
    <t xml:space="preserve">AU 57 RUE DE LA CHAPELLE:                                                      Suppression de bst sur le départ 13 du PDP 75118P0735 IM au 91/93 rue de la Chapelle                                                                                                                                                                                             AU 55 RUE DE LA CHAPELLE:                                                                        Suppression de bst sur le départ 2 du PDP 75118P0736 IM au 47 rue Chapelle
BST à identifier le jour de la fouille                                       </t>
  </si>
  <si>
    <t xml:space="preserve">Puteaux-7128                                                           Puteaux 7130                                                                    </t>
  </si>
  <si>
    <t>Puteaux 7133</t>
  </si>
  <si>
    <t>Suppression de borne</t>
  </si>
  <si>
    <t>1BP pour la Suppression Borne de recharge Elect sur le départ 3 du PDP 75116P0682IM au 16/20 rue  PETRARQUE</t>
  </si>
  <si>
    <t>S01</t>
  </si>
  <si>
    <t>Grenelle-7094</t>
  </si>
  <si>
    <t>24 avenue Paul Doumer</t>
  </si>
  <si>
    <t xml:space="preserve">DATE IEP AMEO FACTURE FIN TRX </t>
  </si>
  <si>
    <t>AC21/062249</t>
  </si>
  <si>
    <t>4 avenue Gourgaud</t>
  </si>
  <si>
    <t>Puteaux-7189</t>
  </si>
  <si>
    <t>RUE DE L'AMIRAL DE COLIGNY</t>
  </si>
  <si>
    <t>25 rue du Clos</t>
  </si>
  <si>
    <t>Suppression Borne de recharge + Nouveau raccordement Armoire S12</t>
  </si>
  <si>
    <t>Faire un BP pour la suppression de la BST prise sur  le départ 6 du PDP 75120P0095 au 22 rue du CLOS Paris 20,                                                                                      Faire 1 MD  sur le départ 6 du PDP 75120P0095 au 22 rue du CLOS Paris 20.</t>
  </si>
  <si>
    <t>StMaur-7008 StMaur-7009</t>
  </si>
  <si>
    <t>10/12  passage Dagorno</t>
  </si>
  <si>
    <t xml:space="preserve">Création nouveau raccordement </t>
  </si>
  <si>
    <t>Création nouveau raccordement sur le départ 9R du PDP 75120P0057En au 101 rue Périnées.</t>
  </si>
  <si>
    <t>7 rue Antoine Julien Henard</t>
  </si>
  <si>
    <t xml:space="preserve">Création branchement pour raccordement coffret borne 2 directions </t>
  </si>
  <si>
    <t>Création branchement pour raccordement coffret borne 2 directions sur le départ 8R du PDP 75112P0032 EN au 41 Allée Vivaldi</t>
  </si>
  <si>
    <t>Tolbiac-7057</t>
  </si>
  <si>
    <t>M.LENOIR                          06 19 97 22 08                 f.lenoir@evesa.fr</t>
  </si>
  <si>
    <t xml:space="preserve">COURRIER:         CLT  + ENT         </t>
  </si>
  <si>
    <t>Puteaux-7239</t>
  </si>
  <si>
    <t>Puteaux-6807</t>
  </si>
  <si>
    <t>Grenelle-6303     BEX-7254</t>
  </si>
  <si>
    <t>5530347198                                                6004872083</t>
  </si>
  <si>
    <t>StMaur-6261</t>
  </si>
  <si>
    <t>TVEE</t>
  </si>
  <si>
    <t>suppression d'une BST sur le départ 11P du PDP 75120P0037 EN au 67 rue BAGNOLET</t>
  </si>
  <si>
    <t xml:space="preserve">Suppression BST </t>
  </si>
  <si>
    <t>5530323339     6004703858</t>
  </si>
  <si>
    <t>Suppression coffret camera</t>
  </si>
  <si>
    <t>1 BP pour suppression d'un coffret caméra actuellement alimenté à partir du départ 5 du PDP : 10 RUE DU DOCTEUR FINLAY 75115P0749.</t>
  </si>
  <si>
    <t>Grenelle-7308</t>
  </si>
  <si>
    <t>M.Mellul                       0618300907
mmellul@citelum.fr</t>
  </si>
  <si>
    <t>M.JULIENNE                  06 21 45 48 68</t>
  </si>
  <si>
    <t>AC21/062477</t>
  </si>
  <si>
    <t>18 rue Sedaine</t>
  </si>
  <si>
    <t xml:space="preserve"> le raccordement du nouveau coffret EP</t>
  </si>
  <si>
    <t>Faire un MD pour le raccordement du nouveau coffret EP sur le départ 8 du PDP 75111P0350IM au 6 rue ST SABIN.</t>
  </si>
  <si>
    <t>AC21/062328</t>
  </si>
  <si>
    <t>21 rue du Lieutenant Chaure</t>
  </si>
  <si>
    <t>raccordement du nouveau coffret EP</t>
  </si>
  <si>
    <t>Faire un MD pour le raccordement du nouveau coffret EP sur le départ 11 du PDP 75120P0352IM</t>
  </si>
  <si>
    <t>StMaur-7312</t>
  </si>
  <si>
    <t>suppression du coffret EP</t>
  </si>
  <si>
    <t>Faire un BP pour la suppression du coffret sur le départ 11 du PDP 75120P0352IM au 9 rue Alphonse Penaud</t>
  </si>
  <si>
    <t>StMaur-7319</t>
  </si>
  <si>
    <t>94 rue Saint Maur</t>
  </si>
  <si>
    <t xml:space="preserve">Suppression de borne de rechargement électrique </t>
  </si>
  <si>
    <t>Suppression de borne de rechargement électrique sur le départ 1R du PDP 75111P0179IM au 94 rue Saint Maur</t>
  </si>
  <si>
    <t>S08</t>
  </si>
  <si>
    <t>StMaur-7321</t>
  </si>
  <si>
    <t>13 AV PERE LACHAISE</t>
  </si>
  <si>
    <t>Suppression Borne elec véhicule</t>
  </si>
  <si>
    <t>Suppression Borne elec véhicule sur le départ 3R du PDP 75120P0118 IM au 6 rue EMIL LANDRIN</t>
  </si>
  <si>
    <t>StMaur-7320</t>
  </si>
  <si>
    <t>AC21/063865</t>
  </si>
  <si>
    <t>10 RUE DE FLANDRE</t>
  </si>
  <si>
    <t>suppression de borne de recharge</t>
  </si>
  <si>
    <t>Faire une suppression de borne de recharge(BP) sur le départ 2 du PDP 75119P0428 EN</t>
  </si>
  <si>
    <t>BEX- 7299</t>
  </si>
  <si>
    <t>AC21/057097.</t>
  </si>
  <si>
    <t>Nouveau raccordement Coffret EP</t>
  </si>
  <si>
    <t>Nouveau raccordement Coffret EP sur le départ 9 du PDP 75120P0037 EN au 67 rue BAGNOLET</t>
  </si>
  <si>
    <t>M.DECALDAS                           06 19 67 61 55</t>
  </si>
  <si>
    <t xml:space="preserve">AU 55 RUE DE LA CHAPELLE:                                                      Raccordement d'armoire(MD) sur la liaison réseau(LR) qui alimentait la BST prise sur le départ 2 du PDP 75118P0736 IM au 47 rue Chapelle                                                                                          </t>
  </si>
  <si>
    <t>StMaur-7471</t>
  </si>
  <si>
    <t>StMaur-7310                 BEX-7495</t>
  </si>
  <si>
    <t>Raccordement d'armoire</t>
  </si>
  <si>
    <t>Tolbiac-7516</t>
  </si>
  <si>
    <t>S03</t>
  </si>
  <si>
    <t>Faire 1BP pour la Suppression Borne de recharge Elect sur le départ 4 du PDP 75113P0776 EN au 36 AV PTE DE CHOISY.</t>
  </si>
  <si>
    <t>107 boulevard Massena</t>
  </si>
  <si>
    <t>AC21/062254</t>
  </si>
  <si>
    <t>StMaur-7351       BEX-7497        Puteaux-7538</t>
  </si>
  <si>
    <t xml:space="preserve">SI DTE Puteaux-7538 VALIDEE, ANNULER StMaur-7351       BEX-7497 </t>
  </si>
  <si>
    <t xml:space="preserve">Puteaux-7540   Puteaux-7539 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</si>
</sst>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0.00;[Red]0.0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FF00"/>
      <name val="Calibri"/>
      <family val="2"/>
      <scheme val="minor"/>
    </font>
    <font>
      <sz val="14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mediumGray"/>
    </fill>
    <fill>
      <patternFill patternType="gray125">
        <bgColor rgb="FF00B0F0"/>
      </patternFill>
    </fill>
    <fill>
      <patternFill patternType="gray125">
        <bgColor rgb="FFFFFF00"/>
      </patternFill>
    </fill>
    <fill>
      <patternFill patternType="gray125">
        <bgColor rgb="FF7030A0"/>
      </patternFill>
    </fill>
    <fill>
      <patternFill patternType="gray125">
        <b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</patternFill>
    </fill>
    <fill>
      <patternFill patternType="gray0625">
        <bgColor theme="4"/>
      </patternFill>
    </fill>
    <fill>
      <patternFill patternType="mediumGray">
        <bgColor rgb="FFFF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</borders>
  <cellStyleXfs count="7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9" applyNumberFormat="0" applyFont="0" applyAlignment="0" applyProtection="0"/>
    <xf numFmtId="0" fontId="14" fillId="15" borderId="0" applyNumberFormat="0" applyBorder="0" applyAlignment="0" applyProtection="0"/>
    <xf numFmtId="0" fontId="10" fillId="0" borderId="0" applyNumberFormat="0" applyFill="0" applyBorder="0" applyAlignment="0" applyProtection="0"/>
    <xf numFmtId="0" fontId="18" fillId="20" borderId="0" applyNumberFormat="0" applyBorder="0" applyAlignment="0" applyProtection="0"/>
  </cellStyleXfs>
  <cellXfs count="354">
    <xf numFmtId="0" fontId="0" fillId="0" borderId="0" xfId="0"/>
    <xf numFmtId="0" fontId="0" fillId="0" borderId="2" xfId="0" applyBorder="1" applyAlignment="1">
      <alignment horizontal="center" vertical="center"/>
    </xf>
    <xf numFmtId="14" fontId="4" fillId="3" borderId="8" xfId="2" applyNumberFormat="1" applyBorder="1" applyAlignment="1">
      <alignment horizontal="center" vertical="center"/>
    </xf>
    <xf numFmtId="14" fontId="0" fillId="4" borderId="9" xfId="3" applyNumberFormat="1" applyFont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5" fillId="2" borderId="3" xfId="1" applyFont="1" applyBorder="1" applyAlignment="1">
      <alignment horizontal="center" wrapText="1"/>
    </xf>
    <xf numFmtId="0" fontId="5" fillId="2" borderId="4" xfId="1" applyFont="1" applyBorder="1" applyAlignment="1">
      <alignment horizontal="center"/>
    </xf>
    <xf numFmtId="0" fontId="5" fillId="2" borderId="4" xfId="1" applyFont="1" applyBorder="1" applyAlignment="1">
      <alignment horizontal="center" wrapText="1"/>
    </xf>
    <xf numFmtId="0" fontId="5" fillId="2" borderId="5" xfId="1" applyFont="1" applyBorder="1" applyAlignment="1">
      <alignment horizontal="center" wrapText="1"/>
    </xf>
    <xf numFmtId="0" fontId="5" fillId="2" borderId="5" xfId="1" applyFont="1" applyBorder="1" applyAlignment="1">
      <alignment horizont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7" borderId="0" xfId="0" applyFill="1"/>
    <xf numFmtId="0" fontId="0" fillId="6" borderId="2" xfId="0" applyFill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164" fontId="4" fillId="6" borderId="8" xfId="2" applyNumberFormat="1" applyFill="1" applyBorder="1" applyAlignment="1" applyProtection="1">
      <alignment horizontal="center" vertical="center"/>
      <protection locked="0"/>
    </xf>
    <xf numFmtId="164" fontId="0" fillId="6" borderId="2" xfId="0" applyNumberFormat="1" applyFill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2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14" fontId="0" fillId="0" borderId="2" xfId="0" applyNumberFormat="1" applyBorder="1" applyAlignment="1" applyProtection="1">
      <alignment horizontal="left" vertical="center" wrapText="1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4" fontId="0" fillId="6" borderId="2" xfId="0" applyNumberFormat="1" applyFill="1" applyBorder="1" applyAlignment="1" applyProtection="1">
      <alignment horizontal="left" vertical="center" wrapText="1"/>
      <protection locked="0"/>
    </xf>
    <xf numFmtId="0" fontId="0" fillId="6" borderId="7" xfId="0" applyFill="1" applyBorder="1" applyAlignment="1" applyProtection="1">
      <alignment horizontal="left" vertical="center"/>
      <protection locked="0"/>
    </xf>
    <xf numFmtId="0" fontId="0" fillId="6" borderId="7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164" fontId="0" fillId="4" borderId="9" xfId="3" applyNumberFormat="1" applyFont="1" applyAlignment="1" applyProtection="1">
      <alignment horizontal="center" vertical="center"/>
      <protection locked="0"/>
    </xf>
    <xf numFmtId="164" fontId="4" fillId="3" borderId="8" xfId="2" applyNumberFormat="1" applyBorder="1" applyAlignment="1" applyProtection="1">
      <alignment horizontal="center" vertical="center"/>
      <protection locked="0"/>
    </xf>
    <xf numFmtId="164" fontId="0" fillId="7" borderId="2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5" borderId="2" xfId="0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5" fillId="2" borderId="3" xfId="1" applyFont="1" applyBorder="1" applyAlignment="1" applyProtection="1">
      <alignment horizontal="center" vertical="center" wrapText="1"/>
    </xf>
    <xf numFmtId="0" fontId="5" fillId="2" borderId="4" xfId="1" applyFont="1" applyBorder="1" applyAlignment="1" applyProtection="1">
      <alignment horizontal="center" vertical="center"/>
    </xf>
    <xf numFmtId="0" fontId="5" fillId="2" borderId="4" xfId="1" applyFont="1" applyBorder="1" applyAlignment="1" applyProtection="1">
      <alignment horizontal="center" vertical="center" wrapText="1"/>
    </xf>
    <xf numFmtId="0" fontId="5" fillId="2" borderId="5" xfId="1" applyFont="1" applyBorder="1" applyAlignment="1" applyProtection="1">
      <alignment horizontal="center" vertical="center" wrapText="1"/>
    </xf>
    <xf numFmtId="0" fontId="0" fillId="8" borderId="7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>
      <alignment horizontal="left" vertical="center"/>
    </xf>
    <xf numFmtId="164" fontId="10" fillId="6" borderId="9" xfId="3" applyNumberFormat="1" applyFont="1" applyFill="1" applyAlignment="1" applyProtection="1">
      <alignment horizontal="center" vertical="center"/>
      <protection locked="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ont="1"/>
    <xf numFmtId="0" fontId="0" fillId="0" borderId="1" xfId="0" applyFont="1" applyBorder="1" applyAlignment="1" applyProtection="1">
      <alignment horizontal="left" vertical="center"/>
      <protection locked="0"/>
    </xf>
    <xf numFmtId="14" fontId="0" fillId="6" borderId="2" xfId="0" applyNumberFormat="1" applyFill="1" applyBorder="1" applyAlignment="1" applyProtection="1">
      <alignment horizontal="center" vertical="center" wrapText="1"/>
      <protection locked="0"/>
    </xf>
    <xf numFmtId="0" fontId="1" fillId="6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12" borderId="7" xfId="0" applyFill="1" applyBorder="1" applyAlignment="1" applyProtection="1">
      <alignment horizontal="left" vertical="center" wrapText="1"/>
      <protection locked="0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164" fontId="3" fillId="2" borderId="2" xfId="1" applyNumberFormat="1" applyBorder="1" applyAlignment="1" applyProtection="1">
      <alignment horizontal="center" vertical="center"/>
      <protection locked="0"/>
    </xf>
    <xf numFmtId="0" fontId="14" fillId="15" borderId="1" xfId="4" applyBorder="1" applyAlignment="1">
      <alignment horizontal="left" vertical="center"/>
    </xf>
    <xf numFmtId="0" fontId="15" fillId="13" borderId="11" xfId="1" applyFont="1" applyFill="1" applyBorder="1" applyAlignment="1" applyProtection="1">
      <alignment horizontal="center" wrapText="1"/>
    </xf>
    <xf numFmtId="0" fontId="0" fillId="0" borderId="11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7" borderId="11" xfId="0" applyFill="1" applyBorder="1" applyAlignment="1" applyProtection="1">
      <alignment horizontal="center" wrapText="1"/>
    </xf>
    <xf numFmtId="0" fontId="0" fillId="16" borderId="11" xfId="0" applyFill="1" applyBorder="1" applyAlignment="1" applyProtection="1">
      <alignment horizontal="center" wrapText="1"/>
    </xf>
    <xf numFmtId="0" fontId="0" fillId="0" borderId="11" xfId="0" applyBorder="1" applyAlignment="1" applyProtection="1">
      <alignment horizontal="center" vertical="center" wrapText="1"/>
    </xf>
    <xf numFmtId="0" fontId="0" fillId="17" borderId="11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3" xfId="1" applyFont="1" applyBorder="1" applyAlignment="1" applyProtection="1">
      <alignment horizontal="center" vertical="top" wrapText="1"/>
    </xf>
    <xf numFmtId="0" fontId="0" fillId="0" borderId="1" xfId="0" applyBorder="1" applyProtection="1">
      <protection locked="0"/>
    </xf>
    <xf numFmtId="164" fontId="9" fillId="6" borderId="1" xfId="1" applyNumberFormat="1" applyFont="1" applyFill="1" applyBorder="1" applyAlignment="1" applyProtection="1">
      <alignment horizontal="center" vertical="center"/>
      <protection locked="0"/>
    </xf>
    <xf numFmtId="164" fontId="1" fillId="6" borderId="1" xfId="1" applyNumberFormat="1" applyFont="1" applyFill="1" applyBorder="1" applyAlignment="1" applyProtection="1">
      <alignment horizontal="center" vertical="center"/>
      <protection locked="0"/>
    </xf>
    <xf numFmtId="16" fontId="0" fillId="0" borderId="1" xfId="0" applyNumberFormat="1" applyBorder="1" applyAlignment="1" applyProtection="1">
      <alignment horizontal="center" vertical="center"/>
      <protection locked="0"/>
    </xf>
    <xf numFmtId="16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wrapText="1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16" fontId="1" fillId="8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5" fillId="2" borderId="12" xfId="1" applyFont="1" applyBorder="1" applyAlignment="1" applyProtection="1">
      <alignment horizontal="center" vertical="top" wrapText="1"/>
    </xf>
    <xf numFmtId="0" fontId="0" fillId="0" borderId="2" xfId="0" applyBorder="1" applyAlignment="1" applyProtection="1">
      <alignment vertical="top"/>
    </xf>
    <xf numFmtId="0" fontId="13" fillId="14" borderId="1" xfId="0" applyFont="1" applyFill="1" applyBorder="1" applyAlignment="1" applyProtection="1">
      <alignment horizontal="center"/>
      <protection locked="0"/>
    </xf>
    <xf numFmtId="0" fontId="13" fillId="14" borderId="1" xfId="0" applyFont="1" applyFill="1" applyBorder="1" applyProtection="1">
      <protection locked="0"/>
    </xf>
    <xf numFmtId="0" fontId="5" fillId="2" borderId="13" xfId="1" applyFont="1" applyBorder="1" applyAlignment="1" applyProtection="1">
      <alignment horizontal="center" vertical="top"/>
    </xf>
    <xf numFmtId="0" fontId="0" fillId="0" borderId="1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164" fontId="0" fillId="6" borderId="1" xfId="3" applyNumberFormat="1" applyFont="1" applyFill="1" applyBorder="1" applyAlignment="1" applyProtection="1">
      <alignment horizontal="center" vertical="center"/>
      <protection locked="0"/>
    </xf>
    <xf numFmtId="164" fontId="4" fillId="6" borderId="1" xfId="2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165" fontId="0" fillId="6" borderId="1" xfId="0" applyNumberFormat="1" applyFill="1" applyBorder="1" applyAlignment="1" applyProtection="1">
      <alignment horizontal="center" vertical="center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4" fontId="0" fillId="4" borderId="1" xfId="3" applyNumberFormat="1" applyFon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" xfId="0" applyBorder="1"/>
    <xf numFmtId="0" fontId="0" fillId="0" borderId="0" xfId="0" applyAlignment="1" applyProtection="1">
      <alignment horizontal="center" vertical="center"/>
      <protection locked="0"/>
    </xf>
    <xf numFmtId="164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5" borderId="0" xfId="0" applyFill="1"/>
    <xf numFmtId="16" fontId="3" fillId="2" borderId="2" xfId="1" applyNumberForma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wrapText="1"/>
      <protection locked="0"/>
    </xf>
    <xf numFmtId="0" fontId="13" fillId="14" borderId="1" xfId="0" applyFont="1" applyFill="1" applyBorder="1" applyAlignment="1" applyProtection="1">
      <alignment wrapText="1"/>
      <protection locked="0"/>
    </xf>
    <xf numFmtId="0" fontId="9" fillId="6" borderId="1" xfId="2" applyFont="1" applyFill="1" applyBorder="1" applyAlignment="1" applyProtection="1">
      <alignment horizontal="left" vertical="center" wrapText="1"/>
      <protection locked="0"/>
    </xf>
    <xf numFmtId="0" fontId="9" fillId="6" borderId="1" xfId="2" applyFont="1" applyFill="1" applyBorder="1" applyAlignment="1" applyProtection="1">
      <alignment horizontal="center" vertical="center"/>
      <protection locked="0"/>
    </xf>
    <xf numFmtId="0" fontId="6" fillId="6" borderId="1" xfId="2" applyFont="1" applyFill="1" applyBorder="1" applyAlignment="1" applyProtection="1">
      <alignment horizontal="center" vertical="center"/>
      <protection locked="0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6" xfId="0" applyFill="1" applyBorder="1" applyAlignment="1" applyProtection="1">
      <alignment horizontal="left" vertical="center" wrapText="1"/>
      <protection locked="0"/>
    </xf>
    <xf numFmtId="0" fontId="0" fillId="6" borderId="16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 wrapText="1"/>
    </xf>
    <xf numFmtId="0" fontId="13" fillId="14" borderId="1" xfId="0" applyFont="1" applyFill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0" xfId="0" applyAlignment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14" fillId="15" borderId="1" xfId="4" applyBorder="1" applyAlignment="1" applyProtection="1">
      <alignment horizontal="left" vertical="top"/>
      <protection locked="0"/>
    </xf>
    <xf numFmtId="0" fontId="0" fillId="0" borderId="0" xfId="0" applyAlignment="1">
      <alignment vertical="top"/>
    </xf>
    <xf numFmtId="0" fontId="0" fillId="18" borderId="11" xfId="0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2" borderId="17" xfId="1" applyFont="1" applyBorder="1" applyAlignment="1" applyProtection="1">
      <alignment horizontal="center" vertical="top" wrapText="1"/>
    </xf>
    <xf numFmtId="0" fontId="0" fillId="0" borderId="14" xfId="0" applyBorder="1" applyProtection="1">
      <protection locked="0"/>
    </xf>
    <xf numFmtId="0" fontId="0" fillId="0" borderId="18" xfId="0" applyBorder="1" applyAlignment="1">
      <alignment wrapText="1"/>
    </xf>
    <xf numFmtId="0" fontId="0" fillId="0" borderId="11" xfId="0" applyBorder="1"/>
    <xf numFmtId="0" fontId="0" fillId="0" borderId="11" xfId="0" applyBorder="1" applyAlignment="1">
      <alignment wrapText="1"/>
    </xf>
    <xf numFmtId="0" fontId="14" fillId="15" borderId="1" xfId="4" applyBorder="1" applyAlignment="1" applyProtection="1">
      <alignment horizontal="left" vertical="top" wrapText="1"/>
      <protection locked="0"/>
    </xf>
    <xf numFmtId="3" fontId="0" fillId="0" borderId="1" xfId="0" applyNumberFormat="1" applyBorder="1" applyAlignment="1" applyProtection="1">
      <alignment horizontal="left" vertical="top" wrapText="1"/>
      <protection locked="0"/>
    </xf>
    <xf numFmtId="3" fontId="14" fillId="15" borderId="1" xfId="4" applyNumberFormat="1" applyBorder="1" applyAlignment="1" applyProtection="1">
      <alignment horizontal="left" vertical="top" wrapText="1"/>
      <protection locked="0"/>
    </xf>
    <xf numFmtId="0" fontId="0" fillId="19" borderId="1" xfId="0" applyFill="1" applyBorder="1" applyProtection="1">
      <protection locked="0"/>
    </xf>
    <xf numFmtId="0" fontId="13" fillId="19" borderId="7" xfId="0" applyFont="1" applyFill="1" applyBorder="1" applyAlignment="1" applyProtection="1">
      <alignment horizontal="center" wrapText="1"/>
      <protection locked="0"/>
    </xf>
    <xf numFmtId="164" fontId="0" fillId="6" borderId="9" xfId="3" applyNumberFormat="1" applyFont="1" applyFill="1" applyAlignment="1" applyProtection="1">
      <alignment horizontal="center" vertical="center"/>
      <protection locked="0"/>
    </xf>
    <xf numFmtId="0" fontId="4" fillId="6" borderId="19" xfId="2" applyFill="1" applyBorder="1" applyAlignment="1" applyProtection="1">
      <alignment vertical="center" wrapText="1"/>
      <protection locked="0"/>
    </xf>
    <xf numFmtId="0" fontId="4" fillId="6" borderId="19" xfId="2" applyFill="1" applyBorder="1" applyAlignment="1" applyProtection="1">
      <alignment vertical="center"/>
      <protection locked="0"/>
    </xf>
    <xf numFmtId="0" fontId="1" fillId="5" borderId="19" xfId="0" applyFont="1" applyFill="1" applyBorder="1" applyAlignment="1" applyProtection="1">
      <alignment vertical="center" wrapText="1"/>
      <protection locked="0"/>
    </xf>
    <xf numFmtId="0" fontId="0" fillId="0" borderId="0" xfId="0" applyBorder="1"/>
    <xf numFmtId="0" fontId="5" fillId="2" borderId="19" xfId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center"/>
      <protection locked="0"/>
    </xf>
    <xf numFmtId="14" fontId="0" fillId="5" borderId="1" xfId="0" applyNumberFormat="1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protection locked="0"/>
    </xf>
    <xf numFmtId="0" fontId="0" fillId="0" borderId="1" xfId="0" applyBorder="1" applyAlignment="1" applyProtection="1">
      <alignment horizontal="left" wrapText="1"/>
      <protection locked="0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0" fontId="13" fillId="14" borderId="1" xfId="0" applyFont="1" applyFill="1" applyBorder="1" applyAlignment="1" applyProtection="1">
      <alignment horizontal="center" vertical="center" wrapText="1"/>
      <protection locked="0"/>
    </xf>
    <xf numFmtId="14" fontId="0" fillId="6" borderId="2" xfId="0" applyNumberFormat="1" applyFill="1" applyBorder="1" applyAlignment="1" applyProtection="1">
      <alignment vertical="center" wrapText="1"/>
      <protection locked="0"/>
    </xf>
    <xf numFmtId="0" fontId="9" fillId="6" borderId="1" xfId="2" applyFont="1" applyFill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164" fontId="3" fillId="2" borderId="1" xfId="1" applyNumberFormat="1" applyBorder="1" applyAlignment="1" applyProtection="1">
      <alignment horizontal="center" vertical="center"/>
      <protection locked="0"/>
    </xf>
    <xf numFmtId="0" fontId="10" fillId="0" borderId="1" xfId="5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/>
    </xf>
    <xf numFmtId="0" fontId="13" fillId="19" borderId="1" xfId="0" applyFont="1" applyFill="1" applyBorder="1" applyAlignment="1" applyProtection="1">
      <alignment horizontal="center" wrapText="1"/>
      <protection locked="0"/>
    </xf>
    <xf numFmtId="0" fontId="5" fillId="2" borderId="1" xfId="1" applyFont="1" applyBorder="1" applyAlignment="1" applyProtection="1">
      <alignment horizontal="center" vertical="top" wrapText="1"/>
    </xf>
    <xf numFmtId="0" fontId="5" fillId="2" borderId="20" xfId="1" applyFont="1" applyBorder="1" applyAlignment="1" applyProtection="1">
      <alignment vertical="top"/>
    </xf>
    <xf numFmtId="0" fontId="10" fillId="0" borderId="14" xfId="0" applyFont="1" applyBorder="1" applyProtection="1">
      <protection locked="0"/>
    </xf>
    <xf numFmtId="0" fontId="10" fillId="0" borderId="14" xfId="0" applyFont="1" applyBorder="1" applyAlignment="1" applyProtection="1">
      <alignment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14" fillId="15" borderId="1" xfId="4" applyBorder="1" applyAlignment="1" applyProtection="1">
      <alignment horizontal="center" vertical="center" wrapText="1"/>
      <protection locked="0"/>
    </xf>
    <xf numFmtId="164" fontId="14" fillId="15" borderId="1" xfId="4" applyNumberFormat="1" applyBorder="1" applyAlignment="1" applyProtection="1">
      <alignment horizontal="center" vertical="center"/>
      <protection locked="0"/>
    </xf>
    <xf numFmtId="0" fontId="13" fillId="14" borderId="1" xfId="0" applyFont="1" applyFill="1" applyBorder="1" applyAlignment="1" applyProtection="1">
      <alignment horizontal="center" vertical="center"/>
      <protection locked="0"/>
    </xf>
    <xf numFmtId="0" fontId="9" fillId="6" borderId="2" xfId="2" applyFont="1" applyFill="1" applyBorder="1" applyAlignment="1" applyProtection="1">
      <alignment vertical="center" wrapText="1"/>
      <protection locked="0"/>
    </xf>
    <xf numFmtId="0" fontId="14" fillId="15" borderId="1" xfId="4" applyBorder="1" applyAlignment="1" applyProtection="1">
      <alignment horizontal="center" vertical="center"/>
      <protection locked="0"/>
    </xf>
    <xf numFmtId="14" fontId="14" fillId="15" borderId="1" xfId="4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top" wrapText="1"/>
    </xf>
    <xf numFmtId="164" fontId="0" fillId="4" borderId="9" xfId="3" applyNumberFormat="1" applyFont="1" applyBorder="1" applyAlignment="1" applyProtection="1">
      <alignment horizontal="center" vertical="center"/>
      <protection locked="0"/>
    </xf>
    <xf numFmtId="0" fontId="9" fillId="21" borderId="1" xfId="6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wrapText="1"/>
      <protection locked="0"/>
    </xf>
    <xf numFmtId="164" fontId="0" fillId="5" borderId="9" xfId="3" applyNumberFormat="1" applyFont="1" applyFill="1" applyAlignment="1" applyProtection="1">
      <alignment horizontal="center" vertical="center"/>
      <protection locked="0"/>
    </xf>
    <xf numFmtId="0" fontId="4" fillId="5" borderId="1" xfId="2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9" xfId="3" applyNumberFormat="1" applyFont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13" fillId="14" borderId="1" xfId="0" applyFont="1" applyFill="1" applyBorder="1" applyAlignment="1" applyProtection="1">
      <alignment horizontal="center"/>
      <protection locked="0"/>
    </xf>
    <xf numFmtId="0" fontId="13" fillId="14" borderId="1" xfId="0" applyFont="1" applyFill="1" applyBorder="1" applyProtection="1">
      <protection locked="0"/>
    </xf>
    <xf numFmtId="0" fontId="5" fillId="2" borderId="1" xfId="1" applyFont="1" applyBorder="1" applyAlignment="1" applyProtection="1">
      <alignment horizontal="center" vertical="center" wrapText="1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4" fontId="0" fillId="4" borderId="1" xfId="3" applyNumberFormat="1" applyFont="1" applyBorder="1" applyAlignment="1" applyProtection="1">
      <alignment horizontal="center" vertical="center"/>
      <protection locked="0"/>
    </xf>
    <xf numFmtId="0" fontId="0" fillId="0" borderId="1" xfId="0" applyBorder="1"/>
    <xf numFmtId="164" fontId="4" fillId="3" borderId="1" xfId="2" applyNumberFormat="1" applyBorder="1" applyAlignment="1" applyProtection="1">
      <alignment horizontal="center" vertical="center"/>
      <protection locked="0"/>
    </xf>
    <xf numFmtId="0" fontId="13" fillId="14" borderId="1" xfId="0" applyFont="1" applyFill="1" applyBorder="1" applyAlignment="1" applyProtection="1">
      <alignment wrapText="1"/>
      <protection locked="0"/>
    </xf>
    <xf numFmtId="0" fontId="9" fillId="6" borderId="1" xfId="2" applyFont="1" applyFill="1" applyBorder="1" applyAlignment="1" applyProtection="1">
      <alignment horizontal="left" vertical="center" wrapText="1"/>
      <protection locked="0"/>
    </xf>
    <xf numFmtId="0" fontId="9" fillId="6" borderId="1" xfId="2" applyFont="1" applyFill="1" applyBorder="1" applyAlignment="1" applyProtection="1">
      <alignment horizontal="center" vertical="center"/>
      <protection locked="0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9" fillId="6" borderId="1" xfId="2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0" fillId="0" borderId="1" xfId="5" applyFont="1" applyBorder="1" applyAlignment="1" applyProtection="1">
      <alignment horizontal="center" vertical="center" wrapText="1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14" fillId="15" borderId="1" xfId="4" applyBorder="1" applyAlignment="1" applyProtection="1">
      <alignment horizontal="center" vertical="center" wrapText="1"/>
      <protection locked="0"/>
    </xf>
    <xf numFmtId="164" fontId="14" fillId="15" borderId="1" xfId="4" applyNumberFormat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left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9" fillId="20" borderId="1" xfId="6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4" fontId="0" fillId="6" borderId="1" xfId="0" applyNumberFormat="1" applyFill="1" applyBorder="1" applyAlignment="1" applyProtection="1">
      <alignment vertical="center" wrapText="1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left" vertical="center"/>
    </xf>
    <xf numFmtId="0" fontId="13" fillId="5" borderId="1" xfId="0" applyFont="1" applyFill="1" applyBorder="1" applyAlignment="1" applyProtection="1">
      <alignment horizontal="center"/>
      <protection locked="0"/>
    </xf>
    <xf numFmtId="0" fontId="13" fillId="5" borderId="1" xfId="0" applyFont="1" applyFill="1" applyBorder="1" applyProtection="1">
      <protection locked="0"/>
    </xf>
    <xf numFmtId="0" fontId="0" fillId="5" borderId="1" xfId="0" applyFill="1" applyBorder="1" applyAlignment="1" applyProtection="1">
      <alignment horizontal="left" vertical="center"/>
      <protection locked="0"/>
    </xf>
    <xf numFmtId="164" fontId="4" fillId="5" borderId="1" xfId="2" applyNumberFormat="1" applyFill="1" applyBorder="1" applyAlignment="1" applyProtection="1">
      <alignment horizontal="center" vertical="center"/>
      <protection locked="0"/>
    </xf>
    <xf numFmtId="0" fontId="0" fillId="6" borderId="21" xfId="0" applyFill="1" applyBorder="1" applyAlignment="1" applyProtection="1">
      <alignment horizontal="center" vertical="center" wrapText="1"/>
      <protection locked="0"/>
    </xf>
    <xf numFmtId="164" fontId="0" fillId="5" borderId="9" xfId="3" applyNumberFormat="1" applyFont="1" applyFill="1" applyBorder="1" applyAlignment="1" applyProtection="1">
      <alignment horizontal="center" vertical="center"/>
      <protection locked="0"/>
    </xf>
    <xf numFmtId="16" fontId="3" fillId="2" borderId="1" xfId="1" applyNumberFormat="1" applyBorder="1" applyAlignment="1">
      <alignment horizontal="center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5" fillId="2" borderId="13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/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9" fillId="6" borderId="1" xfId="2" applyFont="1" applyFill="1" applyBorder="1" applyAlignment="1" applyProtection="1">
      <alignment horizontal="left" vertical="center" wrapText="1"/>
      <protection locked="0"/>
    </xf>
    <xf numFmtId="0" fontId="0" fillId="0" borderId="0" xfId="0"/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>
      <alignment horizontal="left" vertical="center"/>
    </xf>
    <xf numFmtId="164" fontId="0" fillId="4" borderId="9" xfId="3" applyNumberFormat="1" applyFont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164" fontId="4" fillId="6" borderId="1" xfId="2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164" fontId="0" fillId="6" borderId="9" xfId="3" applyNumberFormat="1" applyFont="1" applyFill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wrapText="1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6" borderId="21" xfId="0" applyFill="1" applyBorder="1" applyAlignment="1" applyProtection="1">
      <alignment horizontal="left" vertical="center"/>
      <protection locked="0"/>
    </xf>
    <xf numFmtId="0" fontId="0" fillId="6" borderId="21" xfId="0" applyFill="1" applyBorder="1" applyAlignment="1" applyProtection="1">
      <alignment horizontal="left" vertical="center" wrapText="1"/>
      <protection locked="0"/>
    </xf>
    <xf numFmtId="0" fontId="0" fillId="6" borderId="21" xfId="0" applyFill="1" applyBorder="1" applyAlignment="1" applyProtection="1">
      <alignment horizontal="center" vertical="center"/>
      <protection locked="0"/>
    </xf>
    <xf numFmtId="0" fontId="0" fillId="0" borderId="21" xfId="0" applyBorder="1" applyAlignment="1">
      <alignment wrapText="1"/>
    </xf>
    <xf numFmtId="0" fontId="13" fillId="0" borderId="1" xfId="0" applyFont="1" applyBorder="1" applyAlignment="1" applyProtection="1">
      <alignment horizontal="left" wrapText="1"/>
      <protection locked="0"/>
    </xf>
    <xf numFmtId="0" fontId="13" fillId="14" borderId="1" xfId="0" applyFont="1" applyFill="1" applyBorder="1" applyAlignment="1" applyProtection="1">
      <alignment horizontal="left" vertical="center" wrapText="1"/>
      <protection locked="0"/>
    </xf>
    <xf numFmtId="0" fontId="13" fillId="14" borderId="1" xfId="0" applyFont="1" applyFill="1" applyBorder="1" applyAlignment="1" applyProtection="1">
      <alignment horizontal="left"/>
      <protection locked="0"/>
    </xf>
    <xf numFmtId="0" fontId="0" fillId="5" borderId="1" xfId="0" applyFill="1" applyBorder="1" applyAlignment="1">
      <alignment horizontal="left"/>
    </xf>
    <xf numFmtId="0" fontId="4" fillId="6" borderId="1" xfId="2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13" fillId="14" borderId="21" xfId="0" applyFont="1" applyFill="1" applyBorder="1" applyAlignment="1" applyProtection="1">
      <alignment wrapText="1"/>
      <protection locked="0"/>
    </xf>
    <xf numFmtId="0" fontId="0" fillId="5" borderId="1" xfId="0" applyFill="1" applyBorder="1" applyAlignment="1" applyProtection="1">
      <alignment horizontal="left" vertical="center" wrapText="1"/>
      <protection locked="0"/>
    </xf>
    <xf numFmtId="0" fontId="9" fillId="6" borderId="21" xfId="2" applyFont="1" applyFill="1" applyBorder="1" applyAlignment="1" applyProtection="1">
      <alignment horizontal="left" vertical="center" wrapText="1"/>
      <protection locked="0"/>
    </xf>
    <xf numFmtId="0" fontId="9" fillId="6" borderId="21" xfId="2" applyFont="1" applyFill="1" applyBorder="1" applyAlignment="1" applyProtection="1">
      <alignment horizontal="center" vertical="center" wrapText="1"/>
      <protection locked="0"/>
    </xf>
    <xf numFmtId="16" fontId="0" fillId="4" borderId="9" xfId="3" applyNumberFormat="1" applyFont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5" borderId="21" xfId="0" applyFill="1" applyBorder="1" applyAlignment="1" applyProtection="1">
      <alignment horizontal="center" vertical="center"/>
      <protection locked="0"/>
    </xf>
    <xf numFmtId="16" fontId="3" fillId="2" borderId="21" xfId="1" applyNumberFormat="1" applyBorder="1" applyAlignment="1" applyProtection="1">
      <alignment horizontal="center" vertical="center"/>
      <protection locked="0"/>
    </xf>
    <xf numFmtId="14" fontId="0" fillId="6" borderId="21" xfId="0" applyNumberFormat="1" applyFill="1" applyBorder="1" applyAlignment="1" applyProtection="1">
      <alignment horizontal="center" vertical="center"/>
      <protection locked="0"/>
    </xf>
    <xf numFmtId="0" fontId="4" fillId="6" borderId="21" xfId="2" applyFill="1" applyBorder="1" applyAlignment="1" applyProtection="1">
      <alignment horizontal="left" vertical="center"/>
      <protection locked="0"/>
    </xf>
    <xf numFmtId="164" fontId="4" fillId="6" borderId="21" xfId="2" applyNumberForma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left" vertical="center"/>
      <protection locked="0"/>
    </xf>
    <xf numFmtId="0" fontId="9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14" fontId="4" fillId="3" borderId="0" xfId="2" applyNumberFormat="1"/>
    <xf numFmtId="0" fontId="0" fillId="0" borderId="14" xfId="0" applyBorder="1" applyAlignment="1">
      <alignment wrapText="1"/>
    </xf>
    <xf numFmtId="0" fontId="5" fillId="2" borderId="22" xfId="1" applyFont="1" applyBorder="1" applyAlignment="1" applyProtection="1">
      <alignment horizontal="center" vertical="top" wrapText="1"/>
    </xf>
    <xf numFmtId="0" fontId="0" fillId="0" borderId="15" xfId="0" applyBorder="1" applyAlignment="1" applyProtection="1"/>
    <xf numFmtId="0" fontId="0" fillId="0" borderId="23" xfId="0" applyBorder="1" applyAlignment="1" applyProtection="1"/>
    <xf numFmtId="0" fontId="0" fillId="0" borderId="0" xfId="0" applyAlignment="1" applyProtection="1"/>
    <xf numFmtId="0" fontId="0" fillId="0" borderId="15" xfId="0" applyBorder="1" applyProtection="1"/>
    <xf numFmtId="0" fontId="0" fillId="6" borderId="2" xfId="0" applyFill="1" applyBorder="1" applyAlignment="1" applyProtection="1">
      <alignment horizontal="left" vertical="center" wrapText="1"/>
      <protection locked="0"/>
    </xf>
    <xf numFmtId="164" fontId="0" fillId="4" borderId="24" xfId="3" applyNumberFormat="1" applyFont="1" applyBorder="1" applyAlignment="1" applyProtection="1">
      <alignment horizontal="center" vertical="center"/>
      <protection locked="0"/>
    </xf>
    <xf numFmtId="164" fontId="4" fillId="3" borderId="2" xfId="2" applyNumberFormat="1" applyBorder="1" applyAlignment="1" applyProtection="1">
      <alignment horizontal="center" vertical="center"/>
      <protection locked="0"/>
    </xf>
    <xf numFmtId="0" fontId="13" fillId="6" borderId="1" xfId="0" applyFont="1" applyFill="1" applyBorder="1" applyAlignment="1" applyProtection="1">
      <alignment horizontal="left" vertical="center"/>
      <protection locked="0"/>
    </xf>
    <xf numFmtId="0" fontId="13" fillId="6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16" xfId="0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horizontal="left" vertical="center" wrapText="1"/>
      <protection locked="0"/>
    </xf>
    <xf numFmtId="0" fontId="0" fillId="6" borderId="1" xfId="0" applyFont="1" applyFill="1" applyBorder="1" applyAlignment="1" applyProtection="1">
      <alignment horizontal="center" vertical="center" wrapText="1"/>
      <protection locked="0"/>
    </xf>
    <xf numFmtId="0" fontId="13" fillId="14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5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14" fontId="10" fillId="0" borderId="1" xfId="5" applyNumberFormat="1" applyFont="1" applyBorder="1" applyAlignment="1" applyProtection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  <protection locked="0"/>
    </xf>
    <xf numFmtId="164" fontId="0" fillId="5" borderId="1" xfId="3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4" fontId="0" fillId="0" borderId="0" xfId="0" applyNumberFormat="1"/>
    <xf numFmtId="14" fontId="10" fillId="0" borderId="1" xfId="0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protection locked="0"/>
    </xf>
    <xf numFmtId="14" fontId="0" fillId="6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14" fontId="0" fillId="5" borderId="21" xfId="0" applyNumberFormat="1" applyFill="1" applyBorder="1" applyAlignment="1" applyProtection="1">
      <alignment vertical="center" wrapText="1"/>
      <protection locked="0"/>
    </xf>
    <xf numFmtId="0" fontId="13" fillId="14" borderId="1" xfId="0" applyFont="1" applyFill="1" applyBorder="1" applyAlignment="1" applyProtection="1">
      <alignment vertical="center" wrapText="1"/>
      <protection locked="0"/>
    </xf>
    <xf numFmtId="0" fontId="13" fillId="14" borderId="1" xfId="0" applyFont="1" applyFill="1" applyBorder="1" applyAlignment="1" applyProtection="1">
      <protection locked="0"/>
    </xf>
    <xf numFmtId="0" fontId="2" fillId="15" borderId="1" xfId="4" applyFont="1" applyBorder="1" applyAlignment="1" applyProtection="1">
      <alignment horizontal="left" vertical="top" wrapText="1"/>
      <protection locked="0"/>
    </xf>
    <xf numFmtId="0" fontId="0" fillId="0" borderId="2" xfId="0" applyFont="1" applyBorder="1" applyAlignment="1">
      <alignment wrapText="1"/>
    </xf>
    <xf numFmtId="0" fontId="2" fillId="6" borderId="1" xfId="2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>
      <alignment wrapText="1"/>
    </xf>
    <xf numFmtId="0" fontId="1" fillId="22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wrapText="1"/>
    </xf>
    <xf numFmtId="0" fontId="0" fillId="5" borderId="1" xfId="0" applyFill="1" applyBorder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Font="1" applyBorder="1" applyAlignment="1">
      <alignment wrapText="1"/>
    </xf>
    <xf numFmtId="0" fontId="0" fillId="0" borderId="0" xfId="0" applyAlignment="1">
      <alignment vertical="center"/>
    </xf>
    <xf numFmtId="0" fontId="0" fillId="4" borderId="9" xfId="3" applyFont="1" applyAlignment="1">
      <alignment vertical="center"/>
    </xf>
    <xf numFmtId="0" fontId="4" fillId="3" borderId="0" xfId="2" applyAlignment="1">
      <alignment vertical="center"/>
    </xf>
    <xf numFmtId="0" fontId="17" fillId="0" borderId="0" xfId="0" applyFont="1" applyAlignment="1">
      <alignment horizontal="center"/>
    </xf>
    <xf numFmtId="0" fontId="0" fillId="0" borderId="21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</xf>
    <xf numFmtId="0" fontId="0" fillId="19" borderId="1" xfId="0" applyFont="1" applyFill="1" applyBorder="1" applyAlignment="1" applyProtection="1">
      <alignment horizontal="center" wrapText="1"/>
      <protection locked="0"/>
    </xf>
    <xf numFmtId="14" fontId="3" fillId="2" borderId="1" xfId="1" applyNumberFormat="1" applyBorder="1" applyAlignment="1" applyProtection="1">
      <alignment horizontal="center" vertical="center"/>
      <protection locked="0"/>
    </xf>
    <xf numFmtId="14" fontId="3" fillId="2" borderId="1" xfId="1" applyNumberFormat="1" applyBorder="1" applyProtection="1">
      <protection locked="0"/>
    </xf>
    <xf numFmtId="14" fontId="3" fillId="2" borderId="0" xfId="1" applyNumberFormat="1"/>
  </cellXfs>
  <cellStyles count="7">
    <cellStyle name="Accent1" xfId="6" builtinId="29"/>
    <cellStyle name="Avertissement" xfId="5" builtinId="11"/>
    <cellStyle name="Commentaire" xfId="3" builtinId="10"/>
    <cellStyle name="Insatisfaisant" xfId="2" builtinId="27"/>
    <cellStyle name="Neutre" xfId="4" builtinId="28"/>
    <cellStyle name="Normal" xfId="0" builtinId="0"/>
    <cellStyle name="Satisfaisant" xfId="1" builtinId="26"/>
  </cellStyles>
  <dxfs count="124"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0625">
          <bgColor rgb="FFFFFF00"/>
        </patternFill>
      </fill>
    </dxf>
    <dxf>
      <fill>
        <patternFill patternType="gray125">
          <bgColor rgb="FF00B0F0"/>
        </patternFill>
      </fill>
    </dxf>
    <dxf>
      <fill>
        <patternFill>
          <bgColor rgb="FFFF3F3F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7030A0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gray0625">
          <fgColor rgb="FF000000"/>
          <bgColor rgb="FFB482DA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FFCC"/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FFFF00"/>
        </patternFill>
      </fill>
    </dxf>
    <dxf>
      <fill>
        <patternFill patternType="gray125">
          <fgColor rgb="FF000000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FFFF00"/>
        </patternFill>
      </fill>
    </dxf>
  </dxfs>
  <tableStyles count="0" defaultTableStyle="TableStyleMedium9" defaultPivotStyle="PivotStyleLight16"/>
  <colors>
    <mruColors>
      <color rgb="FFFF3F3F"/>
      <color rgb="FFFF2F2F"/>
      <color rgb="FFFE4122"/>
      <color rgb="FFFF0000"/>
      <color rgb="FFB482DA"/>
      <color rgb="FFBC8FDD"/>
      <color rgb="FFFFCCFF"/>
      <color rgb="FFFFFFCC"/>
      <color rgb="FFD9979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P33"/>
  <sheetViews>
    <sheetView topLeftCell="A15" workbookViewId="0">
      <selection activeCell="J39" sqref="J39"/>
    </sheetView>
  </sheetViews>
  <sheetFormatPr baseColWidth="10" defaultRowHeight="15"/>
  <cols>
    <col min="5" max="5" width="24.42578125" customWidth="1"/>
    <col min="16" max="16" width="15.42578125" customWidth="1"/>
  </cols>
  <sheetData>
    <row r="3" spans="2:15">
      <c r="F3" t="s">
        <v>316</v>
      </c>
      <c r="O3" s="111"/>
    </row>
    <row r="4" spans="2:15">
      <c r="F4" t="s">
        <v>124</v>
      </c>
      <c r="O4" s="13"/>
    </row>
    <row r="5" spans="2:15">
      <c r="F5" t="s">
        <v>123</v>
      </c>
      <c r="O5" s="47"/>
    </row>
    <row r="6" spans="2:15">
      <c r="F6" t="s">
        <v>270</v>
      </c>
      <c r="O6" s="59"/>
    </row>
    <row r="7" spans="2:15">
      <c r="F7" t="s">
        <v>125</v>
      </c>
      <c r="G7" s="53"/>
      <c r="O7" s="50"/>
    </row>
    <row r="8" spans="2:15">
      <c r="F8" t="s">
        <v>131</v>
      </c>
      <c r="O8" s="51"/>
    </row>
    <row r="9" spans="2:15">
      <c r="F9" t="s">
        <v>126</v>
      </c>
      <c r="O9" s="52"/>
    </row>
    <row r="10" spans="2:15" ht="15.75" thickBot="1"/>
    <row r="11" spans="2:15" ht="30.75" thickBot="1">
      <c r="B11" s="129" t="s">
        <v>358</v>
      </c>
      <c r="O11" s="63" t="s">
        <v>163</v>
      </c>
    </row>
    <row r="12" spans="2:15" ht="15.75" thickBot="1">
      <c r="B12" s="130">
        <f>SUM('Chantiers en Attente Programmat'!S2:S111)+ SUM('Suivi Chantier EVESA en cours'!X2:X173)</f>
        <v>113</v>
      </c>
      <c r="F12" t="s">
        <v>271</v>
      </c>
      <c r="O12" s="2"/>
    </row>
    <row r="13" spans="2:15" ht="15.75" thickBot="1">
      <c r="F13" t="s">
        <v>272</v>
      </c>
      <c r="O13" s="3"/>
    </row>
    <row r="14" spans="2:15" ht="47.25" thickBot="1">
      <c r="B14" s="64" t="s">
        <v>471</v>
      </c>
      <c r="G14" s="345" t="s">
        <v>447</v>
      </c>
      <c r="H14" s="345"/>
      <c r="I14" s="345"/>
      <c r="J14" s="345"/>
      <c r="K14" s="345"/>
    </row>
    <row r="15" spans="2:15" ht="15.75" thickBot="1">
      <c r="B15" s="65">
        <f>SUM('Chantiers en Attente Programmat'!S2:S111)</f>
        <v>75</v>
      </c>
      <c r="E15" s="147">
        <v>1</v>
      </c>
      <c r="F15" s="147" t="s">
        <v>449</v>
      </c>
      <c r="G15" s="147"/>
      <c r="H15" s="147"/>
      <c r="I15" s="147"/>
      <c r="J15" s="147"/>
      <c r="K15" s="147"/>
      <c r="L15" s="147"/>
      <c r="M15" s="147"/>
      <c r="N15" s="147"/>
      <c r="O15" s="147"/>
    </row>
    <row r="16" spans="2:15" ht="15.75" thickBot="1">
      <c r="B16" s="66"/>
      <c r="E16" s="147">
        <v>2</v>
      </c>
      <c r="F16" s="342" t="s">
        <v>448</v>
      </c>
      <c r="G16" s="342"/>
      <c r="H16" s="342"/>
      <c r="I16" s="342"/>
      <c r="J16" s="342"/>
      <c r="K16" s="342"/>
      <c r="L16" s="342"/>
      <c r="M16" s="342"/>
      <c r="N16" s="342"/>
      <c r="O16" s="342"/>
    </row>
    <row r="17" spans="1:16" ht="30.75" thickBot="1">
      <c r="A17" s="241"/>
      <c r="B17" s="67" t="s">
        <v>158</v>
      </c>
      <c r="E17" s="147">
        <v>3</v>
      </c>
      <c r="F17" s="342" t="s">
        <v>446</v>
      </c>
      <c r="G17" s="342"/>
      <c r="H17" s="342"/>
      <c r="I17" s="343"/>
      <c r="J17" s="342"/>
      <c r="K17" s="344"/>
      <c r="L17" s="342"/>
      <c r="M17" s="342"/>
      <c r="N17" s="342"/>
      <c r="O17" s="342"/>
      <c r="P17" s="241"/>
    </row>
    <row r="18" spans="1:16" ht="15.75" thickBot="1">
      <c r="B18" s="65">
        <f>COUNTA('Suivi Chantier EVESA en cours'!O2:O173)</f>
        <v>44</v>
      </c>
    </row>
    <row r="19" spans="1:16" ht="15.75" thickBot="1">
      <c r="B19" s="66"/>
    </row>
    <row r="20" spans="1:16" ht="45.75" thickBot="1">
      <c r="B20" s="68" t="s">
        <v>145</v>
      </c>
    </row>
    <row r="21" spans="1:16" ht="15.75" thickBot="1">
      <c r="B21" s="69">
        <f>'Suivi Chantier EVESA en cours'!AD5-'Suivi Chantier EVESA en cours'!AF2-B18</f>
        <v>19</v>
      </c>
    </row>
    <row r="22" spans="1:16" ht="15.75" thickBot="1">
      <c r="B22" s="66"/>
    </row>
    <row r="23" spans="1:16" ht="45.75" thickBot="1">
      <c r="B23" s="70" t="s">
        <v>175</v>
      </c>
    </row>
    <row r="24" spans="1:16" ht="15.75" thickBot="1">
      <c r="B24" s="65">
        <f>B15+B21+'Suivi Chantier EVESA en cours'!AF2</f>
        <v>95</v>
      </c>
    </row>
    <row r="33" spans="2:2">
      <c r="B33" s="53"/>
    </row>
  </sheetData>
  <mergeCells count="3">
    <mergeCell ref="F16:O16"/>
    <mergeCell ref="F17:O17"/>
    <mergeCell ref="G14:K14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9"/>
  <sheetViews>
    <sheetView tabSelected="1" topLeftCell="A6" workbookViewId="0">
      <selection activeCell="P36" sqref="P36"/>
    </sheetView>
  </sheetViews>
  <sheetFormatPr baseColWidth="10" defaultRowHeight="15"/>
  <cols>
    <col min="1" max="1" width="17.140625" style="106" customWidth="1"/>
    <col min="9" max="9" width="11.42578125" style="224"/>
    <col min="10" max="10" width="25.7109375" customWidth="1"/>
    <col min="11" max="11" width="23.42578125" customWidth="1"/>
  </cols>
  <sheetData>
    <row r="1" spans="1:17" ht="63">
      <c r="A1" s="165" t="s">
        <v>202</v>
      </c>
      <c r="B1" s="166" t="s">
        <v>39</v>
      </c>
      <c r="C1" s="90" t="s">
        <v>54</v>
      </c>
      <c r="D1" s="72" t="s">
        <v>92</v>
      </c>
      <c r="E1" s="72" t="s">
        <v>82</v>
      </c>
      <c r="F1" s="72" t="s">
        <v>155</v>
      </c>
      <c r="G1" s="72" t="s">
        <v>93</v>
      </c>
      <c r="H1" s="72" t="s">
        <v>96</v>
      </c>
      <c r="I1" s="236" t="s">
        <v>468</v>
      </c>
      <c r="J1" s="72" t="s">
        <v>43</v>
      </c>
      <c r="K1" s="72" t="s">
        <v>145</v>
      </c>
    </row>
    <row r="2" spans="1:17" ht="30">
      <c r="A2" s="152" t="s">
        <v>230</v>
      </c>
      <c r="B2" s="167" t="s">
        <v>229</v>
      </c>
      <c r="C2" s="148">
        <v>75016</v>
      </c>
      <c r="D2" s="149" t="s">
        <v>85</v>
      </c>
      <c r="E2" s="140" t="s">
        <v>111</v>
      </c>
      <c r="F2" s="140" t="s">
        <v>81</v>
      </c>
      <c r="G2" s="160" t="s">
        <v>83</v>
      </c>
      <c r="H2" s="160" t="s">
        <v>450</v>
      </c>
      <c r="I2" s="216" t="str">
        <f t="shared" ref="I2:I13" si="0">IF(G2="OUI","Oui","")</f>
        <v>Oui</v>
      </c>
      <c r="J2" s="155" t="s">
        <v>451</v>
      </c>
      <c r="K2" s="154" t="s">
        <v>452</v>
      </c>
    </row>
    <row r="3" spans="1:17" ht="30">
      <c r="A3" s="152" t="s">
        <v>245</v>
      </c>
      <c r="B3" s="167" t="s">
        <v>246</v>
      </c>
      <c r="C3" s="148">
        <v>75016</v>
      </c>
      <c r="D3" s="149" t="s">
        <v>85</v>
      </c>
      <c r="E3" s="160" t="s">
        <v>85</v>
      </c>
      <c r="F3" s="160" t="s">
        <v>83</v>
      </c>
      <c r="G3" s="212" t="s">
        <v>437</v>
      </c>
      <c r="H3" s="160" t="s">
        <v>450</v>
      </c>
      <c r="I3" s="216" t="str">
        <f t="shared" si="0"/>
        <v/>
      </c>
      <c r="J3" s="155" t="s">
        <v>451</v>
      </c>
      <c r="K3" s="154" t="s">
        <v>452</v>
      </c>
    </row>
    <row r="4" spans="1:17" ht="30">
      <c r="A4" s="152" t="s">
        <v>256</v>
      </c>
      <c r="B4" s="167" t="s">
        <v>255</v>
      </c>
      <c r="C4" s="148">
        <v>75012</v>
      </c>
      <c r="D4" s="149" t="s">
        <v>85</v>
      </c>
      <c r="E4" s="150" t="s">
        <v>85</v>
      </c>
      <c r="F4" s="150" t="s">
        <v>83</v>
      </c>
      <c r="G4" s="212" t="s">
        <v>437</v>
      </c>
      <c r="H4" s="160" t="s">
        <v>450</v>
      </c>
      <c r="I4" s="216" t="str">
        <f t="shared" si="0"/>
        <v/>
      </c>
      <c r="J4" s="155" t="s">
        <v>451</v>
      </c>
      <c r="K4" s="154" t="s">
        <v>452</v>
      </c>
    </row>
    <row r="5" spans="1:17" ht="30">
      <c r="A5" s="152" t="s">
        <v>296</v>
      </c>
      <c r="B5" s="167" t="s">
        <v>297</v>
      </c>
      <c r="C5" s="148">
        <v>75019</v>
      </c>
      <c r="D5" s="149" t="s">
        <v>85</v>
      </c>
      <c r="E5" s="150" t="s">
        <v>85</v>
      </c>
      <c r="F5" s="150" t="s">
        <v>83</v>
      </c>
      <c r="G5" s="150" t="s">
        <v>83</v>
      </c>
      <c r="H5" s="160" t="s">
        <v>450</v>
      </c>
      <c r="I5" s="216" t="str">
        <f t="shared" si="0"/>
        <v>Oui</v>
      </c>
      <c r="J5" s="155" t="s">
        <v>451</v>
      </c>
      <c r="K5" s="154" t="s">
        <v>452</v>
      </c>
    </row>
    <row r="6" spans="1:17" ht="30">
      <c r="A6" s="152" t="s">
        <v>304</v>
      </c>
      <c r="B6" s="167" t="s">
        <v>305</v>
      </c>
      <c r="C6" s="148">
        <v>75011</v>
      </c>
      <c r="D6" s="149" t="s">
        <v>85</v>
      </c>
      <c r="E6" s="150" t="s">
        <v>85</v>
      </c>
      <c r="F6" s="150" t="s">
        <v>83</v>
      </c>
      <c r="G6" s="150" t="s">
        <v>81</v>
      </c>
      <c r="H6" s="160" t="s">
        <v>450</v>
      </c>
      <c r="I6" s="216" t="str">
        <f t="shared" si="0"/>
        <v/>
      </c>
      <c r="J6" s="155" t="s">
        <v>451</v>
      </c>
      <c r="K6" s="154" t="s">
        <v>452</v>
      </c>
    </row>
    <row r="7" spans="1:17" ht="30">
      <c r="A7" s="152" t="s">
        <v>393</v>
      </c>
      <c r="B7" s="167" t="s">
        <v>306</v>
      </c>
      <c r="C7" s="148">
        <v>75005</v>
      </c>
      <c r="D7" s="149" t="s">
        <v>85</v>
      </c>
      <c r="E7" s="150" t="s">
        <v>85</v>
      </c>
      <c r="F7" s="150" t="s">
        <v>83</v>
      </c>
      <c r="G7" s="150" t="s">
        <v>83</v>
      </c>
      <c r="H7" s="160" t="s">
        <v>450</v>
      </c>
      <c r="I7" s="216" t="str">
        <f t="shared" si="0"/>
        <v>Oui</v>
      </c>
      <c r="J7" s="155" t="s">
        <v>451</v>
      </c>
      <c r="K7" s="154" t="s">
        <v>452</v>
      </c>
    </row>
    <row r="8" spans="1:17" ht="30">
      <c r="A8" s="213"/>
      <c r="B8" s="167" t="s">
        <v>313</v>
      </c>
      <c r="C8" s="148">
        <v>75013</v>
      </c>
      <c r="D8" s="151" t="s">
        <v>85</v>
      </c>
      <c r="E8" s="150" t="s">
        <v>85</v>
      </c>
      <c r="F8" s="150" t="s">
        <v>83</v>
      </c>
      <c r="G8" s="150" t="s">
        <v>83</v>
      </c>
      <c r="H8" s="160" t="s">
        <v>450</v>
      </c>
      <c r="I8" s="216" t="str">
        <f t="shared" si="0"/>
        <v>Oui</v>
      </c>
      <c r="J8" s="155" t="s">
        <v>451</v>
      </c>
      <c r="K8" s="154" t="s">
        <v>452</v>
      </c>
      <c r="M8" s="353">
        <v>42355</v>
      </c>
    </row>
    <row r="9" spans="1:17" ht="120">
      <c r="A9" s="152" t="s">
        <v>317</v>
      </c>
      <c r="B9" s="167" t="s">
        <v>318</v>
      </c>
      <c r="C9" s="148">
        <v>75009</v>
      </c>
      <c r="D9" s="151" t="s">
        <v>85</v>
      </c>
      <c r="E9" s="150" t="s">
        <v>85</v>
      </c>
      <c r="F9" s="150" t="s">
        <v>83</v>
      </c>
      <c r="G9" s="150" t="s">
        <v>83</v>
      </c>
      <c r="H9" s="320" t="s">
        <v>686</v>
      </c>
      <c r="I9" s="216" t="str">
        <f t="shared" si="0"/>
        <v>Oui</v>
      </c>
      <c r="J9" s="155" t="s">
        <v>451</v>
      </c>
      <c r="K9" s="154" t="s">
        <v>452</v>
      </c>
      <c r="N9" s="241"/>
      <c r="Q9" s="336" t="s">
        <v>687</v>
      </c>
    </row>
    <row r="10" spans="1:17" ht="60">
      <c r="A10" s="152" t="s">
        <v>321</v>
      </c>
      <c r="B10" s="168" t="s">
        <v>322</v>
      </c>
      <c r="C10" s="148">
        <v>75013</v>
      </c>
      <c r="D10" s="151" t="s">
        <v>85</v>
      </c>
      <c r="E10" s="150" t="s">
        <v>85</v>
      </c>
      <c r="F10" s="150" t="s">
        <v>83</v>
      </c>
      <c r="G10" s="150" t="s">
        <v>83</v>
      </c>
      <c r="H10" s="160" t="s">
        <v>450</v>
      </c>
      <c r="I10" s="216" t="str">
        <f t="shared" si="0"/>
        <v>Oui</v>
      </c>
      <c r="J10" s="155" t="s">
        <v>451</v>
      </c>
      <c r="K10" s="154" t="s">
        <v>452</v>
      </c>
      <c r="N10" s="241"/>
    </row>
    <row r="11" spans="1:17" ht="60">
      <c r="A11" s="152" t="s">
        <v>325</v>
      </c>
      <c r="B11" s="167" t="s">
        <v>326</v>
      </c>
      <c r="C11" s="148">
        <v>75012</v>
      </c>
      <c r="D11" s="151" t="s">
        <v>85</v>
      </c>
      <c r="E11" s="150" t="s">
        <v>85</v>
      </c>
      <c r="F11" s="150" t="s">
        <v>83</v>
      </c>
      <c r="G11" s="150" t="s">
        <v>83</v>
      </c>
      <c r="H11" s="320" t="s">
        <v>608</v>
      </c>
      <c r="I11" s="318">
        <v>42015</v>
      </c>
      <c r="J11" s="155" t="s">
        <v>451</v>
      </c>
      <c r="K11" s="154" t="s">
        <v>452</v>
      </c>
      <c r="N11" s="241"/>
    </row>
    <row r="12" spans="1:17" ht="30">
      <c r="A12" s="213" t="s">
        <v>118</v>
      </c>
      <c r="B12" s="167" t="s">
        <v>327</v>
      </c>
      <c r="C12" s="148">
        <v>75008</v>
      </c>
      <c r="D12" s="151" t="s">
        <v>85</v>
      </c>
      <c r="E12" s="150" t="s">
        <v>85</v>
      </c>
      <c r="F12" s="150" t="s">
        <v>83</v>
      </c>
      <c r="G12" s="150" t="s">
        <v>83</v>
      </c>
      <c r="H12" s="160" t="s">
        <v>450</v>
      </c>
      <c r="I12" s="318">
        <v>42015</v>
      </c>
      <c r="J12" s="155" t="s">
        <v>451</v>
      </c>
      <c r="K12" s="154" t="s">
        <v>452</v>
      </c>
      <c r="N12" s="241"/>
    </row>
    <row r="13" spans="1:17" ht="30">
      <c r="A13" s="152" t="s">
        <v>328</v>
      </c>
      <c r="B13" s="167" t="s">
        <v>329</v>
      </c>
      <c r="C13" s="148">
        <v>75012</v>
      </c>
      <c r="D13" s="151" t="s">
        <v>85</v>
      </c>
      <c r="E13" s="150" t="s">
        <v>85</v>
      </c>
      <c r="F13" s="150"/>
      <c r="G13" s="150" t="s">
        <v>83</v>
      </c>
      <c r="H13" s="320" t="s">
        <v>609</v>
      </c>
      <c r="I13" s="216" t="str">
        <f t="shared" si="0"/>
        <v>Oui</v>
      </c>
      <c r="J13" s="155" t="s">
        <v>451</v>
      </c>
      <c r="K13" s="154" t="s">
        <v>452</v>
      </c>
      <c r="N13" s="241"/>
    </row>
    <row r="14" spans="1:17">
      <c r="A14" s="213"/>
      <c r="B14" s="167"/>
      <c r="C14" s="148"/>
      <c r="D14" s="151"/>
      <c r="E14" s="150"/>
      <c r="F14" s="150"/>
      <c r="G14" s="150"/>
      <c r="H14" s="160"/>
      <c r="I14" s="318">
        <v>42033</v>
      </c>
      <c r="J14" s="155"/>
      <c r="K14" s="325">
        <v>42396</v>
      </c>
      <c r="N14" s="241"/>
    </row>
    <row r="15" spans="1:17">
      <c r="A15" s="213" t="s">
        <v>673</v>
      </c>
      <c r="N15" s="241"/>
    </row>
    <row r="16" spans="1:17">
      <c r="N16" s="241"/>
    </row>
    <row r="17" spans="1:16" hidden="1">
      <c r="A17" s="205"/>
      <c r="I17" s="3"/>
      <c r="K17" s="295"/>
      <c r="N17" s="241"/>
      <c r="P17" s="241"/>
    </row>
    <row r="18" spans="1:16">
      <c r="N18" s="241"/>
    </row>
    <row r="19" spans="1:16">
      <c r="A19" s="205" t="s">
        <v>578</v>
      </c>
      <c r="F19" s="53" t="s">
        <v>581</v>
      </c>
      <c r="G19" s="241" t="s">
        <v>569</v>
      </c>
      <c r="H19" s="53" t="s">
        <v>688</v>
      </c>
      <c r="N19" s="241"/>
    </row>
    <row r="20" spans="1:16">
      <c r="N20" s="241"/>
    </row>
    <row r="21" spans="1:16">
      <c r="N21" s="241"/>
    </row>
    <row r="22" spans="1:16">
      <c r="N22" s="241"/>
    </row>
    <row r="36" spans="2:8">
      <c r="H36" s="53" t="s">
        <v>402</v>
      </c>
    </row>
    <row r="48" spans="2:8">
      <c r="B48" s="241" t="s">
        <v>601</v>
      </c>
    </row>
    <row r="59" spans="2:2">
      <c r="B59" s="241" t="s">
        <v>314</v>
      </c>
    </row>
  </sheetData>
  <conditionalFormatting sqref="G2:G14">
    <cfRule type="containsText" dxfId="123" priority="3" operator="containsText" text="NON">
      <formula>NOT(ISERROR(SEARCH("NON",G2)))</formula>
    </cfRule>
  </conditionalFormatting>
  <conditionalFormatting sqref="E2:F2 E3:E14">
    <cfRule type="containsText" dxfId="122" priority="2" operator="containsText" text="A faire">
      <formula>NOT(ISERROR(SEARCH("A faire",E2)))</formula>
    </cfRule>
  </conditionalFormatting>
  <conditionalFormatting sqref="D2:F14">
    <cfRule type="containsText" dxfId="121" priority="1" operator="containsText" text="NON">
      <formula>NOT(ISERROR(SEARCH("NON",D2)))</formula>
    </cfRule>
  </conditionalFormatting>
  <dataValidations count="6">
    <dataValidation type="list" allowBlank="1" showInputMessage="1" showErrorMessage="1" sqref="D11:D14 G2:G14">
      <formula1>"OUI, NON,Pas nécessaire,"</formula1>
    </dataValidation>
    <dataValidation type="list" allowBlank="1" showInputMessage="1" showErrorMessage="1" sqref="C2:C14">
      <formula1>",75001,75002,75003,75004,75005,75006,75007,75008,75009,75010,75011,75012,75013,75014,75015,75016,75017,75018,75019,75020"</formula1>
    </dataValidation>
    <dataValidation type="list" allowBlank="1" showInputMessage="1" showErrorMessage="1" sqref="H2:H14">
      <formula1>"ATTENTE REGLEMENT, AFFAIRE A ETUDIER,ATTENTE COMPLEMENT INFORMATION, AFFAIRE A CRÉER, ETUDE A REALISER, PLAN ET CHIFFRAGE A VALIDER ET A ENVOYER, EN ATT PLANNIFICATION , EN ATT RETOUR AEE / BEX,ATT TRX EN COURS,TRX REALISES,RECEPTIONNER LES TRX,"</formula1>
    </dataValidation>
    <dataValidation type="list" allowBlank="1" showInputMessage="1" showErrorMessage="1" sqref="E2:E14">
      <formula1>"A FAIRE,OUI, NON,Pas nécessaire,"</formula1>
    </dataValidation>
    <dataValidation type="list" allowBlank="1" showInputMessage="1" showErrorMessage="1" sqref="F2:F14">
      <formula1>"OUI, NON"</formula1>
    </dataValidation>
    <dataValidation type="list" allowBlank="1" showInputMessage="1" showErrorMessage="1" sqref="D2:D10">
      <formula1>"En Cours ,OUI, NON,Pas nécessaire,"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T2969"/>
  <sheetViews>
    <sheetView tabSelected="1" zoomScale="110" zoomScaleNormal="110" workbookViewId="0">
      <pane ySplit="1" topLeftCell="A2" activePane="bottomLeft" state="frozen"/>
      <selection activeCell="P36" sqref="P36"/>
      <selection pane="bottomLeft" activeCell="P36" sqref="P36"/>
    </sheetView>
  </sheetViews>
  <sheetFormatPr baseColWidth="10" defaultColWidth="11.42578125" defaultRowHeight="15"/>
  <cols>
    <col min="1" max="1" width="11.42578125" style="132"/>
    <col min="2" max="2" width="18.42578125" style="91" customWidth="1"/>
    <col min="3" max="3" width="30.140625" style="154" customWidth="1"/>
    <col min="4" max="4" width="11.42578125" style="84" customWidth="1"/>
    <col min="5" max="5" width="11.42578125" style="73" customWidth="1"/>
    <col min="6" max="6" width="10.7109375" style="83" customWidth="1"/>
    <col min="7" max="7" width="10.85546875" style="84" customWidth="1"/>
    <col min="8" max="8" width="21.5703125" style="84" customWidth="1"/>
    <col min="9" max="9" width="11.42578125" style="187" customWidth="1"/>
    <col min="10" max="10" width="16.5703125" style="85" customWidth="1"/>
    <col min="11" max="11" width="11.42578125" style="163" customWidth="1"/>
    <col min="12" max="12" width="28.85546875" style="85" customWidth="1"/>
    <col min="13" max="13" width="17.85546875" style="73" customWidth="1"/>
    <col min="14" max="16" width="11.42578125" style="73" customWidth="1"/>
    <col min="17" max="18" width="11.42578125" style="73" hidden="1" customWidth="1"/>
    <col min="19" max="19" width="20.85546875" style="73" hidden="1" customWidth="1"/>
    <col min="20" max="20" width="11.42578125" style="73" hidden="1" customWidth="1"/>
    <col min="21" max="42" width="11.42578125" style="73" customWidth="1"/>
    <col min="43" max="16384" width="11.42578125" style="73"/>
  </cols>
  <sheetData>
    <row r="1" spans="1:19" s="87" customFormat="1" ht="47.25" customHeight="1">
      <c r="A1" s="86"/>
      <c r="B1" s="86" t="s">
        <v>202</v>
      </c>
      <c r="C1" s="90" t="s">
        <v>39</v>
      </c>
      <c r="D1" s="90" t="s">
        <v>54</v>
      </c>
      <c r="E1" s="90" t="s">
        <v>0</v>
      </c>
      <c r="F1" s="72" t="s">
        <v>92</v>
      </c>
      <c r="G1" s="72" t="s">
        <v>82</v>
      </c>
      <c r="H1" s="72" t="s">
        <v>155</v>
      </c>
      <c r="I1" s="236" t="s">
        <v>93</v>
      </c>
      <c r="J1" s="72" t="s">
        <v>96</v>
      </c>
      <c r="K1" s="72" t="s">
        <v>172</v>
      </c>
      <c r="L1" s="72" t="s">
        <v>43</v>
      </c>
      <c r="M1" s="72" t="s">
        <v>145</v>
      </c>
      <c r="S1" s="87" t="s">
        <v>266</v>
      </c>
    </row>
    <row r="2" spans="1:19" ht="30">
      <c r="B2" s="84" t="s">
        <v>186</v>
      </c>
      <c r="C2" s="154" t="s">
        <v>187</v>
      </c>
      <c r="D2" s="244">
        <v>75015</v>
      </c>
      <c r="E2" s="28"/>
      <c r="F2" s="17" t="s">
        <v>156</v>
      </c>
      <c r="G2" s="71" t="s">
        <v>85</v>
      </c>
      <c r="H2" s="71" t="s">
        <v>83</v>
      </c>
      <c r="I2" s="195" t="s">
        <v>83</v>
      </c>
      <c r="J2" s="71" t="s">
        <v>108</v>
      </c>
      <c r="K2" s="162" t="str">
        <f t="shared" ref="K2:K65" si="0">IF(I2="OUI","Oui","")</f>
        <v>Oui</v>
      </c>
      <c r="L2" s="17" t="s">
        <v>388</v>
      </c>
      <c r="M2" s="139"/>
      <c r="S2" s="73">
        <f t="shared" ref="S2:S4" si="1">IF(ISNUMBER(D2),1,"")</f>
        <v>1</v>
      </c>
    </row>
    <row r="3" spans="1:19" ht="30">
      <c r="B3" s="84" t="s">
        <v>192</v>
      </c>
      <c r="C3" s="154" t="s">
        <v>193</v>
      </c>
      <c r="D3" s="244">
        <v>75019</v>
      </c>
      <c r="E3" s="28"/>
      <c r="F3" s="17" t="s">
        <v>83</v>
      </c>
      <c r="G3" s="195" t="s">
        <v>437</v>
      </c>
      <c r="H3" s="71" t="s">
        <v>83</v>
      </c>
      <c r="I3" s="195" t="s">
        <v>83</v>
      </c>
      <c r="J3" s="71" t="s">
        <v>114</v>
      </c>
      <c r="K3" s="162" t="str">
        <f t="shared" si="0"/>
        <v>Oui</v>
      </c>
      <c r="L3" s="17" t="s">
        <v>183</v>
      </c>
      <c r="M3" s="139"/>
      <c r="S3" s="73">
        <f t="shared" si="1"/>
        <v>1</v>
      </c>
    </row>
    <row r="4" spans="1:19" ht="30">
      <c r="B4" s="84" t="s">
        <v>200</v>
      </c>
      <c r="C4" s="154" t="s">
        <v>201</v>
      </c>
      <c r="D4" s="244">
        <v>75014</v>
      </c>
      <c r="E4" s="28"/>
      <c r="F4" s="17" t="s">
        <v>83</v>
      </c>
      <c r="G4" s="195" t="s">
        <v>437</v>
      </c>
      <c r="H4" s="71" t="s">
        <v>83</v>
      </c>
      <c r="I4" s="195" t="s">
        <v>83</v>
      </c>
      <c r="J4" s="71" t="s">
        <v>108</v>
      </c>
      <c r="K4" s="162" t="str">
        <f t="shared" si="0"/>
        <v>Oui</v>
      </c>
      <c r="L4" s="17"/>
      <c r="M4" s="139"/>
      <c r="S4" s="73">
        <f t="shared" si="1"/>
        <v>1</v>
      </c>
    </row>
    <row r="5" spans="1:19" ht="30">
      <c r="A5" s="73"/>
      <c r="B5" s="71" t="s">
        <v>208</v>
      </c>
      <c r="C5" s="207" t="s">
        <v>209</v>
      </c>
      <c r="D5" s="251">
        <v>75001</v>
      </c>
      <c r="E5" s="28"/>
      <c r="F5" s="17" t="s">
        <v>85</v>
      </c>
      <c r="G5" s="71" t="s">
        <v>111</v>
      </c>
      <c r="H5" s="71" t="s">
        <v>83</v>
      </c>
      <c r="I5" s="195" t="s">
        <v>83</v>
      </c>
      <c r="J5" s="71"/>
      <c r="K5" s="163" t="str">
        <f t="shared" si="0"/>
        <v>Oui</v>
      </c>
      <c r="L5" s="17"/>
      <c r="M5" s="139"/>
      <c r="S5" s="73">
        <f t="shared" ref="S5:S32" si="2">IF(ISNUMBER(D5),1,"")</f>
        <v>1</v>
      </c>
    </row>
    <row r="6" spans="1:19" ht="30">
      <c r="A6" s="73"/>
      <c r="B6" s="71" t="s">
        <v>206</v>
      </c>
      <c r="C6" s="207" t="s">
        <v>207</v>
      </c>
      <c r="D6" s="251">
        <v>75001</v>
      </c>
      <c r="E6" s="28"/>
      <c r="F6" s="17" t="s">
        <v>85</v>
      </c>
      <c r="G6" s="71" t="s">
        <v>111</v>
      </c>
      <c r="H6" s="71" t="s">
        <v>83</v>
      </c>
      <c r="I6" s="195" t="s">
        <v>83</v>
      </c>
      <c r="J6" s="71"/>
      <c r="K6" s="163" t="str">
        <f t="shared" si="0"/>
        <v>Oui</v>
      </c>
      <c r="L6" s="17"/>
      <c r="M6" s="139"/>
      <c r="S6" s="73">
        <f t="shared" si="2"/>
        <v>1</v>
      </c>
    </row>
    <row r="7" spans="1:19" ht="30">
      <c r="A7" s="73"/>
      <c r="B7" s="81" t="s">
        <v>165</v>
      </c>
      <c r="C7" s="78" t="s">
        <v>166</v>
      </c>
      <c r="D7" s="251">
        <v>75001</v>
      </c>
      <c r="E7" s="28"/>
      <c r="F7" s="17" t="s">
        <v>85</v>
      </c>
      <c r="G7" s="71" t="s">
        <v>111</v>
      </c>
      <c r="H7" s="71" t="s">
        <v>83</v>
      </c>
      <c r="I7" s="195" t="s">
        <v>83</v>
      </c>
      <c r="J7" s="71"/>
      <c r="K7" s="163" t="str">
        <f t="shared" si="0"/>
        <v>Oui</v>
      </c>
      <c r="L7" s="17"/>
      <c r="M7" s="139"/>
      <c r="S7" s="73">
        <f t="shared" si="2"/>
        <v>1</v>
      </c>
    </row>
    <row r="8" spans="1:19" ht="30">
      <c r="A8" s="196"/>
      <c r="B8" s="172" t="s">
        <v>473</v>
      </c>
      <c r="C8" s="331" t="s">
        <v>474</v>
      </c>
      <c r="D8" s="244">
        <v>75020</v>
      </c>
      <c r="E8" s="28"/>
      <c r="F8" s="17" t="s">
        <v>85</v>
      </c>
      <c r="G8" s="164" t="s">
        <v>111</v>
      </c>
      <c r="H8" s="71" t="s">
        <v>83</v>
      </c>
      <c r="I8" s="195" t="s">
        <v>83</v>
      </c>
      <c r="J8" s="71" t="s">
        <v>104</v>
      </c>
      <c r="K8" s="163" t="str">
        <f t="shared" si="0"/>
        <v>Oui</v>
      </c>
      <c r="L8" s="17"/>
      <c r="M8" s="352">
        <v>42355</v>
      </c>
      <c r="S8" s="73">
        <f t="shared" si="2"/>
        <v>1</v>
      </c>
    </row>
    <row r="9" spans="1:19" ht="120">
      <c r="A9" s="73"/>
      <c r="B9" s="172" t="s">
        <v>475</v>
      </c>
      <c r="C9" s="331" t="s">
        <v>476</v>
      </c>
      <c r="D9" s="244">
        <v>75009</v>
      </c>
      <c r="E9" s="28"/>
      <c r="F9" s="17" t="s">
        <v>85</v>
      </c>
      <c r="G9" s="164" t="s">
        <v>111</v>
      </c>
      <c r="H9" s="320" t="s">
        <v>686</v>
      </c>
      <c r="I9" s="195" t="s">
        <v>83</v>
      </c>
      <c r="J9" s="71" t="s">
        <v>104</v>
      </c>
      <c r="K9" s="163" t="str">
        <f t="shared" si="0"/>
        <v>Oui</v>
      </c>
      <c r="L9" s="17"/>
      <c r="N9" s="196"/>
      <c r="Q9" s="339" t="s">
        <v>687</v>
      </c>
      <c r="S9" s="73">
        <f t="shared" si="2"/>
        <v>1</v>
      </c>
    </row>
    <row r="10" spans="1:19" ht="30">
      <c r="A10" s="196" t="s">
        <v>118</v>
      </c>
      <c r="B10" s="22" t="s">
        <v>487</v>
      </c>
      <c r="C10" s="92" t="s">
        <v>488</v>
      </c>
      <c r="D10" s="244">
        <v>75011</v>
      </c>
      <c r="E10" s="28"/>
      <c r="F10" s="17" t="s">
        <v>85</v>
      </c>
      <c r="G10" s="164" t="s">
        <v>111</v>
      </c>
      <c r="H10" s="71" t="s">
        <v>83</v>
      </c>
      <c r="I10" s="195" t="s">
        <v>83</v>
      </c>
      <c r="J10" s="71" t="s">
        <v>104</v>
      </c>
      <c r="K10" s="163" t="str">
        <f t="shared" si="0"/>
        <v>Oui</v>
      </c>
      <c r="L10" s="17"/>
      <c r="N10" s="196"/>
      <c r="S10" s="73">
        <f t="shared" si="2"/>
        <v>1</v>
      </c>
    </row>
    <row r="11" spans="1:19" ht="30">
      <c r="A11" s="73"/>
      <c r="B11" s="172" t="s">
        <v>489</v>
      </c>
      <c r="C11" s="331" t="s">
        <v>490</v>
      </c>
      <c r="D11" s="244">
        <v>75007</v>
      </c>
      <c r="E11" s="28"/>
      <c r="F11" s="17"/>
      <c r="G11" s="164" t="s">
        <v>111</v>
      </c>
      <c r="H11" s="320" t="s">
        <v>608</v>
      </c>
      <c r="I11" s="235">
        <v>42015</v>
      </c>
      <c r="J11" s="71" t="s">
        <v>104</v>
      </c>
      <c r="K11" s="163" t="str">
        <f t="shared" si="0"/>
        <v/>
      </c>
      <c r="L11" s="17"/>
      <c r="N11" s="196"/>
      <c r="S11" s="73">
        <f t="shared" si="2"/>
        <v>1</v>
      </c>
    </row>
    <row r="12" spans="1:19" ht="30">
      <c r="A12" s="73"/>
      <c r="B12" s="22" t="s">
        <v>500</v>
      </c>
      <c r="C12" s="92" t="s">
        <v>501</v>
      </c>
      <c r="D12" s="244">
        <v>75015</v>
      </c>
      <c r="E12" s="28"/>
      <c r="F12" s="17" t="s">
        <v>85</v>
      </c>
      <c r="G12" s="164" t="s">
        <v>111</v>
      </c>
      <c r="H12" s="71" t="s">
        <v>83</v>
      </c>
      <c r="I12" s="235">
        <v>42015</v>
      </c>
      <c r="J12" s="71" t="s">
        <v>104</v>
      </c>
      <c r="K12" s="163" t="str">
        <f t="shared" si="0"/>
        <v/>
      </c>
      <c r="L12" s="17"/>
      <c r="N12" s="196"/>
      <c r="S12" s="73">
        <f t="shared" si="2"/>
        <v>1</v>
      </c>
    </row>
    <row r="13" spans="1:19" ht="45">
      <c r="A13" s="73"/>
      <c r="B13" s="88" t="s">
        <v>149</v>
      </c>
      <c r="C13" s="332" t="s">
        <v>150</v>
      </c>
      <c r="D13" s="244">
        <v>75019</v>
      </c>
      <c r="E13" s="28"/>
      <c r="F13" s="71" t="s">
        <v>111</v>
      </c>
      <c r="G13" s="71" t="s">
        <v>85</v>
      </c>
      <c r="H13" s="350" t="s">
        <v>609</v>
      </c>
      <c r="I13" s="195" t="s">
        <v>81</v>
      </c>
      <c r="J13" s="71" t="s">
        <v>135</v>
      </c>
      <c r="K13" s="163" t="str">
        <f t="shared" si="0"/>
        <v/>
      </c>
      <c r="L13" s="17" t="s">
        <v>171</v>
      </c>
      <c r="N13" s="196"/>
      <c r="S13" s="73">
        <f t="shared" si="2"/>
        <v>1</v>
      </c>
    </row>
    <row r="14" spans="1:19" ht="30">
      <c r="A14" s="196"/>
      <c r="B14" s="88" t="s">
        <v>168</v>
      </c>
      <c r="C14" s="332" t="s">
        <v>167</v>
      </c>
      <c r="D14" s="244">
        <v>75015</v>
      </c>
      <c r="E14" s="28"/>
      <c r="F14" s="17" t="s">
        <v>85</v>
      </c>
      <c r="G14" s="71" t="s">
        <v>111</v>
      </c>
      <c r="H14" s="71" t="s">
        <v>83</v>
      </c>
      <c r="I14" s="235">
        <v>42033</v>
      </c>
      <c r="J14" s="71" t="s">
        <v>104</v>
      </c>
      <c r="K14" s="324">
        <v>42396</v>
      </c>
      <c r="L14" s="29"/>
      <c r="N14" s="196"/>
      <c r="S14" s="73">
        <f t="shared" si="2"/>
        <v>1</v>
      </c>
    </row>
    <row r="15" spans="1:19" ht="45">
      <c r="A15" s="73"/>
      <c r="B15" s="88" t="s">
        <v>181</v>
      </c>
      <c r="C15" s="332" t="s">
        <v>182</v>
      </c>
      <c r="D15" s="244">
        <v>75010</v>
      </c>
      <c r="E15" s="28"/>
      <c r="F15" s="71" t="s">
        <v>111</v>
      </c>
      <c r="G15" s="71" t="s">
        <v>111</v>
      </c>
      <c r="H15" s="164" t="s">
        <v>81</v>
      </c>
      <c r="I15" s="195" t="s">
        <v>81</v>
      </c>
      <c r="J15" s="71" t="s">
        <v>135</v>
      </c>
      <c r="K15" s="163" t="str">
        <f t="shared" si="0"/>
        <v/>
      </c>
      <c r="L15" s="17" t="s">
        <v>183</v>
      </c>
      <c r="N15" s="196"/>
      <c r="S15" s="73">
        <f t="shared" si="2"/>
        <v>1</v>
      </c>
    </row>
    <row r="16" spans="1:19" ht="30">
      <c r="A16" s="196" t="s">
        <v>493</v>
      </c>
      <c r="B16" s="88" t="s">
        <v>188</v>
      </c>
      <c r="C16" s="332" t="s">
        <v>189</v>
      </c>
      <c r="D16" s="244">
        <v>75015</v>
      </c>
      <c r="E16" s="28"/>
      <c r="F16" s="17" t="s">
        <v>83</v>
      </c>
      <c r="G16" s="71" t="s">
        <v>85</v>
      </c>
      <c r="H16" s="164" t="s">
        <v>81</v>
      </c>
      <c r="I16" s="251" t="s">
        <v>81</v>
      </c>
      <c r="J16" s="71" t="s">
        <v>180</v>
      </c>
      <c r="K16" s="163" t="str">
        <f t="shared" si="0"/>
        <v/>
      </c>
      <c r="L16" s="17"/>
      <c r="N16" s="196"/>
      <c r="P16" s="196"/>
      <c r="S16" s="73">
        <f t="shared" si="2"/>
        <v>1</v>
      </c>
    </row>
    <row r="17" spans="1:19" ht="30">
      <c r="A17" s="73"/>
      <c r="B17" s="88" t="s">
        <v>190</v>
      </c>
      <c r="C17" s="332" t="s">
        <v>191</v>
      </c>
      <c r="D17" s="244">
        <v>75004</v>
      </c>
      <c r="E17" s="28"/>
      <c r="F17" s="164" t="s">
        <v>81</v>
      </c>
      <c r="G17" s="71" t="s">
        <v>111</v>
      </c>
      <c r="H17" s="164" t="s">
        <v>81</v>
      </c>
      <c r="I17" s="195" t="s">
        <v>81</v>
      </c>
      <c r="J17" s="71" t="s">
        <v>180</v>
      </c>
      <c r="K17" s="163" t="str">
        <f t="shared" si="0"/>
        <v/>
      </c>
      <c r="L17" s="17"/>
      <c r="N17" s="196"/>
      <c r="S17" s="73">
        <f t="shared" si="2"/>
        <v>1</v>
      </c>
    </row>
    <row r="18" spans="1:19" ht="45">
      <c r="A18" s="73"/>
      <c r="B18" s="88" t="s">
        <v>101</v>
      </c>
      <c r="C18" s="332" t="s">
        <v>102</v>
      </c>
      <c r="D18" s="244">
        <v>75019</v>
      </c>
      <c r="E18" s="28"/>
      <c r="F18" s="17" t="s">
        <v>156</v>
      </c>
      <c r="G18" s="71" t="s">
        <v>111</v>
      </c>
      <c r="H18" s="71" t="s">
        <v>83</v>
      </c>
      <c r="I18" s="195" t="s">
        <v>81</v>
      </c>
      <c r="J18" s="71" t="s">
        <v>135</v>
      </c>
      <c r="K18" s="163" t="str">
        <f t="shared" si="0"/>
        <v/>
      </c>
      <c r="L18" s="17"/>
      <c r="N18" s="196"/>
      <c r="S18" s="73">
        <f t="shared" si="2"/>
        <v>1</v>
      </c>
    </row>
    <row r="19" spans="1:19" ht="210">
      <c r="A19" s="196" t="s">
        <v>578</v>
      </c>
      <c r="B19" s="88" t="s">
        <v>169</v>
      </c>
      <c r="C19" s="332" t="s">
        <v>170</v>
      </c>
      <c r="D19" s="244">
        <v>75018</v>
      </c>
      <c r="E19" s="28"/>
      <c r="F19" s="340" t="s">
        <v>581</v>
      </c>
      <c r="G19" s="251" t="s">
        <v>569</v>
      </c>
      <c r="H19" s="320" t="s">
        <v>688</v>
      </c>
      <c r="I19" s="195"/>
      <c r="J19" s="71"/>
      <c r="L19" s="17"/>
      <c r="N19" s="196"/>
      <c r="S19" s="73">
        <f t="shared" si="2"/>
        <v>1</v>
      </c>
    </row>
    <row r="20" spans="1:19" ht="30">
      <c r="A20" s="73"/>
      <c r="B20" s="88" t="s">
        <v>198</v>
      </c>
      <c r="C20" s="332" t="s">
        <v>199</v>
      </c>
      <c r="D20" s="244">
        <v>75015</v>
      </c>
      <c r="E20" s="28"/>
      <c r="F20" s="17" t="s">
        <v>83</v>
      </c>
      <c r="G20" s="71" t="s">
        <v>85</v>
      </c>
      <c r="H20" s="71" t="s">
        <v>83</v>
      </c>
      <c r="I20" s="195"/>
      <c r="J20" s="71" t="s">
        <v>104</v>
      </c>
      <c r="K20" s="163" t="str">
        <f t="shared" si="0"/>
        <v/>
      </c>
      <c r="L20" s="17"/>
      <c r="N20" s="196"/>
      <c r="S20" s="73">
        <f t="shared" si="2"/>
        <v>1</v>
      </c>
    </row>
    <row r="21" spans="1:19" ht="30">
      <c r="A21" s="73"/>
      <c r="B21" s="88" t="s">
        <v>211</v>
      </c>
      <c r="C21" s="332" t="s">
        <v>210</v>
      </c>
      <c r="D21" s="244">
        <v>75008</v>
      </c>
      <c r="E21" s="28"/>
      <c r="F21" s="17" t="s">
        <v>85</v>
      </c>
      <c r="G21" s="71" t="s">
        <v>111</v>
      </c>
      <c r="H21" s="71" t="s">
        <v>81</v>
      </c>
      <c r="I21" s="195" t="s">
        <v>81</v>
      </c>
      <c r="J21" s="71" t="s">
        <v>180</v>
      </c>
      <c r="K21" s="163" t="str">
        <f t="shared" si="0"/>
        <v/>
      </c>
      <c r="L21" s="17" t="s">
        <v>212</v>
      </c>
      <c r="N21" s="196"/>
      <c r="S21" s="73">
        <f t="shared" si="2"/>
        <v>1</v>
      </c>
    </row>
    <row r="22" spans="1:19" ht="30">
      <c r="A22" s="73"/>
      <c r="B22" s="88" t="s">
        <v>214</v>
      </c>
      <c r="C22" s="332" t="s">
        <v>213</v>
      </c>
      <c r="D22" s="244">
        <v>75018</v>
      </c>
      <c r="E22" s="28"/>
      <c r="F22" s="17" t="s">
        <v>85</v>
      </c>
      <c r="G22" s="71" t="s">
        <v>85</v>
      </c>
      <c r="H22" s="71" t="s">
        <v>83</v>
      </c>
      <c r="I22" s="195" t="s">
        <v>81</v>
      </c>
      <c r="J22" s="71" t="s">
        <v>104</v>
      </c>
      <c r="K22" s="163" t="str">
        <f t="shared" si="0"/>
        <v/>
      </c>
      <c r="L22" s="17"/>
      <c r="N22" s="196"/>
      <c r="S22" s="73">
        <f t="shared" si="2"/>
        <v>1</v>
      </c>
    </row>
    <row r="23" spans="1:19" ht="30">
      <c r="A23" s="73"/>
      <c r="B23" s="88" t="s">
        <v>216</v>
      </c>
      <c r="C23" s="332" t="s">
        <v>215</v>
      </c>
      <c r="D23" s="244">
        <v>75018</v>
      </c>
      <c r="E23" s="28"/>
      <c r="F23" s="17" t="s">
        <v>85</v>
      </c>
      <c r="G23" s="71" t="s">
        <v>111</v>
      </c>
      <c r="H23" s="71" t="s">
        <v>81</v>
      </c>
      <c r="I23" s="195" t="s">
        <v>81</v>
      </c>
      <c r="J23" s="71" t="s">
        <v>180</v>
      </c>
      <c r="K23" s="163" t="str">
        <f t="shared" si="0"/>
        <v/>
      </c>
      <c r="L23" s="17" t="s">
        <v>212</v>
      </c>
      <c r="S23" s="73">
        <f t="shared" si="2"/>
        <v>1</v>
      </c>
    </row>
    <row r="24" spans="1:19" ht="30">
      <c r="A24" s="73"/>
      <c r="B24" s="88" t="s">
        <v>218</v>
      </c>
      <c r="C24" s="332" t="s">
        <v>217</v>
      </c>
      <c r="D24" s="244">
        <v>75017</v>
      </c>
      <c r="E24" s="28"/>
      <c r="F24" s="17" t="s">
        <v>85</v>
      </c>
      <c r="G24" s="71" t="s">
        <v>111</v>
      </c>
      <c r="H24" s="71" t="s">
        <v>81</v>
      </c>
      <c r="I24" s="195" t="s">
        <v>81</v>
      </c>
      <c r="J24" s="71" t="s">
        <v>180</v>
      </c>
      <c r="K24" s="163" t="str">
        <f t="shared" si="0"/>
        <v/>
      </c>
      <c r="L24" s="17"/>
      <c r="S24" s="73">
        <f t="shared" si="2"/>
        <v>1</v>
      </c>
    </row>
    <row r="25" spans="1:19" ht="30">
      <c r="A25" s="73"/>
      <c r="B25" s="88" t="s">
        <v>219</v>
      </c>
      <c r="C25" s="332" t="s">
        <v>220</v>
      </c>
      <c r="D25" s="244">
        <v>75017</v>
      </c>
      <c r="E25" s="28"/>
      <c r="F25" s="17" t="s">
        <v>85</v>
      </c>
      <c r="G25" s="71" t="s">
        <v>111</v>
      </c>
      <c r="H25" s="71" t="s">
        <v>81</v>
      </c>
      <c r="I25" s="195" t="s">
        <v>81</v>
      </c>
      <c r="J25" s="71" t="s">
        <v>180</v>
      </c>
      <c r="K25" s="163" t="str">
        <f t="shared" si="0"/>
        <v/>
      </c>
      <c r="L25" s="17"/>
      <c r="S25" s="73">
        <f t="shared" si="2"/>
        <v>1</v>
      </c>
    </row>
    <row r="26" spans="1:19" ht="30">
      <c r="A26" s="73"/>
      <c r="B26" s="88" t="s">
        <v>221</v>
      </c>
      <c r="C26" s="332" t="s">
        <v>222</v>
      </c>
      <c r="D26" s="244">
        <v>75017</v>
      </c>
      <c r="E26" s="28"/>
      <c r="F26" s="17" t="s">
        <v>85</v>
      </c>
      <c r="G26" s="71" t="s">
        <v>111</v>
      </c>
      <c r="H26" s="71" t="s">
        <v>81</v>
      </c>
      <c r="I26" s="195" t="s">
        <v>81</v>
      </c>
      <c r="J26" s="71" t="s">
        <v>180</v>
      </c>
      <c r="K26" s="163" t="str">
        <f t="shared" si="0"/>
        <v/>
      </c>
      <c r="L26" s="17"/>
      <c r="S26" s="73">
        <f t="shared" si="2"/>
        <v>1</v>
      </c>
    </row>
    <row r="27" spans="1:19" ht="30">
      <c r="A27" s="73"/>
      <c r="B27" s="88" t="s">
        <v>224</v>
      </c>
      <c r="C27" s="332" t="s">
        <v>223</v>
      </c>
      <c r="D27" s="244">
        <v>75019</v>
      </c>
      <c r="E27" s="28"/>
      <c r="F27" s="17" t="s">
        <v>85</v>
      </c>
      <c r="G27" s="71" t="s">
        <v>111</v>
      </c>
      <c r="H27" s="71" t="s">
        <v>81</v>
      </c>
      <c r="I27" s="195" t="s">
        <v>81</v>
      </c>
      <c r="J27" s="71" t="s">
        <v>180</v>
      </c>
      <c r="K27" s="163" t="str">
        <f t="shared" si="0"/>
        <v/>
      </c>
      <c r="L27" s="17"/>
      <c r="S27" s="73">
        <f t="shared" si="2"/>
        <v>1</v>
      </c>
    </row>
    <row r="28" spans="1:19" ht="30">
      <c r="A28" s="73"/>
      <c r="B28" s="88" t="s">
        <v>226</v>
      </c>
      <c r="C28" s="332" t="s">
        <v>225</v>
      </c>
      <c r="D28" s="244">
        <v>75016</v>
      </c>
      <c r="E28" s="28"/>
      <c r="F28" s="17" t="s">
        <v>85</v>
      </c>
      <c r="G28" s="71" t="s">
        <v>111</v>
      </c>
      <c r="H28" s="71" t="s">
        <v>81</v>
      </c>
      <c r="I28" s="195" t="s">
        <v>81</v>
      </c>
      <c r="J28" s="71" t="s">
        <v>180</v>
      </c>
      <c r="K28" s="163" t="str">
        <f t="shared" si="0"/>
        <v/>
      </c>
      <c r="L28" s="17"/>
      <c r="S28" s="73">
        <f t="shared" si="2"/>
        <v>1</v>
      </c>
    </row>
    <row r="29" spans="1:19" ht="30">
      <c r="A29" s="73"/>
      <c r="B29" s="88" t="s">
        <v>227</v>
      </c>
      <c r="C29" s="332" t="s">
        <v>228</v>
      </c>
      <c r="D29" s="244">
        <v>75017</v>
      </c>
      <c r="E29" s="28"/>
      <c r="F29" s="17" t="s">
        <v>85</v>
      </c>
      <c r="G29" s="71" t="s">
        <v>111</v>
      </c>
      <c r="H29" s="71" t="s">
        <v>81</v>
      </c>
      <c r="I29" s="195" t="s">
        <v>81</v>
      </c>
      <c r="J29" s="71" t="s">
        <v>180</v>
      </c>
      <c r="K29" s="163" t="str">
        <f t="shared" si="0"/>
        <v/>
      </c>
      <c r="L29" s="17"/>
      <c r="S29" s="73">
        <f t="shared" si="2"/>
        <v>1</v>
      </c>
    </row>
    <row r="30" spans="1:19" ht="30">
      <c r="A30" s="73"/>
      <c r="B30" s="84" t="s">
        <v>231</v>
      </c>
      <c r="C30" s="154" t="s">
        <v>232</v>
      </c>
      <c r="D30" s="244">
        <v>75017</v>
      </c>
      <c r="E30" s="28"/>
      <c r="F30" s="155" t="s">
        <v>85</v>
      </c>
      <c r="G30" s="71" t="s">
        <v>111</v>
      </c>
      <c r="H30" s="71" t="s">
        <v>81</v>
      </c>
      <c r="I30" s="195" t="s">
        <v>81</v>
      </c>
      <c r="J30" s="71" t="s">
        <v>180</v>
      </c>
      <c r="K30" s="163" t="str">
        <f t="shared" si="0"/>
        <v/>
      </c>
      <c r="L30" s="17"/>
      <c r="S30" s="73">
        <f t="shared" si="2"/>
        <v>1</v>
      </c>
    </row>
    <row r="31" spans="1:19" ht="30">
      <c r="A31" s="73"/>
      <c r="B31" s="84" t="s">
        <v>233</v>
      </c>
      <c r="C31" s="154" t="s">
        <v>234</v>
      </c>
      <c r="D31" s="244">
        <v>75019</v>
      </c>
      <c r="E31" s="28"/>
      <c r="F31" s="155" t="s">
        <v>85</v>
      </c>
      <c r="G31" s="71" t="s">
        <v>111</v>
      </c>
      <c r="H31" s="71" t="s">
        <v>81</v>
      </c>
      <c r="I31" s="195" t="s">
        <v>81</v>
      </c>
      <c r="J31" s="71" t="s">
        <v>180</v>
      </c>
      <c r="K31" s="163" t="str">
        <f t="shared" si="0"/>
        <v/>
      </c>
      <c r="L31" s="17"/>
      <c r="S31" s="73">
        <f t="shared" si="2"/>
        <v>1</v>
      </c>
    </row>
    <row r="32" spans="1:19" ht="30">
      <c r="A32" s="73"/>
      <c r="B32" s="84" t="s">
        <v>235</v>
      </c>
      <c r="C32" s="154" t="s">
        <v>236</v>
      </c>
      <c r="D32" s="244">
        <v>75020</v>
      </c>
      <c r="E32" s="28"/>
      <c r="F32" s="155" t="s">
        <v>85</v>
      </c>
      <c r="G32" s="71" t="s">
        <v>111</v>
      </c>
      <c r="H32" s="71" t="s">
        <v>81</v>
      </c>
      <c r="I32" s="195" t="s">
        <v>81</v>
      </c>
      <c r="J32" s="71" t="s">
        <v>180</v>
      </c>
      <c r="K32" s="163" t="str">
        <f t="shared" si="0"/>
        <v/>
      </c>
      <c r="L32" s="17" t="s">
        <v>405</v>
      </c>
      <c r="S32" s="73">
        <f t="shared" si="2"/>
        <v>1</v>
      </c>
    </row>
    <row r="33" spans="1:19" ht="30">
      <c r="A33" s="73"/>
      <c r="B33" s="84" t="s">
        <v>238</v>
      </c>
      <c r="C33" s="154" t="s">
        <v>237</v>
      </c>
      <c r="D33" s="244">
        <v>75020</v>
      </c>
      <c r="E33" s="28"/>
      <c r="F33" s="83" t="s">
        <v>85</v>
      </c>
      <c r="G33" s="71" t="s">
        <v>111</v>
      </c>
      <c r="H33" s="71" t="s">
        <v>81</v>
      </c>
      <c r="I33" s="195" t="s">
        <v>81</v>
      </c>
      <c r="J33" s="71" t="s">
        <v>180</v>
      </c>
      <c r="K33" s="163" t="str">
        <f t="shared" si="0"/>
        <v/>
      </c>
      <c r="L33" s="17" t="s">
        <v>405</v>
      </c>
      <c r="S33" s="73">
        <f t="shared" ref="S33:S61" si="3">IF(ISNUMBER(D33),1,"")</f>
        <v>1</v>
      </c>
    </row>
    <row r="34" spans="1:19" ht="30">
      <c r="A34" s="73"/>
      <c r="B34" s="84" t="s">
        <v>240</v>
      </c>
      <c r="C34" s="154" t="s">
        <v>239</v>
      </c>
      <c r="D34" s="244">
        <v>75020</v>
      </c>
      <c r="E34" s="28"/>
      <c r="F34" s="83" t="s">
        <v>85</v>
      </c>
      <c r="G34" s="71" t="s">
        <v>85</v>
      </c>
      <c r="H34" s="71" t="s">
        <v>83</v>
      </c>
      <c r="I34" s="195" t="s">
        <v>81</v>
      </c>
      <c r="J34" s="71" t="s">
        <v>104</v>
      </c>
      <c r="K34" s="163" t="str">
        <f t="shared" si="0"/>
        <v/>
      </c>
      <c r="L34" s="17"/>
      <c r="S34" s="73">
        <f t="shared" si="3"/>
        <v>1</v>
      </c>
    </row>
    <row r="35" spans="1:19" ht="30">
      <c r="A35" s="73"/>
      <c r="B35" s="84" t="s">
        <v>242</v>
      </c>
      <c r="C35" s="154" t="s">
        <v>241</v>
      </c>
      <c r="D35" s="244">
        <v>75020</v>
      </c>
      <c r="E35" s="28"/>
      <c r="F35" s="83" t="s">
        <v>85</v>
      </c>
      <c r="G35" s="71" t="s">
        <v>111</v>
      </c>
      <c r="H35" s="71" t="s">
        <v>81</v>
      </c>
      <c r="I35" s="195" t="s">
        <v>81</v>
      </c>
      <c r="J35" s="71" t="s">
        <v>180</v>
      </c>
      <c r="K35" s="163" t="str">
        <f t="shared" si="0"/>
        <v/>
      </c>
      <c r="L35" s="17" t="s">
        <v>405</v>
      </c>
      <c r="S35" s="73">
        <f t="shared" si="3"/>
        <v>1</v>
      </c>
    </row>
    <row r="36" spans="1:19" ht="30">
      <c r="A36" s="73"/>
      <c r="B36" s="84" t="s">
        <v>243</v>
      </c>
      <c r="C36" s="154" t="s">
        <v>244</v>
      </c>
      <c r="D36" s="244">
        <v>75016</v>
      </c>
      <c r="E36" s="28"/>
      <c r="F36" s="83" t="s">
        <v>85</v>
      </c>
      <c r="G36" s="71" t="s">
        <v>111</v>
      </c>
      <c r="H36" s="320" t="s">
        <v>402</v>
      </c>
      <c r="I36" s="195" t="s">
        <v>81</v>
      </c>
      <c r="J36" s="71" t="s">
        <v>180</v>
      </c>
      <c r="K36" s="163" t="str">
        <f t="shared" si="0"/>
        <v/>
      </c>
      <c r="L36" s="17"/>
      <c r="S36" s="73">
        <f t="shared" si="3"/>
        <v>1</v>
      </c>
    </row>
    <row r="37" spans="1:19" ht="30">
      <c r="A37" s="73"/>
      <c r="B37" s="84" t="s">
        <v>247</v>
      </c>
      <c r="C37" s="83" t="s">
        <v>248</v>
      </c>
      <c r="D37" s="244">
        <v>75016</v>
      </c>
      <c r="E37" s="28"/>
      <c r="F37" s="83" t="s">
        <v>85</v>
      </c>
      <c r="G37" s="71" t="s">
        <v>111</v>
      </c>
      <c r="H37" s="71" t="s">
        <v>81</v>
      </c>
      <c r="I37" s="195" t="s">
        <v>81</v>
      </c>
      <c r="J37" s="71" t="s">
        <v>180</v>
      </c>
      <c r="K37" s="163" t="str">
        <f t="shared" si="0"/>
        <v/>
      </c>
      <c r="L37" s="17"/>
      <c r="S37" s="73">
        <f t="shared" si="3"/>
        <v>1</v>
      </c>
    </row>
    <row r="38" spans="1:19" ht="30">
      <c r="A38" s="73"/>
      <c r="B38" s="84" t="s">
        <v>249</v>
      </c>
      <c r="C38" s="154" t="s">
        <v>250</v>
      </c>
      <c r="D38" s="244">
        <v>75016</v>
      </c>
      <c r="E38" s="28"/>
      <c r="F38" s="83" t="s">
        <v>85</v>
      </c>
      <c r="G38" s="71" t="s">
        <v>111</v>
      </c>
      <c r="H38" s="71" t="s">
        <v>81</v>
      </c>
      <c r="I38" s="195" t="s">
        <v>81</v>
      </c>
      <c r="J38" s="71" t="s">
        <v>180</v>
      </c>
      <c r="K38" s="163" t="str">
        <f t="shared" si="0"/>
        <v/>
      </c>
      <c r="L38" s="17"/>
      <c r="S38" s="73">
        <f t="shared" si="3"/>
        <v>1</v>
      </c>
    </row>
    <row r="39" spans="1:19" ht="30">
      <c r="A39" s="73"/>
      <c r="B39" s="84" t="s">
        <v>251</v>
      </c>
      <c r="C39" s="154" t="s">
        <v>252</v>
      </c>
      <c r="D39" s="244">
        <v>75012</v>
      </c>
      <c r="E39" s="28"/>
      <c r="F39" s="83" t="s">
        <v>85</v>
      </c>
      <c r="G39" s="71" t="s">
        <v>111</v>
      </c>
      <c r="H39" s="71" t="s">
        <v>81</v>
      </c>
      <c r="I39" s="195" t="s">
        <v>81</v>
      </c>
      <c r="J39" s="71" t="s">
        <v>180</v>
      </c>
      <c r="K39" s="163" t="str">
        <f t="shared" si="0"/>
        <v/>
      </c>
      <c r="L39" s="17"/>
      <c r="S39" s="73">
        <f t="shared" si="3"/>
        <v>1</v>
      </c>
    </row>
    <row r="40" spans="1:19" ht="30">
      <c r="A40" s="73"/>
      <c r="B40" s="84" t="s">
        <v>253</v>
      </c>
      <c r="C40" s="154" t="s">
        <v>254</v>
      </c>
      <c r="D40" s="244">
        <v>75012</v>
      </c>
      <c r="E40" s="28"/>
      <c r="F40" s="83" t="s">
        <v>85</v>
      </c>
      <c r="G40" s="71" t="s">
        <v>85</v>
      </c>
      <c r="H40" s="71" t="s">
        <v>83</v>
      </c>
      <c r="I40" s="195" t="s">
        <v>81</v>
      </c>
      <c r="J40" s="71" t="s">
        <v>180</v>
      </c>
      <c r="K40" s="163" t="str">
        <f t="shared" si="0"/>
        <v/>
      </c>
      <c r="L40" s="17"/>
      <c r="S40" s="73">
        <f t="shared" si="3"/>
        <v>1</v>
      </c>
    </row>
    <row r="41" spans="1:19" ht="30">
      <c r="A41" s="73"/>
      <c r="B41" s="84" t="s">
        <v>257</v>
      </c>
      <c r="C41" s="83" t="s">
        <v>258</v>
      </c>
      <c r="D41" s="244">
        <v>75012</v>
      </c>
      <c r="E41" s="28"/>
      <c r="F41" s="83" t="s">
        <v>85</v>
      </c>
      <c r="G41" s="71" t="s">
        <v>111</v>
      </c>
      <c r="H41" s="71" t="s">
        <v>81</v>
      </c>
      <c r="I41" s="195" t="s">
        <v>81</v>
      </c>
      <c r="J41" s="71" t="s">
        <v>180</v>
      </c>
      <c r="K41" s="163" t="str">
        <f t="shared" si="0"/>
        <v/>
      </c>
      <c r="L41" s="17" t="s">
        <v>259</v>
      </c>
      <c r="S41" s="73">
        <f t="shared" si="3"/>
        <v>1</v>
      </c>
    </row>
    <row r="42" spans="1:19" ht="30">
      <c r="A42" s="73"/>
      <c r="B42" s="84" t="s">
        <v>273</v>
      </c>
      <c r="C42" s="154" t="s">
        <v>274</v>
      </c>
      <c r="D42" s="244">
        <v>75002</v>
      </c>
      <c r="E42" s="28"/>
      <c r="F42" s="83" t="s">
        <v>85</v>
      </c>
      <c r="G42" s="71" t="s">
        <v>111</v>
      </c>
      <c r="H42" s="71" t="s">
        <v>81</v>
      </c>
      <c r="I42" s="195" t="s">
        <v>81</v>
      </c>
      <c r="J42" s="71" t="s">
        <v>180</v>
      </c>
      <c r="K42" s="163" t="str">
        <f t="shared" si="0"/>
        <v/>
      </c>
      <c r="L42" s="17"/>
      <c r="S42" s="73">
        <f t="shared" si="3"/>
        <v>1</v>
      </c>
    </row>
    <row r="43" spans="1:19" ht="30">
      <c r="A43" s="73"/>
      <c r="B43" s="84" t="s">
        <v>275</v>
      </c>
      <c r="C43" s="154" t="s">
        <v>276</v>
      </c>
      <c r="D43" s="244">
        <v>75014</v>
      </c>
      <c r="E43" s="28"/>
      <c r="F43" s="83" t="s">
        <v>85</v>
      </c>
      <c r="G43" s="71" t="s">
        <v>111</v>
      </c>
      <c r="H43" s="71" t="s">
        <v>81</v>
      </c>
      <c r="I43" s="195" t="s">
        <v>81</v>
      </c>
      <c r="J43" s="71" t="s">
        <v>180</v>
      </c>
      <c r="K43" s="163" t="str">
        <f t="shared" si="0"/>
        <v/>
      </c>
      <c r="L43" s="17"/>
      <c r="S43" s="73">
        <f t="shared" si="3"/>
        <v>1</v>
      </c>
    </row>
    <row r="44" spans="1:19" ht="30">
      <c r="A44" s="73"/>
      <c r="B44" s="84" t="s">
        <v>277</v>
      </c>
      <c r="C44" s="154" t="s">
        <v>278</v>
      </c>
      <c r="D44" s="244">
        <v>75014</v>
      </c>
      <c r="E44" s="28"/>
      <c r="F44" s="83" t="s">
        <v>85</v>
      </c>
      <c r="G44" s="71" t="s">
        <v>111</v>
      </c>
      <c r="H44" s="71" t="s">
        <v>81</v>
      </c>
      <c r="I44" s="195" t="s">
        <v>81</v>
      </c>
      <c r="J44" s="71" t="s">
        <v>180</v>
      </c>
      <c r="K44" s="163" t="str">
        <f t="shared" si="0"/>
        <v/>
      </c>
      <c r="L44" s="17"/>
      <c r="S44" s="73">
        <f t="shared" si="3"/>
        <v>1</v>
      </c>
    </row>
    <row r="45" spans="1:19" ht="30">
      <c r="A45" s="73"/>
      <c r="B45" s="84" t="s">
        <v>280</v>
      </c>
      <c r="C45" s="154" t="s">
        <v>279</v>
      </c>
      <c r="D45" s="244">
        <v>75007</v>
      </c>
      <c r="E45" s="28"/>
      <c r="F45" s="83" t="s">
        <v>85</v>
      </c>
      <c r="G45" s="71" t="s">
        <v>111</v>
      </c>
      <c r="H45" s="71" t="s">
        <v>81</v>
      </c>
      <c r="I45" s="195" t="s">
        <v>81</v>
      </c>
      <c r="J45" s="71" t="s">
        <v>180</v>
      </c>
      <c r="K45" s="163" t="str">
        <f t="shared" si="0"/>
        <v/>
      </c>
      <c r="L45" s="17"/>
      <c r="S45" s="73">
        <f t="shared" si="3"/>
        <v>1</v>
      </c>
    </row>
    <row r="46" spans="1:19" ht="30">
      <c r="A46" s="73"/>
      <c r="B46" s="84" t="s">
        <v>281</v>
      </c>
      <c r="C46" s="154" t="s">
        <v>282</v>
      </c>
      <c r="D46" s="244">
        <v>75016</v>
      </c>
      <c r="E46" s="28"/>
      <c r="F46" s="83" t="s">
        <v>85</v>
      </c>
      <c r="G46" s="71" t="s">
        <v>85</v>
      </c>
      <c r="H46" s="71" t="s">
        <v>81</v>
      </c>
      <c r="I46" s="195" t="s">
        <v>81</v>
      </c>
      <c r="J46" s="71" t="s">
        <v>180</v>
      </c>
      <c r="K46" s="163" t="str">
        <f t="shared" si="0"/>
        <v/>
      </c>
      <c r="L46" s="17"/>
      <c r="S46" s="73">
        <f t="shared" si="3"/>
        <v>1</v>
      </c>
    </row>
    <row r="47" spans="1:19" ht="30">
      <c r="A47" s="73"/>
      <c r="B47" s="84" t="s">
        <v>283</v>
      </c>
      <c r="C47" s="154" t="s">
        <v>284</v>
      </c>
      <c r="D47" s="244">
        <v>75016</v>
      </c>
      <c r="E47" s="28"/>
      <c r="F47" s="83" t="s">
        <v>85</v>
      </c>
      <c r="G47" s="71" t="s">
        <v>111</v>
      </c>
      <c r="H47" s="71" t="s">
        <v>81</v>
      </c>
      <c r="I47" s="195" t="s">
        <v>81</v>
      </c>
      <c r="J47" s="71" t="s">
        <v>180</v>
      </c>
      <c r="K47" s="163" t="str">
        <f t="shared" si="0"/>
        <v/>
      </c>
      <c r="L47" s="17"/>
      <c r="S47" s="73">
        <f t="shared" si="3"/>
        <v>1</v>
      </c>
    </row>
    <row r="48" spans="1:19" ht="30">
      <c r="A48" s="73"/>
      <c r="B48" s="84" t="s">
        <v>601</v>
      </c>
      <c r="C48" s="154" t="s">
        <v>285</v>
      </c>
      <c r="D48" s="244">
        <v>75016</v>
      </c>
      <c r="E48" s="28"/>
      <c r="F48" s="83" t="s">
        <v>85</v>
      </c>
      <c r="G48" s="71" t="s">
        <v>111</v>
      </c>
      <c r="H48" s="71" t="s">
        <v>81</v>
      </c>
      <c r="I48" s="195" t="s">
        <v>81</v>
      </c>
      <c r="J48" s="71" t="s">
        <v>180</v>
      </c>
      <c r="K48" s="163" t="str">
        <f t="shared" si="0"/>
        <v/>
      </c>
      <c r="L48" s="17"/>
      <c r="S48" s="73">
        <f t="shared" si="3"/>
        <v>1</v>
      </c>
    </row>
    <row r="49" spans="1:19" ht="30">
      <c r="A49" s="73"/>
      <c r="B49" s="84" t="s">
        <v>286</v>
      </c>
      <c r="C49" s="154" t="s">
        <v>287</v>
      </c>
      <c r="D49" s="244">
        <v>75015</v>
      </c>
      <c r="E49" s="28"/>
      <c r="F49" s="83" t="s">
        <v>85</v>
      </c>
      <c r="G49" s="71" t="s">
        <v>111</v>
      </c>
      <c r="H49" s="71" t="s">
        <v>81</v>
      </c>
      <c r="I49" s="195" t="s">
        <v>81</v>
      </c>
      <c r="J49" s="71" t="s">
        <v>180</v>
      </c>
      <c r="K49" s="163" t="str">
        <f t="shared" si="0"/>
        <v/>
      </c>
      <c r="L49" s="17"/>
      <c r="S49" s="73">
        <f t="shared" si="3"/>
        <v>1</v>
      </c>
    </row>
    <row r="50" spans="1:19" ht="30">
      <c r="A50" s="73"/>
      <c r="B50" s="84" t="s">
        <v>288</v>
      </c>
      <c r="C50" s="154" t="s">
        <v>289</v>
      </c>
      <c r="D50" s="244">
        <v>75015</v>
      </c>
      <c r="E50" s="28"/>
      <c r="F50" s="83" t="s">
        <v>85</v>
      </c>
      <c r="G50" s="71" t="s">
        <v>111</v>
      </c>
      <c r="H50" s="71" t="s">
        <v>81</v>
      </c>
      <c r="I50" s="195" t="s">
        <v>81</v>
      </c>
      <c r="J50" s="71" t="s">
        <v>180</v>
      </c>
      <c r="K50" s="163" t="str">
        <f t="shared" si="0"/>
        <v/>
      </c>
      <c r="L50" s="17"/>
      <c r="S50" s="73">
        <f t="shared" si="3"/>
        <v>1</v>
      </c>
    </row>
    <row r="51" spans="1:19" ht="30">
      <c r="A51" s="73"/>
      <c r="B51" s="84" t="s">
        <v>290</v>
      </c>
      <c r="C51" s="154" t="s">
        <v>291</v>
      </c>
      <c r="D51" s="244">
        <v>75015</v>
      </c>
      <c r="E51" s="28"/>
      <c r="F51" s="83" t="s">
        <v>85</v>
      </c>
      <c r="G51" s="71" t="s">
        <v>111</v>
      </c>
      <c r="H51" s="71" t="s">
        <v>81</v>
      </c>
      <c r="I51" s="195" t="s">
        <v>81</v>
      </c>
      <c r="J51" s="71" t="s">
        <v>180</v>
      </c>
      <c r="K51" s="163" t="str">
        <f t="shared" si="0"/>
        <v/>
      </c>
      <c r="L51" s="17"/>
      <c r="S51" s="73">
        <f t="shared" si="3"/>
        <v>1</v>
      </c>
    </row>
    <row r="52" spans="1:19" ht="30">
      <c r="A52" s="73"/>
      <c r="B52" s="84" t="s">
        <v>292</v>
      </c>
      <c r="C52" s="154" t="s">
        <v>293</v>
      </c>
      <c r="D52" s="244">
        <v>75020</v>
      </c>
      <c r="E52" s="28"/>
      <c r="F52" s="83" t="s">
        <v>85</v>
      </c>
      <c r="G52" s="71" t="s">
        <v>111</v>
      </c>
      <c r="H52" s="71" t="s">
        <v>81</v>
      </c>
      <c r="I52" s="195" t="s">
        <v>81</v>
      </c>
      <c r="J52" s="71" t="s">
        <v>180</v>
      </c>
      <c r="K52" s="163" t="str">
        <f t="shared" si="0"/>
        <v/>
      </c>
      <c r="L52" s="17" t="s">
        <v>405</v>
      </c>
      <c r="S52" s="73">
        <f t="shared" si="3"/>
        <v>1</v>
      </c>
    </row>
    <row r="53" spans="1:19" ht="30">
      <c r="A53" s="73"/>
      <c r="B53" s="84" t="s">
        <v>294</v>
      </c>
      <c r="C53" s="154" t="s">
        <v>295</v>
      </c>
      <c r="D53" s="244">
        <v>75019</v>
      </c>
      <c r="E53" s="28"/>
      <c r="F53" s="83" t="s">
        <v>85</v>
      </c>
      <c r="G53" s="71" t="s">
        <v>85</v>
      </c>
      <c r="H53" s="71" t="s">
        <v>83</v>
      </c>
      <c r="I53" s="195" t="s">
        <v>81</v>
      </c>
      <c r="J53" s="71" t="s">
        <v>104</v>
      </c>
      <c r="K53" s="163" t="str">
        <f t="shared" si="0"/>
        <v/>
      </c>
      <c r="L53" s="17"/>
      <c r="S53" s="73">
        <f t="shared" si="3"/>
        <v>1</v>
      </c>
    </row>
    <row r="54" spans="1:19" ht="30">
      <c r="A54" s="73"/>
      <c r="B54" s="84" t="s">
        <v>299</v>
      </c>
      <c r="C54" s="154" t="s">
        <v>298</v>
      </c>
      <c r="D54" s="244">
        <v>75019</v>
      </c>
      <c r="E54" s="28"/>
      <c r="F54" s="83" t="s">
        <v>85</v>
      </c>
      <c r="G54" s="71" t="s">
        <v>111</v>
      </c>
      <c r="H54" s="71" t="s">
        <v>81</v>
      </c>
      <c r="I54" s="195" t="s">
        <v>81</v>
      </c>
      <c r="J54" s="71" t="s">
        <v>180</v>
      </c>
      <c r="K54" s="163" t="str">
        <f t="shared" si="0"/>
        <v/>
      </c>
      <c r="L54" s="17"/>
      <c r="S54" s="73">
        <f t="shared" si="3"/>
        <v>1</v>
      </c>
    </row>
    <row r="55" spans="1:19" ht="30">
      <c r="A55" s="73"/>
      <c r="B55" s="84" t="s">
        <v>300</v>
      </c>
      <c r="C55" s="154" t="s">
        <v>301</v>
      </c>
      <c r="D55" s="244">
        <v>75019</v>
      </c>
      <c r="E55" s="28"/>
      <c r="F55" s="83" t="s">
        <v>85</v>
      </c>
      <c r="G55" s="71" t="s">
        <v>111</v>
      </c>
      <c r="H55" s="71" t="s">
        <v>83</v>
      </c>
      <c r="I55" s="195" t="s">
        <v>81</v>
      </c>
      <c r="J55" s="71" t="s">
        <v>180</v>
      </c>
      <c r="K55" s="163" t="str">
        <f t="shared" si="0"/>
        <v/>
      </c>
      <c r="L55" s="17"/>
      <c r="S55" s="73">
        <f t="shared" si="3"/>
        <v>1</v>
      </c>
    </row>
    <row r="56" spans="1:19" ht="30">
      <c r="A56" s="73"/>
      <c r="B56" s="84" t="s">
        <v>302</v>
      </c>
      <c r="C56" s="154" t="s">
        <v>303</v>
      </c>
      <c r="D56" s="244">
        <v>75018</v>
      </c>
      <c r="E56" s="28"/>
      <c r="F56" s="83" t="s">
        <v>85</v>
      </c>
      <c r="G56" s="71" t="s">
        <v>85</v>
      </c>
      <c r="H56" s="71" t="s">
        <v>83</v>
      </c>
      <c r="I56" s="195" t="s">
        <v>81</v>
      </c>
      <c r="J56" s="71" t="s">
        <v>104</v>
      </c>
      <c r="K56" s="163" t="str">
        <f t="shared" si="0"/>
        <v/>
      </c>
      <c r="L56" s="17"/>
      <c r="S56" s="73">
        <f t="shared" si="3"/>
        <v>1</v>
      </c>
    </row>
    <row r="57" spans="1:19" ht="30">
      <c r="A57" s="73"/>
      <c r="B57" s="84" t="s">
        <v>309</v>
      </c>
      <c r="C57" s="154" t="s">
        <v>310</v>
      </c>
      <c r="D57" s="244">
        <v>75005</v>
      </c>
      <c r="E57" s="28"/>
      <c r="F57" s="17" t="s">
        <v>85</v>
      </c>
      <c r="G57" s="71" t="s">
        <v>85</v>
      </c>
      <c r="H57" s="71" t="s">
        <v>83</v>
      </c>
      <c r="I57" s="195" t="s">
        <v>81</v>
      </c>
      <c r="J57" s="71" t="s">
        <v>104</v>
      </c>
      <c r="K57" s="163" t="str">
        <f t="shared" si="0"/>
        <v/>
      </c>
      <c r="L57" s="17"/>
      <c r="S57" s="73">
        <f t="shared" si="3"/>
        <v>1</v>
      </c>
    </row>
    <row r="58" spans="1:19" ht="30">
      <c r="A58" s="73"/>
      <c r="B58" s="84" t="s">
        <v>311</v>
      </c>
      <c r="C58" s="154" t="s">
        <v>312</v>
      </c>
      <c r="D58" s="244">
        <v>75009</v>
      </c>
      <c r="E58" s="28"/>
      <c r="F58" s="17" t="s">
        <v>85</v>
      </c>
      <c r="G58" s="71"/>
      <c r="H58" s="71" t="s">
        <v>81</v>
      </c>
      <c r="I58" s="195" t="s">
        <v>81</v>
      </c>
      <c r="J58" s="71" t="s">
        <v>180</v>
      </c>
      <c r="K58" s="163" t="str">
        <f t="shared" si="0"/>
        <v/>
      </c>
      <c r="L58" s="17"/>
      <c r="S58" s="73">
        <f t="shared" si="3"/>
        <v>1</v>
      </c>
    </row>
    <row r="59" spans="1:19" ht="30">
      <c r="A59" s="73"/>
      <c r="B59" s="84" t="s">
        <v>314</v>
      </c>
      <c r="C59" s="154" t="s">
        <v>315</v>
      </c>
      <c r="D59" s="244">
        <v>75013</v>
      </c>
      <c r="E59" s="28"/>
      <c r="F59" s="17" t="s">
        <v>85</v>
      </c>
      <c r="G59" s="71" t="s">
        <v>85</v>
      </c>
      <c r="H59" s="71" t="s">
        <v>83</v>
      </c>
      <c r="I59" s="195" t="s">
        <v>81</v>
      </c>
      <c r="J59" s="71" t="s">
        <v>104</v>
      </c>
      <c r="K59" s="163" t="str">
        <f t="shared" si="0"/>
        <v/>
      </c>
      <c r="L59" s="17"/>
      <c r="S59" s="73">
        <f t="shared" si="3"/>
        <v>1</v>
      </c>
    </row>
    <row r="60" spans="1:19" ht="30">
      <c r="A60" s="73"/>
      <c r="B60" s="84" t="s">
        <v>319</v>
      </c>
      <c r="C60" s="154" t="s">
        <v>320</v>
      </c>
      <c r="D60" s="244">
        <v>75013</v>
      </c>
      <c r="E60" s="28"/>
      <c r="F60" s="17" t="s">
        <v>85</v>
      </c>
      <c r="G60" s="71" t="s">
        <v>111</v>
      </c>
      <c r="H60" s="71" t="s">
        <v>81</v>
      </c>
      <c r="I60" s="195" t="s">
        <v>81</v>
      </c>
      <c r="J60" s="71" t="s">
        <v>180</v>
      </c>
      <c r="K60" s="163" t="str">
        <f t="shared" si="0"/>
        <v/>
      </c>
      <c r="L60" s="17"/>
      <c r="S60" s="73">
        <f t="shared" si="3"/>
        <v>1</v>
      </c>
    </row>
    <row r="61" spans="1:19" ht="30">
      <c r="A61" s="73"/>
      <c r="B61" s="84" t="s">
        <v>323</v>
      </c>
      <c r="C61" s="154" t="s">
        <v>324</v>
      </c>
      <c r="D61" s="244">
        <v>75013</v>
      </c>
      <c r="E61" s="28"/>
      <c r="F61" s="17" t="s">
        <v>85</v>
      </c>
      <c r="G61" s="71" t="s">
        <v>111</v>
      </c>
      <c r="H61" s="71" t="s">
        <v>81</v>
      </c>
      <c r="I61" s="195" t="s">
        <v>81</v>
      </c>
      <c r="J61" s="71" t="s">
        <v>180</v>
      </c>
      <c r="K61" s="163" t="str">
        <f t="shared" si="0"/>
        <v/>
      </c>
      <c r="L61" s="17"/>
      <c r="S61" s="73">
        <f t="shared" si="3"/>
        <v>1</v>
      </c>
    </row>
    <row r="62" spans="1:19" ht="30">
      <c r="A62" s="73"/>
      <c r="B62" s="84" t="s">
        <v>330</v>
      </c>
      <c r="C62" s="154" t="s">
        <v>331</v>
      </c>
      <c r="D62" s="244">
        <v>75008</v>
      </c>
      <c r="E62" s="28"/>
      <c r="F62" s="242" t="s">
        <v>85</v>
      </c>
      <c r="G62" s="71" t="s">
        <v>111</v>
      </c>
      <c r="H62" s="251" t="s">
        <v>81</v>
      </c>
      <c r="I62" s="195" t="s">
        <v>81</v>
      </c>
      <c r="J62" s="71" t="s">
        <v>180</v>
      </c>
      <c r="K62" s="163" t="str">
        <f t="shared" si="0"/>
        <v/>
      </c>
      <c r="L62" s="17" t="s">
        <v>212</v>
      </c>
      <c r="S62" s="73">
        <f t="shared" ref="S62:S124" si="4">IF(ISNUMBER(D62),1,"")</f>
        <v>1</v>
      </c>
    </row>
    <row r="63" spans="1:19" ht="30">
      <c r="A63" s="73"/>
      <c r="B63" s="84" t="s">
        <v>332</v>
      </c>
      <c r="C63" s="154" t="s">
        <v>333</v>
      </c>
      <c r="D63" s="244">
        <v>75010</v>
      </c>
      <c r="E63" s="28"/>
      <c r="F63" s="242" t="s">
        <v>85</v>
      </c>
      <c r="G63" s="71" t="s">
        <v>111</v>
      </c>
      <c r="H63" s="251" t="s">
        <v>81</v>
      </c>
      <c r="I63" s="195" t="s">
        <v>81</v>
      </c>
      <c r="J63" s="71" t="s">
        <v>180</v>
      </c>
      <c r="K63" s="163" t="str">
        <f t="shared" si="0"/>
        <v/>
      </c>
      <c r="L63" s="17"/>
      <c r="S63" s="73">
        <f t="shared" si="4"/>
        <v>1</v>
      </c>
    </row>
    <row r="64" spans="1:19" ht="30">
      <c r="A64" s="73"/>
      <c r="B64" s="84" t="s">
        <v>395</v>
      </c>
      <c r="C64" s="154" t="s">
        <v>396</v>
      </c>
      <c r="D64" s="244">
        <v>75020</v>
      </c>
      <c r="E64" s="28"/>
      <c r="F64" s="242" t="s">
        <v>85</v>
      </c>
      <c r="G64" s="71" t="s">
        <v>111</v>
      </c>
      <c r="H64" s="251" t="s">
        <v>83</v>
      </c>
      <c r="I64" s="195" t="s">
        <v>81</v>
      </c>
      <c r="J64" s="71" t="s">
        <v>104</v>
      </c>
      <c r="K64" s="163" t="str">
        <f t="shared" si="0"/>
        <v/>
      </c>
      <c r="L64" s="17"/>
      <c r="S64" s="73">
        <f t="shared" si="4"/>
        <v>1</v>
      </c>
    </row>
    <row r="65" spans="1:19" ht="30">
      <c r="A65" s="73"/>
      <c r="B65" s="84" t="s">
        <v>398</v>
      </c>
      <c r="C65" s="154" t="s">
        <v>399</v>
      </c>
      <c r="D65" s="244">
        <v>75012</v>
      </c>
      <c r="E65" s="28"/>
      <c r="F65" s="242" t="s">
        <v>85</v>
      </c>
      <c r="G65" s="71" t="s">
        <v>111</v>
      </c>
      <c r="H65" s="251" t="s">
        <v>83</v>
      </c>
      <c r="I65" s="195" t="s">
        <v>81</v>
      </c>
      <c r="J65" s="71" t="s">
        <v>104</v>
      </c>
      <c r="K65" s="163" t="str">
        <f t="shared" si="0"/>
        <v/>
      </c>
      <c r="L65" s="17" t="s">
        <v>397</v>
      </c>
      <c r="S65" s="73">
        <f t="shared" si="4"/>
        <v>1</v>
      </c>
    </row>
    <row r="66" spans="1:19" ht="30">
      <c r="A66" s="73"/>
      <c r="B66" s="84" t="s">
        <v>400</v>
      </c>
      <c r="C66" s="154" t="s">
        <v>432</v>
      </c>
      <c r="D66" s="244">
        <v>75020</v>
      </c>
      <c r="E66" s="28"/>
      <c r="F66" s="242" t="s">
        <v>85</v>
      </c>
      <c r="G66" s="71" t="s">
        <v>111</v>
      </c>
      <c r="H66" s="251" t="s">
        <v>83</v>
      </c>
      <c r="I66" s="195" t="s">
        <v>81</v>
      </c>
      <c r="J66" s="71" t="s">
        <v>104</v>
      </c>
      <c r="K66" s="163" t="str">
        <f t="shared" ref="K66:K76" si="5">IF(I66="OUI","Oui","")</f>
        <v/>
      </c>
      <c r="L66" s="17"/>
      <c r="S66" s="73">
        <f t="shared" si="4"/>
        <v>1</v>
      </c>
    </row>
    <row r="67" spans="1:19" ht="30">
      <c r="A67" s="73"/>
      <c r="B67" s="84" t="s">
        <v>422</v>
      </c>
      <c r="C67" s="154" t="s">
        <v>423</v>
      </c>
      <c r="D67" s="244">
        <v>75011</v>
      </c>
      <c r="E67" s="28"/>
      <c r="F67" s="242" t="s">
        <v>85</v>
      </c>
      <c r="G67" s="71" t="s">
        <v>111</v>
      </c>
      <c r="H67" s="251" t="s">
        <v>83</v>
      </c>
      <c r="I67" s="195" t="s">
        <v>81</v>
      </c>
      <c r="J67" s="71" t="s">
        <v>104</v>
      </c>
      <c r="K67" s="163" t="str">
        <f t="shared" si="5"/>
        <v/>
      </c>
      <c r="L67" s="17"/>
      <c r="S67" s="73">
        <f t="shared" si="4"/>
        <v>1</v>
      </c>
    </row>
    <row r="68" spans="1:19" ht="30">
      <c r="A68" s="73"/>
      <c r="B68" s="172" t="s">
        <v>477</v>
      </c>
      <c r="C68" s="331" t="s">
        <v>478</v>
      </c>
      <c r="D68" s="244">
        <v>75016</v>
      </c>
      <c r="E68" s="246"/>
      <c r="F68" s="242" t="s">
        <v>85</v>
      </c>
      <c r="G68" s="164" t="s">
        <v>111</v>
      </c>
      <c r="H68" s="251" t="s">
        <v>83</v>
      </c>
      <c r="I68" s="195" t="s">
        <v>81</v>
      </c>
      <c r="J68" s="71" t="s">
        <v>104</v>
      </c>
      <c r="K68" s="163" t="str">
        <f t="shared" si="5"/>
        <v/>
      </c>
      <c r="L68" s="17"/>
      <c r="S68" s="73">
        <f t="shared" si="4"/>
        <v>1</v>
      </c>
    </row>
    <row r="69" spans="1:19" ht="30">
      <c r="A69" s="73"/>
      <c r="B69" s="172" t="s">
        <v>491</v>
      </c>
      <c r="C69" s="331" t="s">
        <v>492</v>
      </c>
      <c r="D69" s="244">
        <v>75010</v>
      </c>
      <c r="E69" s="246"/>
      <c r="F69" s="242" t="s">
        <v>85</v>
      </c>
      <c r="G69" s="164" t="s">
        <v>111</v>
      </c>
      <c r="H69" s="251" t="s">
        <v>81</v>
      </c>
      <c r="I69" s="195" t="s">
        <v>81</v>
      </c>
      <c r="J69" s="71" t="s">
        <v>104</v>
      </c>
      <c r="K69" s="163" t="str">
        <f t="shared" si="5"/>
        <v/>
      </c>
      <c r="L69" s="17"/>
      <c r="S69" s="73">
        <f t="shared" si="4"/>
        <v>1</v>
      </c>
    </row>
    <row r="70" spans="1:19" ht="30">
      <c r="A70" s="73"/>
      <c r="B70" s="172" t="s">
        <v>493</v>
      </c>
      <c r="C70" s="331" t="s">
        <v>494</v>
      </c>
      <c r="D70" s="244">
        <v>75001</v>
      </c>
      <c r="E70" s="246"/>
      <c r="F70" s="242" t="s">
        <v>85</v>
      </c>
      <c r="G70" s="164" t="s">
        <v>111</v>
      </c>
      <c r="H70" s="251" t="s">
        <v>81</v>
      </c>
      <c r="I70" s="195" t="s">
        <v>81</v>
      </c>
      <c r="J70" s="71" t="s">
        <v>104</v>
      </c>
      <c r="K70" s="163" t="str">
        <f t="shared" si="5"/>
        <v/>
      </c>
      <c r="L70" s="17"/>
      <c r="S70" s="73">
        <f t="shared" si="4"/>
        <v>1</v>
      </c>
    </row>
    <row r="71" spans="1:19" ht="30">
      <c r="A71" s="73"/>
      <c r="B71" s="22" t="s">
        <v>495</v>
      </c>
      <c r="C71" s="92" t="s">
        <v>496</v>
      </c>
      <c r="D71" s="244">
        <v>75008</v>
      </c>
      <c r="E71" s="246"/>
      <c r="F71" s="242" t="s">
        <v>85</v>
      </c>
      <c r="G71" s="164" t="s">
        <v>111</v>
      </c>
      <c r="H71" s="251" t="s">
        <v>81</v>
      </c>
      <c r="I71" s="195" t="s">
        <v>81</v>
      </c>
      <c r="J71" s="71" t="s">
        <v>104</v>
      </c>
      <c r="K71" s="163" t="str">
        <f t="shared" si="5"/>
        <v/>
      </c>
      <c r="L71" s="17"/>
      <c r="S71" s="73">
        <f t="shared" si="4"/>
        <v>1</v>
      </c>
    </row>
    <row r="72" spans="1:19" ht="30">
      <c r="A72" s="73"/>
      <c r="B72" s="243" t="s">
        <v>497</v>
      </c>
      <c r="C72" s="92" t="s">
        <v>543</v>
      </c>
      <c r="D72" s="244">
        <v>75010</v>
      </c>
      <c r="E72" s="246"/>
      <c r="F72" s="242" t="s">
        <v>85</v>
      </c>
      <c r="G72" s="164" t="s">
        <v>111</v>
      </c>
      <c r="H72" s="251" t="s">
        <v>81</v>
      </c>
      <c r="I72" s="195" t="s">
        <v>81</v>
      </c>
      <c r="J72" s="71" t="s">
        <v>104</v>
      </c>
      <c r="K72" s="163" t="str">
        <f t="shared" si="5"/>
        <v/>
      </c>
      <c r="L72" s="17"/>
      <c r="S72" s="73">
        <f t="shared" si="4"/>
        <v>1</v>
      </c>
    </row>
    <row r="73" spans="1:19" ht="30">
      <c r="A73" s="346"/>
      <c r="B73" s="22" t="s">
        <v>498</v>
      </c>
      <c r="C73" s="92" t="s">
        <v>499</v>
      </c>
      <c r="D73" s="244">
        <v>75012</v>
      </c>
      <c r="E73" s="246"/>
      <c r="F73" s="242" t="s">
        <v>85</v>
      </c>
      <c r="G73" s="164" t="s">
        <v>111</v>
      </c>
      <c r="H73" s="251" t="s">
        <v>81</v>
      </c>
      <c r="I73" s="195" t="s">
        <v>81</v>
      </c>
      <c r="J73" s="71" t="s">
        <v>104</v>
      </c>
      <c r="K73" s="163" t="str">
        <f t="shared" si="5"/>
        <v/>
      </c>
      <c r="L73" s="17"/>
      <c r="S73" s="73">
        <f t="shared" si="4"/>
        <v>1</v>
      </c>
    </row>
    <row r="74" spans="1:19" ht="30">
      <c r="A74" s="347"/>
      <c r="B74" s="243" t="s">
        <v>502</v>
      </c>
      <c r="C74" s="92" t="s">
        <v>503</v>
      </c>
      <c r="D74" s="244">
        <v>75016</v>
      </c>
      <c r="E74" s="246"/>
      <c r="F74" s="242" t="s">
        <v>85</v>
      </c>
      <c r="G74" s="164" t="s">
        <v>111</v>
      </c>
      <c r="H74" s="251" t="s">
        <v>81</v>
      </c>
      <c r="I74" s="195" t="s">
        <v>81</v>
      </c>
      <c r="J74" s="71" t="s">
        <v>104</v>
      </c>
      <c r="K74" s="163" t="str">
        <f t="shared" si="5"/>
        <v/>
      </c>
      <c r="L74" s="17"/>
      <c r="S74" s="73">
        <f t="shared" si="4"/>
        <v>1</v>
      </c>
    </row>
    <row r="75" spans="1:19" ht="30">
      <c r="A75" s="347"/>
      <c r="B75" s="84" t="s">
        <v>598</v>
      </c>
      <c r="C75" s="154" t="s">
        <v>605</v>
      </c>
      <c r="D75" s="84">
        <v>75018</v>
      </c>
      <c r="E75" s="246" t="s">
        <v>71</v>
      </c>
      <c r="F75" s="242" t="s">
        <v>85</v>
      </c>
      <c r="G75" s="84" t="s">
        <v>83</v>
      </c>
      <c r="H75" s="251" t="s">
        <v>83</v>
      </c>
      <c r="I75" s="251" t="s">
        <v>83</v>
      </c>
      <c r="J75" s="251" t="s">
        <v>104</v>
      </c>
      <c r="K75" s="163" t="str">
        <f t="shared" si="5"/>
        <v>Oui</v>
      </c>
      <c r="L75" s="17"/>
      <c r="S75" s="73">
        <f t="shared" si="4"/>
        <v>1</v>
      </c>
    </row>
    <row r="76" spans="1:19" ht="30">
      <c r="A76" s="347"/>
      <c r="B76" s="84" t="s">
        <v>604</v>
      </c>
      <c r="C76" s="154" t="s">
        <v>605</v>
      </c>
      <c r="D76" s="84">
        <v>75018</v>
      </c>
      <c r="E76" s="246" t="s">
        <v>71</v>
      </c>
      <c r="F76" s="242" t="s">
        <v>85</v>
      </c>
      <c r="H76" s="251" t="s">
        <v>83</v>
      </c>
      <c r="I76" s="251" t="s">
        <v>83</v>
      </c>
      <c r="J76" s="251" t="s">
        <v>104</v>
      </c>
      <c r="K76" s="163" t="str">
        <f t="shared" si="5"/>
        <v>Oui</v>
      </c>
      <c r="L76" s="17"/>
      <c r="S76" s="73">
        <f t="shared" si="4"/>
        <v>1</v>
      </c>
    </row>
    <row r="77" spans="1:19">
      <c r="A77" s="347"/>
      <c r="B77" s="84"/>
      <c r="E77" s="246"/>
      <c r="F77" s="242"/>
      <c r="H77" s="251"/>
      <c r="J77" s="251"/>
      <c r="L77" s="17"/>
      <c r="S77" s="73" t="str">
        <f t="shared" si="4"/>
        <v/>
      </c>
    </row>
    <row r="78" spans="1:19">
      <c r="A78" s="347"/>
      <c r="B78" s="84"/>
      <c r="E78" s="246"/>
      <c r="F78" s="242"/>
      <c r="J78" s="251"/>
      <c r="L78" s="17"/>
      <c r="S78" s="73" t="str">
        <f t="shared" si="4"/>
        <v/>
      </c>
    </row>
    <row r="79" spans="1:19">
      <c r="A79" s="347"/>
      <c r="B79" s="84"/>
      <c r="E79" s="246"/>
      <c r="F79" s="242"/>
      <c r="J79" s="251"/>
      <c r="L79" s="17"/>
      <c r="S79" s="73" t="str">
        <f t="shared" si="4"/>
        <v/>
      </c>
    </row>
    <row r="80" spans="1:19">
      <c r="A80" s="347"/>
      <c r="B80" s="84"/>
      <c r="E80" s="246"/>
      <c r="F80" s="242"/>
      <c r="J80" s="251"/>
      <c r="L80" s="17"/>
      <c r="S80" s="73" t="str">
        <f t="shared" si="4"/>
        <v/>
      </c>
    </row>
    <row r="81" spans="1:19">
      <c r="A81" s="347"/>
      <c r="B81" s="84"/>
      <c r="E81" s="246"/>
      <c r="F81" s="242"/>
      <c r="J81" s="251"/>
      <c r="L81" s="17"/>
      <c r="S81" s="73" t="str">
        <f t="shared" si="4"/>
        <v/>
      </c>
    </row>
    <row r="82" spans="1:19">
      <c r="A82" s="347"/>
      <c r="B82" s="84"/>
      <c r="J82" s="251"/>
      <c r="L82" s="17"/>
      <c r="S82" s="73" t="str">
        <f t="shared" si="4"/>
        <v/>
      </c>
    </row>
    <row r="83" spans="1:19">
      <c r="A83" s="347"/>
      <c r="B83" s="84"/>
      <c r="J83" s="251"/>
      <c r="L83" s="17"/>
      <c r="S83" s="73" t="str">
        <f t="shared" si="4"/>
        <v/>
      </c>
    </row>
    <row r="84" spans="1:19">
      <c r="A84" s="347"/>
      <c r="B84" s="84"/>
      <c r="J84" s="251"/>
      <c r="L84" s="17"/>
      <c r="S84" s="73" t="str">
        <f t="shared" si="4"/>
        <v/>
      </c>
    </row>
    <row r="85" spans="1:19">
      <c r="A85" s="347"/>
      <c r="B85" s="84"/>
      <c r="J85" s="251"/>
      <c r="L85" s="17"/>
      <c r="S85" s="73" t="str">
        <f t="shared" si="4"/>
        <v/>
      </c>
    </row>
    <row r="86" spans="1:19">
      <c r="A86" s="347"/>
      <c r="B86" s="84"/>
      <c r="L86" s="17"/>
      <c r="S86" s="73" t="str">
        <f t="shared" si="4"/>
        <v/>
      </c>
    </row>
    <row r="87" spans="1:19">
      <c r="A87" s="347"/>
      <c r="B87" s="84"/>
      <c r="L87" s="17"/>
      <c r="S87" s="73" t="str">
        <f t="shared" si="4"/>
        <v/>
      </c>
    </row>
    <row r="88" spans="1:19">
      <c r="A88" s="347"/>
      <c r="B88" s="84"/>
      <c r="L88" s="17"/>
      <c r="S88" s="73" t="str">
        <f t="shared" si="4"/>
        <v/>
      </c>
    </row>
    <row r="89" spans="1:19">
      <c r="A89" s="347"/>
      <c r="B89" s="84"/>
      <c r="L89" s="17"/>
      <c r="S89" s="73" t="str">
        <f t="shared" si="4"/>
        <v/>
      </c>
    </row>
    <row r="90" spans="1:19">
      <c r="A90" s="347"/>
      <c r="B90" s="84"/>
      <c r="L90" s="17"/>
      <c r="S90" s="73" t="str">
        <f t="shared" si="4"/>
        <v/>
      </c>
    </row>
    <row r="91" spans="1:19">
      <c r="A91" s="347"/>
      <c r="B91" s="84"/>
      <c r="L91" s="17"/>
      <c r="S91" s="73" t="str">
        <f t="shared" si="4"/>
        <v/>
      </c>
    </row>
    <row r="92" spans="1:19">
      <c r="A92" s="347"/>
      <c r="B92" s="84"/>
      <c r="L92" s="17"/>
      <c r="S92" s="73" t="str">
        <f t="shared" si="4"/>
        <v/>
      </c>
    </row>
    <row r="93" spans="1:19">
      <c r="A93" s="347"/>
      <c r="B93" s="84"/>
      <c r="L93" s="17"/>
      <c r="S93" s="73" t="str">
        <f t="shared" si="4"/>
        <v/>
      </c>
    </row>
    <row r="94" spans="1:19">
      <c r="A94" s="348"/>
      <c r="B94" s="84"/>
      <c r="L94" s="17"/>
      <c r="S94" s="73" t="str">
        <f t="shared" si="4"/>
        <v/>
      </c>
    </row>
    <row r="95" spans="1:19">
      <c r="A95" s="73"/>
      <c r="B95" s="84"/>
      <c r="L95" s="17"/>
      <c r="S95" s="73" t="str">
        <f t="shared" si="4"/>
        <v/>
      </c>
    </row>
    <row r="96" spans="1:19">
      <c r="A96" s="73"/>
      <c r="B96" s="84"/>
      <c r="L96" s="17"/>
      <c r="S96" s="73" t="str">
        <f t="shared" si="4"/>
        <v/>
      </c>
    </row>
    <row r="97" spans="1:19">
      <c r="A97" s="73"/>
      <c r="B97" s="84"/>
      <c r="L97" s="17"/>
      <c r="S97" s="73" t="str">
        <f t="shared" si="4"/>
        <v/>
      </c>
    </row>
    <row r="98" spans="1:19">
      <c r="A98" s="73"/>
      <c r="B98" s="84"/>
      <c r="L98" s="17"/>
      <c r="S98" s="73" t="str">
        <f t="shared" si="4"/>
        <v/>
      </c>
    </row>
    <row r="99" spans="1:19">
      <c r="A99" s="73"/>
      <c r="B99" s="84"/>
      <c r="L99" s="17"/>
      <c r="S99" s="73" t="str">
        <f t="shared" si="4"/>
        <v/>
      </c>
    </row>
    <row r="100" spans="1:19">
      <c r="A100" s="73"/>
      <c r="B100" s="84"/>
      <c r="L100" s="17"/>
      <c r="S100" s="73" t="str">
        <f t="shared" si="4"/>
        <v/>
      </c>
    </row>
    <row r="101" spans="1:19">
      <c r="A101" s="73"/>
      <c r="B101" s="84"/>
      <c r="L101" s="17"/>
      <c r="S101" s="73" t="str">
        <f t="shared" si="4"/>
        <v/>
      </c>
    </row>
    <row r="102" spans="1:19">
      <c r="A102" s="73"/>
      <c r="B102" s="84"/>
      <c r="L102" s="17"/>
      <c r="S102" s="73" t="str">
        <f t="shared" si="4"/>
        <v/>
      </c>
    </row>
    <row r="103" spans="1:19">
      <c r="A103" s="73"/>
      <c r="B103" s="84"/>
      <c r="L103" s="17"/>
      <c r="S103" s="73" t="str">
        <f t="shared" si="4"/>
        <v/>
      </c>
    </row>
    <row r="104" spans="1:19">
      <c r="A104" s="73"/>
      <c r="B104" s="84"/>
      <c r="L104" s="17"/>
      <c r="S104" s="73" t="str">
        <f t="shared" si="4"/>
        <v/>
      </c>
    </row>
    <row r="105" spans="1:19">
      <c r="A105" s="73"/>
      <c r="B105" s="84"/>
      <c r="L105" s="17"/>
      <c r="S105" s="73" t="str">
        <f t="shared" si="4"/>
        <v/>
      </c>
    </row>
    <row r="106" spans="1:19">
      <c r="A106" s="73"/>
      <c r="B106" s="84"/>
      <c r="L106" s="17"/>
      <c r="S106" s="73" t="str">
        <f t="shared" si="4"/>
        <v/>
      </c>
    </row>
    <row r="107" spans="1:19">
      <c r="A107" s="73"/>
      <c r="B107" s="84"/>
      <c r="L107" s="17"/>
      <c r="S107" s="73" t="str">
        <f t="shared" si="4"/>
        <v/>
      </c>
    </row>
    <row r="108" spans="1:19">
      <c r="A108" s="73"/>
      <c r="B108" s="84"/>
      <c r="L108" s="17"/>
      <c r="S108" s="73" t="str">
        <f t="shared" si="4"/>
        <v/>
      </c>
    </row>
    <row r="109" spans="1:19">
      <c r="A109" s="73"/>
      <c r="B109" s="84"/>
      <c r="L109" s="17"/>
      <c r="S109" s="73" t="str">
        <f t="shared" si="4"/>
        <v/>
      </c>
    </row>
    <row r="110" spans="1:19">
      <c r="A110" s="73"/>
      <c r="B110" s="84"/>
      <c r="L110" s="17"/>
      <c r="S110" s="73" t="str">
        <f t="shared" si="4"/>
        <v/>
      </c>
    </row>
    <row r="111" spans="1:19">
      <c r="A111" s="73"/>
      <c r="B111" s="84"/>
      <c r="L111" s="17"/>
      <c r="S111" s="73" t="str">
        <f t="shared" si="4"/>
        <v/>
      </c>
    </row>
    <row r="112" spans="1:19">
      <c r="A112" s="73"/>
      <c r="B112" s="84"/>
      <c r="L112" s="17"/>
      <c r="S112" s="73" t="str">
        <f t="shared" si="4"/>
        <v/>
      </c>
    </row>
    <row r="113" spans="1:19">
      <c r="A113" s="73"/>
      <c r="B113" s="84"/>
      <c r="L113" s="17"/>
      <c r="S113" s="73" t="str">
        <f t="shared" si="4"/>
        <v/>
      </c>
    </row>
    <row r="114" spans="1:19">
      <c r="A114" s="73"/>
      <c r="B114" s="84"/>
      <c r="L114" s="17"/>
      <c r="S114" s="73" t="str">
        <f t="shared" si="4"/>
        <v/>
      </c>
    </row>
    <row r="115" spans="1:19">
      <c r="A115" s="73"/>
      <c r="B115" s="84"/>
      <c r="L115" s="17"/>
      <c r="S115" s="73" t="str">
        <f t="shared" si="4"/>
        <v/>
      </c>
    </row>
    <row r="116" spans="1:19">
      <c r="A116" s="73"/>
      <c r="B116" s="84"/>
      <c r="L116" s="17"/>
      <c r="S116" s="73" t="str">
        <f t="shared" si="4"/>
        <v/>
      </c>
    </row>
    <row r="117" spans="1:19">
      <c r="A117" s="73"/>
      <c r="B117" s="84"/>
      <c r="L117" s="17"/>
      <c r="S117" s="73" t="str">
        <f t="shared" si="4"/>
        <v/>
      </c>
    </row>
    <row r="118" spans="1:19">
      <c r="A118" s="73"/>
      <c r="B118" s="84"/>
      <c r="L118" s="17"/>
      <c r="S118" s="73" t="str">
        <f t="shared" si="4"/>
        <v/>
      </c>
    </row>
    <row r="119" spans="1:19">
      <c r="A119" s="73"/>
      <c r="B119" s="84"/>
      <c r="L119" s="17"/>
      <c r="S119" s="73" t="str">
        <f t="shared" si="4"/>
        <v/>
      </c>
    </row>
    <row r="120" spans="1:19">
      <c r="A120" s="73"/>
      <c r="B120" s="84"/>
      <c r="L120" s="17"/>
      <c r="S120" s="73" t="str">
        <f t="shared" si="4"/>
        <v/>
      </c>
    </row>
    <row r="121" spans="1:19">
      <c r="A121" s="73"/>
      <c r="B121" s="84"/>
      <c r="L121" s="17"/>
      <c r="S121" s="73" t="str">
        <f t="shared" si="4"/>
        <v/>
      </c>
    </row>
    <row r="122" spans="1:19">
      <c r="A122" s="73"/>
      <c r="B122" s="84"/>
      <c r="L122" s="17"/>
      <c r="S122" s="73" t="str">
        <f t="shared" si="4"/>
        <v/>
      </c>
    </row>
    <row r="123" spans="1:19">
      <c r="A123" s="73"/>
      <c r="B123" s="84"/>
      <c r="L123" s="17"/>
      <c r="S123" s="73" t="str">
        <f t="shared" si="4"/>
        <v/>
      </c>
    </row>
    <row r="124" spans="1:19">
      <c r="A124" s="73"/>
      <c r="B124" s="84"/>
      <c r="L124" s="17"/>
      <c r="S124" s="73" t="str">
        <f t="shared" si="4"/>
        <v/>
      </c>
    </row>
    <row r="125" spans="1:19">
      <c r="A125" s="73"/>
      <c r="B125" s="84"/>
      <c r="L125" s="17"/>
      <c r="S125" s="73" t="str">
        <f t="shared" ref="S125:S188" si="6">IF(ISNUMBER(D125),1,"")</f>
        <v/>
      </c>
    </row>
    <row r="126" spans="1:19">
      <c r="A126" s="73"/>
      <c r="B126" s="84"/>
      <c r="L126" s="17"/>
      <c r="S126" s="73" t="str">
        <f t="shared" si="6"/>
        <v/>
      </c>
    </row>
    <row r="127" spans="1:19">
      <c r="A127" s="73"/>
      <c r="B127" s="84"/>
      <c r="L127" s="17"/>
      <c r="S127" s="73" t="str">
        <f t="shared" si="6"/>
        <v/>
      </c>
    </row>
    <row r="128" spans="1:19">
      <c r="A128" s="73"/>
      <c r="B128" s="84"/>
      <c r="L128" s="17"/>
      <c r="S128" s="73" t="str">
        <f t="shared" si="6"/>
        <v/>
      </c>
    </row>
    <row r="129" spans="1:19">
      <c r="A129" s="73"/>
      <c r="B129" s="84"/>
      <c r="L129" s="17"/>
      <c r="S129" s="73" t="str">
        <f t="shared" si="6"/>
        <v/>
      </c>
    </row>
    <row r="130" spans="1:19">
      <c r="A130" s="73"/>
      <c r="B130" s="84"/>
      <c r="L130" s="17"/>
      <c r="S130" s="73" t="str">
        <f t="shared" si="6"/>
        <v/>
      </c>
    </row>
    <row r="131" spans="1:19">
      <c r="A131" s="73"/>
      <c r="B131" s="84"/>
      <c r="L131" s="17"/>
      <c r="S131" s="73" t="str">
        <f t="shared" si="6"/>
        <v/>
      </c>
    </row>
    <row r="132" spans="1:19">
      <c r="A132" s="73"/>
      <c r="B132" s="84"/>
      <c r="L132" s="17"/>
      <c r="S132" s="73" t="str">
        <f t="shared" si="6"/>
        <v/>
      </c>
    </row>
    <row r="133" spans="1:19">
      <c r="A133" s="73"/>
      <c r="B133" s="84"/>
      <c r="L133" s="17"/>
      <c r="S133" s="73" t="str">
        <f t="shared" si="6"/>
        <v/>
      </c>
    </row>
    <row r="134" spans="1:19">
      <c r="A134" s="73"/>
      <c r="B134" s="84"/>
      <c r="L134" s="17"/>
      <c r="S134" s="73" t="str">
        <f t="shared" si="6"/>
        <v/>
      </c>
    </row>
    <row r="135" spans="1:19">
      <c r="A135" s="73"/>
      <c r="B135" s="84"/>
      <c r="L135" s="17"/>
      <c r="S135" s="73" t="str">
        <f t="shared" si="6"/>
        <v/>
      </c>
    </row>
    <row r="136" spans="1:19">
      <c r="A136" s="73"/>
      <c r="B136" s="84"/>
      <c r="L136" s="17"/>
      <c r="S136" s="73" t="str">
        <f t="shared" si="6"/>
        <v/>
      </c>
    </row>
    <row r="137" spans="1:19">
      <c r="A137" s="73"/>
      <c r="B137" s="84"/>
      <c r="L137" s="17"/>
      <c r="S137" s="73" t="str">
        <f t="shared" si="6"/>
        <v/>
      </c>
    </row>
    <row r="138" spans="1:19">
      <c r="A138" s="73"/>
      <c r="B138" s="84"/>
      <c r="L138" s="17"/>
      <c r="S138" s="73" t="str">
        <f t="shared" si="6"/>
        <v/>
      </c>
    </row>
    <row r="139" spans="1:19">
      <c r="A139" s="73"/>
      <c r="B139" s="84"/>
      <c r="L139" s="17"/>
      <c r="S139" s="73" t="str">
        <f t="shared" si="6"/>
        <v/>
      </c>
    </row>
    <row r="140" spans="1:19">
      <c r="A140" s="73"/>
      <c r="B140" s="84"/>
      <c r="L140" s="17"/>
      <c r="S140" s="73" t="str">
        <f t="shared" si="6"/>
        <v/>
      </c>
    </row>
    <row r="141" spans="1:19">
      <c r="A141" s="73"/>
      <c r="B141" s="84"/>
      <c r="L141" s="17"/>
      <c r="S141" s="73" t="str">
        <f t="shared" si="6"/>
        <v/>
      </c>
    </row>
    <row r="142" spans="1:19">
      <c r="A142" s="73"/>
      <c r="B142" s="84"/>
      <c r="L142" s="17"/>
      <c r="S142" s="73" t="str">
        <f t="shared" si="6"/>
        <v/>
      </c>
    </row>
    <row r="143" spans="1:19">
      <c r="A143" s="73"/>
      <c r="B143" s="84"/>
      <c r="L143" s="17"/>
      <c r="S143" s="73" t="str">
        <f t="shared" si="6"/>
        <v/>
      </c>
    </row>
    <row r="144" spans="1:19">
      <c r="A144" s="73"/>
      <c r="B144" s="84"/>
      <c r="L144" s="17"/>
      <c r="S144" s="73" t="str">
        <f t="shared" si="6"/>
        <v/>
      </c>
    </row>
    <row r="145" spans="1:19">
      <c r="A145" s="73"/>
      <c r="B145" s="84"/>
      <c r="L145" s="17"/>
      <c r="S145" s="73" t="str">
        <f t="shared" si="6"/>
        <v/>
      </c>
    </row>
    <row r="146" spans="1:19">
      <c r="A146" s="73"/>
      <c r="B146" s="84"/>
      <c r="L146" s="17"/>
      <c r="S146" s="73" t="str">
        <f t="shared" si="6"/>
        <v/>
      </c>
    </row>
    <row r="147" spans="1:19">
      <c r="A147" s="73"/>
      <c r="B147" s="84"/>
      <c r="L147" s="17"/>
      <c r="S147" s="73" t="str">
        <f t="shared" si="6"/>
        <v/>
      </c>
    </row>
    <row r="148" spans="1:19">
      <c r="A148" s="73"/>
      <c r="B148" s="84"/>
      <c r="L148" s="17"/>
      <c r="S148" s="73" t="str">
        <f t="shared" si="6"/>
        <v/>
      </c>
    </row>
    <row r="149" spans="1:19">
      <c r="A149" s="73"/>
      <c r="B149" s="84"/>
      <c r="L149" s="17"/>
      <c r="S149" s="73" t="str">
        <f t="shared" si="6"/>
        <v/>
      </c>
    </row>
    <row r="150" spans="1:19">
      <c r="A150" s="73"/>
      <c r="B150" s="84"/>
      <c r="L150" s="17"/>
      <c r="S150" s="73" t="str">
        <f t="shared" si="6"/>
        <v/>
      </c>
    </row>
    <row r="151" spans="1:19">
      <c r="A151" s="73"/>
      <c r="B151" s="84"/>
      <c r="L151" s="17"/>
      <c r="S151" s="73" t="str">
        <f t="shared" si="6"/>
        <v/>
      </c>
    </row>
    <row r="152" spans="1:19">
      <c r="A152" s="73"/>
      <c r="B152" s="84"/>
      <c r="L152" s="17"/>
      <c r="S152" s="73" t="str">
        <f t="shared" si="6"/>
        <v/>
      </c>
    </row>
    <row r="153" spans="1:19">
      <c r="A153" s="73"/>
      <c r="B153" s="84"/>
      <c r="L153" s="17"/>
      <c r="S153" s="73" t="str">
        <f t="shared" si="6"/>
        <v/>
      </c>
    </row>
    <row r="154" spans="1:19">
      <c r="A154" s="73"/>
      <c r="B154" s="84"/>
      <c r="L154" s="17"/>
      <c r="S154" s="73" t="str">
        <f t="shared" si="6"/>
        <v/>
      </c>
    </row>
    <row r="155" spans="1:19">
      <c r="A155" s="73"/>
      <c r="B155" s="84"/>
      <c r="L155" s="17"/>
      <c r="S155" s="73" t="str">
        <f t="shared" si="6"/>
        <v/>
      </c>
    </row>
    <row r="156" spans="1:19">
      <c r="A156" s="73"/>
      <c r="B156" s="84"/>
      <c r="L156" s="17"/>
      <c r="S156" s="73" t="str">
        <f t="shared" si="6"/>
        <v/>
      </c>
    </row>
    <row r="157" spans="1:19">
      <c r="A157" s="73"/>
      <c r="B157" s="84"/>
      <c r="L157" s="17"/>
      <c r="S157" s="73" t="str">
        <f t="shared" si="6"/>
        <v/>
      </c>
    </row>
    <row r="158" spans="1:19">
      <c r="A158" s="73"/>
      <c r="B158" s="84"/>
      <c r="L158" s="17"/>
      <c r="S158" s="73" t="str">
        <f t="shared" si="6"/>
        <v/>
      </c>
    </row>
    <row r="159" spans="1:19">
      <c r="A159" s="73"/>
      <c r="B159" s="84"/>
      <c r="L159" s="17"/>
      <c r="S159" s="73" t="str">
        <f t="shared" si="6"/>
        <v/>
      </c>
    </row>
    <row r="160" spans="1:19">
      <c r="A160" s="73"/>
      <c r="B160" s="84"/>
      <c r="L160" s="17"/>
      <c r="S160" s="73" t="str">
        <f t="shared" si="6"/>
        <v/>
      </c>
    </row>
    <row r="161" spans="1:19">
      <c r="A161" s="73"/>
      <c r="B161" s="84"/>
      <c r="L161" s="17"/>
      <c r="S161" s="73" t="str">
        <f t="shared" si="6"/>
        <v/>
      </c>
    </row>
    <row r="162" spans="1:19">
      <c r="A162" s="73"/>
      <c r="B162" s="84"/>
      <c r="L162" s="17"/>
      <c r="S162" s="73" t="str">
        <f t="shared" si="6"/>
        <v/>
      </c>
    </row>
    <row r="163" spans="1:19">
      <c r="A163" s="73"/>
      <c r="B163" s="84"/>
      <c r="L163" s="17"/>
      <c r="S163" s="73" t="str">
        <f t="shared" si="6"/>
        <v/>
      </c>
    </row>
    <row r="164" spans="1:19">
      <c r="A164" s="73"/>
      <c r="B164" s="84"/>
      <c r="L164" s="17"/>
      <c r="S164" s="73" t="str">
        <f t="shared" si="6"/>
        <v/>
      </c>
    </row>
    <row r="165" spans="1:19">
      <c r="A165" s="73"/>
      <c r="B165" s="84"/>
      <c r="L165" s="17"/>
      <c r="S165" s="73" t="str">
        <f t="shared" si="6"/>
        <v/>
      </c>
    </row>
    <row r="166" spans="1:19">
      <c r="A166" s="73"/>
      <c r="B166" s="84"/>
      <c r="L166" s="17"/>
      <c r="S166" s="73" t="str">
        <f t="shared" si="6"/>
        <v/>
      </c>
    </row>
    <row r="167" spans="1:19">
      <c r="A167" s="73"/>
      <c r="B167" s="84"/>
      <c r="L167" s="17"/>
      <c r="S167" s="73" t="str">
        <f t="shared" si="6"/>
        <v/>
      </c>
    </row>
    <row r="168" spans="1:19">
      <c r="A168" s="73"/>
      <c r="B168" s="84"/>
      <c r="L168" s="17"/>
      <c r="S168" s="73" t="str">
        <f t="shared" si="6"/>
        <v/>
      </c>
    </row>
    <row r="169" spans="1:19">
      <c r="A169" s="73"/>
      <c r="B169" s="84"/>
      <c r="L169" s="17"/>
      <c r="S169" s="73" t="str">
        <f t="shared" si="6"/>
        <v/>
      </c>
    </row>
    <row r="170" spans="1:19">
      <c r="A170" s="73"/>
      <c r="B170" s="84"/>
      <c r="L170" s="17"/>
      <c r="S170" s="73" t="str">
        <f t="shared" si="6"/>
        <v/>
      </c>
    </row>
    <row r="171" spans="1:19">
      <c r="A171" s="73"/>
      <c r="B171" s="84"/>
      <c r="L171" s="17"/>
      <c r="S171" s="73" t="str">
        <f t="shared" si="6"/>
        <v/>
      </c>
    </row>
    <row r="172" spans="1:19">
      <c r="A172" s="73"/>
      <c r="B172" s="84"/>
      <c r="L172" s="17"/>
      <c r="S172" s="73" t="str">
        <f t="shared" si="6"/>
        <v/>
      </c>
    </row>
    <row r="173" spans="1:19">
      <c r="A173" s="73"/>
      <c r="B173" s="84"/>
      <c r="L173" s="17"/>
      <c r="S173" s="73" t="str">
        <f t="shared" si="6"/>
        <v/>
      </c>
    </row>
    <row r="174" spans="1:19">
      <c r="A174" s="73"/>
      <c r="B174" s="84"/>
      <c r="L174" s="17"/>
      <c r="S174" s="73" t="str">
        <f t="shared" si="6"/>
        <v/>
      </c>
    </row>
    <row r="175" spans="1:19">
      <c r="A175" s="73"/>
      <c r="B175" s="84"/>
      <c r="L175" s="17"/>
      <c r="S175" s="73" t="str">
        <f t="shared" si="6"/>
        <v/>
      </c>
    </row>
    <row r="176" spans="1:19">
      <c r="A176" s="73"/>
      <c r="B176" s="84"/>
      <c r="L176" s="17"/>
      <c r="S176" s="73" t="str">
        <f t="shared" si="6"/>
        <v/>
      </c>
    </row>
    <row r="177" spans="1:19">
      <c r="A177" s="73"/>
      <c r="B177" s="84"/>
      <c r="L177" s="17"/>
      <c r="S177" s="73" t="str">
        <f t="shared" si="6"/>
        <v/>
      </c>
    </row>
    <row r="178" spans="1:19">
      <c r="A178" s="73"/>
      <c r="B178" s="84"/>
      <c r="L178" s="17"/>
      <c r="S178" s="73" t="str">
        <f t="shared" si="6"/>
        <v/>
      </c>
    </row>
    <row r="179" spans="1:19">
      <c r="A179" s="73"/>
      <c r="B179" s="84"/>
      <c r="L179" s="17"/>
      <c r="S179" s="73" t="str">
        <f t="shared" si="6"/>
        <v/>
      </c>
    </row>
    <row r="180" spans="1:19">
      <c r="A180" s="73"/>
      <c r="B180" s="84"/>
      <c r="L180" s="17"/>
      <c r="S180" s="73" t="str">
        <f t="shared" si="6"/>
        <v/>
      </c>
    </row>
    <row r="181" spans="1:19">
      <c r="A181" s="73"/>
      <c r="B181" s="84"/>
      <c r="L181" s="17"/>
      <c r="S181" s="73" t="str">
        <f t="shared" si="6"/>
        <v/>
      </c>
    </row>
    <row r="182" spans="1:19">
      <c r="A182" s="73"/>
      <c r="B182" s="84"/>
      <c r="L182" s="17"/>
      <c r="S182" s="73" t="str">
        <f t="shared" si="6"/>
        <v/>
      </c>
    </row>
    <row r="183" spans="1:19">
      <c r="A183" s="73"/>
      <c r="B183" s="84"/>
      <c r="L183" s="17"/>
      <c r="S183" s="73" t="str">
        <f t="shared" si="6"/>
        <v/>
      </c>
    </row>
    <row r="184" spans="1:19">
      <c r="A184" s="73"/>
      <c r="B184" s="84"/>
      <c r="L184" s="17"/>
      <c r="S184" s="73" t="str">
        <f t="shared" si="6"/>
        <v/>
      </c>
    </row>
    <row r="185" spans="1:19">
      <c r="A185" s="73"/>
      <c r="B185" s="84"/>
      <c r="L185" s="17"/>
      <c r="S185" s="73" t="str">
        <f t="shared" si="6"/>
        <v/>
      </c>
    </row>
    <row r="186" spans="1:19">
      <c r="A186" s="73"/>
      <c r="B186" s="84"/>
      <c r="L186" s="17"/>
      <c r="S186" s="73" t="str">
        <f t="shared" si="6"/>
        <v/>
      </c>
    </row>
    <row r="187" spans="1:19">
      <c r="A187" s="73"/>
      <c r="B187" s="84"/>
      <c r="L187" s="17"/>
      <c r="S187" s="73" t="str">
        <f t="shared" si="6"/>
        <v/>
      </c>
    </row>
    <row r="188" spans="1:19">
      <c r="A188" s="73"/>
      <c r="B188" s="84"/>
      <c r="L188" s="17"/>
      <c r="S188" s="73" t="str">
        <f t="shared" si="6"/>
        <v/>
      </c>
    </row>
    <row r="189" spans="1:19">
      <c r="A189" s="73"/>
      <c r="B189" s="84"/>
      <c r="L189" s="17"/>
      <c r="S189" s="73" t="str">
        <f t="shared" ref="S189:S252" si="7">IF(ISNUMBER(D189),1,"")</f>
        <v/>
      </c>
    </row>
    <row r="190" spans="1:19">
      <c r="A190" s="73"/>
      <c r="B190" s="84"/>
      <c r="L190" s="17"/>
      <c r="S190" s="73" t="str">
        <f t="shared" si="7"/>
        <v/>
      </c>
    </row>
    <row r="191" spans="1:19">
      <c r="A191" s="73"/>
      <c r="B191" s="84"/>
      <c r="L191" s="17"/>
      <c r="S191" s="73" t="str">
        <f t="shared" si="7"/>
        <v/>
      </c>
    </row>
    <row r="192" spans="1:19">
      <c r="A192" s="73"/>
      <c r="B192" s="84"/>
      <c r="L192" s="17"/>
      <c r="S192" s="73" t="str">
        <f t="shared" si="7"/>
        <v/>
      </c>
    </row>
    <row r="193" spans="1:19">
      <c r="A193" s="73"/>
      <c r="B193" s="84"/>
      <c r="L193" s="17"/>
      <c r="S193" s="73" t="str">
        <f t="shared" si="7"/>
        <v/>
      </c>
    </row>
    <row r="194" spans="1:19">
      <c r="A194" s="73"/>
      <c r="B194" s="84"/>
      <c r="L194" s="17"/>
      <c r="S194" s="73" t="str">
        <f t="shared" si="7"/>
        <v/>
      </c>
    </row>
    <row r="195" spans="1:19">
      <c r="A195" s="73"/>
      <c r="B195" s="84"/>
      <c r="L195" s="17"/>
      <c r="S195" s="73" t="str">
        <f t="shared" si="7"/>
        <v/>
      </c>
    </row>
    <row r="196" spans="1:19">
      <c r="A196" s="73"/>
      <c r="B196" s="84"/>
      <c r="L196" s="17"/>
      <c r="S196" s="73" t="str">
        <f t="shared" si="7"/>
        <v/>
      </c>
    </row>
    <row r="197" spans="1:19">
      <c r="A197" s="73"/>
      <c r="B197" s="84"/>
      <c r="L197" s="17"/>
      <c r="S197" s="73" t="str">
        <f t="shared" si="7"/>
        <v/>
      </c>
    </row>
    <row r="198" spans="1:19">
      <c r="A198" s="73"/>
      <c r="B198" s="84"/>
      <c r="L198" s="17"/>
      <c r="S198" s="73" t="str">
        <f t="shared" si="7"/>
        <v/>
      </c>
    </row>
    <row r="199" spans="1:19">
      <c r="A199" s="73"/>
      <c r="B199" s="84"/>
      <c r="L199" s="17"/>
      <c r="S199" s="73" t="str">
        <f t="shared" si="7"/>
        <v/>
      </c>
    </row>
    <row r="200" spans="1:19">
      <c r="A200" s="73"/>
      <c r="B200" s="84"/>
      <c r="L200" s="17"/>
      <c r="S200" s="73" t="str">
        <f t="shared" si="7"/>
        <v/>
      </c>
    </row>
    <row r="201" spans="1:19">
      <c r="A201" s="73"/>
      <c r="B201" s="84"/>
      <c r="L201" s="17"/>
      <c r="S201" s="73" t="str">
        <f t="shared" si="7"/>
        <v/>
      </c>
    </row>
    <row r="202" spans="1:19">
      <c r="A202" s="73"/>
      <c r="B202" s="84"/>
      <c r="L202" s="17"/>
      <c r="S202" s="73" t="str">
        <f t="shared" si="7"/>
        <v/>
      </c>
    </row>
    <row r="203" spans="1:19">
      <c r="A203" s="73"/>
      <c r="B203" s="84"/>
      <c r="L203" s="17"/>
      <c r="S203" s="73" t="str">
        <f t="shared" si="7"/>
        <v/>
      </c>
    </row>
    <row r="204" spans="1:19">
      <c r="A204" s="73"/>
      <c r="B204" s="84"/>
      <c r="L204" s="17"/>
      <c r="S204" s="73" t="str">
        <f t="shared" si="7"/>
        <v/>
      </c>
    </row>
    <row r="205" spans="1:19">
      <c r="A205" s="73"/>
      <c r="B205" s="84"/>
      <c r="L205" s="17"/>
      <c r="S205" s="73" t="str">
        <f t="shared" si="7"/>
        <v/>
      </c>
    </row>
    <row r="206" spans="1:19">
      <c r="A206" s="73"/>
      <c r="B206" s="84"/>
      <c r="L206" s="17"/>
      <c r="S206" s="73" t="str">
        <f t="shared" si="7"/>
        <v/>
      </c>
    </row>
    <row r="207" spans="1:19">
      <c r="A207" s="73"/>
      <c r="B207" s="84"/>
      <c r="L207" s="17"/>
      <c r="S207" s="73" t="str">
        <f t="shared" si="7"/>
        <v/>
      </c>
    </row>
    <row r="208" spans="1:19">
      <c r="A208" s="73"/>
      <c r="B208" s="84"/>
      <c r="L208" s="17"/>
      <c r="S208" s="73" t="str">
        <f t="shared" si="7"/>
        <v/>
      </c>
    </row>
    <row r="209" spans="1:19">
      <c r="A209" s="73"/>
      <c r="B209" s="84"/>
      <c r="L209" s="17"/>
      <c r="S209" s="73" t="str">
        <f t="shared" si="7"/>
        <v/>
      </c>
    </row>
    <row r="210" spans="1:19">
      <c r="A210" s="73"/>
      <c r="B210" s="84"/>
      <c r="L210" s="17"/>
      <c r="S210" s="73" t="str">
        <f t="shared" si="7"/>
        <v/>
      </c>
    </row>
    <row r="211" spans="1:19">
      <c r="A211" s="73"/>
      <c r="B211" s="84"/>
      <c r="L211" s="17"/>
      <c r="S211" s="73" t="str">
        <f t="shared" si="7"/>
        <v/>
      </c>
    </row>
    <row r="212" spans="1:19">
      <c r="A212" s="73"/>
      <c r="B212" s="84"/>
      <c r="L212" s="17"/>
      <c r="S212" s="73" t="str">
        <f t="shared" si="7"/>
        <v/>
      </c>
    </row>
    <row r="213" spans="1:19">
      <c r="A213" s="73"/>
      <c r="B213" s="84"/>
      <c r="L213" s="17"/>
      <c r="S213" s="73" t="str">
        <f t="shared" si="7"/>
        <v/>
      </c>
    </row>
    <row r="214" spans="1:19">
      <c r="A214" s="73"/>
      <c r="B214" s="84"/>
      <c r="L214" s="17"/>
      <c r="S214" s="73" t="str">
        <f t="shared" si="7"/>
        <v/>
      </c>
    </row>
    <row r="215" spans="1:19">
      <c r="A215" s="73"/>
      <c r="B215" s="84"/>
      <c r="L215" s="17"/>
      <c r="S215" s="73" t="str">
        <f t="shared" si="7"/>
        <v/>
      </c>
    </row>
    <row r="216" spans="1:19">
      <c r="A216" s="73"/>
      <c r="B216" s="84"/>
      <c r="L216" s="17"/>
      <c r="S216" s="73" t="str">
        <f t="shared" si="7"/>
        <v/>
      </c>
    </row>
    <row r="217" spans="1:19">
      <c r="A217" s="73"/>
      <c r="B217" s="84"/>
      <c r="L217" s="17"/>
      <c r="S217" s="73" t="str">
        <f t="shared" si="7"/>
        <v/>
      </c>
    </row>
    <row r="218" spans="1:19">
      <c r="A218" s="73"/>
      <c r="B218" s="84"/>
      <c r="L218" s="17"/>
      <c r="S218" s="73" t="str">
        <f t="shared" si="7"/>
        <v/>
      </c>
    </row>
    <row r="219" spans="1:19">
      <c r="A219" s="73"/>
      <c r="B219" s="84"/>
      <c r="L219" s="17"/>
      <c r="S219" s="73" t="str">
        <f t="shared" si="7"/>
        <v/>
      </c>
    </row>
    <row r="220" spans="1:19">
      <c r="A220" s="73"/>
      <c r="B220" s="84"/>
      <c r="L220" s="17"/>
      <c r="S220" s="73" t="str">
        <f t="shared" si="7"/>
        <v/>
      </c>
    </row>
    <row r="221" spans="1:19">
      <c r="A221" s="73"/>
      <c r="B221" s="84"/>
      <c r="L221" s="17"/>
      <c r="S221" s="73" t="str">
        <f t="shared" si="7"/>
        <v/>
      </c>
    </row>
    <row r="222" spans="1:19">
      <c r="A222" s="73"/>
      <c r="B222" s="84"/>
      <c r="L222" s="17"/>
      <c r="S222" s="73" t="str">
        <f t="shared" si="7"/>
        <v/>
      </c>
    </row>
    <row r="223" spans="1:19">
      <c r="A223" s="73"/>
      <c r="B223" s="84"/>
      <c r="L223" s="17"/>
      <c r="S223" s="73" t="str">
        <f t="shared" si="7"/>
        <v/>
      </c>
    </row>
    <row r="224" spans="1:19">
      <c r="A224" s="73"/>
      <c r="B224" s="84"/>
      <c r="L224" s="17"/>
      <c r="S224" s="73" t="str">
        <f t="shared" si="7"/>
        <v/>
      </c>
    </row>
    <row r="225" spans="1:19">
      <c r="A225" s="73"/>
      <c r="B225" s="84"/>
      <c r="L225" s="17"/>
      <c r="S225" s="73" t="str">
        <f t="shared" si="7"/>
        <v/>
      </c>
    </row>
    <row r="226" spans="1:19">
      <c r="A226" s="73"/>
      <c r="B226" s="84"/>
      <c r="L226" s="17"/>
      <c r="S226" s="73" t="str">
        <f t="shared" si="7"/>
        <v/>
      </c>
    </row>
    <row r="227" spans="1:19">
      <c r="A227" s="73"/>
      <c r="B227" s="84"/>
      <c r="L227" s="17"/>
      <c r="S227" s="73" t="str">
        <f t="shared" si="7"/>
        <v/>
      </c>
    </row>
    <row r="228" spans="1:19">
      <c r="A228" s="73"/>
      <c r="B228" s="84"/>
      <c r="L228" s="17"/>
      <c r="S228" s="73" t="str">
        <f t="shared" si="7"/>
        <v/>
      </c>
    </row>
    <row r="229" spans="1:19">
      <c r="A229" s="73"/>
      <c r="B229" s="84"/>
      <c r="L229" s="17"/>
      <c r="S229" s="73" t="str">
        <f t="shared" si="7"/>
        <v/>
      </c>
    </row>
    <row r="230" spans="1:19">
      <c r="A230" s="73"/>
      <c r="B230" s="84"/>
      <c r="L230" s="17"/>
      <c r="S230" s="73" t="str">
        <f t="shared" si="7"/>
        <v/>
      </c>
    </row>
    <row r="231" spans="1:19">
      <c r="A231" s="73"/>
      <c r="B231" s="84"/>
      <c r="L231" s="17"/>
      <c r="S231" s="73" t="str">
        <f t="shared" si="7"/>
        <v/>
      </c>
    </row>
    <row r="232" spans="1:19">
      <c r="A232" s="73"/>
      <c r="B232" s="84"/>
      <c r="L232" s="17"/>
      <c r="S232" s="73" t="str">
        <f t="shared" si="7"/>
        <v/>
      </c>
    </row>
    <row r="233" spans="1:19">
      <c r="A233" s="73"/>
      <c r="B233" s="84"/>
      <c r="L233" s="17"/>
      <c r="S233" s="73" t="str">
        <f t="shared" si="7"/>
        <v/>
      </c>
    </row>
    <row r="234" spans="1:19">
      <c r="A234" s="73"/>
      <c r="B234" s="84"/>
      <c r="L234" s="17"/>
      <c r="S234" s="73" t="str">
        <f t="shared" si="7"/>
        <v/>
      </c>
    </row>
    <row r="235" spans="1:19">
      <c r="A235" s="73"/>
      <c r="B235" s="84"/>
      <c r="L235" s="17"/>
      <c r="S235" s="73" t="str">
        <f t="shared" si="7"/>
        <v/>
      </c>
    </row>
    <row r="236" spans="1:19">
      <c r="A236" s="73"/>
      <c r="B236" s="84"/>
      <c r="L236" s="17"/>
      <c r="S236" s="73" t="str">
        <f t="shared" si="7"/>
        <v/>
      </c>
    </row>
    <row r="237" spans="1:19">
      <c r="A237" s="73"/>
      <c r="B237" s="84"/>
      <c r="L237" s="17"/>
      <c r="S237" s="73" t="str">
        <f t="shared" si="7"/>
        <v/>
      </c>
    </row>
    <row r="238" spans="1:19">
      <c r="A238" s="73"/>
      <c r="B238" s="84"/>
      <c r="L238" s="17"/>
      <c r="S238" s="73" t="str">
        <f t="shared" si="7"/>
        <v/>
      </c>
    </row>
    <row r="239" spans="1:19">
      <c r="A239" s="73"/>
      <c r="B239" s="84"/>
      <c r="L239" s="17"/>
      <c r="S239" s="73" t="str">
        <f t="shared" si="7"/>
        <v/>
      </c>
    </row>
    <row r="240" spans="1:19">
      <c r="A240" s="73"/>
      <c r="B240" s="84"/>
      <c r="L240" s="17"/>
      <c r="S240" s="73" t="str">
        <f t="shared" si="7"/>
        <v/>
      </c>
    </row>
    <row r="241" spans="1:19">
      <c r="A241" s="73"/>
      <c r="B241" s="84"/>
      <c r="L241" s="17"/>
      <c r="S241" s="73" t="str">
        <f t="shared" si="7"/>
        <v/>
      </c>
    </row>
    <row r="242" spans="1:19">
      <c r="A242" s="73"/>
      <c r="B242" s="84"/>
      <c r="L242" s="17"/>
      <c r="S242" s="73" t="str">
        <f t="shared" si="7"/>
        <v/>
      </c>
    </row>
    <row r="243" spans="1:19">
      <c r="A243" s="73"/>
      <c r="B243" s="84"/>
      <c r="L243" s="17"/>
      <c r="S243" s="73" t="str">
        <f t="shared" si="7"/>
        <v/>
      </c>
    </row>
    <row r="244" spans="1:19">
      <c r="A244" s="73"/>
      <c r="B244" s="84"/>
      <c r="L244" s="17"/>
      <c r="S244" s="73" t="str">
        <f t="shared" si="7"/>
        <v/>
      </c>
    </row>
    <row r="245" spans="1:19">
      <c r="A245" s="73"/>
      <c r="B245" s="84"/>
      <c r="L245" s="17"/>
      <c r="S245" s="73" t="str">
        <f t="shared" si="7"/>
        <v/>
      </c>
    </row>
    <row r="246" spans="1:19">
      <c r="A246" s="73"/>
      <c r="B246" s="84"/>
      <c r="L246" s="17"/>
      <c r="S246" s="73" t="str">
        <f t="shared" si="7"/>
        <v/>
      </c>
    </row>
    <row r="247" spans="1:19">
      <c r="A247" s="73"/>
      <c r="B247" s="84"/>
      <c r="L247" s="17"/>
      <c r="S247" s="73" t="str">
        <f t="shared" si="7"/>
        <v/>
      </c>
    </row>
    <row r="248" spans="1:19">
      <c r="A248" s="73"/>
      <c r="B248" s="84"/>
      <c r="L248" s="17"/>
      <c r="S248" s="73" t="str">
        <f t="shared" si="7"/>
        <v/>
      </c>
    </row>
    <row r="249" spans="1:19">
      <c r="A249" s="73"/>
      <c r="B249" s="84"/>
      <c r="L249" s="17"/>
      <c r="S249" s="73" t="str">
        <f t="shared" si="7"/>
        <v/>
      </c>
    </row>
    <row r="250" spans="1:19">
      <c r="A250" s="73"/>
      <c r="B250" s="84"/>
      <c r="L250" s="17"/>
      <c r="S250" s="73" t="str">
        <f t="shared" si="7"/>
        <v/>
      </c>
    </row>
    <row r="251" spans="1:19">
      <c r="A251" s="73"/>
      <c r="B251" s="84"/>
      <c r="L251" s="17"/>
      <c r="S251" s="73" t="str">
        <f t="shared" si="7"/>
        <v/>
      </c>
    </row>
    <row r="252" spans="1:19">
      <c r="A252" s="73"/>
      <c r="B252" s="84"/>
      <c r="L252" s="17"/>
      <c r="S252" s="73" t="str">
        <f t="shared" si="7"/>
        <v/>
      </c>
    </row>
    <row r="253" spans="1:19">
      <c r="A253" s="73"/>
      <c r="B253" s="84"/>
      <c r="L253" s="17"/>
      <c r="S253" s="73" t="str">
        <f t="shared" ref="S253:S316" si="8">IF(ISNUMBER(D253),1,"")</f>
        <v/>
      </c>
    </row>
    <row r="254" spans="1:19">
      <c r="A254" s="73"/>
      <c r="B254" s="84"/>
      <c r="L254" s="17"/>
      <c r="S254" s="73" t="str">
        <f t="shared" si="8"/>
        <v/>
      </c>
    </row>
    <row r="255" spans="1:19">
      <c r="A255" s="73"/>
      <c r="B255" s="84"/>
      <c r="L255" s="17"/>
      <c r="S255" s="73" t="str">
        <f t="shared" si="8"/>
        <v/>
      </c>
    </row>
    <row r="256" spans="1:19">
      <c r="A256" s="73"/>
      <c r="B256" s="84"/>
      <c r="L256" s="17"/>
      <c r="S256" s="73" t="str">
        <f t="shared" si="8"/>
        <v/>
      </c>
    </row>
    <row r="257" spans="1:19">
      <c r="A257" s="73"/>
      <c r="B257" s="84"/>
      <c r="L257" s="17"/>
      <c r="S257" s="73" t="str">
        <f t="shared" si="8"/>
        <v/>
      </c>
    </row>
    <row r="258" spans="1:19">
      <c r="A258" s="73"/>
      <c r="B258" s="84"/>
      <c r="L258" s="17"/>
      <c r="S258" s="73" t="str">
        <f t="shared" si="8"/>
        <v/>
      </c>
    </row>
    <row r="259" spans="1:19">
      <c r="A259" s="73"/>
      <c r="B259" s="84"/>
      <c r="L259" s="17"/>
      <c r="S259" s="73" t="str">
        <f t="shared" si="8"/>
        <v/>
      </c>
    </row>
    <row r="260" spans="1:19">
      <c r="A260" s="73"/>
      <c r="B260" s="84"/>
      <c r="L260" s="17"/>
      <c r="S260" s="73" t="str">
        <f t="shared" si="8"/>
        <v/>
      </c>
    </row>
    <row r="261" spans="1:19">
      <c r="A261" s="73"/>
      <c r="B261" s="84"/>
      <c r="L261" s="17"/>
      <c r="S261" s="73" t="str">
        <f t="shared" si="8"/>
        <v/>
      </c>
    </row>
    <row r="262" spans="1:19">
      <c r="A262" s="73"/>
      <c r="B262" s="84"/>
      <c r="L262" s="17"/>
      <c r="S262" s="73" t="str">
        <f t="shared" si="8"/>
        <v/>
      </c>
    </row>
    <row r="263" spans="1:19">
      <c r="A263" s="73"/>
      <c r="B263" s="84"/>
      <c r="L263" s="17"/>
      <c r="S263" s="73" t="str">
        <f t="shared" si="8"/>
        <v/>
      </c>
    </row>
    <row r="264" spans="1:19">
      <c r="A264" s="73"/>
      <c r="B264" s="84"/>
      <c r="L264" s="17"/>
      <c r="S264" s="73" t="str">
        <f t="shared" si="8"/>
        <v/>
      </c>
    </row>
    <row r="265" spans="1:19">
      <c r="A265" s="73"/>
      <c r="B265" s="84"/>
      <c r="L265" s="17"/>
      <c r="S265" s="73" t="str">
        <f t="shared" si="8"/>
        <v/>
      </c>
    </row>
    <row r="266" spans="1:19">
      <c r="A266" s="73"/>
      <c r="B266" s="84"/>
      <c r="L266" s="17"/>
      <c r="S266" s="73" t="str">
        <f t="shared" si="8"/>
        <v/>
      </c>
    </row>
    <row r="267" spans="1:19">
      <c r="A267" s="73"/>
      <c r="B267" s="84"/>
      <c r="L267" s="17"/>
      <c r="S267" s="73" t="str">
        <f t="shared" si="8"/>
        <v/>
      </c>
    </row>
    <row r="268" spans="1:19">
      <c r="A268" s="73"/>
      <c r="B268" s="84"/>
      <c r="L268" s="17"/>
      <c r="S268" s="73" t="str">
        <f t="shared" si="8"/>
        <v/>
      </c>
    </row>
    <row r="269" spans="1:19">
      <c r="A269" s="73"/>
      <c r="B269" s="84"/>
      <c r="L269" s="17"/>
      <c r="S269" s="73" t="str">
        <f t="shared" si="8"/>
        <v/>
      </c>
    </row>
    <row r="270" spans="1:19">
      <c r="A270" s="73"/>
      <c r="B270" s="84"/>
      <c r="L270" s="17"/>
      <c r="S270" s="73" t="str">
        <f t="shared" si="8"/>
        <v/>
      </c>
    </row>
    <row r="271" spans="1:19">
      <c r="A271" s="73"/>
      <c r="B271" s="84"/>
      <c r="L271" s="17"/>
      <c r="S271" s="73" t="str">
        <f t="shared" si="8"/>
        <v/>
      </c>
    </row>
    <row r="272" spans="1:19">
      <c r="A272" s="73"/>
      <c r="B272" s="84"/>
      <c r="L272" s="17"/>
      <c r="S272" s="73" t="str">
        <f t="shared" si="8"/>
        <v/>
      </c>
    </row>
    <row r="273" spans="1:19">
      <c r="A273" s="73"/>
      <c r="B273" s="84"/>
      <c r="L273" s="17"/>
      <c r="S273" s="73" t="str">
        <f t="shared" si="8"/>
        <v/>
      </c>
    </row>
    <row r="274" spans="1:19">
      <c r="A274" s="73"/>
      <c r="B274" s="84"/>
      <c r="L274" s="17"/>
      <c r="S274" s="73" t="str">
        <f t="shared" si="8"/>
        <v/>
      </c>
    </row>
    <row r="275" spans="1:19">
      <c r="A275" s="73"/>
      <c r="B275" s="84"/>
      <c r="L275" s="17"/>
      <c r="S275" s="73" t="str">
        <f t="shared" si="8"/>
        <v/>
      </c>
    </row>
    <row r="276" spans="1:19">
      <c r="A276" s="73"/>
      <c r="B276" s="84"/>
      <c r="L276" s="17"/>
      <c r="S276" s="73" t="str">
        <f t="shared" si="8"/>
        <v/>
      </c>
    </row>
    <row r="277" spans="1:19">
      <c r="A277" s="73"/>
      <c r="B277" s="84"/>
      <c r="L277" s="17"/>
      <c r="S277" s="73" t="str">
        <f t="shared" si="8"/>
        <v/>
      </c>
    </row>
    <row r="278" spans="1:19">
      <c r="A278" s="73"/>
      <c r="B278" s="84"/>
      <c r="L278" s="17"/>
      <c r="S278" s="73" t="str">
        <f t="shared" si="8"/>
        <v/>
      </c>
    </row>
    <row r="279" spans="1:19">
      <c r="A279" s="73"/>
      <c r="B279" s="84"/>
      <c r="L279" s="17"/>
      <c r="S279" s="73" t="str">
        <f t="shared" si="8"/>
        <v/>
      </c>
    </row>
    <row r="280" spans="1:19">
      <c r="A280" s="73"/>
      <c r="B280" s="84"/>
      <c r="L280" s="17"/>
      <c r="S280" s="73" t="str">
        <f t="shared" si="8"/>
        <v/>
      </c>
    </row>
    <row r="281" spans="1:19">
      <c r="A281" s="73"/>
      <c r="B281" s="84"/>
      <c r="L281" s="17"/>
      <c r="S281" s="73" t="str">
        <f t="shared" si="8"/>
        <v/>
      </c>
    </row>
    <row r="282" spans="1:19">
      <c r="A282" s="73"/>
      <c r="B282" s="84"/>
      <c r="L282" s="17"/>
      <c r="S282" s="73" t="str">
        <f t="shared" si="8"/>
        <v/>
      </c>
    </row>
    <row r="283" spans="1:19">
      <c r="A283" s="73"/>
      <c r="B283" s="84"/>
      <c r="L283" s="17"/>
      <c r="S283" s="73" t="str">
        <f t="shared" si="8"/>
        <v/>
      </c>
    </row>
    <row r="284" spans="1:19">
      <c r="A284" s="73"/>
      <c r="B284" s="84"/>
      <c r="L284" s="17"/>
      <c r="S284" s="73" t="str">
        <f t="shared" si="8"/>
        <v/>
      </c>
    </row>
    <row r="285" spans="1:19">
      <c r="A285" s="73"/>
      <c r="B285" s="84"/>
      <c r="L285" s="17"/>
      <c r="S285" s="73" t="str">
        <f t="shared" si="8"/>
        <v/>
      </c>
    </row>
    <row r="286" spans="1:19">
      <c r="A286" s="73"/>
      <c r="B286" s="84"/>
      <c r="L286" s="17"/>
      <c r="S286" s="73" t="str">
        <f t="shared" si="8"/>
        <v/>
      </c>
    </row>
    <row r="287" spans="1:19">
      <c r="A287" s="73"/>
      <c r="B287" s="84"/>
      <c r="L287" s="17"/>
      <c r="S287" s="73" t="str">
        <f t="shared" si="8"/>
        <v/>
      </c>
    </row>
    <row r="288" spans="1:19">
      <c r="A288" s="73"/>
      <c r="B288" s="84"/>
      <c r="L288" s="17"/>
      <c r="S288" s="73" t="str">
        <f t="shared" si="8"/>
        <v/>
      </c>
    </row>
    <row r="289" spans="1:19">
      <c r="A289" s="73"/>
      <c r="B289" s="84"/>
      <c r="L289" s="17"/>
      <c r="S289" s="73" t="str">
        <f t="shared" si="8"/>
        <v/>
      </c>
    </row>
    <row r="290" spans="1:19">
      <c r="A290" s="73"/>
      <c r="B290" s="84"/>
      <c r="L290" s="17"/>
      <c r="S290" s="73" t="str">
        <f t="shared" si="8"/>
        <v/>
      </c>
    </row>
    <row r="291" spans="1:19">
      <c r="A291" s="73"/>
      <c r="B291" s="84"/>
      <c r="L291" s="17"/>
      <c r="S291" s="73" t="str">
        <f t="shared" si="8"/>
        <v/>
      </c>
    </row>
    <row r="292" spans="1:19">
      <c r="A292" s="73"/>
      <c r="B292" s="84"/>
      <c r="L292" s="17"/>
      <c r="S292" s="73" t="str">
        <f t="shared" si="8"/>
        <v/>
      </c>
    </row>
    <row r="293" spans="1:19">
      <c r="A293" s="73"/>
      <c r="B293" s="84"/>
      <c r="L293" s="17"/>
      <c r="S293" s="73" t="str">
        <f t="shared" si="8"/>
        <v/>
      </c>
    </row>
    <row r="294" spans="1:19">
      <c r="A294" s="73"/>
      <c r="B294" s="84"/>
      <c r="L294" s="17"/>
      <c r="S294" s="73" t="str">
        <f t="shared" si="8"/>
        <v/>
      </c>
    </row>
    <row r="295" spans="1:19">
      <c r="A295" s="73"/>
      <c r="B295" s="84"/>
      <c r="L295" s="17"/>
      <c r="S295" s="73" t="str">
        <f t="shared" si="8"/>
        <v/>
      </c>
    </row>
    <row r="296" spans="1:19">
      <c r="A296" s="73"/>
      <c r="B296" s="84"/>
      <c r="L296" s="17"/>
      <c r="S296" s="73" t="str">
        <f t="shared" si="8"/>
        <v/>
      </c>
    </row>
    <row r="297" spans="1:19">
      <c r="A297" s="73"/>
      <c r="B297" s="84"/>
      <c r="L297" s="17"/>
      <c r="S297" s="73" t="str">
        <f t="shared" si="8"/>
        <v/>
      </c>
    </row>
    <row r="298" spans="1:19">
      <c r="A298" s="73"/>
      <c r="B298" s="84"/>
      <c r="L298" s="17"/>
      <c r="S298" s="73" t="str">
        <f t="shared" si="8"/>
        <v/>
      </c>
    </row>
    <row r="299" spans="1:19">
      <c r="A299" s="73"/>
      <c r="B299" s="84"/>
      <c r="L299" s="17"/>
      <c r="S299" s="73" t="str">
        <f t="shared" si="8"/>
        <v/>
      </c>
    </row>
    <row r="300" spans="1:19">
      <c r="A300" s="73"/>
      <c r="B300" s="84"/>
      <c r="L300" s="17"/>
      <c r="S300" s="73" t="str">
        <f t="shared" si="8"/>
        <v/>
      </c>
    </row>
    <row r="301" spans="1:19">
      <c r="A301" s="73"/>
      <c r="B301" s="84"/>
      <c r="L301" s="17"/>
      <c r="S301" s="73" t="str">
        <f t="shared" si="8"/>
        <v/>
      </c>
    </row>
    <row r="302" spans="1:19">
      <c r="A302" s="73"/>
      <c r="B302" s="84"/>
      <c r="L302" s="17"/>
      <c r="S302" s="73" t="str">
        <f t="shared" si="8"/>
        <v/>
      </c>
    </row>
    <row r="303" spans="1:19">
      <c r="A303" s="73"/>
      <c r="B303" s="84"/>
      <c r="L303" s="17"/>
      <c r="S303" s="73" t="str">
        <f t="shared" si="8"/>
        <v/>
      </c>
    </row>
    <row r="304" spans="1:19">
      <c r="A304" s="73"/>
      <c r="B304" s="84"/>
      <c r="L304" s="17"/>
      <c r="S304" s="73" t="str">
        <f t="shared" si="8"/>
        <v/>
      </c>
    </row>
    <row r="305" spans="1:19">
      <c r="A305" s="73"/>
      <c r="B305" s="84"/>
      <c r="L305" s="17"/>
      <c r="S305" s="73" t="str">
        <f t="shared" si="8"/>
        <v/>
      </c>
    </row>
    <row r="306" spans="1:19">
      <c r="A306" s="73"/>
      <c r="B306" s="84"/>
      <c r="L306" s="17"/>
      <c r="S306" s="73" t="str">
        <f t="shared" si="8"/>
        <v/>
      </c>
    </row>
    <row r="307" spans="1:19">
      <c r="A307" s="73"/>
      <c r="B307" s="84"/>
      <c r="L307" s="17"/>
      <c r="S307" s="73" t="str">
        <f t="shared" si="8"/>
        <v/>
      </c>
    </row>
    <row r="308" spans="1:19">
      <c r="A308" s="73"/>
      <c r="B308" s="84"/>
      <c r="L308" s="17"/>
      <c r="S308" s="73" t="str">
        <f t="shared" si="8"/>
        <v/>
      </c>
    </row>
    <row r="309" spans="1:19">
      <c r="A309" s="73"/>
      <c r="B309" s="84"/>
      <c r="L309" s="17"/>
      <c r="S309" s="73" t="str">
        <f t="shared" si="8"/>
        <v/>
      </c>
    </row>
    <row r="310" spans="1:19">
      <c r="A310" s="73"/>
      <c r="B310" s="84"/>
      <c r="L310" s="17"/>
      <c r="S310" s="73" t="str">
        <f t="shared" si="8"/>
        <v/>
      </c>
    </row>
    <row r="311" spans="1:19">
      <c r="A311" s="73"/>
      <c r="B311" s="84"/>
      <c r="L311" s="17"/>
      <c r="S311" s="73" t="str">
        <f t="shared" si="8"/>
        <v/>
      </c>
    </row>
    <row r="312" spans="1:19">
      <c r="A312" s="73"/>
      <c r="B312" s="84"/>
      <c r="L312" s="17"/>
      <c r="S312" s="73" t="str">
        <f t="shared" si="8"/>
        <v/>
      </c>
    </row>
    <row r="313" spans="1:19">
      <c r="A313" s="73"/>
      <c r="B313" s="84"/>
      <c r="L313" s="17"/>
      <c r="S313" s="73" t="str">
        <f t="shared" si="8"/>
        <v/>
      </c>
    </row>
    <row r="314" spans="1:19">
      <c r="A314" s="73"/>
      <c r="B314" s="84"/>
      <c r="L314" s="17"/>
      <c r="S314" s="73" t="str">
        <f t="shared" si="8"/>
        <v/>
      </c>
    </row>
    <row r="315" spans="1:19">
      <c r="A315" s="73"/>
      <c r="B315" s="84"/>
      <c r="L315" s="17"/>
      <c r="S315" s="73" t="str">
        <f t="shared" si="8"/>
        <v/>
      </c>
    </row>
    <row r="316" spans="1:19">
      <c r="A316" s="73"/>
      <c r="B316" s="84"/>
      <c r="L316" s="17"/>
      <c r="S316" s="73" t="str">
        <f t="shared" si="8"/>
        <v/>
      </c>
    </row>
    <row r="317" spans="1:19">
      <c r="A317" s="73"/>
      <c r="B317" s="84"/>
      <c r="L317" s="17"/>
      <c r="S317" s="73" t="str">
        <f t="shared" ref="S317:S380" si="9">IF(ISNUMBER(D317),1,"")</f>
        <v/>
      </c>
    </row>
    <row r="318" spans="1:19">
      <c r="A318" s="73"/>
      <c r="B318" s="84"/>
      <c r="L318" s="17"/>
      <c r="S318" s="73" t="str">
        <f t="shared" si="9"/>
        <v/>
      </c>
    </row>
    <row r="319" spans="1:19">
      <c r="A319" s="73"/>
      <c r="B319" s="84"/>
      <c r="L319" s="17"/>
      <c r="S319" s="73" t="str">
        <f t="shared" si="9"/>
        <v/>
      </c>
    </row>
    <row r="320" spans="1:19">
      <c r="A320" s="73"/>
      <c r="B320" s="84"/>
      <c r="L320" s="17"/>
      <c r="S320" s="73" t="str">
        <f t="shared" si="9"/>
        <v/>
      </c>
    </row>
    <row r="321" spans="1:19">
      <c r="A321" s="73"/>
      <c r="B321" s="84"/>
      <c r="L321" s="17"/>
      <c r="S321" s="73" t="str">
        <f t="shared" si="9"/>
        <v/>
      </c>
    </row>
    <row r="322" spans="1:19">
      <c r="A322" s="73"/>
      <c r="B322" s="84"/>
      <c r="L322" s="17"/>
      <c r="S322" s="73" t="str">
        <f t="shared" si="9"/>
        <v/>
      </c>
    </row>
    <row r="323" spans="1:19">
      <c r="A323" s="73"/>
      <c r="B323" s="84"/>
      <c r="L323" s="17"/>
      <c r="S323" s="73" t="str">
        <f t="shared" si="9"/>
        <v/>
      </c>
    </row>
    <row r="324" spans="1:19">
      <c r="A324" s="73"/>
      <c r="B324" s="84"/>
      <c r="L324" s="17"/>
      <c r="S324" s="73" t="str">
        <f t="shared" si="9"/>
        <v/>
      </c>
    </row>
    <row r="325" spans="1:19">
      <c r="A325" s="73"/>
      <c r="B325" s="84"/>
      <c r="L325" s="17"/>
      <c r="S325" s="73" t="str">
        <f t="shared" si="9"/>
        <v/>
      </c>
    </row>
    <row r="326" spans="1:19">
      <c r="A326" s="73"/>
      <c r="B326" s="84"/>
      <c r="L326" s="17"/>
      <c r="S326" s="73" t="str">
        <f t="shared" si="9"/>
        <v/>
      </c>
    </row>
    <row r="327" spans="1:19">
      <c r="A327" s="73"/>
      <c r="B327" s="84"/>
      <c r="L327" s="17"/>
      <c r="S327" s="73" t="str">
        <f t="shared" si="9"/>
        <v/>
      </c>
    </row>
    <row r="328" spans="1:19">
      <c r="A328" s="73"/>
      <c r="B328" s="84"/>
      <c r="L328" s="17"/>
      <c r="S328" s="73" t="str">
        <f t="shared" si="9"/>
        <v/>
      </c>
    </row>
    <row r="329" spans="1:19">
      <c r="A329" s="73"/>
      <c r="B329" s="84"/>
      <c r="L329" s="17"/>
      <c r="S329" s="73" t="str">
        <f t="shared" si="9"/>
        <v/>
      </c>
    </row>
    <row r="330" spans="1:19">
      <c r="A330" s="73"/>
      <c r="B330" s="84"/>
      <c r="L330" s="17"/>
      <c r="S330" s="73" t="str">
        <f t="shared" si="9"/>
        <v/>
      </c>
    </row>
    <row r="331" spans="1:19">
      <c r="A331" s="73"/>
      <c r="B331" s="84"/>
      <c r="L331" s="17"/>
      <c r="S331" s="73" t="str">
        <f t="shared" si="9"/>
        <v/>
      </c>
    </row>
    <row r="332" spans="1:19">
      <c r="A332" s="73"/>
      <c r="B332" s="84"/>
      <c r="L332" s="17"/>
      <c r="S332" s="73" t="str">
        <f t="shared" si="9"/>
        <v/>
      </c>
    </row>
    <row r="333" spans="1:19">
      <c r="A333" s="73"/>
      <c r="B333" s="84"/>
      <c r="L333" s="17"/>
      <c r="S333" s="73" t="str">
        <f t="shared" si="9"/>
        <v/>
      </c>
    </row>
    <row r="334" spans="1:19">
      <c r="A334" s="73"/>
      <c r="B334" s="84"/>
      <c r="L334" s="17"/>
      <c r="S334" s="73" t="str">
        <f t="shared" si="9"/>
        <v/>
      </c>
    </row>
    <row r="335" spans="1:19">
      <c r="A335" s="73"/>
      <c r="B335" s="84"/>
      <c r="L335" s="17"/>
      <c r="S335" s="73" t="str">
        <f t="shared" si="9"/>
        <v/>
      </c>
    </row>
    <row r="336" spans="1:19">
      <c r="A336" s="73"/>
      <c r="B336" s="84"/>
      <c r="L336" s="17"/>
      <c r="S336" s="73" t="str">
        <f t="shared" si="9"/>
        <v/>
      </c>
    </row>
    <row r="337" spans="1:19">
      <c r="A337" s="73"/>
      <c r="B337" s="84"/>
      <c r="L337" s="17"/>
      <c r="S337" s="73" t="str">
        <f t="shared" si="9"/>
        <v/>
      </c>
    </row>
    <row r="338" spans="1:19">
      <c r="A338" s="73"/>
      <c r="B338" s="84"/>
      <c r="L338" s="17"/>
      <c r="S338" s="73" t="str">
        <f t="shared" si="9"/>
        <v/>
      </c>
    </row>
    <row r="339" spans="1:19">
      <c r="A339" s="73"/>
      <c r="B339" s="84"/>
      <c r="L339" s="17"/>
      <c r="S339" s="73" t="str">
        <f t="shared" si="9"/>
        <v/>
      </c>
    </row>
    <row r="340" spans="1:19">
      <c r="A340" s="73"/>
      <c r="B340" s="84"/>
      <c r="L340" s="17"/>
      <c r="S340" s="73" t="str">
        <f t="shared" si="9"/>
        <v/>
      </c>
    </row>
    <row r="341" spans="1:19">
      <c r="A341" s="73"/>
      <c r="B341" s="84"/>
      <c r="L341" s="17"/>
      <c r="S341" s="73" t="str">
        <f t="shared" si="9"/>
        <v/>
      </c>
    </row>
    <row r="342" spans="1:19">
      <c r="A342" s="73"/>
      <c r="B342" s="84"/>
      <c r="L342" s="17"/>
      <c r="S342" s="73" t="str">
        <f t="shared" si="9"/>
        <v/>
      </c>
    </row>
    <row r="343" spans="1:19">
      <c r="A343" s="73"/>
      <c r="B343" s="84"/>
      <c r="L343" s="17"/>
      <c r="S343" s="73" t="str">
        <f t="shared" si="9"/>
        <v/>
      </c>
    </row>
    <row r="344" spans="1:19">
      <c r="A344" s="73"/>
      <c r="B344" s="84"/>
      <c r="L344" s="17"/>
      <c r="S344" s="73" t="str">
        <f t="shared" si="9"/>
        <v/>
      </c>
    </row>
    <row r="345" spans="1:19">
      <c r="A345" s="73"/>
      <c r="B345" s="84"/>
      <c r="L345" s="17"/>
      <c r="S345" s="73" t="str">
        <f t="shared" si="9"/>
        <v/>
      </c>
    </row>
    <row r="346" spans="1:19">
      <c r="A346" s="73"/>
      <c r="B346" s="84"/>
      <c r="L346" s="17"/>
      <c r="S346" s="73" t="str">
        <f t="shared" si="9"/>
        <v/>
      </c>
    </row>
    <row r="347" spans="1:19">
      <c r="A347" s="73"/>
      <c r="B347" s="84"/>
      <c r="L347" s="17"/>
      <c r="S347" s="73" t="str">
        <f t="shared" si="9"/>
        <v/>
      </c>
    </row>
    <row r="348" spans="1:19">
      <c r="A348" s="73"/>
      <c r="B348" s="84"/>
      <c r="L348" s="17"/>
      <c r="S348" s="73" t="str">
        <f t="shared" si="9"/>
        <v/>
      </c>
    </row>
    <row r="349" spans="1:19">
      <c r="A349" s="73"/>
      <c r="B349" s="84"/>
      <c r="L349" s="17"/>
      <c r="S349" s="73" t="str">
        <f t="shared" si="9"/>
        <v/>
      </c>
    </row>
    <row r="350" spans="1:19">
      <c r="A350" s="73"/>
      <c r="B350" s="84"/>
      <c r="L350" s="17"/>
      <c r="S350" s="73" t="str">
        <f t="shared" si="9"/>
        <v/>
      </c>
    </row>
    <row r="351" spans="1:19">
      <c r="A351" s="73"/>
      <c r="B351" s="84"/>
      <c r="L351" s="17"/>
      <c r="S351" s="73" t="str">
        <f t="shared" si="9"/>
        <v/>
      </c>
    </row>
    <row r="352" spans="1:19">
      <c r="A352" s="73"/>
      <c r="B352" s="84"/>
      <c r="L352" s="17"/>
      <c r="S352" s="73" t="str">
        <f t="shared" si="9"/>
        <v/>
      </c>
    </row>
    <row r="353" spans="1:19">
      <c r="A353" s="73"/>
      <c r="B353" s="84"/>
      <c r="L353" s="17"/>
      <c r="S353" s="73" t="str">
        <f t="shared" si="9"/>
        <v/>
      </c>
    </row>
    <row r="354" spans="1:19">
      <c r="A354" s="73"/>
      <c r="B354" s="84"/>
      <c r="L354" s="17"/>
      <c r="S354" s="73" t="str">
        <f t="shared" si="9"/>
        <v/>
      </c>
    </row>
    <row r="355" spans="1:19">
      <c r="A355" s="73"/>
      <c r="B355" s="84"/>
      <c r="L355" s="17"/>
      <c r="S355" s="73" t="str">
        <f t="shared" si="9"/>
        <v/>
      </c>
    </row>
    <row r="356" spans="1:19">
      <c r="A356" s="73"/>
      <c r="B356" s="84"/>
      <c r="L356" s="17"/>
      <c r="S356" s="73" t="str">
        <f t="shared" si="9"/>
        <v/>
      </c>
    </row>
    <row r="357" spans="1:19">
      <c r="A357" s="73"/>
      <c r="B357" s="84"/>
      <c r="L357" s="17"/>
      <c r="S357" s="73" t="str">
        <f t="shared" si="9"/>
        <v/>
      </c>
    </row>
    <row r="358" spans="1:19">
      <c r="A358" s="73"/>
      <c r="B358" s="84"/>
      <c r="L358" s="17"/>
      <c r="S358" s="73" t="str">
        <f t="shared" si="9"/>
        <v/>
      </c>
    </row>
    <row r="359" spans="1:19">
      <c r="A359" s="73"/>
      <c r="B359" s="84"/>
      <c r="L359" s="17"/>
      <c r="S359" s="73" t="str">
        <f t="shared" si="9"/>
        <v/>
      </c>
    </row>
    <row r="360" spans="1:19">
      <c r="A360" s="73"/>
      <c r="B360" s="84"/>
      <c r="L360" s="17"/>
      <c r="S360" s="73" t="str">
        <f t="shared" si="9"/>
        <v/>
      </c>
    </row>
    <row r="361" spans="1:19">
      <c r="A361" s="73"/>
      <c r="B361" s="84"/>
      <c r="L361" s="17"/>
      <c r="S361" s="73" t="str">
        <f t="shared" si="9"/>
        <v/>
      </c>
    </row>
    <row r="362" spans="1:19">
      <c r="A362" s="73"/>
      <c r="B362" s="84"/>
      <c r="L362" s="17"/>
      <c r="S362" s="73" t="str">
        <f t="shared" si="9"/>
        <v/>
      </c>
    </row>
    <row r="363" spans="1:19">
      <c r="A363" s="73"/>
      <c r="B363" s="84"/>
      <c r="L363" s="17"/>
      <c r="S363" s="73" t="str">
        <f t="shared" si="9"/>
        <v/>
      </c>
    </row>
    <row r="364" spans="1:19">
      <c r="A364" s="73"/>
      <c r="B364" s="84"/>
      <c r="L364" s="17"/>
      <c r="S364" s="73" t="str">
        <f t="shared" si="9"/>
        <v/>
      </c>
    </row>
    <row r="365" spans="1:19">
      <c r="A365" s="73"/>
      <c r="B365" s="84"/>
      <c r="L365" s="17"/>
      <c r="S365" s="73" t="str">
        <f t="shared" si="9"/>
        <v/>
      </c>
    </row>
    <row r="366" spans="1:19">
      <c r="A366" s="73"/>
      <c r="B366" s="84"/>
      <c r="L366" s="17"/>
      <c r="S366" s="73" t="str">
        <f t="shared" si="9"/>
        <v/>
      </c>
    </row>
    <row r="367" spans="1:19">
      <c r="A367" s="73"/>
      <c r="B367" s="84"/>
      <c r="L367" s="17"/>
      <c r="S367" s="73" t="str">
        <f t="shared" si="9"/>
        <v/>
      </c>
    </row>
    <row r="368" spans="1:19">
      <c r="A368" s="73"/>
      <c r="B368" s="84"/>
      <c r="L368" s="17"/>
      <c r="S368" s="73" t="str">
        <f t="shared" si="9"/>
        <v/>
      </c>
    </row>
    <row r="369" spans="1:19">
      <c r="A369" s="73"/>
      <c r="B369" s="84"/>
      <c r="L369" s="17"/>
      <c r="S369" s="73" t="str">
        <f t="shared" si="9"/>
        <v/>
      </c>
    </row>
    <row r="370" spans="1:19">
      <c r="A370" s="73"/>
      <c r="B370" s="84"/>
      <c r="L370" s="17"/>
      <c r="S370" s="73" t="str">
        <f t="shared" si="9"/>
        <v/>
      </c>
    </row>
    <row r="371" spans="1:19">
      <c r="A371" s="73"/>
      <c r="B371" s="84"/>
      <c r="L371" s="17"/>
      <c r="S371" s="73" t="str">
        <f t="shared" si="9"/>
        <v/>
      </c>
    </row>
    <row r="372" spans="1:19">
      <c r="A372" s="73"/>
      <c r="B372" s="84"/>
      <c r="L372" s="17"/>
      <c r="S372" s="73" t="str">
        <f t="shared" si="9"/>
        <v/>
      </c>
    </row>
    <row r="373" spans="1:19">
      <c r="A373" s="73"/>
      <c r="B373" s="84"/>
      <c r="L373" s="17"/>
      <c r="S373" s="73" t="str">
        <f t="shared" si="9"/>
        <v/>
      </c>
    </row>
    <row r="374" spans="1:19">
      <c r="A374" s="73"/>
      <c r="B374" s="84"/>
      <c r="L374" s="17"/>
      <c r="S374" s="73" t="str">
        <f t="shared" si="9"/>
        <v/>
      </c>
    </row>
    <row r="375" spans="1:19">
      <c r="A375" s="73"/>
      <c r="B375" s="84"/>
      <c r="L375" s="17"/>
      <c r="S375" s="73" t="str">
        <f t="shared" si="9"/>
        <v/>
      </c>
    </row>
    <row r="376" spans="1:19">
      <c r="A376" s="73"/>
      <c r="B376" s="84"/>
      <c r="L376" s="17"/>
      <c r="S376" s="73" t="str">
        <f t="shared" si="9"/>
        <v/>
      </c>
    </row>
    <row r="377" spans="1:19">
      <c r="A377" s="73"/>
      <c r="B377" s="84"/>
      <c r="L377" s="17"/>
      <c r="S377" s="73" t="str">
        <f t="shared" si="9"/>
        <v/>
      </c>
    </row>
    <row r="378" spans="1:19">
      <c r="A378" s="73"/>
      <c r="B378" s="84"/>
      <c r="L378" s="17"/>
      <c r="S378" s="73" t="str">
        <f t="shared" si="9"/>
        <v/>
      </c>
    </row>
    <row r="379" spans="1:19">
      <c r="A379" s="73"/>
      <c r="B379" s="84"/>
      <c r="L379" s="17"/>
      <c r="S379" s="73" t="str">
        <f t="shared" si="9"/>
        <v/>
      </c>
    </row>
    <row r="380" spans="1:19">
      <c r="A380" s="73"/>
      <c r="B380" s="84"/>
      <c r="L380" s="17"/>
      <c r="S380" s="73" t="str">
        <f t="shared" si="9"/>
        <v/>
      </c>
    </row>
    <row r="381" spans="1:19">
      <c r="A381" s="73"/>
      <c r="B381" s="84"/>
      <c r="L381" s="17"/>
      <c r="S381" s="73" t="str">
        <f t="shared" ref="S381:S444" si="10">IF(ISNUMBER(D381),1,"")</f>
        <v/>
      </c>
    </row>
    <row r="382" spans="1:19">
      <c r="A382" s="73"/>
      <c r="B382" s="84"/>
      <c r="L382" s="17"/>
      <c r="S382" s="73" t="str">
        <f t="shared" si="10"/>
        <v/>
      </c>
    </row>
    <row r="383" spans="1:19">
      <c r="A383" s="73"/>
      <c r="B383" s="84"/>
      <c r="L383" s="17"/>
      <c r="S383" s="73" t="str">
        <f t="shared" si="10"/>
        <v/>
      </c>
    </row>
    <row r="384" spans="1:19">
      <c r="A384" s="73"/>
      <c r="B384" s="84"/>
      <c r="L384" s="17"/>
      <c r="S384" s="73" t="str">
        <f t="shared" si="10"/>
        <v/>
      </c>
    </row>
    <row r="385" spans="1:19">
      <c r="A385" s="73"/>
      <c r="B385" s="84"/>
      <c r="L385" s="17"/>
      <c r="S385" s="73" t="str">
        <f t="shared" si="10"/>
        <v/>
      </c>
    </row>
    <row r="386" spans="1:19">
      <c r="A386" s="73"/>
      <c r="B386" s="84"/>
      <c r="L386" s="17"/>
      <c r="S386" s="73" t="str">
        <f t="shared" si="10"/>
        <v/>
      </c>
    </row>
    <row r="387" spans="1:19">
      <c r="A387" s="73"/>
      <c r="B387" s="84"/>
      <c r="L387" s="17"/>
      <c r="S387" s="73" t="str">
        <f t="shared" si="10"/>
        <v/>
      </c>
    </row>
    <row r="388" spans="1:19">
      <c r="A388" s="73"/>
      <c r="B388" s="84"/>
      <c r="L388" s="17"/>
      <c r="S388" s="73" t="str">
        <f t="shared" si="10"/>
        <v/>
      </c>
    </row>
    <row r="389" spans="1:19">
      <c r="A389" s="73"/>
      <c r="B389" s="84"/>
      <c r="L389" s="17"/>
      <c r="S389" s="73" t="str">
        <f t="shared" si="10"/>
        <v/>
      </c>
    </row>
    <row r="390" spans="1:19">
      <c r="A390" s="73"/>
      <c r="B390" s="84"/>
      <c r="L390" s="17"/>
      <c r="S390" s="73" t="str">
        <f t="shared" si="10"/>
        <v/>
      </c>
    </row>
    <row r="391" spans="1:19">
      <c r="A391" s="73"/>
      <c r="B391" s="84"/>
      <c r="L391" s="17"/>
      <c r="S391" s="73" t="str">
        <f t="shared" si="10"/>
        <v/>
      </c>
    </row>
    <row r="392" spans="1:19">
      <c r="A392" s="73"/>
      <c r="B392" s="84"/>
      <c r="L392" s="17"/>
      <c r="S392" s="73" t="str">
        <f t="shared" si="10"/>
        <v/>
      </c>
    </row>
    <row r="393" spans="1:19">
      <c r="A393" s="73"/>
      <c r="B393" s="84"/>
      <c r="L393" s="17"/>
      <c r="S393" s="73" t="str">
        <f t="shared" si="10"/>
        <v/>
      </c>
    </row>
    <row r="394" spans="1:19">
      <c r="A394" s="73"/>
      <c r="B394" s="84"/>
      <c r="L394" s="17"/>
      <c r="S394" s="73" t="str">
        <f t="shared" si="10"/>
        <v/>
      </c>
    </row>
    <row r="395" spans="1:19">
      <c r="A395" s="73"/>
      <c r="B395" s="84"/>
      <c r="L395" s="17"/>
      <c r="S395" s="73" t="str">
        <f t="shared" si="10"/>
        <v/>
      </c>
    </row>
    <row r="396" spans="1:19">
      <c r="A396" s="73"/>
      <c r="B396" s="84"/>
      <c r="L396" s="17"/>
      <c r="S396" s="73" t="str">
        <f t="shared" si="10"/>
        <v/>
      </c>
    </row>
    <row r="397" spans="1:19">
      <c r="A397" s="73"/>
      <c r="B397" s="84"/>
      <c r="L397" s="17"/>
      <c r="S397" s="73" t="str">
        <f t="shared" si="10"/>
        <v/>
      </c>
    </row>
    <row r="398" spans="1:19">
      <c r="A398" s="73"/>
      <c r="B398" s="84"/>
      <c r="L398" s="17"/>
      <c r="S398" s="73" t="str">
        <f t="shared" si="10"/>
        <v/>
      </c>
    </row>
    <row r="399" spans="1:19">
      <c r="A399" s="73"/>
      <c r="B399" s="84"/>
      <c r="L399" s="17"/>
      <c r="S399" s="73" t="str">
        <f t="shared" si="10"/>
        <v/>
      </c>
    </row>
    <row r="400" spans="1:19">
      <c r="A400" s="73"/>
      <c r="B400" s="84"/>
      <c r="L400" s="17"/>
      <c r="S400" s="73" t="str">
        <f t="shared" si="10"/>
        <v/>
      </c>
    </row>
    <row r="401" spans="1:19">
      <c r="A401" s="73"/>
      <c r="B401" s="84"/>
      <c r="L401" s="17"/>
      <c r="S401" s="73" t="str">
        <f t="shared" si="10"/>
        <v/>
      </c>
    </row>
    <row r="402" spans="1:19">
      <c r="A402" s="73"/>
      <c r="B402" s="84"/>
      <c r="L402" s="17"/>
      <c r="S402" s="73" t="str">
        <f t="shared" si="10"/>
        <v/>
      </c>
    </row>
    <row r="403" spans="1:19">
      <c r="A403" s="73"/>
      <c r="B403" s="84"/>
      <c r="L403" s="17"/>
      <c r="S403" s="73" t="str">
        <f t="shared" si="10"/>
        <v/>
      </c>
    </row>
    <row r="404" spans="1:19">
      <c r="A404" s="73"/>
      <c r="B404" s="84"/>
      <c r="L404" s="17"/>
      <c r="S404" s="73" t="str">
        <f t="shared" si="10"/>
        <v/>
      </c>
    </row>
    <row r="405" spans="1:19">
      <c r="A405" s="73"/>
      <c r="B405" s="84"/>
      <c r="L405" s="17"/>
      <c r="S405" s="73" t="str">
        <f t="shared" si="10"/>
        <v/>
      </c>
    </row>
    <row r="406" spans="1:19">
      <c r="A406" s="73"/>
      <c r="B406" s="84"/>
      <c r="L406" s="17"/>
      <c r="S406" s="73" t="str">
        <f t="shared" si="10"/>
        <v/>
      </c>
    </row>
    <row r="407" spans="1:19">
      <c r="A407" s="73"/>
      <c r="B407" s="84"/>
      <c r="L407" s="17"/>
      <c r="S407" s="73" t="str">
        <f t="shared" si="10"/>
        <v/>
      </c>
    </row>
    <row r="408" spans="1:19">
      <c r="A408" s="73"/>
      <c r="B408" s="84"/>
      <c r="L408" s="17"/>
      <c r="S408" s="73" t="str">
        <f t="shared" si="10"/>
        <v/>
      </c>
    </row>
    <row r="409" spans="1:19">
      <c r="A409" s="73"/>
      <c r="B409" s="84"/>
      <c r="L409" s="17"/>
      <c r="S409" s="73" t="str">
        <f t="shared" si="10"/>
        <v/>
      </c>
    </row>
    <row r="410" spans="1:19">
      <c r="A410" s="73"/>
      <c r="B410" s="84"/>
      <c r="L410" s="17"/>
      <c r="S410" s="73" t="str">
        <f t="shared" si="10"/>
        <v/>
      </c>
    </row>
    <row r="411" spans="1:19">
      <c r="A411" s="73"/>
      <c r="B411" s="84"/>
      <c r="L411" s="17"/>
      <c r="S411" s="73" t="str">
        <f t="shared" si="10"/>
        <v/>
      </c>
    </row>
    <row r="412" spans="1:19">
      <c r="A412" s="73"/>
      <c r="B412" s="84"/>
      <c r="L412" s="17"/>
      <c r="S412" s="73" t="str">
        <f t="shared" si="10"/>
        <v/>
      </c>
    </row>
    <row r="413" spans="1:19">
      <c r="A413" s="73"/>
      <c r="B413" s="84"/>
      <c r="L413" s="17"/>
      <c r="S413" s="73" t="str">
        <f t="shared" si="10"/>
        <v/>
      </c>
    </row>
    <row r="414" spans="1:19">
      <c r="A414" s="73"/>
      <c r="B414" s="84"/>
      <c r="L414" s="17"/>
      <c r="S414" s="73" t="str">
        <f t="shared" si="10"/>
        <v/>
      </c>
    </row>
    <row r="415" spans="1:19">
      <c r="A415" s="73"/>
      <c r="B415" s="84"/>
      <c r="L415" s="17"/>
      <c r="S415" s="73" t="str">
        <f t="shared" si="10"/>
        <v/>
      </c>
    </row>
    <row r="416" spans="1:19">
      <c r="A416" s="73"/>
      <c r="B416" s="84"/>
      <c r="L416" s="17"/>
      <c r="S416" s="73" t="str">
        <f t="shared" si="10"/>
        <v/>
      </c>
    </row>
    <row r="417" spans="1:19">
      <c r="A417" s="73"/>
      <c r="B417" s="84"/>
      <c r="L417" s="17"/>
      <c r="S417" s="73" t="str">
        <f t="shared" si="10"/>
        <v/>
      </c>
    </row>
    <row r="418" spans="1:19">
      <c r="A418" s="73"/>
      <c r="B418" s="84"/>
      <c r="S418" s="73" t="str">
        <f t="shared" si="10"/>
        <v/>
      </c>
    </row>
    <row r="419" spans="1:19">
      <c r="A419" s="73"/>
      <c r="B419" s="84"/>
      <c r="S419" s="73" t="str">
        <f t="shared" si="10"/>
        <v/>
      </c>
    </row>
    <row r="420" spans="1:19">
      <c r="A420" s="73"/>
      <c r="B420" s="84"/>
      <c r="S420" s="73" t="str">
        <f t="shared" si="10"/>
        <v/>
      </c>
    </row>
    <row r="421" spans="1:19">
      <c r="A421" s="73"/>
      <c r="B421" s="84"/>
      <c r="S421" s="73" t="str">
        <f t="shared" si="10"/>
        <v/>
      </c>
    </row>
    <row r="422" spans="1:19">
      <c r="A422" s="73"/>
      <c r="B422" s="84"/>
      <c r="S422" s="73" t="str">
        <f t="shared" si="10"/>
        <v/>
      </c>
    </row>
    <row r="423" spans="1:19">
      <c r="A423" s="73"/>
      <c r="B423" s="84"/>
      <c r="S423" s="73" t="str">
        <f t="shared" si="10"/>
        <v/>
      </c>
    </row>
    <row r="424" spans="1:19">
      <c r="A424" s="73"/>
      <c r="B424" s="84"/>
      <c r="S424" s="73" t="str">
        <f t="shared" si="10"/>
        <v/>
      </c>
    </row>
    <row r="425" spans="1:19">
      <c r="A425" s="73"/>
      <c r="B425" s="84"/>
      <c r="S425" s="73" t="str">
        <f t="shared" si="10"/>
        <v/>
      </c>
    </row>
    <row r="426" spans="1:19">
      <c r="A426" s="73"/>
      <c r="B426" s="84"/>
      <c r="S426" s="73" t="str">
        <f t="shared" si="10"/>
        <v/>
      </c>
    </row>
    <row r="427" spans="1:19">
      <c r="A427" s="73"/>
      <c r="B427" s="84"/>
      <c r="S427" s="73" t="str">
        <f t="shared" si="10"/>
        <v/>
      </c>
    </row>
    <row r="428" spans="1:19">
      <c r="A428" s="73"/>
      <c r="B428" s="84"/>
      <c r="S428" s="73" t="str">
        <f t="shared" si="10"/>
        <v/>
      </c>
    </row>
    <row r="429" spans="1:19">
      <c r="A429" s="73"/>
      <c r="B429" s="84"/>
      <c r="S429" s="73" t="str">
        <f t="shared" si="10"/>
        <v/>
      </c>
    </row>
    <row r="430" spans="1:19">
      <c r="A430" s="73"/>
      <c r="B430" s="84"/>
      <c r="S430" s="73" t="str">
        <f t="shared" si="10"/>
        <v/>
      </c>
    </row>
    <row r="431" spans="1:19">
      <c r="A431" s="73"/>
      <c r="B431" s="84"/>
      <c r="S431" s="73" t="str">
        <f t="shared" si="10"/>
        <v/>
      </c>
    </row>
    <row r="432" spans="1:19">
      <c r="A432" s="73"/>
      <c r="B432" s="84"/>
      <c r="S432" s="73" t="str">
        <f t="shared" si="10"/>
        <v/>
      </c>
    </row>
    <row r="433" spans="1:19">
      <c r="A433" s="73"/>
      <c r="B433" s="84"/>
      <c r="S433" s="73" t="str">
        <f t="shared" si="10"/>
        <v/>
      </c>
    </row>
    <row r="434" spans="1:19">
      <c r="A434" s="73"/>
      <c r="B434" s="84"/>
      <c r="S434" s="73" t="str">
        <f t="shared" si="10"/>
        <v/>
      </c>
    </row>
    <row r="435" spans="1:19">
      <c r="A435" s="73"/>
      <c r="B435" s="84"/>
      <c r="S435" s="73" t="str">
        <f t="shared" si="10"/>
        <v/>
      </c>
    </row>
    <row r="436" spans="1:19">
      <c r="A436" s="73"/>
      <c r="B436" s="84"/>
      <c r="S436" s="73" t="str">
        <f t="shared" si="10"/>
        <v/>
      </c>
    </row>
    <row r="437" spans="1:19">
      <c r="A437" s="73"/>
      <c r="B437" s="84"/>
      <c r="S437" s="73" t="str">
        <f t="shared" si="10"/>
        <v/>
      </c>
    </row>
    <row r="438" spans="1:19">
      <c r="A438" s="73"/>
      <c r="B438" s="84"/>
      <c r="S438" s="73" t="str">
        <f t="shared" si="10"/>
        <v/>
      </c>
    </row>
    <row r="439" spans="1:19">
      <c r="A439" s="73"/>
      <c r="B439" s="84"/>
      <c r="S439" s="73" t="str">
        <f t="shared" si="10"/>
        <v/>
      </c>
    </row>
    <row r="440" spans="1:19">
      <c r="A440" s="73"/>
      <c r="B440" s="84"/>
      <c r="S440" s="73" t="str">
        <f t="shared" si="10"/>
        <v/>
      </c>
    </row>
    <row r="441" spans="1:19">
      <c r="A441" s="73"/>
      <c r="B441" s="84"/>
      <c r="S441" s="73" t="str">
        <f t="shared" si="10"/>
        <v/>
      </c>
    </row>
    <row r="442" spans="1:19">
      <c r="A442" s="73"/>
      <c r="B442" s="84"/>
      <c r="S442" s="73" t="str">
        <f t="shared" si="10"/>
        <v/>
      </c>
    </row>
    <row r="443" spans="1:19">
      <c r="A443" s="73"/>
      <c r="B443" s="84"/>
      <c r="S443" s="73" t="str">
        <f t="shared" si="10"/>
        <v/>
      </c>
    </row>
    <row r="444" spans="1:19">
      <c r="A444" s="73"/>
      <c r="B444" s="84"/>
      <c r="S444" s="73" t="str">
        <f t="shared" si="10"/>
        <v/>
      </c>
    </row>
    <row r="445" spans="1:19">
      <c r="A445" s="73"/>
      <c r="B445" s="84"/>
      <c r="S445" s="73" t="str">
        <f t="shared" ref="S445:S508" si="11">IF(ISNUMBER(D445),1,"")</f>
        <v/>
      </c>
    </row>
    <row r="446" spans="1:19">
      <c r="A446" s="73"/>
      <c r="B446" s="84"/>
      <c r="S446" s="73" t="str">
        <f t="shared" si="11"/>
        <v/>
      </c>
    </row>
    <row r="447" spans="1:19">
      <c r="A447" s="73"/>
      <c r="B447" s="84"/>
      <c r="S447" s="73" t="str">
        <f t="shared" si="11"/>
        <v/>
      </c>
    </row>
    <row r="448" spans="1:19">
      <c r="A448" s="73"/>
      <c r="B448" s="84"/>
      <c r="S448" s="73" t="str">
        <f t="shared" si="11"/>
        <v/>
      </c>
    </row>
    <row r="449" spans="1:19">
      <c r="A449" s="73"/>
      <c r="B449" s="84"/>
      <c r="S449" s="73" t="str">
        <f t="shared" si="11"/>
        <v/>
      </c>
    </row>
    <row r="450" spans="1:19">
      <c r="A450" s="73"/>
      <c r="B450" s="84"/>
      <c r="S450" s="73" t="str">
        <f t="shared" si="11"/>
        <v/>
      </c>
    </row>
    <row r="451" spans="1:19">
      <c r="A451" s="73"/>
      <c r="B451" s="84"/>
      <c r="S451" s="73" t="str">
        <f t="shared" si="11"/>
        <v/>
      </c>
    </row>
    <row r="452" spans="1:19">
      <c r="A452" s="73"/>
      <c r="B452" s="84"/>
      <c r="S452" s="73" t="str">
        <f t="shared" si="11"/>
        <v/>
      </c>
    </row>
    <row r="453" spans="1:19">
      <c r="A453" s="73"/>
      <c r="B453" s="84"/>
      <c r="S453" s="73" t="str">
        <f t="shared" si="11"/>
        <v/>
      </c>
    </row>
    <row r="454" spans="1:19">
      <c r="A454" s="73"/>
      <c r="B454" s="84"/>
      <c r="S454" s="73" t="str">
        <f t="shared" si="11"/>
        <v/>
      </c>
    </row>
    <row r="455" spans="1:19">
      <c r="A455" s="73"/>
      <c r="B455" s="84"/>
      <c r="S455" s="73" t="str">
        <f t="shared" si="11"/>
        <v/>
      </c>
    </row>
    <row r="456" spans="1:19">
      <c r="A456" s="73"/>
      <c r="B456" s="84"/>
      <c r="S456" s="73" t="str">
        <f t="shared" si="11"/>
        <v/>
      </c>
    </row>
    <row r="457" spans="1:19">
      <c r="A457" s="73"/>
      <c r="B457" s="84"/>
      <c r="S457" s="73" t="str">
        <f t="shared" si="11"/>
        <v/>
      </c>
    </row>
    <row r="458" spans="1:19">
      <c r="A458" s="73"/>
      <c r="B458" s="84"/>
      <c r="S458" s="73" t="str">
        <f t="shared" si="11"/>
        <v/>
      </c>
    </row>
    <row r="459" spans="1:19">
      <c r="A459" s="73"/>
      <c r="B459" s="84"/>
      <c r="S459" s="73" t="str">
        <f t="shared" si="11"/>
        <v/>
      </c>
    </row>
    <row r="460" spans="1:19">
      <c r="A460" s="73"/>
      <c r="B460" s="84"/>
      <c r="S460" s="73" t="str">
        <f t="shared" si="11"/>
        <v/>
      </c>
    </row>
    <row r="461" spans="1:19">
      <c r="A461" s="73"/>
      <c r="B461" s="84"/>
      <c r="S461" s="73" t="str">
        <f t="shared" si="11"/>
        <v/>
      </c>
    </row>
    <row r="462" spans="1:19">
      <c r="A462" s="73"/>
      <c r="B462" s="84"/>
      <c r="S462" s="73" t="str">
        <f t="shared" si="11"/>
        <v/>
      </c>
    </row>
    <row r="463" spans="1:19">
      <c r="A463" s="73"/>
      <c r="B463" s="84"/>
      <c r="S463" s="73" t="str">
        <f t="shared" si="11"/>
        <v/>
      </c>
    </row>
    <row r="464" spans="1:19">
      <c r="A464" s="73"/>
      <c r="B464" s="84"/>
      <c r="S464" s="73" t="str">
        <f t="shared" si="11"/>
        <v/>
      </c>
    </row>
    <row r="465" spans="1:19">
      <c r="A465" s="73"/>
      <c r="B465" s="84"/>
      <c r="S465" s="73" t="str">
        <f t="shared" si="11"/>
        <v/>
      </c>
    </row>
    <row r="466" spans="1:19">
      <c r="A466" s="73"/>
      <c r="B466" s="84"/>
      <c r="S466" s="73" t="str">
        <f t="shared" si="11"/>
        <v/>
      </c>
    </row>
    <row r="467" spans="1:19">
      <c r="A467" s="73"/>
      <c r="B467" s="84"/>
      <c r="S467" s="73" t="str">
        <f t="shared" si="11"/>
        <v/>
      </c>
    </row>
    <row r="468" spans="1:19">
      <c r="A468" s="73"/>
      <c r="B468" s="84"/>
      <c r="S468" s="73" t="str">
        <f t="shared" si="11"/>
        <v/>
      </c>
    </row>
    <row r="469" spans="1:19">
      <c r="A469" s="73"/>
      <c r="B469" s="84"/>
      <c r="S469" s="73" t="str">
        <f t="shared" si="11"/>
        <v/>
      </c>
    </row>
    <row r="470" spans="1:19">
      <c r="A470" s="73"/>
      <c r="B470" s="84"/>
      <c r="S470" s="73" t="str">
        <f t="shared" si="11"/>
        <v/>
      </c>
    </row>
    <row r="471" spans="1:19">
      <c r="A471" s="73"/>
      <c r="B471" s="84"/>
      <c r="S471" s="73" t="str">
        <f t="shared" si="11"/>
        <v/>
      </c>
    </row>
    <row r="472" spans="1:19">
      <c r="A472" s="73"/>
      <c r="B472" s="84"/>
      <c r="S472" s="73" t="str">
        <f t="shared" si="11"/>
        <v/>
      </c>
    </row>
    <row r="473" spans="1:19">
      <c r="A473" s="73"/>
      <c r="B473" s="84"/>
      <c r="S473" s="73" t="str">
        <f t="shared" si="11"/>
        <v/>
      </c>
    </row>
    <row r="474" spans="1:19">
      <c r="A474" s="73"/>
      <c r="B474" s="84"/>
      <c r="S474" s="73" t="str">
        <f t="shared" si="11"/>
        <v/>
      </c>
    </row>
    <row r="475" spans="1:19">
      <c r="A475" s="73"/>
      <c r="B475" s="84"/>
      <c r="S475" s="73" t="str">
        <f t="shared" si="11"/>
        <v/>
      </c>
    </row>
    <row r="476" spans="1:19">
      <c r="A476" s="73"/>
      <c r="B476" s="84"/>
      <c r="S476" s="73" t="str">
        <f t="shared" si="11"/>
        <v/>
      </c>
    </row>
    <row r="477" spans="1:19">
      <c r="A477" s="73"/>
      <c r="B477" s="84"/>
      <c r="S477" s="73" t="str">
        <f t="shared" si="11"/>
        <v/>
      </c>
    </row>
    <row r="478" spans="1:19">
      <c r="A478" s="73"/>
      <c r="B478" s="84"/>
      <c r="S478" s="73" t="str">
        <f t="shared" si="11"/>
        <v/>
      </c>
    </row>
    <row r="479" spans="1:19">
      <c r="A479" s="73"/>
      <c r="B479" s="84"/>
      <c r="S479" s="73" t="str">
        <f t="shared" si="11"/>
        <v/>
      </c>
    </row>
    <row r="480" spans="1:19">
      <c r="A480" s="73"/>
      <c r="B480" s="84"/>
      <c r="S480" s="73" t="str">
        <f t="shared" si="11"/>
        <v/>
      </c>
    </row>
    <row r="481" spans="1:19">
      <c r="A481" s="73"/>
      <c r="B481" s="84"/>
      <c r="S481" s="73" t="str">
        <f t="shared" si="11"/>
        <v/>
      </c>
    </row>
    <row r="482" spans="1:19">
      <c r="A482" s="73"/>
      <c r="B482" s="84"/>
      <c r="S482" s="73" t="str">
        <f t="shared" si="11"/>
        <v/>
      </c>
    </row>
    <row r="483" spans="1:19">
      <c r="A483" s="73"/>
      <c r="B483" s="84"/>
      <c r="S483" s="73" t="str">
        <f t="shared" si="11"/>
        <v/>
      </c>
    </row>
    <row r="484" spans="1:19">
      <c r="A484" s="73"/>
      <c r="B484" s="84"/>
      <c r="S484" s="73" t="str">
        <f t="shared" si="11"/>
        <v/>
      </c>
    </row>
    <row r="485" spans="1:19">
      <c r="A485" s="73"/>
      <c r="B485" s="84"/>
      <c r="S485" s="73" t="str">
        <f t="shared" si="11"/>
        <v/>
      </c>
    </row>
    <row r="486" spans="1:19">
      <c r="A486" s="73"/>
      <c r="B486" s="84"/>
      <c r="S486" s="73" t="str">
        <f t="shared" si="11"/>
        <v/>
      </c>
    </row>
    <row r="487" spans="1:19">
      <c r="A487" s="73"/>
      <c r="B487" s="84"/>
      <c r="S487" s="73" t="str">
        <f t="shared" si="11"/>
        <v/>
      </c>
    </row>
    <row r="488" spans="1:19">
      <c r="A488" s="73"/>
      <c r="B488" s="84"/>
      <c r="S488" s="73" t="str">
        <f t="shared" si="11"/>
        <v/>
      </c>
    </row>
    <row r="489" spans="1:19">
      <c r="A489" s="73"/>
      <c r="B489" s="84"/>
      <c r="S489" s="73" t="str">
        <f t="shared" si="11"/>
        <v/>
      </c>
    </row>
    <row r="490" spans="1:19">
      <c r="A490" s="73"/>
      <c r="B490" s="84"/>
      <c r="S490" s="73" t="str">
        <f t="shared" si="11"/>
        <v/>
      </c>
    </row>
    <row r="491" spans="1:19">
      <c r="A491" s="73"/>
      <c r="B491" s="84"/>
      <c r="S491" s="73" t="str">
        <f t="shared" si="11"/>
        <v/>
      </c>
    </row>
    <row r="492" spans="1:19">
      <c r="A492" s="73"/>
      <c r="B492" s="84"/>
      <c r="S492" s="73" t="str">
        <f t="shared" si="11"/>
        <v/>
      </c>
    </row>
    <row r="493" spans="1:19">
      <c r="A493" s="73"/>
      <c r="B493" s="84"/>
      <c r="S493" s="73" t="str">
        <f t="shared" si="11"/>
        <v/>
      </c>
    </row>
    <row r="494" spans="1:19">
      <c r="A494" s="73"/>
      <c r="B494" s="84"/>
      <c r="S494" s="73" t="str">
        <f t="shared" si="11"/>
        <v/>
      </c>
    </row>
    <row r="495" spans="1:19">
      <c r="A495" s="73"/>
      <c r="B495" s="84"/>
      <c r="S495" s="73" t="str">
        <f t="shared" si="11"/>
        <v/>
      </c>
    </row>
    <row r="496" spans="1:19">
      <c r="A496" s="73"/>
      <c r="B496" s="84"/>
      <c r="S496" s="73" t="str">
        <f t="shared" si="11"/>
        <v/>
      </c>
    </row>
    <row r="497" spans="1:19">
      <c r="A497" s="73"/>
      <c r="B497" s="84"/>
      <c r="S497" s="73" t="str">
        <f t="shared" si="11"/>
        <v/>
      </c>
    </row>
    <row r="498" spans="1:19">
      <c r="A498" s="73"/>
      <c r="B498" s="84"/>
      <c r="S498" s="73" t="str">
        <f t="shared" si="11"/>
        <v/>
      </c>
    </row>
    <row r="499" spans="1:19">
      <c r="A499" s="73"/>
      <c r="B499" s="84"/>
      <c r="S499" s="73" t="str">
        <f t="shared" si="11"/>
        <v/>
      </c>
    </row>
    <row r="500" spans="1:19">
      <c r="A500" s="73"/>
      <c r="B500" s="84"/>
      <c r="S500" s="73" t="str">
        <f t="shared" si="11"/>
        <v/>
      </c>
    </row>
    <row r="501" spans="1:19">
      <c r="A501" s="73"/>
      <c r="B501" s="84"/>
      <c r="S501" s="73" t="str">
        <f t="shared" si="11"/>
        <v/>
      </c>
    </row>
    <row r="502" spans="1:19">
      <c r="A502" s="73"/>
      <c r="B502" s="84"/>
      <c r="S502" s="73" t="str">
        <f t="shared" si="11"/>
        <v/>
      </c>
    </row>
    <row r="503" spans="1:19">
      <c r="A503" s="73"/>
      <c r="B503" s="84"/>
      <c r="S503" s="73" t="str">
        <f t="shared" si="11"/>
        <v/>
      </c>
    </row>
    <row r="504" spans="1:19">
      <c r="A504" s="73"/>
      <c r="B504" s="84"/>
      <c r="S504" s="73" t="str">
        <f t="shared" si="11"/>
        <v/>
      </c>
    </row>
    <row r="505" spans="1:19">
      <c r="A505" s="73"/>
      <c r="B505" s="84"/>
      <c r="S505" s="73" t="str">
        <f t="shared" si="11"/>
        <v/>
      </c>
    </row>
    <row r="506" spans="1:19">
      <c r="A506" s="73"/>
      <c r="B506" s="84"/>
      <c r="S506" s="73" t="str">
        <f t="shared" si="11"/>
        <v/>
      </c>
    </row>
    <row r="507" spans="1:19">
      <c r="A507" s="73"/>
      <c r="B507" s="84"/>
      <c r="S507" s="73" t="str">
        <f t="shared" si="11"/>
        <v/>
      </c>
    </row>
    <row r="508" spans="1:19">
      <c r="A508" s="73"/>
      <c r="B508" s="84"/>
      <c r="S508" s="73" t="str">
        <f t="shared" si="11"/>
        <v/>
      </c>
    </row>
    <row r="509" spans="1:19">
      <c r="A509" s="73"/>
      <c r="B509" s="84"/>
      <c r="S509" s="73" t="str">
        <f t="shared" ref="S509:S572" si="12">IF(ISNUMBER(D509),1,"")</f>
        <v/>
      </c>
    </row>
    <row r="510" spans="1:19">
      <c r="A510" s="73"/>
      <c r="B510" s="84"/>
      <c r="S510" s="73" t="str">
        <f t="shared" si="12"/>
        <v/>
      </c>
    </row>
    <row r="511" spans="1:19">
      <c r="A511" s="73"/>
      <c r="B511" s="84"/>
      <c r="S511" s="73" t="str">
        <f t="shared" si="12"/>
        <v/>
      </c>
    </row>
    <row r="512" spans="1:19">
      <c r="A512" s="73"/>
      <c r="B512" s="84"/>
      <c r="S512" s="73" t="str">
        <f t="shared" si="12"/>
        <v/>
      </c>
    </row>
    <row r="513" spans="1:19">
      <c r="A513" s="73"/>
      <c r="B513" s="84"/>
      <c r="S513" s="73" t="str">
        <f t="shared" si="12"/>
        <v/>
      </c>
    </row>
    <row r="514" spans="1:19">
      <c r="A514" s="73"/>
      <c r="B514" s="84"/>
      <c r="S514" s="73" t="str">
        <f t="shared" si="12"/>
        <v/>
      </c>
    </row>
    <row r="515" spans="1:19">
      <c r="A515" s="73"/>
      <c r="B515" s="84"/>
      <c r="S515" s="73" t="str">
        <f t="shared" si="12"/>
        <v/>
      </c>
    </row>
    <row r="516" spans="1:19">
      <c r="A516" s="73"/>
      <c r="B516" s="84"/>
      <c r="S516" s="73" t="str">
        <f t="shared" si="12"/>
        <v/>
      </c>
    </row>
    <row r="517" spans="1:19">
      <c r="A517" s="73"/>
      <c r="B517" s="84"/>
      <c r="S517" s="73" t="str">
        <f t="shared" si="12"/>
        <v/>
      </c>
    </row>
    <row r="518" spans="1:19">
      <c r="A518" s="73"/>
      <c r="B518" s="84"/>
      <c r="S518" s="73" t="str">
        <f t="shared" si="12"/>
        <v/>
      </c>
    </row>
    <row r="519" spans="1:19">
      <c r="A519" s="73"/>
      <c r="B519" s="84"/>
      <c r="S519" s="73" t="str">
        <f t="shared" si="12"/>
        <v/>
      </c>
    </row>
    <row r="520" spans="1:19">
      <c r="A520" s="73"/>
      <c r="B520" s="84"/>
      <c r="S520" s="73" t="str">
        <f t="shared" si="12"/>
        <v/>
      </c>
    </row>
    <row r="521" spans="1:19">
      <c r="A521" s="73"/>
      <c r="B521" s="84"/>
      <c r="S521" s="73" t="str">
        <f t="shared" si="12"/>
        <v/>
      </c>
    </row>
    <row r="522" spans="1:19">
      <c r="A522" s="73"/>
      <c r="B522" s="84"/>
      <c r="S522" s="73" t="str">
        <f t="shared" si="12"/>
        <v/>
      </c>
    </row>
    <row r="523" spans="1:19">
      <c r="A523" s="73"/>
      <c r="B523" s="84"/>
      <c r="S523" s="73" t="str">
        <f t="shared" si="12"/>
        <v/>
      </c>
    </row>
    <row r="524" spans="1:19">
      <c r="A524" s="73"/>
      <c r="B524" s="84"/>
      <c r="S524" s="73" t="str">
        <f t="shared" si="12"/>
        <v/>
      </c>
    </row>
    <row r="525" spans="1:19">
      <c r="A525" s="73"/>
      <c r="B525" s="84"/>
      <c r="S525" s="73" t="str">
        <f t="shared" si="12"/>
        <v/>
      </c>
    </row>
    <row r="526" spans="1:19">
      <c r="A526" s="73"/>
      <c r="B526" s="84"/>
      <c r="S526" s="73" t="str">
        <f t="shared" si="12"/>
        <v/>
      </c>
    </row>
    <row r="527" spans="1:19">
      <c r="A527" s="73"/>
      <c r="B527" s="84"/>
      <c r="S527" s="73" t="str">
        <f t="shared" si="12"/>
        <v/>
      </c>
    </row>
    <row r="528" spans="1:19">
      <c r="A528" s="73"/>
      <c r="B528" s="84"/>
      <c r="S528" s="73" t="str">
        <f t="shared" si="12"/>
        <v/>
      </c>
    </row>
    <row r="529" spans="1:19">
      <c r="A529" s="73"/>
      <c r="B529" s="84"/>
      <c r="S529" s="73" t="str">
        <f t="shared" si="12"/>
        <v/>
      </c>
    </row>
    <row r="530" spans="1:19">
      <c r="A530" s="73"/>
      <c r="B530" s="84"/>
      <c r="S530" s="73" t="str">
        <f t="shared" si="12"/>
        <v/>
      </c>
    </row>
    <row r="531" spans="1:19">
      <c r="A531" s="73"/>
      <c r="B531" s="84"/>
      <c r="S531" s="73" t="str">
        <f t="shared" si="12"/>
        <v/>
      </c>
    </row>
    <row r="532" spans="1:19">
      <c r="A532" s="73"/>
      <c r="B532" s="84"/>
      <c r="S532" s="73" t="str">
        <f t="shared" si="12"/>
        <v/>
      </c>
    </row>
    <row r="533" spans="1:19">
      <c r="A533" s="73"/>
      <c r="B533" s="84"/>
      <c r="S533" s="73" t="str">
        <f t="shared" si="12"/>
        <v/>
      </c>
    </row>
    <row r="534" spans="1:19">
      <c r="A534" s="73"/>
      <c r="B534" s="84"/>
      <c r="S534" s="73" t="str">
        <f t="shared" si="12"/>
        <v/>
      </c>
    </row>
    <row r="535" spans="1:19">
      <c r="A535" s="73"/>
      <c r="B535" s="84"/>
      <c r="S535" s="73" t="str">
        <f t="shared" si="12"/>
        <v/>
      </c>
    </row>
    <row r="536" spans="1:19">
      <c r="A536" s="73"/>
      <c r="B536" s="84"/>
      <c r="S536" s="73" t="str">
        <f t="shared" si="12"/>
        <v/>
      </c>
    </row>
    <row r="537" spans="1:19">
      <c r="A537" s="73"/>
      <c r="B537" s="84"/>
      <c r="S537" s="73" t="str">
        <f t="shared" si="12"/>
        <v/>
      </c>
    </row>
    <row r="538" spans="1:19">
      <c r="A538" s="73"/>
      <c r="B538" s="84"/>
      <c r="S538" s="73" t="str">
        <f t="shared" si="12"/>
        <v/>
      </c>
    </row>
    <row r="539" spans="1:19">
      <c r="A539" s="73"/>
      <c r="B539" s="84"/>
      <c r="S539" s="73" t="str">
        <f t="shared" si="12"/>
        <v/>
      </c>
    </row>
    <row r="540" spans="1:19">
      <c r="A540" s="73"/>
      <c r="B540" s="84"/>
      <c r="S540" s="73" t="str">
        <f t="shared" si="12"/>
        <v/>
      </c>
    </row>
    <row r="541" spans="1:19">
      <c r="A541" s="73"/>
      <c r="B541" s="84"/>
      <c r="S541" s="73" t="str">
        <f t="shared" si="12"/>
        <v/>
      </c>
    </row>
    <row r="542" spans="1:19">
      <c r="A542" s="73"/>
      <c r="B542" s="84"/>
      <c r="S542" s="73" t="str">
        <f t="shared" si="12"/>
        <v/>
      </c>
    </row>
    <row r="543" spans="1:19">
      <c r="A543" s="73"/>
      <c r="B543" s="84"/>
      <c r="S543" s="73" t="str">
        <f t="shared" si="12"/>
        <v/>
      </c>
    </row>
    <row r="544" spans="1:19">
      <c r="A544" s="73"/>
      <c r="B544" s="84"/>
      <c r="S544" s="73" t="str">
        <f t="shared" si="12"/>
        <v/>
      </c>
    </row>
    <row r="545" spans="1:19">
      <c r="A545" s="73"/>
      <c r="B545" s="84"/>
      <c r="S545" s="73" t="str">
        <f t="shared" si="12"/>
        <v/>
      </c>
    </row>
    <row r="546" spans="1:19">
      <c r="A546" s="73"/>
      <c r="B546" s="84"/>
      <c r="S546" s="73" t="str">
        <f t="shared" si="12"/>
        <v/>
      </c>
    </row>
    <row r="547" spans="1:19">
      <c r="A547" s="73"/>
      <c r="B547" s="84"/>
      <c r="S547" s="73" t="str">
        <f t="shared" si="12"/>
        <v/>
      </c>
    </row>
    <row r="548" spans="1:19">
      <c r="A548" s="73"/>
      <c r="B548" s="84"/>
      <c r="S548" s="73" t="str">
        <f t="shared" si="12"/>
        <v/>
      </c>
    </row>
    <row r="549" spans="1:19">
      <c r="A549" s="73"/>
      <c r="B549" s="84"/>
      <c r="S549" s="73" t="str">
        <f t="shared" si="12"/>
        <v/>
      </c>
    </row>
    <row r="550" spans="1:19">
      <c r="A550" s="73"/>
      <c r="B550" s="84"/>
      <c r="S550" s="73" t="str">
        <f t="shared" si="12"/>
        <v/>
      </c>
    </row>
    <row r="551" spans="1:19">
      <c r="A551" s="73"/>
      <c r="B551" s="84"/>
      <c r="S551" s="73" t="str">
        <f t="shared" si="12"/>
        <v/>
      </c>
    </row>
    <row r="552" spans="1:19">
      <c r="A552" s="73"/>
      <c r="B552" s="84"/>
      <c r="S552" s="73" t="str">
        <f t="shared" si="12"/>
        <v/>
      </c>
    </row>
    <row r="553" spans="1:19">
      <c r="A553" s="73"/>
      <c r="B553" s="84"/>
      <c r="S553" s="73" t="str">
        <f t="shared" si="12"/>
        <v/>
      </c>
    </row>
    <row r="554" spans="1:19">
      <c r="A554" s="73"/>
      <c r="B554" s="84"/>
      <c r="S554" s="73" t="str">
        <f t="shared" si="12"/>
        <v/>
      </c>
    </row>
    <row r="555" spans="1:19">
      <c r="A555" s="73"/>
      <c r="B555" s="84"/>
      <c r="S555" s="73" t="str">
        <f t="shared" si="12"/>
        <v/>
      </c>
    </row>
    <row r="556" spans="1:19">
      <c r="A556" s="73"/>
      <c r="B556" s="84"/>
      <c r="S556" s="73" t="str">
        <f t="shared" si="12"/>
        <v/>
      </c>
    </row>
    <row r="557" spans="1:19">
      <c r="A557" s="73"/>
      <c r="B557" s="84"/>
      <c r="S557" s="73" t="str">
        <f t="shared" si="12"/>
        <v/>
      </c>
    </row>
    <row r="558" spans="1:19">
      <c r="A558" s="73"/>
      <c r="B558" s="84"/>
      <c r="S558" s="73" t="str">
        <f t="shared" si="12"/>
        <v/>
      </c>
    </row>
    <row r="559" spans="1:19">
      <c r="A559" s="73"/>
      <c r="B559" s="84"/>
      <c r="S559" s="73" t="str">
        <f t="shared" si="12"/>
        <v/>
      </c>
    </row>
    <row r="560" spans="1:19">
      <c r="A560" s="73"/>
      <c r="B560" s="84"/>
      <c r="S560" s="73" t="str">
        <f t="shared" si="12"/>
        <v/>
      </c>
    </row>
    <row r="561" spans="1:19">
      <c r="A561" s="73"/>
      <c r="B561" s="84"/>
      <c r="S561" s="73" t="str">
        <f t="shared" si="12"/>
        <v/>
      </c>
    </row>
    <row r="562" spans="1:19">
      <c r="A562" s="73"/>
      <c r="B562" s="84"/>
      <c r="S562" s="73" t="str">
        <f t="shared" si="12"/>
        <v/>
      </c>
    </row>
    <row r="563" spans="1:19">
      <c r="A563" s="73"/>
      <c r="B563" s="84"/>
      <c r="S563" s="73" t="str">
        <f t="shared" si="12"/>
        <v/>
      </c>
    </row>
    <row r="564" spans="1:19">
      <c r="A564" s="73"/>
      <c r="B564" s="84"/>
      <c r="S564" s="73" t="str">
        <f t="shared" si="12"/>
        <v/>
      </c>
    </row>
    <row r="565" spans="1:19">
      <c r="A565" s="73"/>
      <c r="B565" s="84"/>
      <c r="S565" s="73" t="str">
        <f t="shared" si="12"/>
        <v/>
      </c>
    </row>
    <row r="566" spans="1:19">
      <c r="A566" s="73"/>
      <c r="B566" s="84"/>
      <c r="S566" s="73" t="str">
        <f t="shared" si="12"/>
        <v/>
      </c>
    </row>
    <row r="567" spans="1:19">
      <c r="A567" s="73"/>
      <c r="B567" s="84"/>
      <c r="S567" s="73" t="str">
        <f t="shared" si="12"/>
        <v/>
      </c>
    </row>
    <row r="568" spans="1:19">
      <c r="A568" s="73"/>
      <c r="B568" s="84"/>
      <c r="S568" s="73" t="str">
        <f t="shared" si="12"/>
        <v/>
      </c>
    </row>
    <row r="569" spans="1:19">
      <c r="A569" s="73"/>
      <c r="B569" s="84"/>
      <c r="S569" s="73" t="str">
        <f t="shared" si="12"/>
        <v/>
      </c>
    </row>
    <row r="570" spans="1:19">
      <c r="A570" s="73"/>
      <c r="B570" s="84"/>
      <c r="S570" s="73" t="str">
        <f t="shared" si="12"/>
        <v/>
      </c>
    </row>
    <row r="571" spans="1:19">
      <c r="A571" s="73"/>
      <c r="B571" s="84"/>
      <c r="S571" s="73" t="str">
        <f t="shared" si="12"/>
        <v/>
      </c>
    </row>
    <row r="572" spans="1:19">
      <c r="A572" s="73"/>
      <c r="B572" s="84"/>
      <c r="S572" s="73" t="str">
        <f t="shared" si="12"/>
        <v/>
      </c>
    </row>
    <row r="573" spans="1:19">
      <c r="A573" s="73"/>
      <c r="B573" s="84"/>
      <c r="S573" s="73" t="str">
        <f t="shared" ref="S573:S636" si="13">IF(ISNUMBER(D573),1,"")</f>
        <v/>
      </c>
    </row>
    <row r="574" spans="1:19">
      <c r="A574" s="73"/>
      <c r="B574" s="84"/>
      <c r="S574" s="73" t="str">
        <f t="shared" si="13"/>
        <v/>
      </c>
    </row>
    <row r="575" spans="1:19">
      <c r="A575" s="73"/>
      <c r="B575" s="84"/>
      <c r="S575" s="73" t="str">
        <f t="shared" si="13"/>
        <v/>
      </c>
    </row>
    <row r="576" spans="1:19">
      <c r="A576" s="73"/>
      <c r="B576" s="84"/>
      <c r="S576" s="73" t="str">
        <f t="shared" si="13"/>
        <v/>
      </c>
    </row>
    <row r="577" spans="1:19">
      <c r="A577" s="73"/>
      <c r="B577" s="84"/>
      <c r="S577" s="73" t="str">
        <f t="shared" si="13"/>
        <v/>
      </c>
    </row>
    <row r="578" spans="1:19">
      <c r="A578" s="73"/>
      <c r="B578" s="84"/>
      <c r="S578" s="73" t="str">
        <f t="shared" si="13"/>
        <v/>
      </c>
    </row>
    <row r="579" spans="1:19">
      <c r="A579" s="73"/>
      <c r="B579" s="84"/>
      <c r="S579" s="73" t="str">
        <f t="shared" si="13"/>
        <v/>
      </c>
    </row>
    <row r="580" spans="1:19">
      <c r="A580" s="73"/>
      <c r="B580" s="84"/>
      <c r="S580" s="73" t="str">
        <f t="shared" si="13"/>
        <v/>
      </c>
    </row>
    <row r="581" spans="1:19">
      <c r="A581" s="73"/>
      <c r="B581" s="84"/>
      <c r="S581" s="73" t="str">
        <f t="shared" si="13"/>
        <v/>
      </c>
    </row>
    <row r="582" spans="1:19">
      <c r="A582" s="73"/>
      <c r="B582" s="84"/>
      <c r="S582" s="73" t="str">
        <f t="shared" si="13"/>
        <v/>
      </c>
    </row>
    <row r="583" spans="1:19">
      <c r="A583" s="73"/>
      <c r="B583" s="84"/>
      <c r="S583" s="73" t="str">
        <f t="shared" si="13"/>
        <v/>
      </c>
    </row>
    <row r="584" spans="1:19">
      <c r="A584" s="73"/>
      <c r="B584" s="84"/>
      <c r="S584" s="73" t="str">
        <f t="shared" si="13"/>
        <v/>
      </c>
    </row>
    <row r="585" spans="1:19">
      <c r="A585" s="73"/>
      <c r="B585" s="84"/>
      <c r="S585" s="73" t="str">
        <f t="shared" si="13"/>
        <v/>
      </c>
    </row>
    <row r="586" spans="1:19">
      <c r="A586" s="73"/>
      <c r="B586" s="84"/>
      <c r="S586" s="73" t="str">
        <f t="shared" si="13"/>
        <v/>
      </c>
    </row>
    <row r="587" spans="1:19">
      <c r="A587" s="73"/>
      <c r="B587" s="84"/>
      <c r="S587" s="73" t="str">
        <f t="shared" si="13"/>
        <v/>
      </c>
    </row>
    <row r="588" spans="1:19">
      <c r="A588" s="73"/>
      <c r="B588" s="84"/>
      <c r="S588" s="73" t="str">
        <f t="shared" si="13"/>
        <v/>
      </c>
    </row>
    <row r="589" spans="1:19">
      <c r="A589" s="73"/>
      <c r="B589" s="84"/>
      <c r="S589" s="73" t="str">
        <f t="shared" si="13"/>
        <v/>
      </c>
    </row>
    <row r="590" spans="1:19">
      <c r="A590" s="73"/>
      <c r="B590" s="84"/>
      <c r="S590" s="73" t="str">
        <f t="shared" si="13"/>
        <v/>
      </c>
    </row>
    <row r="591" spans="1:19">
      <c r="A591" s="73"/>
      <c r="B591" s="84"/>
      <c r="S591" s="73" t="str">
        <f t="shared" si="13"/>
        <v/>
      </c>
    </row>
    <row r="592" spans="1:19">
      <c r="A592" s="73"/>
      <c r="B592" s="84"/>
      <c r="S592" s="73" t="str">
        <f t="shared" si="13"/>
        <v/>
      </c>
    </row>
    <row r="593" spans="1:19">
      <c r="A593" s="73"/>
      <c r="B593" s="84"/>
      <c r="S593" s="73" t="str">
        <f t="shared" si="13"/>
        <v/>
      </c>
    </row>
    <row r="594" spans="1:19">
      <c r="A594" s="73"/>
      <c r="B594" s="84"/>
      <c r="S594" s="73" t="str">
        <f t="shared" si="13"/>
        <v/>
      </c>
    </row>
    <row r="595" spans="1:19">
      <c r="A595" s="73"/>
      <c r="B595" s="84"/>
      <c r="S595" s="73" t="str">
        <f t="shared" si="13"/>
        <v/>
      </c>
    </row>
    <row r="596" spans="1:19">
      <c r="A596" s="73"/>
      <c r="B596" s="84"/>
      <c r="S596" s="73" t="str">
        <f t="shared" si="13"/>
        <v/>
      </c>
    </row>
    <row r="597" spans="1:19">
      <c r="A597" s="73"/>
      <c r="B597" s="84"/>
      <c r="S597" s="73" t="str">
        <f t="shared" si="13"/>
        <v/>
      </c>
    </row>
    <row r="598" spans="1:19">
      <c r="A598" s="73"/>
      <c r="B598" s="84"/>
      <c r="S598" s="73" t="str">
        <f t="shared" si="13"/>
        <v/>
      </c>
    </row>
    <row r="599" spans="1:19">
      <c r="A599" s="73"/>
      <c r="B599" s="84"/>
      <c r="S599" s="73" t="str">
        <f t="shared" si="13"/>
        <v/>
      </c>
    </row>
    <row r="600" spans="1:19">
      <c r="A600" s="73"/>
      <c r="B600" s="84"/>
      <c r="S600" s="73" t="str">
        <f t="shared" si="13"/>
        <v/>
      </c>
    </row>
    <row r="601" spans="1:19">
      <c r="A601" s="73"/>
      <c r="B601" s="84"/>
      <c r="S601" s="73" t="str">
        <f t="shared" si="13"/>
        <v/>
      </c>
    </row>
    <row r="602" spans="1:19">
      <c r="A602" s="73"/>
      <c r="B602" s="84"/>
      <c r="S602" s="73" t="str">
        <f t="shared" si="13"/>
        <v/>
      </c>
    </row>
    <row r="603" spans="1:19">
      <c r="A603" s="73"/>
      <c r="B603" s="84"/>
      <c r="S603" s="73" t="str">
        <f t="shared" si="13"/>
        <v/>
      </c>
    </row>
    <row r="604" spans="1:19">
      <c r="A604" s="73"/>
      <c r="B604" s="84"/>
      <c r="S604" s="73" t="str">
        <f t="shared" si="13"/>
        <v/>
      </c>
    </row>
    <row r="605" spans="1:19">
      <c r="A605" s="73"/>
      <c r="B605" s="84"/>
      <c r="S605" s="73" t="str">
        <f t="shared" si="13"/>
        <v/>
      </c>
    </row>
    <row r="606" spans="1:19">
      <c r="A606" s="73"/>
      <c r="B606" s="84"/>
      <c r="S606" s="73" t="str">
        <f t="shared" si="13"/>
        <v/>
      </c>
    </row>
    <row r="607" spans="1:19">
      <c r="A607" s="73"/>
      <c r="B607" s="84"/>
      <c r="S607" s="73" t="str">
        <f t="shared" si="13"/>
        <v/>
      </c>
    </row>
    <row r="608" spans="1:19">
      <c r="A608" s="73"/>
      <c r="B608" s="84"/>
      <c r="S608" s="73" t="str">
        <f t="shared" si="13"/>
        <v/>
      </c>
    </row>
    <row r="609" spans="1:19">
      <c r="A609" s="73"/>
      <c r="B609" s="84"/>
      <c r="S609" s="73" t="str">
        <f t="shared" si="13"/>
        <v/>
      </c>
    </row>
    <row r="610" spans="1:19">
      <c r="A610" s="73"/>
      <c r="B610" s="84"/>
      <c r="S610" s="73" t="str">
        <f t="shared" si="13"/>
        <v/>
      </c>
    </row>
    <row r="611" spans="1:19">
      <c r="A611" s="73"/>
      <c r="B611" s="84"/>
      <c r="S611" s="73" t="str">
        <f t="shared" si="13"/>
        <v/>
      </c>
    </row>
    <row r="612" spans="1:19">
      <c r="A612" s="73"/>
      <c r="B612" s="84"/>
      <c r="S612" s="73" t="str">
        <f t="shared" si="13"/>
        <v/>
      </c>
    </row>
    <row r="613" spans="1:19">
      <c r="A613" s="73"/>
      <c r="B613" s="84"/>
      <c r="S613" s="73" t="str">
        <f t="shared" si="13"/>
        <v/>
      </c>
    </row>
    <row r="614" spans="1:19">
      <c r="A614" s="73"/>
      <c r="B614" s="84"/>
      <c r="S614" s="73" t="str">
        <f t="shared" si="13"/>
        <v/>
      </c>
    </row>
    <row r="615" spans="1:19">
      <c r="A615" s="73"/>
      <c r="B615" s="84"/>
      <c r="S615" s="73" t="str">
        <f t="shared" si="13"/>
        <v/>
      </c>
    </row>
    <row r="616" spans="1:19">
      <c r="A616" s="73"/>
      <c r="B616" s="84"/>
      <c r="S616" s="73" t="str">
        <f t="shared" si="13"/>
        <v/>
      </c>
    </row>
    <row r="617" spans="1:19">
      <c r="A617" s="73"/>
      <c r="B617" s="84"/>
      <c r="S617" s="73" t="str">
        <f t="shared" si="13"/>
        <v/>
      </c>
    </row>
    <row r="618" spans="1:19">
      <c r="A618" s="73"/>
      <c r="B618" s="84"/>
      <c r="S618" s="73" t="str">
        <f t="shared" si="13"/>
        <v/>
      </c>
    </row>
    <row r="619" spans="1:19">
      <c r="A619" s="73"/>
      <c r="B619" s="84"/>
      <c r="S619" s="73" t="str">
        <f t="shared" si="13"/>
        <v/>
      </c>
    </row>
    <row r="620" spans="1:19">
      <c r="A620" s="73"/>
      <c r="B620" s="84"/>
      <c r="S620" s="73" t="str">
        <f t="shared" si="13"/>
        <v/>
      </c>
    </row>
    <row r="621" spans="1:19">
      <c r="A621" s="73"/>
      <c r="B621" s="84"/>
      <c r="S621" s="73" t="str">
        <f t="shared" si="13"/>
        <v/>
      </c>
    </row>
    <row r="622" spans="1:19">
      <c r="A622" s="73"/>
      <c r="B622" s="84"/>
      <c r="S622" s="73" t="str">
        <f t="shared" si="13"/>
        <v/>
      </c>
    </row>
    <row r="623" spans="1:19">
      <c r="A623" s="73"/>
      <c r="B623" s="84"/>
      <c r="S623" s="73" t="str">
        <f t="shared" si="13"/>
        <v/>
      </c>
    </row>
    <row r="624" spans="1:19">
      <c r="A624" s="73"/>
      <c r="B624" s="84"/>
      <c r="S624" s="73" t="str">
        <f t="shared" si="13"/>
        <v/>
      </c>
    </row>
    <row r="625" spans="1:19">
      <c r="A625" s="73"/>
      <c r="B625" s="84"/>
      <c r="S625" s="73" t="str">
        <f t="shared" si="13"/>
        <v/>
      </c>
    </row>
    <row r="626" spans="1:19">
      <c r="A626" s="73"/>
      <c r="B626" s="84"/>
      <c r="S626" s="73" t="str">
        <f t="shared" si="13"/>
        <v/>
      </c>
    </row>
    <row r="627" spans="1:19">
      <c r="A627" s="73"/>
      <c r="B627" s="84"/>
      <c r="S627" s="73" t="str">
        <f t="shared" si="13"/>
        <v/>
      </c>
    </row>
    <row r="628" spans="1:19">
      <c r="A628" s="73"/>
      <c r="B628" s="84"/>
      <c r="S628" s="73" t="str">
        <f t="shared" si="13"/>
        <v/>
      </c>
    </row>
    <row r="629" spans="1:19">
      <c r="A629" s="73"/>
      <c r="B629" s="84"/>
      <c r="S629" s="73" t="str">
        <f t="shared" si="13"/>
        <v/>
      </c>
    </row>
    <row r="630" spans="1:19">
      <c r="A630" s="73"/>
      <c r="B630" s="84"/>
      <c r="S630" s="73" t="str">
        <f t="shared" si="13"/>
        <v/>
      </c>
    </row>
    <row r="631" spans="1:19">
      <c r="A631" s="73"/>
      <c r="B631" s="84"/>
      <c r="S631" s="73" t="str">
        <f t="shared" si="13"/>
        <v/>
      </c>
    </row>
    <row r="632" spans="1:19">
      <c r="A632" s="73"/>
      <c r="B632" s="84"/>
      <c r="S632" s="73" t="str">
        <f t="shared" si="13"/>
        <v/>
      </c>
    </row>
    <row r="633" spans="1:19">
      <c r="A633" s="73"/>
      <c r="B633" s="84"/>
      <c r="S633" s="73" t="str">
        <f t="shared" si="13"/>
        <v/>
      </c>
    </row>
    <row r="634" spans="1:19">
      <c r="A634" s="73"/>
      <c r="B634" s="84"/>
      <c r="S634" s="73" t="str">
        <f t="shared" si="13"/>
        <v/>
      </c>
    </row>
    <row r="635" spans="1:19">
      <c r="A635" s="73"/>
      <c r="B635" s="84"/>
      <c r="S635" s="73" t="str">
        <f t="shared" si="13"/>
        <v/>
      </c>
    </row>
    <row r="636" spans="1:19">
      <c r="A636" s="73"/>
      <c r="B636" s="84"/>
      <c r="S636" s="73" t="str">
        <f t="shared" si="13"/>
        <v/>
      </c>
    </row>
    <row r="637" spans="1:19">
      <c r="A637" s="73"/>
      <c r="B637" s="84"/>
      <c r="S637" s="73" t="str">
        <f t="shared" ref="S637:S700" si="14">IF(ISNUMBER(D637),1,"")</f>
        <v/>
      </c>
    </row>
    <row r="638" spans="1:19">
      <c r="A638" s="73"/>
      <c r="B638" s="84"/>
      <c r="S638" s="73" t="str">
        <f t="shared" si="14"/>
        <v/>
      </c>
    </row>
    <row r="639" spans="1:19">
      <c r="A639" s="73"/>
      <c r="B639" s="84"/>
      <c r="S639" s="73" t="str">
        <f t="shared" si="14"/>
        <v/>
      </c>
    </row>
    <row r="640" spans="1:19">
      <c r="A640" s="73"/>
      <c r="B640" s="84"/>
      <c r="S640" s="73" t="str">
        <f t="shared" si="14"/>
        <v/>
      </c>
    </row>
    <row r="641" spans="1:19">
      <c r="A641" s="73"/>
      <c r="B641" s="84"/>
      <c r="S641" s="73" t="str">
        <f t="shared" si="14"/>
        <v/>
      </c>
    </row>
    <row r="642" spans="1:19">
      <c r="A642" s="73"/>
      <c r="B642" s="84"/>
      <c r="S642" s="73" t="str">
        <f t="shared" si="14"/>
        <v/>
      </c>
    </row>
    <row r="643" spans="1:19">
      <c r="A643" s="73"/>
      <c r="B643" s="84"/>
      <c r="S643" s="73" t="str">
        <f t="shared" si="14"/>
        <v/>
      </c>
    </row>
    <row r="644" spans="1:19">
      <c r="A644" s="73"/>
      <c r="B644" s="84"/>
      <c r="S644" s="73" t="str">
        <f t="shared" si="14"/>
        <v/>
      </c>
    </row>
    <row r="645" spans="1:19">
      <c r="A645" s="73"/>
      <c r="B645" s="84"/>
      <c r="S645" s="73" t="str">
        <f t="shared" si="14"/>
        <v/>
      </c>
    </row>
    <row r="646" spans="1:19">
      <c r="A646" s="73"/>
      <c r="B646" s="84"/>
      <c r="S646" s="73" t="str">
        <f t="shared" si="14"/>
        <v/>
      </c>
    </row>
    <row r="647" spans="1:19">
      <c r="A647" s="73"/>
      <c r="B647" s="84"/>
      <c r="S647" s="73" t="str">
        <f t="shared" si="14"/>
        <v/>
      </c>
    </row>
    <row r="648" spans="1:19">
      <c r="A648" s="73"/>
      <c r="B648" s="84"/>
      <c r="S648" s="73" t="str">
        <f t="shared" si="14"/>
        <v/>
      </c>
    </row>
    <row r="649" spans="1:19">
      <c r="A649" s="73"/>
      <c r="B649" s="84"/>
      <c r="S649" s="73" t="str">
        <f t="shared" si="14"/>
        <v/>
      </c>
    </row>
    <row r="650" spans="1:19">
      <c r="A650" s="73"/>
      <c r="B650" s="84"/>
      <c r="S650" s="73" t="str">
        <f t="shared" si="14"/>
        <v/>
      </c>
    </row>
    <row r="651" spans="1:19">
      <c r="A651" s="73"/>
      <c r="B651" s="84"/>
      <c r="S651" s="73" t="str">
        <f t="shared" si="14"/>
        <v/>
      </c>
    </row>
    <row r="652" spans="1:19">
      <c r="A652" s="73"/>
      <c r="B652" s="84"/>
      <c r="S652" s="73" t="str">
        <f t="shared" si="14"/>
        <v/>
      </c>
    </row>
    <row r="653" spans="1:19">
      <c r="A653" s="73"/>
      <c r="B653" s="84"/>
      <c r="S653" s="73" t="str">
        <f t="shared" si="14"/>
        <v/>
      </c>
    </row>
    <row r="654" spans="1:19">
      <c r="A654" s="73"/>
      <c r="B654" s="84"/>
      <c r="S654" s="73" t="str">
        <f t="shared" si="14"/>
        <v/>
      </c>
    </row>
    <row r="655" spans="1:19">
      <c r="A655" s="73"/>
      <c r="B655" s="84"/>
      <c r="S655" s="73" t="str">
        <f t="shared" si="14"/>
        <v/>
      </c>
    </row>
    <row r="656" spans="1:19">
      <c r="A656" s="73"/>
      <c r="B656" s="84"/>
      <c r="S656" s="73" t="str">
        <f t="shared" si="14"/>
        <v/>
      </c>
    </row>
    <row r="657" spans="1:19">
      <c r="A657" s="73"/>
      <c r="B657" s="84"/>
      <c r="S657" s="73" t="str">
        <f t="shared" si="14"/>
        <v/>
      </c>
    </row>
    <row r="658" spans="1:19">
      <c r="A658" s="73"/>
      <c r="B658" s="84"/>
      <c r="S658" s="73" t="str">
        <f t="shared" si="14"/>
        <v/>
      </c>
    </row>
    <row r="659" spans="1:19">
      <c r="A659" s="73"/>
      <c r="B659" s="84"/>
      <c r="S659" s="73" t="str">
        <f t="shared" si="14"/>
        <v/>
      </c>
    </row>
    <row r="660" spans="1:19">
      <c r="A660" s="73"/>
      <c r="B660" s="84"/>
      <c r="S660" s="73" t="str">
        <f t="shared" si="14"/>
        <v/>
      </c>
    </row>
    <row r="661" spans="1:19">
      <c r="A661" s="73"/>
      <c r="B661" s="84"/>
      <c r="S661" s="73" t="str">
        <f t="shared" si="14"/>
        <v/>
      </c>
    </row>
    <row r="662" spans="1:19">
      <c r="A662" s="73"/>
      <c r="B662" s="84"/>
      <c r="S662" s="73" t="str">
        <f t="shared" si="14"/>
        <v/>
      </c>
    </row>
    <row r="663" spans="1:19">
      <c r="A663" s="73"/>
      <c r="B663" s="84"/>
      <c r="S663" s="73" t="str">
        <f t="shared" si="14"/>
        <v/>
      </c>
    </row>
    <row r="664" spans="1:19">
      <c r="A664" s="73"/>
      <c r="B664" s="84"/>
      <c r="S664" s="73" t="str">
        <f t="shared" si="14"/>
        <v/>
      </c>
    </row>
    <row r="665" spans="1:19">
      <c r="A665" s="73"/>
      <c r="B665" s="84"/>
      <c r="S665" s="73" t="str">
        <f t="shared" si="14"/>
        <v/>
      </c>
    </row>
    <row r="666" spans="1:19">
      <c r="A666" s="73"/>
      <c r="B666" s="84"/>
      <c r="S666" s="73" t="str">
        <f t="shared" si="14"/>
        <v/>
      </c>
    </row>
    <row r="667" spans="1:19">
      <c r="A667" s="73"/>
      <c r="B667" s="84"/>
      <c r="S667" s="73" t="str">
        <f t="shared" si="14"/>
        <v/>
      </c>
    </row>
    <row r="668" spans="1:19">
      <c r="A668" s="73"/>
      <c r="B668" s="84"/>
      <c r="S668" s="73" t="str">
        <f t="shared" si="14"/>
        <v/>
      </c>
    </row>
    <row r="669" spans="1:19">
      <c r="A669" s="73"/>
      <c r="B669" s="84"/>
      <c r="S669" s="73" t="str">
        <f t="shared" si="14"/>
        <v/>
      </c>
    </row>
    <row r="670" spans="1:19">
      <c r="A670" s="73"/>
      <c r="B670" s="84"/>
      <c r="S670" s="73" t="str">
        <f t="shared" si="14"/>
        <v/>
      </c>
    </row>
    <row r="671" spans="1:19">
      <c r="A671" s="73"/>
      <c r="B671" s="84"/>
      <c r="S671" s="73" t="str">
        <f t="shared" si="14"/>
        <v/>
      </c>
    </row>
    <row r="672" spans="1:19">
      <c r="A672" s="73"/>
      <c r="B672" s="84"/>
      <c r="S672" s="73" t="str">
        <f t="shared" si="14"/>
        <v/>
      </c>
    </row>
    <row r="673" spans="1:19">
      <c r="A673" s="73"/>
      <c r="B673" s="84"/>
      <c r="S673" s="73" t="str">
        <f t="shared" si="14"/>
        <v/>
      </c>
    </row>
    <row r="674" spans="1:19">
      <c r="A674" s="73"/>
      <c r="B674" s="84"/>
      <c r="S674" s="73" t="str">
        <f t="shared" si="14"/>
        <v/>
      </c>
    </row>
    <row r="675" spans="1:19">
      <c r="A675" s="73"/>
      <c r="B675" s="84"/>
      <c r="S675" s="73" t="str">
        <f t="shared" si="14"/>
        <v/>
      </c>
    </row>
    <row r="676" spans="1:19">
      <c r="A676" s="73"/>
      <c r="B676" s="84"/>
      <c r="S676" s="73" t="str">
        <f t="shared" si="14"/>
        <v/>
      </c>
    </row>
    <row r="677" spans="1:19">
      <c r="A677" s="73"/>
      <c r="B677" s="84"/>
      <c r="S677" s="73" t="str">
        <f t="shared" si="14"/>
        <v/>
      </c>
    </row>
    <row r="678" spans="1:19">
      <c r="A678" s="73"/>
      <c r="B678" s="84"/>
      <c r="S678" s="73" t="str">
        <f t="shared" si="14"/>
        <v/>
      </c>
    </row>
    <row r="679" spans="1:19">
      <c r="A679" s="73"/>
      <c r="B679" s="84"/>
      <c r="S679" s="73" t="str">
        <f t="shared" si="14"/>
        <v/>
      </c>
    </row>
    <row r="680" spans="1:19">
      <c r="A680" s="73"/>
      <c r="B680" s="84"/>
      <c r="S680" s="73" t="str">
        <f t="shared" si="14"/>
        <v/>
      </c>
    </row>
    <row r="681" spans="1:19">
      <c r="A681" s="73"/>
      <c r="B681" s="84"/>
      <c r="S681" s="73" t="str">
        <f t="shared" si="14"/>
        <v/>
      </c>
    </row>
    <row r="682" spans="1:19">
      <c r="A682" s="73"/>
      <c r="B682" s="84"/>
      <c r="S682" s="73" t="str">
        <f t="shared" si="14"/>
        <v/>
      </c>
    </row>
    <row r="683" spans="1:19">
      <c r="A683" s="73"/>
      <c r="B683" s="84"/>
      <c r="S683" s="73" t="str">
        <f t="shared" si="14"/>
        <v/>
      </c>
    </row>
    <row r="684" spans="1:19">
      <c r="A684" s="73"/>
      <c r="B684" s="84"/>
      <c r="S684" s="73" t="str">
        <f t="shared" si="14"/>
        <v/>
      </c>
    </row>
    <row r="685" spans="1:19">
      <c r="A685" s="73"/>
      <c r="B685" s="84"/>
      <c r="S685" s="73" t="str">
        <f t="shared" si="14"/>
        <v/>
      </c>
    </row>
    <row r="686" spans="1:19">
      <c r="A686" s="73"/>
      <c r="B686" s="84"/>
      <c r="S686" s="73" t="str">
        <f t="shared" si="14"/>
        <v/>
      </c>
    </row>
    <row r="687" spans="1:19">
      <c r="A687" s="73"/>
      <c r="B687" s="84"/>
      <c r="S687" s="73" t="str">
        <f t="shared" si="14"/>
        <v/>
      </c>
    </row>
    <row r="688" spans="1:19">
      <c r="A688" s="73"/>
      <c r="B688" s="84"/>
      <c r="S688" s="73" t="str">
        <f t="shared" si="14"/>
        <v/>
      </c>
    </row>
    <row r="689" spans="1:19">
      <c r="A689" s="73"/>
      <c r="B689" s="84"/>
      <c r="S689" s="73" t="str">
        <f t="shared" si="14"/>
        <v/>
      </c>
    </row>
    <row r="690" spans="1:19">
      <c r="A690" s="73"/>
      <c r="B690" s="84"/>
      <c r="S690" s="73" t="str">
        <f t="shared" si="14"/>
        <v/>
      </c>
    </row>
    <row r="691" spans="1:19">
      <c r="A691" s="73"/>
      <c r="B691" s="84"/>
      <c r="S691" s="73" t="str">
        <f t="shared" si="14"/>
        <v/>
      </c>
    </row>
    <row r="692" spans="1:19">
      <c r="A692" s="73"/>
      <c r="B692" s="84"/>
      <c r="S692" s="73" t="str">
        <f t="shared" si="14"/>
        <v/>
      </c>
    </row>
    <row r="693" spans="1:19">
      <c r="A693" s="73"/>
      <c r="B693" s="84"/>
      <c r="S693" s="73" t="str">
        <f t="shared" si="14"/>
        <v/>
      </c>
    </row>
    <row r="694" spans="1:19">
      <c r="A694" s="73"/>
      <c r="B694" s="84"/>
      <c r="S694" s="73" t="str">
        <f t="shared" si="14"/>
        <v/>
      </c>
    </row>
    <row r="695" spans="1:19">
      <c r="A695" s="73"/>
      <c r="B695" s="84"/>
      <c r="S695" s="73" t="str">
        <f t="shared" si="14"/>
        <v/>
      </c>
    </row>
    <row r="696" spans="1:19">
      <c r="A696" s="73"/>
      <c r="B696" s="84"/>
      <c r="S696" s="73" t="str">
        <f t="shared" si="14"/>
        <v/>
      </c>
    </row>
    <row r="697" spans="1:19">
      <c r="A697" s="73"/>
      <c r="B697" s="84"/>
      <c r="S697" s="73" t="str">
        <f t="shared" si="14"/>
        <v/>
      </c>
    </row>
    <row r="698" spans="1:19">
      <c r="A698" s="73"/>
      <c r="B698" s="84"/>
      <c r="S698" s="73" t="str">
        <f t="shared" si="14"/>
        <v/>
      </c>
    </row>
    <row r="699" spans="1:19">
      <c r="A699" s="73"/>
      <c r="B699" s="84"/>
      <c r="S699" s="73" t="str">
        <f t="shared" si="14"/>
        <v/>
      </c>
    </row>
    <row r="700" spans="1:19">
      <c r="A700" s="73"/>
      <c r="B700" s="84"/>
      <c r="S700" s="73" t="str">
        <f t="shared" si="14"/>
        <v/>
      </c>
    </row>
    <row r="701" spans="1:19">
      <c r="A701" s="73"/>
      <c r="B701" s="84"/>
      <c r="S701" s="73" t="str">
        <f t="shared" ref="S701:S764" si="15">IF(ISNUMBER(D701),1,"")</f>
        <v/>
      </c>
    </row>
    <row r="702" spans="1:19">
      <c r="A702" s="73"/>
      <c r="B702" s="84"/>
      <c r="S702" s="73" t="str">
        <f t="shared" si="15"/>
        <v/>
      </c>
    </row>
    <row r="703" spans="1:19">
      <c r="A703" s="73"/>
      <c r="B703" s="84"/>
      <c r="S703" s="73" t="str">
        <f t="shared" si="15"/>
        <v/>
      </c>
    </row>
    <row r="704" spans="1:19">
      <c r="A704" s="73"/>
      <c r="B704" s="84"/>
      <c r="S704" s="73" t="str">
        <f t="shared" si="15"/>
        <v/>
      </c>
    </row>
    <row r="705" spans="1:19">
      <c r="A705" s="73"/>
      <c r="B705" s="84"/>
      <c r="S705" s="73" t="str">
        <f t="shared" si="15"/>
        <v/>
      </c>
    </row>
    <row r="706" spans="1:19">
      <c r="A706" s="73"/>
      <c r="B706" s="84"/>
      <c r="S706" s="73" t="str">
        <f t="shared" si="15"/>
        <v/>
      </c>
    </row>
    <row r="707" spans="1:19">
      <c r="A707" s="73"/>
      <c r="B707" s="84"/>
      <c r="S707" s="73" t="str">
        <f t="shared" si="15"/>
        <v/>
      </c>
    </row>
    <row r="708" spans="1:19">
      <c r="A708" s="73"/>
      <c r="B708" s="84"/>
      <c r="S708" s="73" t="str">
        <f t="shared" si="15"/>
        <v/>
      </c>
    </row>
    <row r="709" spans="1:19">
      <c r="A709" s="73"/>
      <c r="B709" s="84"/>
      <c r="S709" s="73" t="str">
        <f t="shared" si="15"/>
        <v/>
      </c>
    </row>
    <row r="710" spans="1:19">
      <c r="A710" s="73"/>
      <c r="B710" s="84"/>
      <c r="S710" s="73" t="str">
        <f t="shared" si="15"/>
        <v/>
      </c>
    </row>
    <row r="711" spans="1:19">
      <c r="A711" s="73"/>
      <c r="B711" s="84"/>
      <c r="S711" s="73" t="str">
        <f t="shared" si="15"/>
        <v/>
      </c>
    </row>
    <row r="712" spans="1:19">
      <c r="A712" s="73"/>
      <c r="B712" s="84"/>
      <c r="S712" s="73" t="str">
        <f t="shared" si="15"/>
        <v/>
      </c>
    </row>
    <row r="713" spans="1:19">
      <c r="A713" s="73"/>
      <c r="B713" s="84"/>
      <c r="S713" s="73" t="str">
        <f t="shared" si="15"/>
        <v/>
      </c>
    </row>
    <row r="714" spans="1:19">
      <c r="A714" s="73"/>
      <c r="B714" s="84"/>
      <c r="S714" s="73" t="str">
        <f t="shared" si="15"/>
        <v/>
      </c>
    </row>
    <row r="715" spans="1:19">
      <c r="A715" s="73"/>
      <c r="B715" s="84"/>
      <c r="S715" s="73" t="str">
        <f t="shared" si="15"/>
        <v/>
      </c>
    </row>
    <row r="716" spans="1:19">
      <c r="A716" s="73"/>
      <c r="B716" s="84"/>
      <c r="S716" s="73" t="str">
        <f t="shared" si="15"/>
        <v/>
      </c>
    </row>
    <row r="717" spans="1:19">
      <c r="A717" s="73"/>
      <c r="B717" s="84"/>
      <c r="S717" s="73" t="str">
        <f t="shared" si="15"/>
        <v/>
      </c>
    </row>
    <row r="718" spans="1:19">
      <c r="A718" s="73"/>
      <c r="B718" s="84"/>
      <c r="S718" s="73" t="str">
        <f t="shared" si="15"/>
        <v/>
      </c>
    </row>
    <row r="719" spans="1:19">
      <c r="A719" s="73"/>
      <c r="B719" s="84"/>
      <c r="S719" s="73" t="str">
        <f t="shared" si="15"/>
        <v/>
      </c>
    </row>
    <row r="720" spans="1:19">
      <c r="A720" s="73"/>
      <c r="B720" s="84"/>
      <c r="S720" s="73" t="str">
        <f t="shared" si="15"/>
        <v/>
      </c>
    </row>
    <row r="721" spans="1:19">
      <c r="A721" s="73"/>
      <c r="B721" s="84"/>
      <c r="S721" s="73" t="str">
        <f t="shared" si="15"/>
        <v/>
      </c>
    </row>
    <row r="722" spans="1:19">
      <c r="A722" s="73"/>
      <c r="B722" s="84"/>
      <c r="S722" s="73" t="str">
        <f t="shared" si="15"/>
        <v/>
      </c>
    </row>
    <row r="723" spans="1:19">
      <c r="A723" s="73"/>
      <c r="B723" s="84"/>
      <c r="S723" s="73" t="str">
        <f t="shared" si="15"/>
        <v/>
      </c>
    </row>
    <row r="724" spans="1:19">
      <c r="A724" s="73"/>
      <c r="B724" s="84"/>
      <c r="S724" s="73" t="str">
        <f t="shared" si="15"/>
        <v/>
      </c>
    </row>
    <row r="725" spans="1:19">
      <c r="A725" s="73"/>
      <c r="B725" s="84"/>
      <c r="S725" s="73" t="str">
        <f t="shared" si="15"/>
        <v/>
      </c>
    </row>
    <row r="726" spans="1:19">
      <c r="A726" s="73"/>
      <c r="B726" s="84"/>
      <c r="S726" s="73" t="str">
        <f t="shared" si="15"/>
        <v/>
      </c>
    </row>
    <row r="727" spans="1:19">
      <c r="A727" s="73"/>
      <c r="B727" s="84"/>
      <c r="S727" s="73" t="str">
        <f t="shared" si="15"/>
        <v/>
      </c>
    </row>
    <row r="728" spans="1:19">
      <c r="A728" s="73"/>
      <c r="B728" s="84"/>
      <c r="S728" s="73" t="str">
        <f t="shared" si="15"/>
        <v/>
      </c>
    </row>
    <row r="729" spans="1:19">
      <c r="A729" s="73"/>
      <c r="B729" s="84"/>
      <c r="S729" s="73" t="str">
        <f t="shared" si="15"/>
        <v/>
      </c>
    </row>
    <row r="730" spans="1:19">
      <c r="A730" s="73"/>
      <c r="B730" s="84"/>
      <c r="S730" s="73" t="str">
        <f t="shared" si="15"/>
        <v/>
      </c>
    </row>
    <row r="731" spans="1:19">
      <c r="A731" s="73"/>
      <c r="B731" s="84"/>
      <c r="S731" s="73" t="str">
        <f t="shared" si="15"/>
        <v/>
      </c>
    </row>
    <row r="732" spans="1:19">
      <c r="A732" s="73"/>
      <c r="B732" s="84"/>
      <c r="S732" s="73" t="str">
        <f t="shared" si="15"/>
        <v/>
      </c>
    </row>
    <row r="733" spans="1:19">
      <c r="A733" s="73"/>
      <c r="B733" s="84"/>
      <c r="S733" s="73" t="str">
        <f t="shared" si="15"/>
        <v/>
      </c>
    </row>
    <row r="734" spans="1:19">
      <c r="A734" s="73"/>
      <c r="B734" s="84"/>
      <c r="S734" s="73" t="str">
        <f t="shared" si="15"/>
        <v/>
      </c>
    </row>
    <row r="735" spans="1:19">
      <c r="A735" s="73"/>
      <c r="B735" s="84"/>
      <c r="S735" s="73" t="str">
        <f t="shared" si="15"/>
        <v/>
      </c>
    </row>
    <row r="736" spans="1:19">
      <c r="A736" s="73"/>
      <c r="B736" s="84"/>
      <c r="S736" s="73" t="str">
        <f t="shared" si="15"/>
        <v/>
      </c>
    </row>
    <row r="737" spans="1:19">
      <c r="A737" s="73"/>
      <c r="B737" s="84"/>
      <c r="S737" s="73" t="str">
        <f t="shared" si="15"/>
        <v/>
      </c>
    </row>
    <row r="738" spans="1:19">
      <c r="A738" s="73"/>
      <c r="B738" s="84"/>
      <c r="S738" s="73" t="str">
        <f t="shared" si="15"/>
        <v/>
      </c>
    </row>
    <row r="739" spans="1:19">
      <c r="A739" s="73"/>
      <c r="B739" s="84"/>
      <c r="S739" s="73" t="str">
        <f t="shared" si="15"/>
        <v/>
      </c>
    </row>
    <row r="740" spans="1:19">
      <c r="A740" s="73"/>
      <c r="B740" s="84"/>
      <c r="S740" s="73" t="str">
        <f t="shared" si="15"/>
        <v/>
      </c>
    </row>
    <row r="741" spans="1:19">
      <c r="A741" s="73"/>
      <c r="B741" s="84"/>
      <c r="S741" s="73" t="str">
        <f t="shared" si="15"/>
        <v/>
      </c>
    </row>
    <row r="742" spans="1:19">
      <c r="A742" s="73"/>
      <c r="B742" s="84"/>
      <c r="S742" s="73" t="str">
        <f t="shared" si="15"/>
        <v/>
      </c>
    </row>
    <row r="743" spans="1:19">
      <c r="A743" s="73"/>
      <c r="B743" s="84"/>
      <c r="S743" s="73" t="str">
        <f t="shared" si="15"/>
        <v/>
      </c>
    </row>
    <row r="744" spans="1:19">
      <c r="A744" s="73"/>
      <c r="B744" s="84"/>
      <c r="S744" s="73" t="str">
        <f t="shared" si="15"/>
        <v/>
      </c>
    </row>
    <row r="745" spans="1:19">
      <c r="A745" s="73"/>
      <c r="B745" s="84"/>
      <c r="S745" s="73" t="str">
        <f t="shared" si="15"/>
        <v/>
      </c>
    </row>
    <row r="746" spans="1:19">
      <c r="A746" s="73"/>
      <c r="B746" s="84"/>
      <c r="S746" s="73" t="str">
        <f t="shared" si="15"/>
        <v/>
      </c>
    </row>
    <row r="747" spans="1:19">
      <c r="A747" s="73"/>
      <c r="B747" s="84"/>
      <c r="S747" s="73" t="str">
        <f t="shared" si="15"/>
        <v/>
      </c>
    </row>
    <row r="748" spans="1:19">
      <c r="A748" s="73"/>
      <c r="B748" s="84"/>
      <c r="S748" s="73" t="str">
        <f t="shared" si="15"/>
        <v/>
      </c>
    </row>
    <row r="749" spans="1:19">
      <c r="A749" s="73"/>
      <c r="B749" s="84"/>
      <c r="S749" s="73" t="str">
        <f t="shared" si="15"/>
        <v/>
      </c>
    </row>
    <row r="750" spans="1:19">
      <c r="A750" s="73"/>
      <c r="B750" s="84"/>
      <c r="S750" s="73" t="str">
        <f t="shared" si="15"/>
        <v/>
      </c>
    </row>
    <row r="751" spans="1:19">
      <c r="A751" s="73"/>
      <c r="B751" s="84"/>
      <c r="S751" s="73" t="str">
        <f t="shared" si="15"/>
        <v/>
      </c>
    </row>
    <row r="752" spans="1:19">
      <c r="A752" s="73"/>
      <c r="B752" s="84"/>
      <c r="S752" s="73" t="str">
        <f t="shared" si="15"/>
        <v/>
      </c>
    </row>
    <row r="753" spans="1:19">
      <c r="A753" s="73"/>
      <c r="B753" s="84"/>
      <c r="S753" s="73" t="str">
        <f t="shared" si="15"/>
        <v/>
      </c>
    </row>
    <row r="754" spans="1:19">
      <c r="A754" s="73"/>
      <c r="B754" s="84"/>
      <c r="S754" s="73" t="str">
        <f t="shared" si="15"/>
        <v/>
      </c>
    </row>
    <row r="755" spans="1:19">
      <c r="A755" s="73"/>
      <c r="B755" s="84"/>
      <c r="S755" s="73" t="str">
        <f t="shared" si="15"/>
        <v/>
      </c>
    </row>
    <row r="756" spans="1:19">
      <c r="A756" s="73"/>
      <c r="B756" s="84"/>
      <c r="S756" s="73" t="str">
        <f t="shared" si="15"/>
        <v/>
      </c>
    </row>
    <row r="757" spans="1:19">
      <c r="A757" s="73"/>
      <c r="B757" s="84"/>
      <c r="S757" s="73" t="str">
        <f t="shared" si="15"/>
        <v/>
      </c>
    </row>
    <row r="758" spans="1:19">
      <c r="A758" s="73"/>
      <c r="B758" s="84"/>
      <c r="S758" s="73" t="str">
        <f t="shared" si="15"/>
        <v/>
      </c>
    </row>
    <row r="759" spans="1:19">
      <c r="A759" s="73"/>
      <c r="B759" s="84"/>
      <c r="S759" s="73" t="str">
        <f t="shared" si="15"/>
        <v/>
      </c>
    </row>
    <row r="760" spans="1:19">
      <c r="A760" s="73"/>
      <c r="B760" s="84"/>
      <c r="S760" s="73" t="str">
        <f t="shared" si="15"/>
        <v/>
      </c>
    </row>
    <row r="761" spans="1:19">
      <c r="A761" s="73"/>
      <c r="B761" s="84"/>
      <c r="S761" s="73" t="str">
        <f t="shared" si="15"/>
        <v/>
      </c>
    </row>
    <row r="762" spans="1:19">
      <c r="A762" s="73"/>
      <c r="B762" s="84"/>
      <c r="S762" s="73" t="str">
        <f t="shared" si="15"/>
        <v/>
      </c>
    </row>
    <row r="763" spans="1:19">
      <c r="A763" s="73"/>
      <c r="B763" s="84"/>
      <c r="S763" s="73" t="str">
        <f t="shared" si="15"/>
        <v/>
      </c>
    </row>
    <row r="764" spans="1:19">
      <c r="A764" s="73"/>
      <c r="B764" s="84"/>
      <c r="S764" s="73" t="str">
        <f t="shared" si="15"/>
        <v/>
      </c>
    </row>
    <row r="765" spans="1:19">
      <c r="A765" s="73"/>
      <c r="B765" s="84"/>
      <c r="S765" s="73" t="str">
        <f t="shared" ref="S765:S828" si="16">IF(ISNUMBER(D765),1,"")</f>
        <v/>
      </c>
    </row>
    <row r="766" spans="1:19">
      <c r="A766" s="73"/>
      <c r="B766" s="84"/>
      <c r="S766" s="73" t="str">
        <f t="shared" si="16"/>
        <v/>
      </c>
    </row>
    <row r="767" spans="1:19">
      <c r="A767" s="73"/>
      <c r="B767" s="84"/>
      <c r="S767" s="73" t="str">
        <f t="shared" si="16"/>
        <v/>
      </c>
    </row>
    <row r="768" spans="1:19">
      <c r="A768" s="73"/>
      <c r="B768" s="84"/>
      <c r="S768" s="73" t="str">
        <f t="shared" si="16"/>
        <v/>
      </c>
    </row>
    <row r="769" spans="1:19">
      <c r="A769" s="73"/>
      <c r="B769" s="84"/>
      <c r="S769" s="73" t="str">
        <f t="shared" si="16"/>
        <v/>
      </c>
    </row>
    <row r="770" spans="1:19">
      <c r="A770" s="73"/>
      <c r="B770" s="84"/>
      <c r="S770" s="73" t="str">
        <f t="shared" si="16"/>
        <v/>
      </c>
    </row>
    <row r="771" spans="1:19">
      <c r="A771" s="73"/>
      <c r="B771" s="84"/>
      <c r="S771" s="73" t="str">
        <f t="shared" si="16"/>
        <v/>
      </c>
    </row>
    <row r="772" spans="1:19">
      <c r="A772" s="73"/>
      <c r="B772" s="84"/>
      <c r="S772" s="73" t="str">
        <f t="shared" si="16"/>
        <v/>
      </c>
    </row>
    <row r="773" spans="1:19">
      <c r="A773" s="73"/>
      <c r="B773" s="84"/>
      <c r="S773" s="73" t="str">
        <f t="shared" si="16"/>
        <v/>
      </c>
    </row>
    <row r="774" spans="1:19">
      <c r="A774" s="73"/>
      <c r="B774" s="84"/>
      <c r="S774" s="73" t="str">
        <f t="shared" si="16"/>
        <v/>
      </c>
    </row>
    <row r="775" spans="1:19">
      <c r="A775" s="73"/>
      <c r="B775" s="84"/>
      <c r="S775" s="73" t="str">
        <f t="shared" si="16"/>
        <v/>
      </c>
    </row>
    <row r="776" spans="1:19">
      <c r="A776" s="73"/>
      <c r="B776" s="84"/>
      <c r="S776" s="73" t="str">
        <f t="shared" si="16"/>
        <v/>
      </c>
    </row>
    <row r="777" spans="1:19">
      <c r="A777" s="73"/>
      <c r="B777" s="84"/>
      <c r="S777" s="73" t="str">
        <f t="shared" si="16"/>
        <v/>
      </c>
    </row>
    <row r="778" spans="1:19">
      <c r="A778" s="73"/>
      <c r="B778" s="84"/>
      <c r="S778" s="73" t="str">
        <f t="shared" si="16"/>
        <v/>
      </c>
    </row>
    <row r="779" spans="1:19">
      <c r="A779" s="73"/>
      <c r="B779" s="84"/>
      <c r="S779" s="73" t="str">
        <f t="shared" si="16"/>
        <v/>
      </c>
    </row>
    <row r="780" spans="1:19">
      <c r="A780" s="73"/>
      <c r="B780" s="84"/>
      <c r="S780" s="73" t="str">
        <f t="shared" si="16"/>
        <v/>
      </c>
    </row>
    <row r="781" spans="1:19">
      <c r="A781" s="73"/>
      <c r="B781" s="84"/>
      <c r="S781" s="73" t="str">
        <f t="shared" si="16"/>
        <v/>
      </c>
    </row>
    <row r="782" spans="1:19">
      <c r="A782" s="73"/>
      <c r="B782" s="84"/>
      <c r="S782" s="73" t="str">
        <f t="shared" si="16"/>
        <v/>
      </c>
    </row>
    <row r="783" spans="1:19">
      <c r="A783" s="73"/>
      <c r="B783" s="84"/>
      <c r="S783" s="73" t="str">
        <f t="shared" si="16"/>
        <v/>
      </c>
    </row>
    <row r="784" spans="1:19">
      <c r="A784" s="73"/>
      <c r="B784" s="84"/>
      <c r="S784" s="73" t="str">
        <f t="shared" si="16"/>
        <v/>
      </c>
    </row>
    <row r="785" spans="1:19">
      <c r="A785" s="73"/>
      <c r="B785" s="84"/>
      <c r="S785" s="73" t="str">
        <f t="shared" si="16"/>
        <v/>
      </c>
    </row>
    <row r="786" spans="1:19">
      <c r="A786" s="73"/>
      <c r="B786" s="84"/>
      <c r="S786" s="73" t="str">
        <f t="shared" si="16"/>
        <v/>
      </c>
    </row>
    <row r="787" spans="1:19">
      <c r="A787" s="73"/>
      <c r="B787" s="84"/>
      <c r="S787" s="73" t="str">
        <f t="shared" si="16"/>
        <v/>
      </c>
    </row>
    <row r="788" spans="1:19">
      <c r="A788" s="73"/>
      <c r="B788" s="84"/>
      <c r="S788" s="73" t="str">
        <f t="shared" si="16"/>
        <v/>
      </c>
    </row>
    <row r="789" spans="1:19">
      <c r="A789" s="73"/>
      <c r="B789" s="84"/>
      <c r="S789" s="73" t="str">
        <f t="shared" si="16"/>
        <v/>
      </c>
    </row>
    <row r="790" spans="1:19">
      <c r="A790" s="73"/>
      <c r="B790" s="84"/>
      <c r="S790" s="73" t="str">
        <f t="shared" si="16"/>
        <v/>
      </c>
    </row>
    <row r="791" spans="1:19">
      <c r="A791" s="73"/>
      <c r="B791" s="84"/>
      <c r="S791" s="73" t="str">
        <f t="shared" si="16"/>
        <v/>
      </c>
    </row>
    <row r="792" spans="1:19">
      <c r="A792" s="73"/>
      <c r="B792" s="84"/>
      <c r="S792" s="73" t="str">
        <f t="shared" si="16"/>
        <v/>
      </c>
    </row>
    <row r="793" spans="1:19">
      <c r="A793" s="73"/>
      <c r="B793" s="84"/>
      <c r="S793" s="73" t="str">
        <f t="shared" si="16"/>
        <v/>
      </c>
    </row>
    <row r="794" spans="1:19">
      <c r="A794" s="73"/>
      <c r="B794" s="84"/>
      <c r="S794" s="73" t="str">
        <f t="shared" si="16"/>
        <v/>
      </c>
    </row>
    <row r="795" spans="1:19">
      <c r="A795" s="73"/>
      <c r="B795" s="84"/>
      <c r="S795" s="73" t="str">
        <f t="shared" si="16"/>
        <v/>
      </c>
    </row>
    <row r="796" spans="1:19">
      <c r="A796" s="73"/>
      <c r="B796" s="84"/>
      <c r="S796" s="73" t="str">
        <f t="shared" si="16"/>
        <v/>
      </c>
    </row>
    <row r="797" spans="1:19">
      <c r="A797" s="73"/>
      <c r="B797" s="84"/>
      <c r="S797" s="73" t="str">
        <f t="shared" si="16"/>
        <v/>
      </c>
    </row>
    <row r="798" spans="1:19">
      <c r="A798" s="73"/>
      <c r="B798" s="84"/>
      <c r="S798" s="73" t="str">
        <f t="shared" si="16"/>
        <v/>
      </c>
    </row>
    <row r="799" spans="1:19">
      <c r="A799" s="73"/>
      <c r="B799" s="84"/>
      <c r="S799" s="73" t="str">
        <f t="shared" si="16"/>
        <v/>
      </c>
    </row>
    <row r="800" spans="1:19">
      <c r="A800" s="73"/>
      <c r="B800" s="84"/>
      <c r="S800" s="73" t="str">
        <f t="shared" si="16"/>
        <v/>
      </c>
    </row>
    <row r="801" spans="1:19">
      <c r="A801" s="73"/>
      <c r="B801" s="84"/>
      <c r="S801" s="73" t="str">
        <f t="shared" si="16"/>
        <v/>
      </c>
    </row>
    <row r="802" spans="1:19">
      <c r="A802" s="73"/>
      <c r="B802" s="84"/>
      <c r="S802" s="73" t="str">
        <f t="shared" si="16"/>
        <v/>
      </c>
    </row>
    <row r="803" spans="1:19">
      <c r="A803" s="73"/>
      <c r="B803" s="84"/>
      <c r="S803" s="73" t="str">
        <f t="shared" si="16"/>
        <v/>
      </c>
    </row>
    <row r="804" spans="1:19">
      <c r="A804" s="73"/>
      <c r="B804" s="84"/>
      <c r="S804" s="73" t="str">
        <f t="shared" si="16"/>
        <v/>
      </c>
    </row>
    <row r="805" spans="1:19">
      <c r="A805" s="73"/>
      <c r="B805" s="84"/>
      <c r="S805" s="73" t="str">
        <f t="shared" si="16"/>
        <v/>
      </c>
    </row>
    <row r="806" spans="1:19">
      <c r="A806" s="73"/>
      <c r="B806" s="84"/>
      <c r="S806" s="73" t="str">
        <f t="shared" si="16"/>
        <v/>
      </c>
    </row>
    <row r="807" spans="1:19">
      <c r="A807" s="73"/>
      <c r="B807" s="84"/>
      <c r="S807" s="73" t="str">
        <f t="shared" si="16"/>
        <v/>
      </c>
    </row>
    <row r="808" spans="1:19">
      <c r="A808" s="73"/>
      <c r="B808" s="84"/>
      <c r="S808" s="73" t="str">
        <f t="shared" si="16"/>
        <v/>
      </c>
    </row>
    <row r="809" spans="1:19">
      <c r="A809" s="73"/>
      <c r="B809" s="84"/>
      <c r="S809" s="73" t="str">
        <f t="shared" si="16"/>
        <v/>
      </c>
    </row>
    <row r="810" spans="1:19">
      <c r="A810" s="73"/>
      <c r="B810" s="84"/>
      <c r="S810" s="73" t="str">
        <f t="shared" si="16"/>
        <v/>
      </c>
    </row>
    <row r="811" spans="1:19">
      <c r="A811" s="73"/>
      <c r="B811" s="84"/>
      <c r="S811" s="73" t="str">
        <f t="shared" si="16"/>
        <v/>
      </c>
    </row>
    <row r="812" spans="1:19">
      <c r="A812" s="73"/>
      <c r="B812" s="84"/>
      <c r="S812" s="73" t="str">
        <f t="shared" si="16"/>
        <v/>
      </c>
    </row>
    <row r="813" spans="1:19">
      <c r="A813" s="73"/>
      <c r="B813" s="84"/>
      <c r="S813" s="73" t="str">
        <f t="shared" si="16"/>
        <v/>
      </c>
    </row>
    <row r="814" spans="1:19">
      <c r="A814" s="73"/>
      <c r="B814" s="84"/>
      <c r="S814" s="73" t="str">
        <f t="shared" si="16"/>
        <v/>
      </c>
    </row>
    <row r="815" spans="1:19">
      <c r="A815" s="73"/>
      <c r="B815" s="84"/>
      <c r="S815" s="73" t="str">
        <f t="shared" si="16"/>
        <v/>
      </c>
    </row>
    <row r="816" spans="1:19">
      <c r="A816" s="73"/>
      <c r="B816" s="84"/>
      <c r="S816" s="73" t="str">
        <f t="shared" si="16"/>
        <v/>
      </c>
    </row>
    <row r="817" spans="1:19">
      <c r="A817" s="73"/>
      <c r="B817" s="84"/>
      <c r="S817" s="73" t="str">
        <f t="shared" si="16"/>
        <v/>
      </c>
    </row>
    <row r="818" spans="1:19">
      <c r="A818" s="73"/>
      <c r="B818" s="84"/>
      <c r="S818" s="73" t="str">
        <f t="shared" si="16"/>
        <v/>
      </c>
    </row>
    <row r="819" spans="1:19">
      <c r="A819" s="73"/>
      <c r="B819" s="84"/>
      <c r="S819" s="73" t="str">
        <f t="shared" si="16"/>
        <v/>
      </c>
    </row>
    <row r="820" spans="1:19">
      <c r="A820" s="73"/>
      <c r="B820" s="84"/>
      <c r="S820" s="73" t="str">
        <f t="shared" si="16"/>
        <v/>
      </c>
    </row>
    <row r="821" spans="1:19">
      <c r="A821" s="73"/>
      <c r="B821" s="84"/>
      <c r="S821" s="73" t="str">
        <f t="shared" si="16"/>
        <v/>
      </c>
    </row>
    <row r="822" spans="1:19">
      <c r="A822" s="73"/>
      <c r="B822" s="84"/>
      <c r="S822" s="73" t="str">
        <f t="shared" si="16"/>
        <v/>
      </c>
    </row>
    <row r="823" spans="1:19">
      <c r="A823" s="73"/>
      <c r="B823" s="84"/>
      <c r="S823" s="73" t="str">
        <f t="shared" si="16"/>
        <v/>
      </c>
    </row>
    <row r="824" spans="1:19">
      <c r="A824" s="73"/>
      <c r="B824" s="84"/>
      <c r="S824" s="73" t="str">
        <f t="shared" si="16"/>
        <v/>
      </c>
    </row>
    <row r="825" spans="1:19">
      <c r="A825" s="73"/>
      <c r="B825" s="84"/>
      <c r="S825" s="73" t="str">
        <f t="shared" si="16"/>
        <v/>
      </c>
    </row>
    <row r="826" spans="1:19">
      <c r="A826" s="73"/>
      <c r="B826" s="84"/>
      <c r="S826" s="73" t="str">
        <f t="shared" si="16"/>
        <v/>
      </c>
    </row>
    <row r="827" spans="1:19">
      <c r="A827" s="73"/>
      <c r="B827" s="84"/>
      <c r="S827" s="73" t="str">
        <f t="shared" si="16"/>
        <v/>
      </c>
    </row>
    <row r="828" spans="1:19">
      <c r="A828" s="73"/>
      <c r="B828" s="84"/>
      <c r="S828" s="73" t="str">
        <f t="shared" si="16"/>
        <v/>
      </c>
    </row>
    <row r="829" spans="1:19">
      <c r="A829" s="73"/>
      <c r="B829" s="84"/>
      <c r="S829" s="73" t="str">
        <f t="shared" ref="S829:S892" si="17">IF(ISNUMBER(D829),1,"")</f>
        <v/>
      </c>
    </row>
    <row r="830" spans="1:19">
      <c r="A830" s="73"/>
      <c r="B830" s="84"/>
      <c r="S830" s="73" t="str">
        <f t="shared" si="17"/>
        <v/>
      </c>
    </row>
    <row r="831" spans="1:19">
      <c r="A831" s="73"/>
      <c r="B831" s="84"/>
      <c r="S831" s="73" t="str">
        <f t="shared" si="17"/>
        <v/>
      </c>
    </row>
    <row r="832" spans="1:19">
      <c r="A832" s="73"/>
      <c r="B832" s="84"/>
      <c r="S832" s="73" t="str">
        <f t="shared" si="17"/>
        <v/>
      </c>
    </row>
    <row r="833" spans="1:19">
      <c r="A833" s="73"/>
      <c r="B833" s="84"/>
      <c r="S833" s="73" t="str">
        <f t="shared" si="17"/>
        <v/>
      </c>
    </row>
    <row r="834" spans="1:19">
      <c r="A834" s="73"/>
      <c r="B834" s="84"/>
      <c r="S834" s="73" t="str">
        <f t="shared" si="17"/>
        <v/>
      </c>
    </row>
    <row r="835" spans="1:19">
      <c r="A835" s="73"/>
      <c r="B835" s="84"/>
      <c r="S835" s="73" t="str">
        <f t="shared" si="17"/>
        <v/>
      </c>
    </row>
    <row r="836" spans="1:19">
      <c r="A836" s="73"/>
      <c r="B836" s="84"/>
      <c r="S836" s="73" t="str">
        <f t="shared" si="17"/>
        <v/>
      </c>
    </row>
    <row r="837" spans="1:19">
      <c r="A837" s="73"/>
      <c r="B837" s="84"/>
      <c r="S837" s="73" t="str">
        <f t="shared" si="17"/>
        <v/>
      </c>
    </row>
    <row r="838" spans="1:19">
      <c r="A838" s="73"/>
      <c r="B838" s="84"/>
      <c r="S838" s="73" t="str">
        <f t="shared" si="17"/>
        <v/>
      </c>
    </row>
    <row r="839" spans="1:19">
      <c r="A839" s="73"/>
      <c r="B839" s="84"/>
      <c r="S839" s="73" t="str">
        <f t="shared" si="17"/>
        <v/>
      </c>
    </row>
    <row r="840" spans="1:19">
      <c r="A840" s="73"/>
      <c r="B840" s="84"/>
      <c r="S840" s="73" t="str">
        <f t="shared" si="17"/>
        <v/>
      </c>
    </row>
    <row r="841" spans="1:19">
      <c r="A841" s="73"/>
      <c r="B841" s="84"/>
      <c r="S841" s="73" t="str">
        <f t="shared" si="17"/>
        <v/>
      </c>
    </row>
    <row r="842" spans="1:19">
      <c r="A842" s="73"/>
      <c r="B842" s="84"/>
      <c r="S842" s="73" t="str">
        <f t="shared" si="17"/>
        <v/>
      </c>
    </row>
    <row r="843" spans="1:19">
      <c r="A843" s="73"/>
      <c r="B843" s="84"/>
      <c r="S843" s="73" t="str">
        <f t="shared" si="17"/>
        <v/>
      </c>
    </row>
    <row r="844" spans="1:19">
      <c r="A844" s="73"/>
      <c r="B844" s="84"/>
      <c r="S844" s="73" t="str">
        <f t="shared" si="17"/>
        <v/>
      </c>
    </row>
    <row r="845" spans="1:19">
      <c r="A845" s="73"/>
      <c r="B845" s="84"/>
      <c r="S845" s="73" t="str">
        <f t="shared" si="17"/>
        <v/>
      </c>
    </row>
    <row r="846" spans="1:19">
      <c r="A846" s="73"/>
      <c r="B846" s="84"/>
      <c r="S846" s="73" t="str">
        <f t="shared" si="17"/>
        <v/>
      </c>
    </row>
    <row r="847" spans="1:19">
      <c r="A847" s="73"/>
      <c r="B847" s="84"/>
      <c r="S847" s="73" t="str">
        <f t="shared" si="17"/>
        <v/>
      </c>
    </row>
    <row r="848" spans="1:19">
      <c r="A848" s="73"/>
      <c r="B848" s="84"/>
      <c r="S848" s="73" t="str">
        <f t="shared" si="17"/>
        <v/>
      </c>
    </row>
    <row r="849" spans="1:19">
      <c r="A849" s="73"/>
      <c r="B849" s="84"/>
      <c r="S849" s="73" t="str">
        <f t="shared" si="17"/>
        <v/>
      </c>
    </row>
    <row r="850" spans="1:19">
      <c r="A850" s="73"/>
      <c r="B850" s="84"/>
      <c r="S850" s="73" t="str">
        <f t="shared" si="17"/>
        <v/>
      </c>
    </row>
    <row r="851" spans="1:19">
      <c r="A851" s="73"/>
      <c r="B851" s="84"/>
      <c r="S851" s="73" t="str">
        <f t="shared" si="17"/>
        <v/>
      </c>
    </row>
    <row r="852" spans="1:19">
      <c r="A852" s="73"/>
      <c r="B852" s="84"/>
      <c r="S852" s="73" t="str">
        <f t="shared" si="17"/>
        <v/>
      </c>
    </row>
    <row r="853" spans="1:19">
      <c r="A853" s="73"/>
      <c r="B853" s="84"/>
      <c r="S853" s="73" t="str">
        <f t="shared" si="17"/>
        <v/>
      </c>
    </row>
    <row r="854" spans="1:19">
      <c r="A854" s="73"/>
      <c r="B854" s="84"/>
      <c r="S854" s="73" t="str">
        <f t="shared" si="17"/>
        <v/>
      </c>
    </row>
    <row r="855" spans="1:19">
      <c r="A855" s="73"/>
      <c r="B855" s="84"/>
      <c r="S855" s="73" t="str">
        <f t="shared" si="17"/>
        <v/>
      </c>
    </row>
    <row r="856" spans="1:19">
      <c r="A856" s="73"/>
      <c r="B856" s="84"/>
      <c r="S856" s="73" t="str">
        <f t="shared" si="17"/>
        <v/>
      </c>
    </row>
    <row r="857" spans="1:19">
      <c r="A857" s="73"/>
      <c r="B857" s="84"/>
      <c r="S857" s="73" t="str">
        <f t="shared" si="17"/>
        <v/>
      </c>
    </row>
    <row r="858" spans="1:19">
      <c r="A858" s="73"/>
      <c r="B858" s="84"/>
      <c r="S858" s="73" t="str">
        <f t="shared" si="17"/>
        <v/>
      </c>
    </row>
    <row r="859" spans="1:19">
      <c r="A859" s="73"/>
      <c r="B859" s="84"/>
      <c r="S859" s="73" t="str">
        <f t="shared" si="17"/>
        <v/>
      </c>
    </row>
    <row r="860" spans="1:19">
      <c r="A860" s="73"/>
      <c r="B860" s="84"/>
      <c r="S860" s="73" t="str">
        <f t="shared" si="17"/>
        <v/>
      </c>
    </row>
    <row r="861" spans="1:19">
      <c r="A861" s="73"/>
      <c r="B861" s="84"/>
      <c r="S861" s="73" t="str">
        <f t="shared" si="17"/>
        <v/>
      </c>
    </row>
    <row r="862" spans="1:19">
      <c r="A862" s="73"/>
      <c r="B862" s="84"/>
      <c r="S862" s="73" t="str">
        <f t="shared" si="17"/>
        <v/>
      </c>
    </row>
    <row r="863" spans="1:19">
      <c r="A863" s="73"/>
      <c r="B863" s="84"/>
      <c r="S863" s="73" t="str">
        <f t="shared" si="17"/>
        <v/>
      </c>
    </row>
    <row r="864" spans="1:19">
      <c r="A864" s="73"/>
      <c r="B864" s="84"/>
      <c r="S864" s="73" t="str">
        <f t="shared" si="17"/>
        <v/>
      </c>
    </row>
    <row r="865" spans="1:19">
      <c r="A865" s="73"/>
      <c r="B865" s="84"/>
      <c r="S865" s="73" t="str">
        <f t="shared" si="17"/>
        <v/>
      </c>
    </row>
    <row r="866" spans="1:19">
      <c r="A866" s="73"/>
      <c r="B866" s="84"/>
      <c r="S866" s="73" t="str">
        <f t="shared" si="17"/>
        <v/>
      </c>
    </row>
    <row r="867" spans="1:19">
      <c r="A867" s="73"/>
      <c r="B867" s="84"/>
      <c r="S867" s="73" t="str">
        <f t="shared" si="17"/>
        <v/>
      </c>
    </row>
    <row r="868" spans="1:19">
      <c r="A868" s="73"/>
      <c r="B868" s="84"/>
      <c r="S868" s="73" t="str">
        <f t="shared" si="17"/>
        <v/>
      </c>
    </row>
    <row r="869" spans="1:19">
      <c r="A869" s="73"/>
      <c r="B869" s="84"/>
      <c r="S869" s="73" t="str">
        <f t="shared" si="17"/>
        <v/>
      </c>
    </row>
    <row r="870" spans="1:19">
      <c r="A870" s="73"/>
      <c r="B870" s="84"/>
      <c r="S870" s="73" t="str">
        <f t="shared" si="17"/>
        <v/>
      </c>
    </row>
    <row r="871" spans="1:19">
      <c r="A871" s="73"/>
      <c r="B871" s="84"/>
      <c r="S871" s="73" t="str">
        <f t="shared" si="17"/>
        <v/>
      </c>
    </row>
    <row r="872" spans="1:19">
      <c r="A872" s="73"/>
      <c r="B872" s="84"/>
      <c r="S872" s="73" t="str">
        <f t="shared" si="17"/>
        <v/>
      </c>
    </row>
    <row r="873" spans="1:19">
      <c r="A873" s="73"/>
      <c r="B873" s="84"/>
      <c r="S873" s="73" t="str">
        <f t="shared" si="17"/>
        <v/>
      </c>
    </row>
    <row r="874" spans="1:19">
      <c r="A874" s="73"/>
      <c r="B874" s="84"/>
      <c r="S874" s="73" t="str">
        <f t="shared" si="17"/>
        <v/>
      </c>
    </row>
    <row r="875" spans="1:19">
      <c r="A875" s="73"/>
      <c r="B875" s="84"/>
      <c r="S875" s="73" t="str">
        <f t="shared" si="17"/>
        <v/>
      </c>
    </row>
    <row r="876" spans="1:19">
      <c r="A876" s="73"/>
      <c r="B876" s="84"/>
      <c r="S876" s="73" t="str">
        <f t="shared" si="17"/>
        <v/>
      </c>
    </row>
    <row r="877" spans="1:19">
      <c r="A877" s="73"/>
      <c r="B877" s="84"/>
      <c r="S877" s="73" t="str">
        <f t="shared" si="17"/>
        <v/>
      </c>
    </row>
    <row r="878" spans="1:19">
      <c r="A878" s="73"/>
      <c r="B878" s="84"/>
      <c r="S878" s="73" t="str">
        <f t="shared" si="17"/>
        <v/>
      </c>
    </row>
    <row r="879" spans="1:19">
      <c r="A879" s="73"/>
      <c r="B879" s="84"/>
      <c r="S879" s="73" t="str">
        <f t="shared" si="17"/>
        <v/>
      </c>
    </row>
    <row r="880" spans="1:19">
      <c r="A880" s="73"/>
      <c r="B880" s="84"/>
      <c r="S880" s="73" t="str">
        <f t="shared" si="17"/>
        <v/>
      </c>
    </row>
    <row r="881" spans="1:19">
      <c r="A881" s="73"/>
      <c r="B881" s="84"/>
      <c r="S881" s="73" t="str">
        <f t="shared" si="17"/>
        <v/>
      </c>
    </row>
    <row r="882" spans="1:19">
      <c r="A882" s="73"/>
      <c r="B882" s="84"/>
      <c r="S882" s="73" t="str">
        <f t="shared" si="17"/>
        <v/>
      </c>
    </row>
    <row r="883" spans="1:19">
      <c r="A883" s="73"/>
      <c r="B883" s="84"/>
      <c r="S883" s="73" t="str">
        <f t="shared" si="17"/>
        <v/>
      </c>
    </row>
    <row r="884" spans="1:19">
      <c r="A884" s="73"/>
      <c r="B884" s="84"/>
      <c r="S884" s="73" t="str">
        <f t="shared" si="17"/>
        <v/>
      </c>
    </row>
    <row r="885" spans="1:19">
      <c r="A885" s="73"/>
      <c r="B885" s="84"/>
      <c r="S885" s="73" t="str">
        <f t="shared" si="17"/>
        <v/>
      </c>
    </row>
    <row r="886" spans="1:19">
      <c r="A886" s="73"/>
      <c r="B886" s="84"/>
      <c r="S886" s="73" t="str">
        <f t="shared" si="17"/>
        <v/>
      </c>
    </row>
    <row r="887" spans="1:19">
      <c r="A887" s="73"/>
      <c r="B887" s="84"/>
      <c r="S887" s="73" t="str">
        <f t="shared" si="17"/>
        <v/>
      </c>
    </row>
    <row r="888" spans="1:19">
      <c r="A888" s="73"/>
      <c r="B888" s="84"/>
      <c r="S888" s="73" t="str">
        <f t="shared" si="17"/>
        <v/>
      </c>
    </row>
    <row r="889" spans="1:19">
      <c r="A889" s="73"/>
      <c r="B889" s="84"/>
      <c r="S889" s="73" t="str">
        <f t="shared" si="17"/>
        <v/>
      </c>
    </row>
    <row r="890" spans="1:19">
      <c r="A890" s="73"/>
      <c r="B890" s="84"/>
      <c r="S890" s="73" t="str">
        <f t="shared" si="17"/>
        <v/>
      </c>
    </row>
    <row r="891" spans="1:19">
      <c r="A891" s="73"/>
      <c r="B891" s="84"/>
      <c r="S891" s="73" t="str">
        <f t="shared" si="17"/>
        <v/>
      </c>
    </row>
    <row r="892" spans="1:19">
      <c r="A892" s="73"/>
      <c r="B892" s="84"/>
      <c r="S892" s="73" t="str">
        <f t="shared" si="17"/>
        <v/>
      </c>
    </row>
    <row r="893" spans="1:19">
      <c r="A893" s="73"/>
      <c r="B893" s="84"/>
      <c r="S893" s="73" t="str">
        <f t="shared" ref="S893:S956" si="18">IF(ISNUMBER(D893),1,"")</f>
        <v/>
      </c>
    </row>
    <row r="894" spans="1:19">
      <c r="A894" s="73"/>
      <c r="B894" s="84"/>
      <c r="S894" s="73" t="str">
        <f t="shared" si="18"/>
        <v/>
      </c>
    </row>
    <row r="895" spans="1:19">
      <c r="A895" s="73"/>
      <c r="B895" s="84"/>
      <c r="S895" s="73" t="str">
        <f t="shared" si="18"/>
        <v/>
      </c>
    </row>
    <row r="896" spans="1:19">
      <c r="A896" s="73"/>
      <c r="B896" s="84"/>
      <c r="S896" s="73" t="str">
        <f t="shared" si="18"/>
        <v/>
      </c>
    </row>
    <row r="897" spans="1:19">
      <c r="A897" s="73"/>
      <c r="B897" s="84"/>
      <c r="S897" s="73" t="str">
        <f t="shared" si="18"/>
        <v/>
      </c>
    </row>
    <row r="898" spans="1:19">
      <c r="A898" s="73"/>
      <c r="B898" s="84"/>
      <c r="S898" s="73" t="str">
        <f t="shared" si="18"/>
        <v/>
      </c>
    </row>
    <row r="899" spans="1:19">
      <c r="A899" s="73"/>
      <c r="B899" s="84"/>
      <c r="S899" s="73" t="str">
        <f t="shared" si="18"/>
        <v/>
      </c>
    </row>
    <row r="900" spans="1:19">
      <c r="A900" s="73"/>
      <c r="B900" s="84"/>
      <c r="S900" s="73" t="str">
        <f t="shared" si="18"/>
        <v/>
      </c>
    </row>
    <row r="901" spans="1:19">
      <c r="A901" s="73"/>
      <c r="B901" s="84"/>
      <c r="S901" s="73" t="str">
        <f t="shared" si="18"/>
        <v/>
      </c>
    </row>
    <row r="902" spans="1:19">
      <c r="A902" s="73"/>
      <c r="B902" s="84"/>
      <c r="S902" s="73" t="str">
        <f t="shared" si="18"/>
        <v/>
      </c>
    </row>
    <row r="903" spans="1:19">
      <c r="A903" s="73"/>
      <c r="B903" s="84"/>
      <c r="S903" s="73" t="str">
        <f t="shared" si="18"/>
        <v/>
      </c>
    </row>
    <row r="904" spans="1:19">
      <c r="A904" s="73"/>
      <c r="B904" s="84"/>
      <c r="S904" s="73" t="str">
        <f t="shared" si="18"/>
        <v/>
      </c>
    </row>
    <row r="905" spans="1:19">
      <c r="A905" s="73"/>
      <c r="B905" s="84"/>
      <c r="S905" s="73" t="str">
        <f t="shared" si="18"/>
        <v/>
      </c>
    </row>
    <row r="906" spans="1:19">
      <c r="A906" s="73"/>
      <c r="B906" s="84"/>
      <c r="S906" s="73" t="str">
        <f t="shared" si="18"/>
        <v/>
      </c>
    </row>
    <row r="907" spans="1:19">
      <c r="A907" s="73"/>
      <c r="B907" s="84"/>
      <c r="S907" s="73" t="str">
        <f t="shared" si="18"/>
        <v/>
      </c>
    </row>
    <row r="908" spans="1:19">
      <c r="A908" s="73"/>
      <c r="B908" s="84"/>
      <c r="S908" s="73" t="str">
        <f t="shared" si="18"/>
        <v/>
      </c>
    </row>
    <row r="909" spans="1:19">
      <c r="A909" s="73"/>
      <c r="B909" s="84"/>
      <c r="S909" s="73" t="str">
        <f t="shared" si="18"/>
        <v/>
      </c>
    </row>
    <row r="910" spans="1:19">
      <c r="A910" s="73"/>
      <c r="B910" s="84"/>
      <c r="S910" s="73" t="str">
        <f t="shared" si="18"/>
        <v/>
      </c>
    </row>
    <row r="911" spans="1:19">
      <c r="A911" s="73"/>
      <c r="B911" s="84"/>
      <c r="S911" s="73" t="str">
        <f t="shared" si="18"/>
        <v/>
      </c>
    </row>
    <row r="912" spans="1:19">
      <c r="A912" s="73"/>
      <c r="B912" s="84"/>
      <c r="S912" s="73" t="str">
        <f t="shared" si="18"/>
        <v/>
      </c>
    </row>
    <row r="913" spans="1:19">
      <c r="A913" s="73"/>
      <c r="B913" s="84"/>
      <c r="S913" s="73" t="str">
        <f t="shared" si="18"/>
        <v/>
      </c>
    </row>
    <row r="914" spans="1:19">
      <c r="A914" s="73"/>
      <c r="B914" s="84"/>
      <c r="S914" s="73" t="str">
        <f t="shared" si="18"/>
        <v/>
      </c>
    </row>
    <row r="915" spans="1:19">
      <c r="A915" s="73"/>
      <c r="B915" s="84"/>
      <c r="S915" s="73" t="str">
        <f t="shared" si="18"/>
        <v/>
      </c>
    </row>
    <row r="916" spans="1:19">
      <c r="A916" s="73"/>
      <c r="B916" s="84"/>
      <c r="S916" s="73" t="str">
        <f t="shared" si="18"/>
        <v/>
      </c>
    </row>
    <row r="917" spans="1:19">
      <c r="A917" s="73"/>
      <c r="B917" s="84"/>
      <c r="S917" s="73" t="str">
        <f t="shared" si="18"/>
        <v/>
      </c>
    </row>
    <row r="918" spans="1:19">
      <c r="A918" s="73"/>
      <c r="B918" s="84"/>
      <c r="S918" s="73" t="str">
        <f t="shared" si="18"/>
        <v/>
      </c>
    </row>
    <row r="919" spans="1:19">
      <c r="A919" s="73"/>
      <c r="B919" s="84"/>
      <c r="S919" s="73" t="str">
        <f t="shared" si="18"/>
        <v/>
      </c>
    </row>
    <row r="920" spans="1:19">
      <c r="A920" s="73"/>
      <c r="B920" s="84"/>
      <c r="S920" s="73" t="str">
        <f t="shared" si="18"/>
        <v/>
      </c>
    </row>
    <row r="921" spans="1:19">
      <c r="A921" s="73"/>
      <c r="B921" s="84"/>
      <c r="S921" s="73" t="str">
        <f t="shared" si="18"/>
        <v/>
      </c>
    </row>
    <row r="922" spans="1:19">
      <c r="A922" s="73"/>
      <c r="B922" s="84"/>
      <c r="S922" s="73" t="str">
        <f t="shared" si="18"/>
        <v/>
      </c>
    </row>
    <row r="923" spans="1:19">
      <c r="A923" s="73"/>
      <c r="B923" s="84"/>
      <c r="S923" s="73" t="str">
        <f t="shared" si="18"/>
        <v/>
      </c>
    </row>
    <row r="924" spans="1:19">
      <c r="A924" s="73"/>
      <c r="B924" s="84"/>
      <c r="S924" s="73" t="str">
        <f t="shared" si="18"/>
        <v/>
      </c>
    </row>
    <row r="925" spans="1:19">
      <c r="A925" s="73"/>
      <c r="B925" s="84"/>
      <c r="S925" s="73" t="str">
        <f t="shared" si="18"/>
        <v/>
      </c>
    </row>
    <row r="926" spans="1:19">
      <c r="A926" s="73"/>
      <c r="B926" s="84"/>
      <c r="S926" s="73" t="str">
        <f t="shared" si="18"/>
        <v/>
      </c>
    </row>
    <row r="927" spans="1:19">
      <c r="A927" s="73"/>
      <c r="B927" s="84"/>
      <c r="S927" s="73" t="str">
        <f t="shared" si="18"/>
        <v/>
      </c>
    </row>
    <row r="928" spans="1:19">
      <c r="A928" s="73"/>
      <c r="B928" s="84"/>
      <c r="S928" s="73" t="str">
        <f t="shared" si="18"/>
        <v/>
      </c>
    </row>
    <row r="929" spans="1:19">
      <c r="A929" s="73"/>
      <c r="B929" s="84"/>
      <c r="S929" s="73" t="str">
        <f t="shared" si="18"/>
        <v/>
      </c>
    </row>
    <row r="930" spans="1:19">
      <c r="A930" s="73"/>
      <c r="B930" s="84"/>
      <c r="S930" s="73" t="str">
        <f t="shared" si="18"/>
        <v/>
      </c>
    </row>
    <row r="931" spans="1:19">
      <c r="A931" s="73"/>
      <c r="B931" s="84"/>
      <c r="S931" s="73" t="str">
        <f t="shared" si="18"/>
        <v/>
      </c>
    </row>
    <row r="932" spans="1:19">
      <c r="A932" s="73"/>
      <c r="B932" s="84"/>
      <c r="S932" s="73" t="str">
        <f t="shared" si="18"/>
        <v/>
      </c>
    </row>
    <row r="933" spans="1:19">
      <c r="A933" s="73"/>
      <c r="B933" s="84"/>
      <c r="S933" s="73" t="str">
        <f t="shared" si="18"/>
        <v/>
      </c>
    </row>
    <row r="934" spans="1:19">
      <c r="A934" s="73"/>
      <c r="B934" s="84"/>
      <c r="S934" s="73" t="str">
        <f t="shared" si="18"/>
        <v/>
      </c>
    </row>
    <row r="935" spans="1:19">
      <c r="A935" s="73"/>
      <c r="B935" s="84"/>
      <c r="S935" s="73" t="str">
        <f t="shared" si="18"/>
        <v/>
      </c>
    </row>
    <row r="936" spans="1:19">
      <c r="A936" s="73"/>
      <c r="B936" s="84"/>
      <c r="S936" s="73" t="str">
        <f t="shared" si="18"/>
        <v/>
      </c>
    </row>
    <row r="937" spans="1:19">
      <c r="A937" s="73"/>
      <c r="B937" s="84"/>
      <c r="S937" s="73" t="str">
        <f t="shared" si="18"/>
        <v/>
      </c>
    </row>
    <row r="938" spans="1:19">
      <c r="A938" s="73"/>
      <c r="B938" s="84"/>
      <c r="S938" s="73" t="str">
        <f t="shared" si="18"/>
        <v/>
      </c>
    </row>
    <row r="939" spans="1:19">
      <c r="A939" s="73"/>
      <c r="B939" s="84"/>
      <c r="S939" s="73" t="str">
        <f t="shared" si="18"/>
        <v/>
      </c>
    </row>
    <row r="940" spans="1:19">
      <c r="A940" s="73"/>
      <c r="B940" s="84"/>
      <c r="S940" s="73" t="str">
        <f t="shared" si="18"/>
        <v/>
      </c>
    </row>
    <row r="941" spans="1:19">
      <c r="A941" s="73"/>
      <c r="B941" s="84"/>
      <c r="S941" s="73" t="str">
        <f t="shared" si="18"/>
        <v/>
      </c>
    </row>
    <row r="942" spans="1:19">
      <c r="A942" s="73"/>
      <c r="B942" s="84"/>
      <c r="S942" s="73" t="str">
        <f t="shared" si="18"/>
        <v/>
      </c>
    </row>
    <row r="943" spans="1:19">
      <c r="A943" s="73"/>
      <c r="B943" s="84"/>
      <c r="S943" s="73" t="str">
        <f t="shared" si="18"/>
        <v/>
      </c>
    </row>
    <row r="944" spans="1:19">
      <c r="A944" s="73"/>
      <c r="B944" s="84"/>
      <c r="S944" s="73" t="str">
        <f t="shared" si="18"/>
        <v/>
      </c>
    </row>
    <row r="945" spans="1:19">
      <c r="A945" s="73"/>
      <c r="B945" s="84"/>
      <c r="S945" s="73" t="str">
        <f t="shared" si="18"/>
        <v/>
      </c>
    </row>
    <row r="946" spans="1:19">
      <c r="A946" s="73"/>
      <c r="B946" s="84"/>
      <c r="S946" s="73" t="str">
        <f t="shared" si="18"/>
        <v/>
      </c>
    </row>
    <row r="947" spans="1:19">
      <c r="A947" s="73"/>
      <c r="B947" s="84"/>
      <c r="S947" s="73" t="str">
        <f t="shared" si="18"/>
        <v/>
      </c>
    </row>
    <row r="948" spans="1:19">
      <c r="A948" s="73"/>
      <c r="B948" s="84"/>
      <c r="S948" s="73" t="str">
        <f t="shared" si="18"/>
        <v/>
      </c>
    </row>
    <row r="949" spans="1:19">
      <c r="A949" s="73"/>
      <c r="B949" s="84"/>
      <c r="S949" s="73" t="str">
        <f t="shared" si="18"/>
        <v/>
      </c>
    </row>
    <row r="950" spans="1:19">
      <c r="A950" s="73"/>
      <c r="B950" s="84"/>
      <c r="S950" s="73" t="str">
        <f t="shared" si="18"/>
        <v/>
      </c>
    </row>
    <row r="951" spans="1:19">
      <c r="A951" s="73"/>
      <c r="B951" s="84"/>
      <c r="S951" s="73" t="str">
        <f t="shared" si="18"/>
        <v/>
      </c>
    </row>
    <row r="952" spans="1:19">
      <c r="A952" s="73"/>
      <c r="B952" s="84"/>
      <c r="S952" s="73" t="str">
        <f t="shared" si="18"/>
        <v/>
      </c>
    </row>
    <row r="953" spans="1:19">
      <c r="A953" s="73"/>
      <c r="B953" s="84"/>
      <c r="S953" s="73" t="str">
        <f t="shared" si="18"/>
        <v/>
      </c>
    </row>
    <row r="954" spans="1:19">
      <c r="A954" s="73"/>
      <c r="B954" s="84"/>
      <c r="S954" s="73" t="str">
        <f t="shared" si="18"/>
        <v/>
      </c>
    </row>
    <row r="955" spans="1:19">
      <c r="A955" s="73"/>
      <c r="B955" s="84"/>
      <c r="S955" s="73" t="str">
        <f t="shared" si="18"/>
        <v/>
      </c>
    </row>
    <row r="956" spans="1:19">
      <c r="A956" s="73"/>
      <c r="B956" s="84"/>
      <c r="S956" s="73" t="str">
        <f t="shared" si="18"/>
        <v/>
      </c>
    </row>
    <row r="957" spans="1:19">
      <c r="A957" s="73"/>
      <c r="B957" s="84"/>
      <c r="S957" s="73" t="str">
        <f t="shared" ref="S957:S1020" si="19">IF(ISNUMBER(D957),1,"")</f>
        <v/>
      </c>
    </row>
    <row r="958" spans="1:19">
      <c r="A958" s="73"/>
      <c r="B958" s="84"/>
      <c r="S958" s="73" t="str">
        <f t="shared" si="19"/>
        <v/>
      </c>
    </row>
    <row r="959" spans="1:19">
      <c r="A959" s="73"/>
      <c r="B959" s="84"/>
      <c r="S959" s="73" t="str">
        <f t="shared" si="19"/>
        <v/>
      </c>
    </row>
    <row r="960" spans="1:19">
      <c r="A960" s="73"/>
      <c r="B960" s="84"/>
      <c r="S960" s="73" t="str">
        <f t="shared" si="19"/>
        <v/>
      </c>
    </row>
    <row r="961" spans="1:19">
      <c r="A961" s="73"/>
      <c r="B961" s="84"/>
      <c r="S961" s="73" t="str">
        <f t="shared" si="19"/>
        <v/>
      </c>
    </row>
    <row r="962" spans="1:19">
      <c r="A962" s="73"/>
      <c r="B962" s="84"/>
      <c r="S962" s="73" t="str">
        <f t="shared" si="19"/>
        <v/>
      </c>
    </row>
    <row r="963" spans="1:19">
      <c r="A963" s="73"/>
      <c r="B963" s="84"/>
      <c r="S963" s="73" t="str">
        <f t="shared" si="19"/>
        <v/>
      </c>
    </row>
    <row r="964" spans="1:19">
      <c r="A964" s="73"/>
      <c r="B964" s="84"/>
      <c r="S964" s="73" t="str">
        <f t="shared" si="19"/>
        <v/>
      </c>
    </row>
    <row r="965" spans="1:19">
      <c r="A965" s="73"/>
      <c r="B965" s="84"/>
      <c r="S965" s="73" t="str">
        <f t="shared" si="19"/>
        <v/>
      </c>
    </row>
    <row r="966" spans="1:19">
      <c r="A966" s="73"/>
      <c r="B966" s="84"/>
      <c r="S966" s="73" t="str">
        <f t="shared" si="19"/>
        <v/>
      </c>
    </row>
    <row r="967" spans="1:19">
      <c r="A967" s="73"/>
      <c r="B967" s="84"/>
      <c r="S967" s="73" t="str">
        <f t="shared" si="19"/>
        <v/>
      </c>
    </row>
    <row r="968" spans="1:19">
      <c r="A968" s="73"/>
      <c r="B968" s="84"/>
      <c r="S968" s="73" t="str">
        <f t="shared" si="19"/>
        <v/>
      </c>
    </row>
    <row r="969" spans="1:19">
      <c r="A969" s="73"/>
      <c r="B969" s="84"/>
      <c r="S969" s="73" t="str">
        <f t="shared" si="19"/>
        <v/>
      </c>
    </row>
    <row r="970" spans="1:19">
      <c r="A970" s="73"/>
      <c r="B970" s="84"/>
      <c r="S970" s="73" t="str">
        <f t="shared" si="19"/>
        <v/>
      </c>
    </row>
    <row r="971" spans="1:19">
      <c r="A971" s="73"/>
      <c r="B971" s="84"/>
      <c r="S971" s="73" t="str">
        <f t="shared" si="19"/>
        <v/>
      </c>
    </row>
    <row r="972" spans="1:19">
      <c r="A972" s="73"/>
      <c r="B972" s="84"/>
      <c r="S972" s="73" t="str">
        <f t="shared" si="19"/>
        <v/>
      </c>
    </row>
    <row r="973" spans="1:19">
      <c r="A973" s="73"/>
      <c r="B973" s="84"/>
      <c r="S973" s="73" t="str">
        <f t="shared" si="19"/>
        <v/>
      </c>
    </row>
    <row r="974" spans="1:19">
      <c r="A974" s="73"/>
      <c r="B974" s="84"/>
      <c r="S974" s="73" t="str">
        <f t="shared" si="19"/>
        <v/>
      </c>
    </row>
    <row r="975" spans="1:19">
      <c r="A975" s="73"/>
      <c r="B975" s="84"/>
      <c r="S975" s="73" t="str">
        <f t="shared" si="19"/>
        <v/>
      </c>
    </row>
    <row r="976" spans="1:19">
      <c r="A976" s="73"/>
      <c r="B976" s="84"/>
      <c r="S976" s="73" t="str">
        <f t="shared" si="19"/>
        <v/>
      </c>
    </row>
    <row r="977" spans="1:19">
      <c r="A977" s="73"/>
      <c r="B977" s="84"/>
      <c r="S977" s="73" t="str">
        <f t="shared" si="19"/>
        <v/>
      </c>
    </row>
    <row r="978" spans="1:19">
      <c r="A978" s="73"/>
      <c r="B978" s="84"/>
      <c r="S978" s="73" t="str">
        <f t="shared" si="19"/>
        <v/>
      </c>
    </row>
    <row r="979" spans="1:19">
      <c r="A979" s="73"/>
      <c r="B979" s="84"/>
      <c r="S979" s="73" t="str">
        <f t="shared" si="19"/>
        <v/>
      </c>
    </row>
    <row r="980" spans="1:19">
      <c r="A980" s="73"/>
      <c r="B980" s="84"/>
      <c r="S980" s="73" t="str">
        <f t="shared" si="19"/>
        <v/>
      </c>
    </row>
    <row r="981" spans="1:19">
      <c r="A981" s="73"/>
      <c r="B981" s="84"/>
      <c r="S981" s="73" t="str">
        <f t="shared" si="19"/>
        <v/>
      </c>
    </row>
    <row r="982" spans="1:19">
      <c r="A982" s="73"/>
      <c r="B982" s="84"/>
      <c r="S982" s="73" t="str">
        <f t="shared" si="19"/>
        <v/>
      </c>
    </row>
    <row r="983" spans="1:19">
      <c r="A983" s="73"/>
      <c r="B983" s="84"/>
      <c r="S983" s="73" t="str">
        <f t="shared" si="19"/>
        <v/>
      </c>
    </row>
    <row r="984" spans="1:19">
      <c r="A984" s="73"/>
      <c r="B984" s="84"/>
      <c r="S984" s="73" t="str">
        <f t="shared" si="19"/>
        <v/>
      </c>
    </row>
    <row r="985" spans="1:19">
      <c r="A985" s="73"/>
      <c r="B985" s="84"/>
      <c r="S985" s="73" t="str">
        <f t="shared" si="19"/>
        <v/>
      </c>
    </row>
    <row r="986" spans="1:19">
      <c r="A986" s="73"/>
      <c r="B986" s="84"/>
      <c r="S986" s="73" t="str">
        <f t="shared" si="19"/>
        <v/>
      </c>
    </row>
    <row r="987" spans="1:19">
      <c r="A987" s="73"/>
      <c r="B987" s="84"/>
      <c r="S987" s="73" t="str">
        <f t="shared" si="19"/>
        <v/>
      </c>
    </row>
    <row r="988" spans="1:19">
      <c r="A988" s="73"/>
      <c r="B988" s="84"/>
      <c r="S988" s="73" t="str">
        <f t="shared" si="19"/>
        <v/>
      </c>
    </row>
    <row r="989" spans="1:19">
      <c r="A989" s="73"/>
      <c r="B989" s="84"/>
      <c r="S989" s="73" t="str">
        <f t="shared" si="19"/>
        <v/>
      </c>
    </row>
    <row r="990" spans="1:19">
      <c r="A990" s="73"/>
      <c r="B990" s="84"/>
      <c r="S990" s="73" t="str">
        <f t="shared" si="19"/>
        <v/>
      </c>
    </row>
    <row r="991" spans="1:19">
      <c r="A991" s="73"/>
      <c r="B991" s="84"/>
      <c r="S991" s="73" t="str">
        <f t="shared" si="19"/>
        <v/>
      </c>
    </row>
    <row r="992" spans="1:19">
      <c r="A992" s="73"/>
      <c r="B992" s="84"/>
      <c r="S992" s="73" t="str">
        <f t="shared" si="19"/>
        <v/>
      </c>
    </row>
    <row r="993" spans="1:19">
      <c r="A993" s="73"/>
      <c r="B993" s="84"/>
      <c r="S993" s="73" t="str">
        <f t="shared" si="19"/>
        <v/>
      </c>
    </row>
    <row r="994" spans="1:19">
      <c r="A994" s="73"/>
      <c r="B994" s="84"/>
      <c r="S994" s="73" t="str">
        <f t="shared" si="19"/>
        <v/>
      </c>
    </row>
    <row r="995" spans="1:19">
      <c r="A995" s="73"/>
      <c r="B995" s="84"/>
      <c r="S995" s="73" t="str">
        <f t="shared" si="19"/>
        <v/>
      </c>
    </row>
    <row r="996" spans="1:19">
      <c r="A996" s="73"/>
      <c r="B996" s="84"/>
      <c r="S996" s="73" t="str">
        <f t="shared" si="19"/>
        <v/>
      </c>
    </row>
    <row r="997" spans="1:19">
      <c r="A997" s="73"/>
      <c r="B997" s="84"/>
      <c r="S997" s="73" t="str">
        <f t="shared" si="19"/>
        <v/>
      </c>
    </row>
    <row r="998" spans="1:19">
      <c r="A998" s="73"/>
      <c r="B998" s="84"/>
      <c r="S998" s="73" t="str">
        <f t="shared" si="19"/>
        <v/>
      </c>
    </row>
    <row r="999" spans="1:19">
      <c r="A999" s="73"/>
      <c r="B999" s="84"/>
      <c r="S999" s="73" t="str">
        <f t="shared" si="19"/>
        <v/>
      </c>
    </row>
    <row r="1000" spans="1:19">
      <c r="A1000" s="73"/>
      <c r="B1000" s="84"/>
      <c r="S1000" s="73" t="str">
        <f t="shared" si="19"/>
        <v/>
      </c>
    </row>
    <row r="1001" spans="1:19">
      <c r="A1001" s="73"/>
      <c r="B1001" s="84"/>
      <c r="S1001" s="73" t="str">
        <f t="shared" si="19"/>
        <v/>
      </c>
    </row>
    <row r="1002" spans="1:19">
      <c r="A1002" s="73"/>
      <c r="B1002" s="84"/>
      <c r="S1002" s="73" t="str">
        <f t="shared" si="19"/>
        <v/>
      </c>
    </row>
    <row r="1003" spans="1:19">
      <c r="A1003" s="73"/>
      <c r="B1003" s="84"/>
      <c r="S1003" s="73" t="str">
        <f t="shared" si="19"/>
        <v/>
      </c>
    </row>
    <row r="1004" spans="1:19">
      <c r="A1004" s="73"/>
      <c r="B1004" s="84"/>
      <c r="S1004" s="73" t="str">
        <f t="shared" si="19"/>
        <v/>
      </c>
    </row>
    <row r="1005" spans="1:19">
      <c r="A1005" s="73"/>
      <c r="B1005" s="84"/>
      <c r="S1005" s="73" t="str">
        <f t="shared" si="19"/>
        <v/>
      </c>
    </row>
    <row r="1006" spans="1:19">
      <c r="A1006" s="73"/>
      <c r="B1006" s="84"/>
      <c r="S1006" s="73" t="str">
        <f t="shared" si="19"/>
        <v/>
      </c>
    </row>
    <row r="1007" spans="1:19">
      <c r="A1007" s="73"/>
      <c r="B1007" s="84"/>
      <c r="S1007" s="73" t="str">
        <f t="shared" si="19"/>
        <v/>
      </c>
    </row>
    <row r="1008" spans="1:19">
      <c r="A1008" s="73"/>
      <c r="B1008" s="84"/>
      <c r="S1008" s="73" t="str">
        <f t="shared" si="19"/>
        <v/>
      </c>
    </row>
    <row r="1009" spans="1:19">
      <c r="A1009" s="73"/>
      <c r="B1009" s="84"/>
      <c r="S1009" s="73" t="str">
        <f t="shared" si="19"/>
        <v/>
      </c>
    </row>
    <row r="1010" spans="1:19">
      <c r="A1010" s="73"/>
      <c r="B1010" s="84"/>
      <c r="S1010" s="73" t="str">
        <f t="shared" si="19"/>
        <v/>
      </c>
    </row>
    <row r="1011" spans="1:19">
      <c r="A1011" s="73"/>
      <c r="B1011" s="84"/>
      <c r="S1011" s="73" t="str">
        <f t="shared" si="19"/>
        <v/>
      </c>
    </row>
    <row r="1012" spans="1:19">
      <c r="A1012" s="73"/>
      <c r="B1012" s="84"/>
      <c r="S1012" s="73" t="str">
        <f t="shared" si="19"/>
        <v/>
      </c>
    </row>
    <row r="1013" spans="1:19">
      <c r="A1013" s="73"/>
      <c r="B1013" s="84"/>
      <c r="S1013" s="73" t="str">
        <f t="shared" si="19"/>
        <v/>
      </c>
    </row>
    <row r="1014" spans="1:19">
      <c r="A1014" s="73"/>
      <c r="B1014" s="84"/>
      <c r="S1014" s="73" t="str">
        <f t="shared" si="19"/>
        <v/>
      </c>
    </row>
    <row r="1015" spans="1:19">
      <c r="A1015" s="73"/>
      <c r="B1015" s="84"/>
      <c r="S1015" s="73" t="str">
        <f t="shared" si="19"/>
        <v/>
      </c>
    </row>
    <row r="1016" spans="1:19">
      <c r="A1016" s="73"/>
      <c r="B1016" s="84"/>
      <c r="S1016" s="73" t="str">
        <f t="shared" si="19"/>
        <v/>
      </c>
    </row>
    <row r="1017" spans="1:19">
      <c r="A1017" s="73"/>
      <c r="B1017" s="84"/>
      <c r="S1017" s="73" t="str">
        <f t="shared" si="19"/>
        <v/>
      </c>
    </row>
    <row r="1018" spans="1:19">
      <c r="A1018" s="73"/>
      <c r="B1018" s="84"/>
      <c r="S1018" s="73" t="str">
        <f t="shared" si="19"/>
        <v/>
      </c>
    </row>
    <row r="1019" spans="1:19">
      <c r="A1019" s="73"/>
      <c r="B1019" s="84"/>
      <c r="S1019" s="73" t="str">
        <f t="shared" si="19"/>
        <v/>
      </c>
    </row>
    <row r="1020" spans="1:19">
      <c r="A1020" s="73"/>
      <c r="B1020" s="84"/>
      <c r="S1020" s="73" t="str">
        <f t="shared" si="19"/>
        <v/>
      </c>
    </row>
    <row r="1021" spans="1:19">
      <c r="A1021" s="73"/>
      <c r="B1021" s="84"/>
      <c r="S1021" s="73" t="str">
        <f t="shared" ref="S1021:S1084" si="20">IF(ISNUMBER(D1021),1,"")</f>
        <v/>
      </c>
    </row>
    <row r="1022" spans="1:19">
      <c r="A1022" s="73"/>
      <c r="B1022" s="84"/>
      <c r="S1022" s="73" t="str">
        <f t="shared" si="20"/>
        <v/>
      </c>
    </row>
    <row r="1023" spans="1:19">
      <c r="A1023" s="73"/>
      <c r="B1023" s="84"/>
      <c r="S1023" s="73" t="str">
        <f t="shared" si="20"/>
        <v/>
      </c>
    </row>
    <row r="1024" spans="1:19">
      <c r="A1024" s="73"/>
      <c r="B1024" s="84"/>
      <c r="S1024" s="73" t="str">
        <f t="shared" si="20"/>
        <v/>
      </c>
    </row>
    <row r="1025" spans="1:19">
      <c r="A1025" s="73"/>
      <c r="B1025" s="84"/>
      <c r="S1025" s="73" t="str">
        <f t="shared" si="20"/>
        <v/>
      </c>
    </row>
    <row r="1026" spans="1:19">
      <c r="A1026" s="73"/>
      <c r="B1026" s="84"/>
      <c r="S1026" s="73" t="str">
        <f t="shared" si="20"/>
        <v/>
      </c>
    </row>
    <row r="1027" spans="1:19">
      <c r="A1027" s="73"/>
      <c r="B1027" s="84"/>
      <c r="S1027" s="73" t="str">
        <f t="shared" si="20"/>
        <v/>
      </c>
    </row>
    <row r="1028" spans="1:19">
      <c r="A1028" s="73"/>
      <c r="B1028" s="84"/>
      <c r="S1028" s="73" t="str">
        <f t="shared" si="20"/>
        <v/>
      </c>
    </row>
    <row r="1029" spans="1:19">
      <c r="A1029" s="73"/>
      <c r="B1029" s="84"/>
      <c r="S1029" s="73" t="str">
        <f t="shared" si="20"/>
        <v/>
      </c>
    </row>
    <row r="1030" spans="1:19">
      <c r="A1030" s="73"/>
      <c r="B1030" s="84"/>
      <c r="S1030" s="73" t="str">
        <f t="shared" si="20"/>
        <v/>
      </c>
    </row>
    <row r="1031" spans="1:19">
      <c r="A1031" s="73"/>
      <c r="B1031" s="84"/>
      <c r="S1031" s="73" t="str">
        <f t="shared" si="20"/>
        <v/>
      </c>
    </row>
    <row r="1032" spans="1:19">
      <c r="A1032" s="73"/>
      <c r="B1032" s="84"/>
      <c r="S1032" s="73" t="str">
        <f t="shared" si="20"/>
        <v/>
      </c>
    </row>
    <row r="1033" spans="1:19">
      <c r="A1033" s="73"/>
      <c r="B1033" s="84"/>
      <c r="S1033" s="73" t="str">
        <f t="shared" si="20"/>
        <v/>
      </c>
    </row>
    <row r="1034" spans="1:19">
      <c r="A1034" s="73"/>
      <c r="B1034" s="84"/>
      <c r="S1034" s="73" t="str">
        <f t="shared" si="20"/>
        <v/>
      </c>
    </row>
    <row r="1035" spans="1:19">
      <c r="A1035" s="73"/>
      <c r="B1035" s="84"/>
      <c r="S1035" s="73" t="str">
        <f t="shared" si="20"/>
        <v/>
      </c>
    </row>
    <row r="1036" spans="1:19">
      <c r="A1036" s="73"/>
      <c r="B1036" s="84"/>
      <c r="S1036" s="73" t="str">
        <f t="shared" si="20"/>
        <v/>
      </c>
    </row>
    <row r="1037" spans="1:19">
      <c r="A1037" s="73"/>
      <c r="B1037" s="84"/>
      <c r="S1037" s="73" t="str">
        <f t="shared" si="20"/>
        <v/>
      </c>
    </row>
    <row r="1038" spans="1:19">
      <c r="A1038" s="73"/>
      <c r="B1038" s="84"/>
      <c r="S1038" s="73" t="str">
        <f t="shared" si="20"/>
        <v/>
      </c>
    </row>
    <row r="1039" spans="1:19">
      <c r="A1039" s="73"/>
      <c r="B1039" s="84"/>
      <c r="S1039" s="73" t="str">
        <f t="shared" si="20"/>
        <v/>
      </c>
    </row>
    <row r="1040" spans="1:19">
      <c r="A1040" s="73"/>
      <c r="B1040" s="84"/>
      <c r="S1040" s="73" t="str">
        <f t="shared" si="20"/>
        <v/>
      </c>
    </row>
    <row r="1041" spans="1:19">
      <c r="A1041" s="73"/>
      <c r="B1041" s="84"/>
      <c r="S1041" s="73" t="str">
        <f t="shared" si="20"/>
        <v/>
      </c>
    </row>
    <row r="1042" spans="1:19">
      <c r="A1042" s="73"/>
      <c r="B1042" s="84"/>
      <c r="S1042" s="73" t="str">
        <f t="shared" si="20"/>
        <v/>
      </c>
    </row>
    <row r="1043" spans="1:19">
      <c r="A1043" s="73"/>
      <c r="B1043" s="84"/>
      <c r="S1043" s="73" t="str">
        <f t="shared" si="20"/>
        <v/>
      </c>
    </row>
    <row r="1044" spans="1:19">
      <c r="A1044" s="73"/>
      <c r="B1044" s="84"/>
      <c r="S1044" s="73" t="str">
        <f t="shared" si="20"/>
        <v/>
      </c>
    </row>
    <row r="1045" spans="1:19">
      <c r="A1045" s="73"/>
      <c r="B1045" s="84"/>
      <c r="S1045" s="73" t="str">
        <f t="shared" si="20"/>
        <v/>
      </c>
    </row>
    <row r="1046" spans="1:19">
      <c r="A1046" s="73"/>
      <c r="B1046" s="84"/>
      <c r="S1046" s="73" t="str">
        <f t="shared" si="20"/>
        <v/>
      </c>
    </row>
    <row r="1047" spans="1:19">
      <c r="A1047" s="73"/>
      <c r="B1047" s="84"/>
      <c r="S1047" s="73" t="str">
        <f t="shared" si="20"/>
        <v/>
      </c>
    </row>
    <row r="1048" spans="1:19">
      <c r="A1048" s="73"/>
      <c r="B1048" s="84"/>
      <c r="S1048" s="73" t="str">
        <f t="shared" si="20"/>
        <v/>
      </c>
    </row>
    <row r="1049" spans="1:19">
      <c r="A1049" s="73"/>
      <c r="B1049" s="84"/>
      <c r="S1049" s="73" t="str">
        <f t="shared" si="20"/>
        <v/>
      </c>
    </row>
    <row r="1050" spans="1:19">
      <c r="A1050" s="73"/>
      <c r="B1050" s="84"/>
      <c r="S1050" s="73" t="str">
        <f t="shared" si="20"/>
        <v/>
      </c>
    </row>
    <row r="1051" spans="1:19">
      <c r="A1051" s="73"/>
      <c r="B1051" s="84"/>
      <c r="S1051" s="73" t="str">
        <f t="shared" si="20"/>
        <v/>
      </c>
    </row>
    <row r="1052" spans="1:19">
      <c r="A1052" s="73"/>
      <c r="B1052" s="84"/>
      <c r="S1052" s="73" t="str">
        <f t="shared" si="20"/>
        <v/>
      </c>
    </row>
    <row r="1053" spans="1:19">
      <c r="A1053" s="73"/>
      <c r="B1053" s="84"/>
      <c r="S1053" s="73" t="str">
        <f t="shared" si="20"/>
        <v/>
      </c>
    </row>
    <row r="1054" spans="1:19">
      <c r="A1054" s="73"/>
      <c r="B1054" s="84"/>
      <c r="S1054" s="73" t="str">
        <f t="shared" si="20"/>
        <v/>
      </c>
    </row>
    <row r="1055" spans="1:19">
      <c r="A1055" s="73"/>
      <c r="B1055" s="84"/>
      <c r="S1055" s="73" t="str">
        <f t="shared" si="20"/>
        <v/>
      </c>
    </row>
    <row r="1056" spans="1:19">
      <c r="A1056" s="73"/>
      <c r="B1056" s="84"/>
      <c r="S1056" s="73" t="str">
        <f t="shared" si="20"/>
        <v/>
      </c>
    </row>
    <row r="1057" spans="1:19">
      <c r="A1057" s="73"/>
      <c r="B1057" s="84"/>
      <c r="S1057" s="73" t="str">
        <f t="shared" si="20"/>
        <v/>
      </c>
    </row>
    <row r="1058" spans="1:19">
      <c r="A1058" s="73"/>
      <c r="B1058" s="84"/>
      <c r="S1058" s="73" t="str">
        <f t="shared" si="20"/>
        <v/>
      </c>
    </row>
    <row r="1059" spans="1:19">
      <c r="A1059" s="73"/>
      <c r="B1059" s="84"/>
      <c r="S1059" s="73" t="str">
        <f t="shared" si="20"/>
        <v/>
      </c>
    </row>
    <row r="1060" spans="1:19">
      <c r="A1060" s="73"/>
      <c r="B1060" s="84"/>
      <c r="S1060" s="73" t="str">
        <f t="shared" si="20"/>
        <v/>
      </c>
    </row>
    <row r="1061" spans="1:19">
      <c r="A1061" s="73"/>
      <c r="B1061" s="84"/>
      <c r="S1061" s="73" t="str">
        <f t="shared" si="20"/>
        <v/>
      </c>
    </row>
    <row r="1062" spans="1:19">
      <c r="A1062" s="73"/>
      <c r="B1062" s="84"/>
      <c r="S1062" s="73" t="str">
        <f t="shared" si="20"/>
        <v/>
      </c>
    </row>
    <row r="1063" spans="1:19">
      <c r="A1063" s="73"/>
      <c r="B1063" s="84"/>
      <c r="S1063" s="73" t="str">
        <f t="shared" si="20"/>
        <v/>
      </c>
    </row>
    <row r="1064" spans="1:19">
      <c r="A1064" s="73"/>
      <c r="B1064" s="84"/>
      <c r="S1064" s="73" t="str">
        <f t="shared" si="20"/>
        <v/>
      </c>
    </row>
    <row r="1065" spans="1:19">
      <c r="A1065" s="73"/>
      <c r="B1065" s="84"/>
      <c r="S1065" s="73" t="str">
        <f t="shared" si="20"/>
        <v/>
      </c>
    </row>
    <row r="1066" spans="1:19">
      <c r="A1066" s="73"/>
      <c r="B1066" s="84"/>
      <c r="S1066" s="73" t="str">
        <f t="shared" si="20"/>
        <v/>
      </c>
    </row>
    <row r="1067" spans="1:19">
      <c r="A1067" s="73"/>
      <c r="B1067" s="84"/>
      <c r="S1067" s="73" t="str">
        <f t="shared" si="20"/>
        <v/>
      </c>
    </row>
    <row r="1068" spans="1:19">
      <c r="A1068" s="73"/>
      <c r="B1068" s="84"/>
      <c r="S1068" s="73" t="str">
        <f t="shared" si="20"/>
        <v/>
      </c>
    </row>
    <row r="1069" spans="1:19">
      <c r="A1069" s="73"/>
      <c r="B1069" s="84"/>
      <c r="S1069" s="73" t="str">
        <f t="shared" si="20"/>
        <v/>
      </c>
    </row>
    <row r="1070" spans="1:19">
      <c r="A1070" s="73"/>
      <c r="B1070" s="84"/>
      <c r="S1070" s="73" t="str">
        <f t="shared" si="20"/>
        <v/>
      </c>
    </row>
    <row r="1071" spans="1:19">
      <c r="A1071" s="73"/>
      <c r="B1071" s="84"/>
      <c r="S1071" s="73" t="str">
        <f t="shared" si="20"/>
        <v/>
      </c>
    </row>
    <row r="1072" spans="1:19">
      <c r="A1072" s="73"/>
      <c r="B1072" s="84"/>
      <c r="S1072" s="73" t="str">
        <f t="shared" si="20"/>
        <v/>
      </c>
    </row>
    <row r="1073" spans="1:19">
      <c r="A1073" s="73"/>
      <c r="B1073" s="84"/>
      <c r="S1073" s="73" t="str">
        <f t="shared" si="20"/>
        <v/>
      </c>
    </row>
    <row r="1074" spans="1:19">
      <c r="A1074" s="73"/>
      <c r="B1074" s="84"/>
      <c r="S1074" s="73" t="str">
        <f t="shared" si="20"/>
        <v/>
      </c>
    </row>
    <row r="1075" spans="1:19">
      <c r="A1075" s="73"/>
      <c r="B1075" s="84"/>
      <c r="S1075" s="73" t="str">
        <f t="shared" si="20"/>
        <v/>
      </c>
    </row>
    <row r="1076" spans="1:19">
      <c r="A1076" s="73"/>
      <c r="B1076" s="84"/>
      <c r="S1076" s="73" t="str">
        <f t="shared" si="20"/>
        <v/>
      </c>
    </row>
    <row r="1077" spans="1:19">
      <c r="A1077" s="73"/>
      <c r="B1077" s="84"/>
      <c r="S1077" s="73" t="str">
        <f t="shared" si="20"/>
        <v/>
      </c>
    </row>
    <row r="1078" spans="1:19">
      <c r="A1078" s="73"/>
      <c r="B1078" s="84"/>
      <c r="S1078" s="73" t="str">
        <f t="shared" si="20"/>
        <v/>
      </c>
    </row>
    <row r="1079" spans="1:19">
      <c r="A1079" s="73"/>
      <c r="B1079" s="84"/>
      <c r="S1079" s="73" t="str">
        <f t="shared" si="20"/>
        <v/>
      </c>
    </row>
    <row r="1080" spans="1:19">
      <c r="A1080" s="73"/>
      <c r="B1080" s="84"/>
      <c r="S1080" s="73" t="str">
        <f t="shared" si="20"/>
        <v/>
      </c>
    </row>
    <row r="1081" spans="1:19">
      <c r="A1081" s="73"/>
      <c r="B1081" s="84"/>
      <c r="S1081" s="73" t="str">
        <f t="shared" si="20"/>
        <v/>
      </c>
    </row>
    <row r="1082" spans="1:19">
      <c r="A1082" s="73"/>
      <c r="B1082" s="84"/>
      <c r="S1082" s="73" t="str">
        <f t="shared" si="20"/>
        <v/>
      </c>
    </row>
    <row r="1083" spans="1:19">
      <c r="A1083" s="73"/>
      <c r="B1083" s="84"/>
      <c r="S1083" s="73" t="str">
        <f t="shared" si="20"/>
        <v/>
      </c>
    </row>
    <row r="1084" spans="1:19">
      <c r="A1084" s="73"/>
      <c r="B1084" s="84"/>
      <c r="S1084" s="73" t="str">
        <f t="shared" si="20"/>
        <v/>
      </c>
    </row>
    <row r="1085" spans="1:19">
      <c r="A1085" s="73"/>
      <c r="B1085" s="84"/>
      <c r="S1085" s="73" t="str">
        <f t="shared" ref="S1085:S1087" si="21">IF(ISNUMBER(D1085),1,"")</f>
        <v/>
      </c>
    </row>
    <row r="1086" spans="1:19">
      <c r="A1086" s="73"/>
      <c r="B1086" s="84"/>
      <c r="S1086" s="73" t="str">
        <f t="shared" si="21"/>
        <v/>
      </c>
    </row>
    <row r="1087" spans="1:19">
      <c r="A1087" s="73"/>
      <c r="B1087" s="84"/>
      <c r="S1087" s="73" t="str">
        <f t="shared" si="21"/>
        <v/>
      </c>
    </row>
    <row r="1088" spans="1:19">
      <c r="A1088" s="73"/>
      <c r="B1088" s="84"/>
    </row>
    <row r="1089" spans="1:2">
      <c r="A1089" s="73"/>
      <c r="B1089" s="84"/>
    </row>
    <row r="1090" spans="1:2">
      <c r="A1090" s="73"/>
      <c r="B1090" s="84"/>
    </row>
    <row r="1091" spans="1:2">
      <c r="A1091" s="73"/>
      <c r="B1091" s="84"/>
    </row>
    <row r="1092" spans="1:2">
      <c r="A1092" s="73"/>
      <c r="B1092" s="84"/>
    </row>
    <row r="1093" spans="1:2">
      <c r="A1093" s="73"/>
      <c r="B1093" s="84"/>
    </row>
    <row r="1094" spans="1:2">
      <c r="A1094" s="73"/>
      <c r="B1094" s="84"/>
    </row>
    <row r="1095" spans="1:2">
      <c r="A1095" s="73"/>
      <c r="B1095" s="84"/>
    </row>
    <row r="1096" spans="1:2">
      <c r="A1096" s="73"/>
      <c r="B1096" s="84"/>
    </row>
    <row r="1097" spans="1:2">
      <c r="A1097" s="73"/>
      <c r="B1097" s="84"/>
    </row>
    <row r="1098" spans="1:2">
      <c r="A1098" s="73"/>
      <c r="B1098" s="84"/>
    </row>
    <row r="1099" spans="1:2">
      <c r="A1099" s="73"/>
      <c r="B1099" s="84"/>
    </row>
    <row r="1100" spans="1:2">
      <c r="A1100" s="73"/>
      <c r="B1100" s="84"/>
    </row>
    <row r="1101" spans="1:2">
      <c r="A1101" s="73"/>
      <c r="B1101" s="84"/>
    </row>
    <row r="1102" spans="1:2">
      <c r="A1102" s="73"/>
      <c r="B1102" s="84"/>
    </row>
    <row r="1103" spans="1:2">
      <c r="A1103" s="73"/>
      <c r="B1103" s="84"/>
    </row>
    <row r="1104" spans="1:2">
      <c r="A1104" s="73"/>
      <c r="B1104" s="84"/>
    </row>
    <row r="1105" spans="1:2">
      <c r="A1105" s="73"/>
      <c r="B1105" s="84"/>
    </row>
    <row r="1106" spans="1:2">
      <c r="A1106" s="73"/>
      <c r="B1106" s="84"/>
    </row>
    <row r="1107" spans="1:2">
      <c r="A1107" s="73"/>
      <c r="B1107" s="84"/>
    </row>
    <row r="1108" spans="1:2">
      <c r="A1108" s="73"/>
      <c r="B1108" s="84"/>
    </row>
    <row r="1109" spans="1:2">
      <c r="A1109" s="73"/>
      <c r="B1109" s="84"/>
    </row>
    <row r="1110" spans="1:2">
      <c r="A1110" s="73"/>
      <c r="B1110" s="84"/>
    </row>
    <row r="1111" spans="1:2">
      <c r="A1111" s="73"/>
      <c r="B1111" s="84"/>
    </row>
    <row r="1112" spans="1:2">
      <c r="A1112" s="73"/>
      <c r="B1112" s="84"/>
    </row>
    <row r="1113" spans="1:2">
      <c r="A1113" s="73"/>
      <c r="B1113" s="84"/>
    </row>
    <row r="1114" spans="1:2">
      <c r="A1114" s="73"/>
      <c r="B1114" s="84"/>
    </row>
    <row r="1115" spans="1:2">
      <c r="A1115" s="73"/>
      <c r="B1115" s="84"/>
    </row>
    <row r="1116" spans="1:2">
      <c r="A1116" s="73"/>
      <c r="B1116" s="84"/>
    </row>
    <row r="1117" spans="1:2">
      <c r="A1117" s="73"/>
      <c r="B1117" s="84"/>
    </row>
    <row r="1118" spans="1:2">
      <c r="A1118" s="73"/>
      <c r="B1118" s="84"/>
    </row>
    <row r="1119" spans="1:2">
      <c r="A1119" s="73"/>
      <c r="B1119" s="84"/>
    </row>
    <row r="1120" spans="1:2">
      <c r="A1120" s="73"/>
      <c r="B1120" s="84"/>
    </row>
    <row r="1121" spans="1:2">
      <c r="A1121" s="73"/>
      <c r="B1121" s="84"/>
    </row>
    <row r="1122" spans="1:2">
      <c r="A1122" s="73"/>
      <c r="B1122" s="84"/>
    </row>
    <row r="1123" spans="1:2">
      <c r="A1123" s="73"/>
      <c r="B1123" s="84"/>
    </row>
    <row r="1124" spans="1:2">
      <c r="A1124" s="73"/>
      <c r="B1124" s="84"/>
    </row>
    <row r="1125" spans="1:2">
      <c r="A1125" s="73"/>
      <c r="B1125" s="84"/>
    </row>
    <row r="1126" spans="1:2">
      <c r="A1126" s="73"/>
      <c r="B1126" s="84"/>
    </row>
    <row r="1127" spans="1:2">
      <c r="A1127" s="73"/>
      <c r="B1127" s="84"/>
    </row>
    <row r="1128" spans="1:2">
      <c r="A1128" s="73"/>
      <c r="B1128" s="84"/>
    </row>
    <row r="1129" spans="1:2">
      <c r="A1129" s="73"/>
      <c r="B1129" s="84"/>
    </row>
    <row r="1130" spans="1:2">
      <c r="A1130" s="73"/>
      <c r="B1130" s="84"/>
    </row>
    <row r="1131" spans="1:2">
      <c r="A1131" s="73"/>
      <c r="B1131" s="84"/>
    </row>
    <row r="1132" spans="1:2">
      <c r="A1132" s="73"/>
      <c r="B1132" s="84"/>
    </row>
    <row r="1133" spans="1:2">
      <c r="A1133" s="73"/>
      <c r="B1133" s="84"/>
    </row>
    <row r="1134" spans="1:2">
      <c r="A1134" s="73"/>
      <c r="B1134" s="84"/>
    </row>
    <row r="1135" spans="1:2">
      <c r="A1135" s="73"/>
      <c r="B1135" s="84"/>
    </row>
    <row r="1136" spans="1:2">
      <c r="A1136" s="73"/>
      <c r="B1136" s="84"/>
    </row>
    <row r="1137" spans="1:2">
      <c r="A1137" s="73"/>
      <c r="B1137" s="84"/>
    </row>
    <row r="1138" spans="1:2">
      <c r="A1138" s="73"/>
      <c r="B1138" s="84"/>
    </row>
    <row r="1139" spans="1:2">
      <c r="A1139" s="73"/>
      <c r="B1139" s="84"/>
    </row>
    <row r="1140" spans="1:2">
      <c r="A1140" s="73"/>
      <c r="B1140" s="84"/>
    </row>
    <row r="1141" spans="1:2">
      <c r="A1141" s="73"/>
      <c r="B1141" s="84"/>
    </row>
    <row r="1142" spans="1:2">
      <c r="A1142" s="73"/>
      <c r="B1142" s="84"/>
    </row>
    <row r="1143" spans="1:2">
      <c r="A1143" s="73"/>
      <c r="B1143" s="84"/>
    </row>
    <row r="1144" spans="1:2">
      <c r="A1144" s="73"/>
      <c r="B1144" s="84"/>
    </row>
    <row r="1145" spans="1:2">
      <c r="A1145" s="73"/>
      <c r="B1145" s="84"/>
    </row>
    <row r="1146" spans="1:2">
      <c r="A1146" s="73"/>
      <c r="B1146" s="84"/>
    </row>
    <row r="1147" spans="1:2">
      <c r="A1147" s="73"/>
      <c r="B1147" s="84"/>
    </row>
    <row r="1148" spans="1:2">
      <c r="A1148" s="73"/>
      <c r="B1148" s="84"/>
    </row>
    <row r="1149" spans="1:2">
      <c r="A1149" s="73"/>
      <c r="B1149" s="84"/>
    </row>
    <row r="1150" spans="1:2">
      <c r="A1150" s="73"/>
      <c r="B1150" s="84"/>
    </row>
    <row r="1151" spans="1:2">
      <c r="A1151" s="73"/>
      <c r="B1151" s="84"/>
    </row>
    <row r="1152" spans="1:2">
      <c r="A1152" s="73"/>
      <c r="B1152" s="84"/>
    </row>
    <row r="1153" spans="1:2">
      <c r="A1153" s="73"/>
      <c r="B1153" s="84"/>
    </row>
    <row r="1154" spans="1:2">
      <c r="A1154" s="73"/>
      <c r="B1154" s="84"/>
    </row>
    <row r="1155" spans="1:2">
      <c r="A1155" s="73"/>
      <c r="B1155" s="84"/>
    </row>
    <row r="1156" spans="1:2">
      <c r="A1156" s="73"/>
      <c r="B1156" s="84"/>
    </row>
    <row r="1157" spans="1:2">
      <c r="A1157" s="73"/>
      <c r="B1157" s="84"/>
    </row>
    <row r="1158" spans="1:2">
      <c r="A1158" s="73"/>
      <c r="B1158" s="84"/>
    </row>
    <row r="1159" spans="1:2">
      <c r="A1159" s="73"/>
      <c r="B1159" s="84"/>
    </row>
    <row r="1160" spans="1:2">
      <c r="A1160" s="73"/>
      <c r="B1160" s="84"/>
    </row>
    <row r="1161" spans="1:2">
      <c r="A1161" s="73"/>
      <c r="B1161" s="84"/>
    </row>
    <row r="1162" spans="1:2">
      <c r="A1162" s="73"/>
      <c r="B1162" s="84"/>
    </row>
    <row r="1163" spans="1:2">
      <c r="A1163" s="73"/>
      <c r="B1163" s="84"/>
    </row>
    <row r="1164" spans="1:2">
      <c r="A1164" s="73"/>
      <c r="B1164" s="84"/>
    </row>
    <row r="1165" spans="1:2">
      <c r="A1165" s="73"/>
      <c r="B1165" s="84"/>
    </row>
    <row r="1166" spans="1:2">
      <c r="A1166" s="73"/>
      <c r="B1166" s="84"/>
    </row>
    <row r="1167" spans="1:2">
      <c r="A1167" s="73"/>
      <c r="B1167" s="84"/>
    </row>
    <row r="1168" spans="1:2">
      <c r="A1168" s="73"/>
      <c r="B1168" s="84"/>
    </row>
    <row r="1169" spans="1:2">
      <c r="A1169" s="73"/>
      <c r="B1169" s="84"/>
    </row>
    <row r="1170" spans="1:2">
      <c r="A1170" s="73"/>
      <c r="B1170" s="84"/>
    </row>
    <row r="1171" spans="1:2">
      <c r="A1171" s="73"/>
      <c r="B1171" s="84"/>
    </row>
    <row r="1172" spans="1:2">
      <c r="A1172" s="73"/>
      <c r="B1172" s="84"/>
    </row>
    <row r="1173" spans="1:2">
      <c r="A1173" s="73"/>
      <c r="B1173" s="84"/>
    </row>
    <row r="1174" spans="1:2">
      <c r="A1174" s="73"/>
      <c r="B1174" s="84"/>
    </row>
    <row r="1175" spans="1:2">
      <c r="A1175" s="73"/>
      <c r="B1175" s="84"/>
    </row>
    <row r="1176" spans="1:2">
      <c r="A1176" s="73"/>
      <c r="B1176" s="84"/>
    </row>
    <row r="1177" spans="1:2">
      <c r="A1177" s="73"/>
      <c r="B1177" s="84"/>
    </row>
    <row r="1178" spans="1:2">
      <c r="A1178" s="73"/>
      <c r="B1178" s="84"/>
    </row>
    <row r="1179" spans="1:2">
      <c r="A1179" s="73"/>
      <c r="B1179" s="84"/>
    </row>
    <row r="1180" spans="1:2">
      <c r="A1180" s="73"/>
      <c r="B1180" s="84"/>
    </row>
    <row r="1181" spans="1:2">
      <c r="A1181" s="73"/>
      <c r="B1181" s="84"/>
    </row>
    <row r="1182" spans="1:2">
      <c r="A1182" s="73"/>
      <c r="B1182" s="84"/>
    </row>
    <row r="1183" spans="1:2">
      <c r="A1183" s="73"/>
      <c r="B1183" s="84"/>
    </row>
    <row r="1184" spans="1:2">
      <c r="A1184" s="73"/>
      <c r="B1184" s="84"/>
    </row>
    <row r="1185" spans="1:2">
      <c r="A1185" s="73"/>
      <c r="B1185" s="84"/>
    </row>
    <row r="1186" spans="1:2">
      <c r="A1186" s="73"/>
      <c r="B1186" s="84"/>
    </row>
    <row r="1187" spans="1:2">
      <c r="A1187" s="73"/>
      <c r="B1187" s="84"/>
    </row>
    <row r="1188" spans="1:2">
      <c r="A1188" s="73"/>
      <c r="B1188" s="84"/>
    </row>
    <row r="1189" spans="1:2">
      <c r="A1189" s="73"/>
      <c r="B1189" s="84"/>
    </row>
    <row r="1190" spans="1:2">
      <c r="A1190" s="73"/>
      <c r="B1190" s="84"/>
    </row>
    <row r="1191" spans="1:2">
      <c r="A1191" s="73"/>
      <c r="B1191" s="84"/>
    </row>
    <row r="1192" spans="1:2">
      <c r="A1192" s="73"/>
      <c r="B1192" s="84"/>
    </row>
    <row r="1193" spans="1:2">
      <c r="A1193" s="73"/>
      <c r="B1193" s="84"/>
    </row>
    <row r="1194" spans="1:2">
      <c r="A1194" s="73"/>
      <c r="B1194" s="84"/>
    </row>
    <row r="1195" spans="1:2">
      <c r="A1195" s="73"/>
      <c r="B1195" s="84"/>
    </row>
    <row r="1196" spans="1:2">
      <c r="A1196" s="73"/>
      <c r="B1196" s="84"/>
    </row>
    <row r="1197" spans="1:2">
      <c r="A1197" s="73"/>
      <c r="B1197" s="84"/>
    </row>
    <row r="1198" spans="1:2">
      <c r="A1198" s="73"/>
      <c r="B1198" s="84"/>
    </row>
    <row r="1199" spans="1:2">
      <c r="A1199" s="73"/>
      <c r="B1199" s="84"/>
    </row>
    <row r="1200" spans="1:2">
      <c r="A1200" s="73"/>
      <c r="B1200" s="84"/>
    </row>
    <row r="1201" spans="1:2">
      <c r="A1201" s="73"/>
      <c r="B1201" s="84"/>
    </row>
    <row r="1202" spans="1:2">
      <c r="A1202" s="73"/>
      <c r="B1202" s="84"/>
    </row>
    <row r="1203" spans="1:2">
      <c r="A1203" s="73"/>
      <c r="B1203" s="84"/>
    </row>
    <row r="1204" spans="1:2">
      <c r="A1204" s="73"/>
      <c r="B1204" s="84"/>
    </row>
    <row r="1205" spans="1:2">
      <c r="A1205" s="73"/>
      <c r="B1205" s="84"/>
    </row>
    <row r="1206" spans="1:2">
      <c r="A1206" s="73"/>
      <c r="B1206" s="84"/>
    </row>
    <row r="1207" spans="1:2">
      <c r="A1207" s="73"/>
      <c r="B1207" s="84"/>
    </row>
    <row r="1208" spans="1:2">
      <c r="A1208" s="73"/>
      <c r="B1208" s="84"/>
    </row>
    <row r="1209" spans="1:2">
      <c r="A1209" s="73"/>
      <c r="B1209" s="84"/>
    </row>
    <row r="1210" spans="1:2">
      <c r="A1210" s="73"/>
      <c r="B1210" s="84"/>
    </row>
    <row r="1211" spans="1:2">
      <c r="A1211" s="73"/>
      <c r="B1211" s="84"/>
    </row>
    <row r="1212" spans="1:2">
      <c r="A1212" s="73"/>
      <c r="B1212" s="84"/>
    </row>
    <row r="1213" spans="1:2">
      <c r="A1213" s="73"/>
      <c r="B1213" s="84"/>
    </row>
    <row r="1214" spans="1:2">
      <c r="A1214" s="73"/>
      <c r="B1214" s="84"/>
    </row>
    <row r="1215" spans="1:2">
      <c r="A1215" s="73"/>
      <c r="B1215" s="84"/>
    </row>
    <row r="1216" spans="1:2">
      <c r="A1216" s="73"/>
      <c r="B1216" s="84"/>
    </row>
    <row r="1217" spans="1:2">
      <c r="A1217" s="73"/>
      <c r="B1217" s="84"/>
    </row>
    <row r="1218" spans="1:2">
      <c r="A1218" s="73"/>
      <c r="B1218" s="84"/>
    </row>
    <row r="1219" spans="1:2">
      <c r="A1219" s="73"/>
      <c r="B1219" s="84"/>
    </row>
    <row r="1220" spans="1:2">
      <c r="A1220" s="73"/>
      <c r="B1220" s="84"/>
    </row>
    <row r="1221" spans="1:2">
      <c r="A1221" s="73"/>
      <c r="B1221" s="84"/>
    </row>
    <row r="1222" spans="1:2">
      <c r="A1222" s="73"/>
      <c r="B1222" s="84"/>
    </row>
    <row r="1223" spans="1:2">
      <c r="A1223" s="73"/>
      <c r="B1223" s="84"/>
    </row>
    <row r="1224" spans="1:2">
      <c r="A1224" s="73"/>
      <c r="B1224" s="84"/>
    </row>
    <row r="1225" spans="1:2">
      <c r="A1225" s="73"/>
      <c r="B1225" s="84"/>
    </row>
    <row r="1226" spans="1:2">
      <c r="A1226" s="73"/>
      <c r="B1226" s="84"/>
    </row>
    <row r="1227" spans="1:2">
      <c r="A1227" s="73"/>
      <c r="B1227" s="84"/>
    </row>
    <row r="1228" spans="1:2">
      <c r="A1228" s="73"/>
      <c r="B1228" s="84"/>
    </row>
    <row r="1229" spans="1:2">
      <c r="A1229" s="73"/>
      <c r="B1229" s="84"/>
    </row>
    <row r="1230" spans="1:2">
      <c r="A1230" s="73"/>
      <c r="B1230" s="84"/>
    </row>
    <row r="1231" spans="1:2">
      <c r="A1231" s="73"/>
      <c r="B1231" s="84"/>
    </row>
    <row r="1232" spans="1:2">
      <c r="A1232" s="73"/>
      <c r="B1232" s="84"/>
    </row>
    <row r="1233" spans="1:2">
      <c r="A1233" s="73"/>
      <c r="B1233" s="84"/>
    </row>
    <row r="1234" spans="1:2">
      <c r="A1234" s="73"/>
      <c r="B1234" s="84"/>
    </row>
    <row r="1235" spans="1:2">
      <c r="A1235" s="73"/>
      <c r="B1235" s="84"/>
    </row>
    <row r="1236" spans="1:2">
      <c r="A1236" s="73"/>
      <c r="B1236" s="84"/>
    </row>
    <row r="1237" spans="1:2">
      <c r="A1237" s="73"/>
      <c r="B1237" s="84"/>
    </row>
    <row r="1238" spans="1:2">
      <c r="A1238" s="73"/>
      <c r="B1238" s="84"/>
    </row>
    <row r="1239" spans="1:2">
      <c r="A1239" s="73"/>
      <c r="B1239" s="84"/>
    </row>
    <row r="1240" spans="1:2">
      <c r="A1240" s="73"/>
      <c r="B1240" s="84"/>
    </row>
    <row r="1241" spans="1:2">
      <c r="A1241" s="73"/>
      <c r="B1241" s="84"/>
    </row>
    <row r="1242" spans="1:2">
      <c r="A1242" s="73"/>
      <c r="B1242" s="84"/>
    </row>
    <row r="1243" spans="1:2">
      <c r="A1243" s="73"/>
      <c r="B1243" s="84"/>
    </row>
    <row r="1244" spans="1:2">
      <c r="A1244" s="73"/>
      <c r="B1244" s="84"/>
    </row>
    <row r="1245" spans="1:2">
      <c r="A1245" s="73"/>
      <c r="B1245" s="84"/>
    </row>
    <row r="1246" spans="1:2">
      <c r="A1246" s="73"/>
      <c r="B1246" s="84"/>
    </row>
    <row r="1247" spans="1:2">
      <c r="A1247" s="73"/>
      <c r="B1247" s="84"/>
    </row>
    <row r="1248" spans="1:2">
      <c r="A1248" s="73"/>
      <c r="B1248" s="84"/>
    </row>
    <row r="1249" spans="1:2">
      <c r="A1249" s="73"/>
      <c r="B1249" s="84"/>
    </row>
    <row r="1250" spans="1:2">
      <c r="A1250" s="73"/>
      <c r="B1250" s="84"/>
    </row>
    <row r="1251" spans="1:2">
      <c r="A1251" s="73"/>
      <c r="B1251" s="84"/>
    </row>
    <row r="1252" spans="1:2">
      <c r="A1252" s="73"/>
      <c r="B1252" s="84"/>
    </row>
    <row r="1253" spans="1:2">
      <c r="A1253" s="73"/>
      <c r="B1253" s="84"/>
    </row>
    <row r="1254" spans="1:2">
      <c r="A1254" s="73"/>
      <c r="B1254" s="84"/>
    </row>
    <row r="1255" spans="1:2">
      <c r="A1255" s="73"/>
      <c r="B1255" s="84"/>
    </row>
    <row r="1256" spans="1:2">
      <c r="A1256" s="73"/>
      <c r="B1256" s="84"/>
    </row>
    <row r="1257" spans="1:2">
      <c r="A1257" s="73"/>
      <c r="B1257" s="84"/>
    </row>
    <row r="1258" spans="1:2">
      <c r="A1258" s="73"/>
      <c r="B1258" s="84"/>
    </row>
    <row r="1259" spans="1:2">
      <c r="A1259" s="73"/>
      <c r="B1259" s="84"/>
    </row>
    <row r="1260" spans="1:2">
      <c r="A1260" s="73"/>
      <c r="B1260" s="84"/>
    </row>
    <row r="1261" spans="1:2">
      <c r="A1261" s="73"/>
      <c r="B1261" s="84"/>
    </row>
    <row r="1262" spans="1:2">
      <c r="A1262" s="73"/>
      <c r="B1262" s="84"/>
    </row>
    <row r="1263" spans="1:2">
      <c r="A1263" s="73"/>
      <c r="B1263" s="84"/>
    </row>
    <row r="1264" spans="1:2">
      <c r="A1264" s="73"/>
      <c r="B1264" s="84"/>
    </row>
    <row r="1265" spans="1:2">
      <c r="A1265" s="73"/>
      <c r="B1265" s="84"/>
    </row>
    <row r="1266" spans="1:2">
      <c r="A1266" s="73"/>
      <c r="B1266" s="84"/>
    </row>
    <row r="1267" spans="1:2">
      <c r="A1267" s="73"/>
      <c r="B1267" s="84"/>
    </row>
    <row r="1268" spans="1:2">
      <c r="A1268" s="73"/>
      <c r="B1268" s="84"/>
    </row>
    <row r="1269" spans="1:2">
      <c r="A1269" s="73"/>
      <c r="B1269" s="84"/>
    </row>
    <row r="1270" spans="1:2">
      <c r="A1270" s="73"/>
      <c r="B1270" s="84"/>
    </row>
    <row r="1271" spans="1:2">
      <c r="A1271" s="73"/>
      <c r="B1271" s="84"/>
    </row>
    <row r="1272" spans="1:2">
      <c r="A1272" s="73"/>
      <c r="B1272" s="84"/>
    </row>
    <row r="1273" spans="1:2">
      <c r="A1273" s="73"/>
      <c r="B1273" s="84"/>
    </row>
    <row r="1274" spans="1:2">
      <c r="A1274" s="73"/>
      <c r="B1274" s="84"/>
    </row>
    <row r="1275" spans="1:2">
      <c r="A1275" s="73"/>
      <c r="B1275" s="84"/>
    </row>
    <row r="1276" spans="1:2">
      <c r="A1276" s="73"/>
      <c r="B1276" s="84"/>
    </row>
    <row r="1277" spans="1:2">
      <c r="A1277" s="73"/>
      <c r="B1277" s="84"/>
    </row>
    <row r="1278" spans="1:2">
      <c r="A1278" s="73"/>
      <c r="B1278" s="84"/>
    </row>
    <row r="1279" spans="1:2">
      <c r="A1279" s="73"/>
      <c r="B1279" s="84"/>
    </row>
    <row r="1280" spans="1:2">
      <c r="A1280" s="73"/>
      <c r="B1280" s="84"/>
    </row>
    <row r="1281" spans="1:2">
      <c r="A1281" s="73"/>
      <c r="B1281" s="84"/>
    </row>
    <row r="1282" spans="1:2">
      <c r="A1282" s="73"/>
      <c r="B1282" s="84"/>
    </row>
    <row r="1283" spans="1:2">
      <c r="A1283" s="73"/>
      <c r="B1283" s="84"/>
    </row>
    <row r="1284" spans="1:2">
      <c r="A1284" s="73"/>
      <c r="B1284" s="84"/>
    </row>
    <row r="1285" spans="1:2">
      <c r="A1285" s="73"/>
      <c r="B1285" s="84"/>
    </row>
    <row r="1286" spans="1:2">
      <c r="A1286" s="73"/>
      <c r="B1286" s="84"/>
    </row>
    <row r="1287" spans="1:2">
      <c r="A1287" s="73"/>
      <c r="B1287" s="84"/>
    </row>
    <row r="1288" spans="1:2">
      <c r="A1288" s="73"/>
      <c r="B1288" s="84"/>
    </row>
    <row r="1289" spans="1:2">
      <c r="A1289" s="73"/>
      <c r="B1289" s="84"/>
    </row>
    <row r="1290" spans="1:2">
      <c r="A1290" s="73"/>
      <c r="B1290" s="84"/>
    </row>
    <row r="1291" spans="1:2">
      <c r="A1291" s="73"/>
      <c r="B1291" s="84"/>
    </row>
    <row r="1292" spans="1:2">
      <c r="A1292" s="73"/>
      <c r="B1292" s="84"/>
    </row>
    <row r="1293" spans="1:2">
      <c r="A1293" s="73"/>
      <c r="B1293" s="84"/>
    </row>
    <row r="1294" spans="1:2">
      <c r="A1294" s="73"/>
      <c r="B1294" s="84"/>
    </row>
    <row r="1295" spans="1:2">
      <c r="A1295" s="73"/>
      <c r="B1295" s="84"/>
    </row>
    <row r="1296" spans="1:2">
      <c r="A1296" s="73"/>
      <c r="B1296" s="84"/>
    </row>
    <row r="1297" spans="1:2">
      <c r="A1297" s="73"/>
      <c r="B1297" s="84"/>
    </row>
    <row r="1298" spans="1:2">
      <c r="A1298" s="73"/>
      <c r="B1298" s="84"/>
    </row>
    <row r="1299" spans="1:2">
      <c r="A1299" s="73"/>
      <c r="B1299" s="84"/>
    </row>
    <row r="1300" spans="1:2">
      <c r="A1300" s="73"/>
      <c r="B1300" s="84"/>
    </row>
    <row r="1301" spans="1:2">
      <c r="A1301" s="73"/>
      <c r="B1301" s="84"/>
    </row>
    <row r="1302" spans="1:2">
      <c r="A1302" s="73"/>
      <c r="B1302" s="84"/>
    </row>
    <row r="1303" spans="1:2">
      <c r="A1303" s="73"/>
      <c r="B1303" s="84"/>
    </row>
    <row r="1304" spans="1:2">
      <c r="A1304" s="73"/>
      <c r="B1304" s="84"/>
    </row>
    <row r="1305" spans="1:2">
      <c r="A1305" s="73"/>
      <c r="B1305" s="84"/>
    </row>
    <row r="1306" spans="1:2">
      <c r="A1306" s="73"/>
      <c r="B1306" s="84"/>
    </row>
    <row r="1307" spans="1:2">
      <c r="A1307" s="73"/>
      <c r="B1307" s="84"/>
    </row>
    <row r="1308" spans="1:2">
      <c r="A1308" s="73"/>
      <c r="B1308" s="84"/>
    </row>
    <row r="1309" spans="1:2">
      <c r="A1309" s="73"/>
      <c r="B1309" s="84"/>
    </row>
    <row r="1310" spans="1:2">
      <c r="A1310" s="73"/>
      <c r="B1310" s="84"/>
    </row>
    <row r="1311" spans="1:2">
      <c r="A1311" s="73"/>
      <c r="B1311" s="84"/>
    </row>
    <row r="1312" spans="1:2">
      <c r="A1312" s="73"/>
      <c r="B1312" s="84"/>
    </row>
    <row r="1313" spans="1:2">
      <c r="A1313" s="73"/>
      <c r="B1313" s="84"/>
    </row>
    <row r="1314" spans="1:2">
      <c r="A1314" s="73"/>
      <c r="B1314" s="84"/>
    </row>
    <row r="1315" spans="1:2">
      <c r="A1315" s="73"/>
      <c r="B1315" s="84"/>
    </row>
    <row r="1316" spans="1:2">
      <c r="A1316" s="73"/>
      <c r="B1316" s="84"/>
    </row>
    <row r="1317" spans="1:2">
      <c r="A1317" s="73"/>
      <c r="B1317" s="84"/>
    </row>
    <row r="1318" spans="1:2">
      <c r="A1318" s="73"/>
      <c r="B1318" s="84"/>
    </row>
    <row r="1319" spans="1:2">
      <c r="A1319" s="73"/>
      <c r="B1319" s="84"/>
    </row>
    <row r="1320" spans="1:2">
      <c r="A1320" s="73"/>
      <c r="B1320" s="84"/>
    </row>
    <row r="1321" spans="1:2">
      <c r="A1321" s="73"/>
      <c r="B1321" s="84"/>
    </row>
    <row r="1322" spans="1:2">
      <c r="A1322" s="73"/>
      <c r="B1322" s="84"/>
    </row>
    <row r="1323" spans="1:2">
      <c r="A1323" s="73"/>
      <c r="B1323" s="84"/>
    </row>
    <row r="1324" spans="1:2">
      <c r="A1324" s="73"/>
      <c r="B1324" s="84"/>
    </row>
    <row r="1325" spans="1:2">
      <c r="A1325" s="73"/>
      <c r="B1325" s="84"/>
    </row>
    <row r="1326" spans="1:2">
      <c r="A1326" s="73"/>
      <c r="B1326" s="84"/>
    </row>
    <row r="1327" spans="1:2">
      <c r="A1327" s="73"/>
      <c r="B1327" s="84"/>
    </row>
    <row r="1328" spans="1:2">
      <c r="A1328" s="73"/>
      <c r="B1328" s="84"/>
    </row>
    <row r="1329" spans="1:2">
      <c r="A1329" s="73"/>
      <c r="B1329" s="84"/>
    </row>
    <row r="1330" spans="1:2">
      <c r="A1330" s="73"/>
      <c r="B1330" s="84"/>
    </row>
    <row r="1331" spans="1:2">
      <c r="A1331" s="73"/>
      <c r="B1331" s="84"/>
    </row>
    <row r="1332" spans="1:2">
      <c r="A1332" s="73"/>
      <c r="B1332" s="84"/>
    </row>
    <row r="1333" spans="1:2">
      <c r="A1333" s="73"/>
      <c r="B1333" s="84"/>
    </row>
    <row r="1334" spans="1:2">
      <c r="A1334" s="73"/>
      <c r="B1334" s="84"/>
    </row>
    <row r="1335" spans="1:2">
      <c r="A1335" s="73"/>
      <c r="B1335" s="84"/>
    </row>
    <row r="1336" spans="1:2">
      <c r="A1336" s="73"/>
      <c r="B1336" s="84"/>
    </row>
    <row r="1337" spans="1:2">
      <c r="A1337" s="73"/>
      <c r="B1337" s="84"/>
    </row>
    <row r="1338" spans="1:2">
      <c r="A1338" s="73"/>
      <c r="B1338" s="84"/>
    </row>
    <row r="1339" spans="1:2">
      <c r="A1339" s="73"/>
      <c r="B1339" s="84"/>
    </row>
    <row r="1340" spans="1:2">
      <c r="A1340" s="73"/>
      <c r="B1340" s="84"/>
    </row>
    <row r="1341" spans="1:2">
      <c r="A1341" s="73"/>
      <c r="B1341" s="84"/>
    </row>
    <row r="1342" spans="1:2">
      <c r="A1342" s="73"/>
      <c r="B1342" s="84"/>
    </row>
    <row r="1343" spans="1:2">
      <c r="A1343" s="73"/>
      <c r="B1343" s="84"/>
    </row>
    <row r="1344" spans="1:2">
      <c r="A1344" s="73"/>
      <c r="B1344" s="84"/>
    </row>
    <row r="1345" spans="1:2">
      <c r="A1345" s="73"/>
      <c r="B1345" s="84"/>
    </row>
    <row r="1346" spans="1:2">
      <c r="A1346" s="73"/>
      <c r="B1346" s="84"/>
    </row>
    <row r="1347" spans="1:2">
      <c r="A1347" s="73"/>
      <c r="B1347" s="84"/>
    </row>
    <row r="1348" spans="1:2">
      <c r="A1348" s="73"/>
      <c r="B1348" s="84"/>
    </row>
    <row r="1349" spans="1:2">
      <c r="A1349" s="73"/>
      <c r="B1349" s="84"/>
    </row>
    <row r="1350" spans="1:2">
      <c r="A1350" s="73"/>
      <c r="B1350" s="84"/>
    </row>
    <row r="1351" spans="1:2">
      <c r="A1351" s="73"/>
      <c r="B1351" s="84"/>
    </row>
    <row r="1352" spans="1:2">
      <c r="A1352" s="73"/>
      <c r="B1352" s="84"/>
    </row>
    <row r="1353" spans="1:2">
      <c r="A1353" s="73"/>
      <c r="B1353" s="84"/>
    </row>
    <row r="1354" spans="1:2">
      <c r="A1354" s="73"/>
      <c r="B1354" s="84"/>
    </row>
    <row r="1355" spans="1:2">
      <c r="A1355" s="73"/>
      <c r="B1355" s="84"/>
    </row>
    <row r="1356" spans="1:2">
      <c r="A1356" s="73"/>
      <c r="B1356" s="84"/>
    </row>
    <row r="1357" spans="1:2">
      <c r="A1357" s="73"/>
      <c r="B1357" s="84"/>
    </row>
    <row r="1358" spans="1:2">
      <c r="A1358" s="73"/>
      <c r="B1358" s="84"/>
    </row>
    <row r="1359" spans="1:2">
      <c r="A1359" s="73"/>
      <c r="B1359" s="84"/>
    </row>
    <row r="1360" spans="1:2">
      <c r="A1360" s="73"/>
      <c r="B1360" s="84"/>
    </row>
    <row r="1361" spans="1:2">
      <c r="A1361" s="73"/>
      <c r="B1361" s="84"/>
    </row>
    <row r="1362" spans="1:2">
      <c r="A1362" s="73"/>
      <c r="B1362" s="84"/>
    </row>
    <row r="1363" spans="1:2">
      <c r="A1363" s="73"/>
      <c r="B1363" s="84"/>
    </row>
    <row r="1364" spans="1:2">
      <c r="A1364" s="73"/>
      <c r="B1364" s="84"/>
    </row>
    <row r="1365" spans="1:2">
      <c r="A1365" s="73"/>
      <c r="B1365" s="84"/>
    </row>
    <row r="1366" spans="1:2">
      <c r="A1366" s="73"/>
      <c r="B1366" s="84"/>
    </row>
    <row r="1367" spans="1:2">
      <c r="A1367" s="73"/>
      <c r="B1367" s="84"/>
    </row>
    <row r="1368" spans="1:2">
      <c r="A1368" s="73"/>
      <c r="B1368" s="84"/>
    </row>
    <row r="1369" spans="1:2">
      <c r="A1369" s="73"/>
      <c r="B1369" s="84"/>
    </row>
    <row r="1370" spans="1:2">
      <c r="A1370" s="73"/>
      <c r="B1370" s="84"/>
    </row>
    <row r="1371" spans="1:2">
      <c r="A1371" s="73"/>
      <c r="B1371" s="84"/>
    </row>
    <row r="1372" spans="1:2">
      <c r="A1372" s="73"/>
      <c r="B1372" s="84"/>
    </row>
    <row r="1373" spans="1:2">
      <c r="A1373" s="73"/>
      <c r="B1373" s="84"/>
    </row>
    <row r="1374" spans="1:2">
      <c r="A1374" s="73"/>
      <c r="B1374" s="84"/>
    </row>
    <row r="1375" spans="1:2">
      <c r="A1375" s="73"/>
      <c r="B1375" s="84"/>
    </row>
    <row r="1376" spans="1:2">
      <c r="A1376" s="73"/>
      <c r="B1376" s="84"/>
    </row>
    <row r="1377" spans="1:2">
      <c r="A1377" s="73"/>
      <c r="B1377" s="84"/>
    </row>
    <row r="1378" spans="1:2">
      <c r="A1378" s="73"/>
      <c r="B1378" s="84"/>
    </row>
    <row r="1379" spans="1:2">
      <c r="A1379" s="73"/>
      <c r="B1379" s="84"/>
    </row>
    <row r="1380" spans="1:2">
      <c r="A1380" s="73"/>
      <c r="B1380" s="84"/>
    </row>
    <row r="1381" spans="1:2">
      <c r="A1381" s="73"/>
      <c r="B1381" s="84"/>
    </row>
    <row r="1382" spans="1:2">
      <c r="A1382" s="73"/>
      <c r="B1382" s="84"/>
    </row>
    <row r="1383" spans="1:2">
      <c r="A1383" s="73"/>
      <c r="B1383" s="84"/>
    </row>
    <row r="1384" spans="1:2">
      <c r="A1384" s="73"/>
      <c r="B1384" s="84"/>
    </row>
    <row r="1385" spans="1:2">
      <c r="A1385" s="73"/>
      <c r="B1385" s="84"/>
    </row>
    <row r="1386" spans="1:2">
      <c r="A1386" s="73"/>
      <c r="B1386" s="84"/>
    </row>
    <row r="1387" spans="1:2">
      <c r="A1387" s="73"/>
      <c r="B1387" s="84"/>
    </row>
    <row r="1388" spans="1:2">
      <c r="A1388" s="73"/>
      <c r="B1388" s="84"/>
    </row>
    <row r="1389" spans="1:2">
      <c r="A1389" s="73"/>
      <c r="B1389" s="84"/>
    </row>
    <row r="1390" spans="1:2">
      <c r="A1390" s="73"/>
      <c r="B1390" s="84"/>
    </row>
    <row r="1391" spans="1:2">
      <c r="A1391" s="73"/>
      <c r="B1391" s="84"/>
    </row>
    <row r="1392" spans="1:2">
      <c r="A1392" s="73"/>
      <c r="B1392" s="84"/>
    </row>
    <row r="1393" spans="1:2">
      <c r="A1393" s="73"/>
      <c r="B1393" s="84"/>
    </row>
    <row r="1394" spans="1:2">
      <c r="A1394" s="73"/>
      <c r="B1394" s="84"/>
    </row>
    <row r="1395" spans="1:2">
      <c r="A1395" s="73"/>
      <c r="B1395" s="84"/>
    </row>
    <row r="1396" spans="1:2">
      <c r="A1396" s="73"/>
      <c r="B1396" s="84"/>
    </row>
    <row r="1397" spans="1:2">
      <c r="A1397" s="73"/>
      <c r="B1397" s="84"/>
    </row>
    <row r="1398" spans="1:2">
      <c r="A1398" s="73"/>
      <c r="B1398" s="84"/>
    </row>
    <row r="1399" spans="1:2">
      <c r="A1399" s="73"/>
      <c r="B1399" s="84"/>
    </row>
    <row r="1400" spans="1:2">
      <c r="A1400" s="73"/>
      <c r="B1400" s="84"/>
    </row>
    <row r="1401" spans="1:2">
      <c r="A1401" s="73"/>
      <c r="B1401" s="84"/>
    </row>
    <row r="1402" spans="1:2">
      <c r="A1402" s="73"/>
      <c r="B1402" s="84"/>
    </row>
    <row r="1403" spans="1:2">
      <c r="A1403" s="73"/>
      <c r="B1403" s="84"/>
    </row>
    <row r="1404" spans="1:2">
      <c r="A1404" s="73"/>
      <c r="B1404" s="84"/>
    </row>
    <row r="1405" spans="1:2">
      <c r="A1405" s="73"/>
      <c r="B1405" s="84"/>
    </row>
    <row r="1406" spans="1:2">
      <c r="A1406" s="73"/>
      <c r="B1406" s="84"/>
    </row>
    <row r="1407" spans="1:2">
      <c r="A1407" s="73"/>
      <c r="B1407" s="84"/>
    </row>
    <row r="1408" spans="1:2">
      <c r="A1408" s="73"/>
      <c r="B1408" s="84"/>
    </row>
    <row r="1409" spans="1:2">
      <c r="A1409" s="73"/>
      <c r="B1409" s="84"/>
    </row>
    <row r="1410" spans="1:2">
      <c r="A1410" s="73"/>
      <c r="B1410" s="84"/>
    </row>
    <row r="1411" spans="1:2">
      <c r="A1411" s="73"/>
      <c r="B1411" s="84"/>
    </row>
    <row r="1412" spans="1:2">
      <c r="A1412" s="73"/>
      <c r="B1412" s="84"/>
    </row>
    <row r="1413" spans="1:2">
      <c r="A1413" s="73"/>
      <c r="B1413" s="84"/>
    </row>
    <row r="1414" spans="1:2">
      <c r="A1414" s="73"/>
      <c r="B1414" s="84"/>
    </row>
    <row r="1415" spans="1:2">
      <c r="A1415" s="73"/>
      <c r="B1415" s="84"/>
    </row>
    <row r="1416" spans="1:2">
      <c r="A1416" s="73"/>
      <c r="B1416" s="84"/>
    </row>
    <row r="1417" spans="1:2">
      <c r="A1417" s="73"/>
      <c r="B1417" s="84"/>
    </row>
    <row r="1418" spans="1:2">
      <c r="A1418" s="73"/>
      <c r="B1418" s="84"/>
    </row>
    <row r="1419" spans="1:2">
      <c r="A1419" s="73"/>
      <c r="B1419" s="84"/>
    </row>
    <row r="1420" spans="1:2">
      <c r="A1420" s="73"/>
      <c r="B1420" s="84"/>
    </row>
    <row r="1421" spans="1:2">
      <c r="A1421" s="73"/>
      <c r="B1421" s="84"/>
    </row>
    <row r="1422" spans="1:2">
      <c r="A1422" s="73"/>
      <c r="B1422" s="84"/>
    </row>
    <row r="1423" spans="1:2">
      <c r="A1423" s="73"/>
      <c r="B1423" s="84"/>
    </row>
    <row r="1424" spans="1:2">
      <c r="A1424" s="73"/>
      <c r="B1424" s="84"/>
    </row>
    <row r="1425" spans="1:2">
      <c r="A1425" s="73"/>
      <c r="B1425" s="84"/>
    </row>
    <row r="1426" spans="1:2">
      <c r="A1426" s="73"/>
      <c r="B1426" s="84"/>
    </row>
    <row r="1427" spans="1:2">
      <c r="A1427" s="73"/>
      <c r="B1427" s="84"/>
    </row>
    <row r="1428" spans="1:2">
      <c r="A1428" s="73"/>
      <c r="B1428" s="84"/>
    </row>
    <row r="1429" spans="1:2">
      <c r="A1429" s="73"/>
      <c r="B1429" s="84"/>
    </row>
    <row r="1430" spans="1:2">
      <c r="A1430" s="73"/>
      <c r="B1430" s="84"/>
    </row>
    <row r="1431" spans="1:2">
      <c r="A1431" s="73"/>
      <c r="B1431" s="84"/>
    </row>
    <row r="1432" spans="1:2">
      <c r="A1432" s="73"/>
      <c r="B1432" s="84"/>
    </row>
    <row r="1433" spans="1:2">
      <c r="A1433" s="73"/>
      <c r="B1433" s="84"/>
    </row>
    <row r="1434" spans="1:2">
      <c r="A1434" s="73"/>
      <c r="B1434" s="84"/>
    </row>
    <row r="1435" spans="1:2">
      <c r="A1435" s="73"/>
      <c r="B1435" s="84"/>
    </row>
    <row r="1436" spans="1:2">
      <c r="A1436" s="73"/>
      <c r="B1436" s="84"/>
    </row>
    <row r="1437" spans="1:2">
      <c r="A1437" s="73"/>
      <c r="B1437" s="84"/>
    </row>
    <row r="1438" spans="1:2">
      <c r="A1438" s="73"/>
      <c r="B1438" s="84"/>
    </row>
    <row r="1439" spans="1:2">
      <c r="A1439" s="73"/>
      <c r="B1439" s="84"/>
    </row>
    <row r="1440" spans="1:2">
      <c r="A1440" s="73"/>
      <c r="B1440" s="84"/>
    </row>
    <row r="1441" spans="1:2">
      <c r="A1441" s="73"/>
      <c r="B1441" s="84"/>
    </row>
    <row r="1442" spans="1:2">
      <c r="A1442" s="73"/>
      <c r="B1442" s="84"/>
    </row>
    <row r="1443" spans="1:2">
      <c r="A1443" s="73"/>
      <c r="B1443" s="84"/>
    </row>
    <row r="1444" spans="1:2">
      <c r="A1444" s="73"/>
      <c r="B1444" s="84"/>
    </row>
    <row r="1445" spans="1:2">
      <c r="A1445" s="73"/>
      <c r="B1445" s="84"/>
    </row>
    <row r="1446" spans="1:2">
      <c r="A1446" s="73"/>
      <c r="B1446" s="84"/>
    </row>
    <row r="1447" spans="1:2">
      <c r="A1447" s="73"/>
      <c r="B1447" s="84"/>
    </row>
    <row r="1448" spans="1:2">
      <c r="A1448" s="73"/>
      <c r="B1448" s="84"/>
    </row>
    <row r="1449" spans="1:2">
      <c r="A1449" s="73"/>
      <c r="B1449" s="84"/>
    </row>
    <row r="1450" spans="1:2">
      <c r="A1450" s="73"/>
      <c r="B1450" s="84"/>
    </row>
    <row r="1451" spans="1:2">
      <c r="A1451" s="73"/>
      <c r="B1451" s="84"/>
    </row>
    <row r="1452" spans="1:2">
      <c r="A1452" s="73"/>
      <c r="B1452" s="84"/>
    </row>
    <row r="1453" spans="1:2">
      <c r="A1453" s="73"/>
      <c r="B1453" s="84"/>
    </row>
    <row r="1454" spans="1:2">
      <c r="A1454" s="73"/>
      <c r="B1454" s="84"/>
    </row>
    <row r="1455" spans="1:2">
      <c r="A1455" s="73"/>
      <c r="B1455" s="84"/>
    </row>
    <row r="1456" spans="1:2">
      <c r="A1456" s="73"/>
      <c r="B1456" s="84"/>
    </row>
    <row r="1457" spans="1:2">
      <c r="A1457" s="73"/>
      <c r="B1457" s="84"/>
    </row>
    <row r="1458" spans="1:2">
      <c r="A1458" s="73"/>
      <c r="B1458" s="84"/>
    </row>
    <row r="1459" spans="1:2">
      <c r="A1459" s="73"/>
      <c r="B1459" s="84"/>
    </row>
    <row r="1460" spans="1:2">
      <c r="A1460" s="73"/>
      <c r="B1460" s="84"/>
    </row>
    <row r="1461" spans="1:2">
      <c r="A1461" s="73"/>
      <c r="B1461" s="84"/>
    </row>
    <row r="1462" spans="1:2">
      <c r="A1462" s="73"/>
      <c r="B1462" s="84"/>
    </row>
    <row r="1463" spans="1:2">
      <c r="A1463" s="73"/>
      <c r="B1463" s="84"/>
    </row>
    <row r="1464" spans="1:2">
      <c r="A1464" s="73"/>
      <c r="B1464" s="84"/>
    </row>
    <row r="1465" spans="1:2">
      <c r="A1465" s="73"/>
      <c r="B1465" s="84"/>
    </row>
    <row r="1466" spans="1:2">
      <c r="A1466" s="73"/>
      <c r="B1466" s="84"/>
    </row>
    <row r="1467" spans="1:2">
      <c r="A1467" s="73"/>
      <c r="B1467" s="84"/>
    </row>
    <row r="1468" spans="1:2">
      <c r="A1468" s="73"/>
      <c r="B1468" s="84"/>
    </row>
    <row r="1469" spans="1:2">
      <c r="A1469" s="73"/>
      <c r="B1469" s="84"/>
    </row>
    <row r="1470" spans="1:2">
      <c r="A1470" s="73"/>
      <c r="B1470" s="84"/>
    </row>
    <row r="1471" spans="1:2">
      <c r="A1471" s="73"/>
      <c r="B1471" s="84"/>
    </row>
    <row r="1472" spans="1:2">
      <c r="A1472" s="73"/>
      <c r="B1472" s="84"/>
    </row>
    <row r="1473" spans="1:2">
      <c r="A1473" s="73"/>
      <c r="B1473" s="84"/>
    </row>
    <row r="1474" spans="1:2">
      <c r="A1474" s="73"/>
      <c r="B1474" s="84"/>
    </row>
    <row r="1475" spans="1:2">
      <c r="A1475" s="73"/>
      <c r="B1475" s="84"/>
    </row>
    <row r="1476" spans="1:2">
      <c r="A1476" s="73"/>
      <c r="B1476" s="84"/>
    </row>
    <row r="1477" spans="1:2">
      <c r="A1477" s="73"/>
      <c r="B1477" s="84"/>
    </row>
    <row r="1478" spans="1:2">
      <c r="A1478" s="73"/>
      <c r="B1478" s="84"/>
    </row>
    <row r="1479" spans="1:2">
      <c r="A1479" s="73"/>
      <c r="B1479" s="84"/>
    </row>
    <row r="1480" spans="1:2">
      <c r="A1480" s="73"/>
      <c r="B1480" s="84"/>
    </row>
    <row r="1481" spans="1:2">
      <c r="A1481" s="73"/>
      <c r="B1481" s="84"/>
    </row>
    <row r="1482" spans="1:2">
      <c r="A1482" s="73"/>
      <c r="B1482" s="84"/>
    </row>
    <row r="1483" spans="1:2">
      <c r="A1483" s="73"/>
      <c r="B1483" s="84"/>
    </row>
    <row r="1484" spans="1:2">
      <c r="A1484" s="73"/>
      <c r="B1484" s="84"/>
    </row>
    <row r="1485" spans="1:2">
      <c r="A1485" s="73"/>
      <c r="B1485" s="84"/>
    </row>
    <row r="1486" spans="1:2">
      <c r="A1486" s="73"/>
      <c r="B1486" s="84"/>
    </row>
    <row r="1487" spans="1:2">
      <c r="A1487" s="73"/>
      <c r="B1487" s="84"/>
    </row>
    <row r="1488" spans="1:2">
      <c r="A1488" s="73"/>
      <c r="B1488" s="84"/>
    </row>
    <row r="1489" spans="1:2">
      <c r="A1489" s="73"/>
      <c r="B1489" s="84"/>
    </row>
    <row r="1490" spans="1:2">
      <c r="A1490" s="73"/>
      <c r="B1490" s="84"/>
    </row>
    <row r="1491" spans="1:2">
      <c r="A1491" s="73"/>
      <c r="B1491" s="84"/>
    </row>
    <row r="1492" spans="1:2">
      <c r="A1492" s="73"/>
      <c r="B1492" s="84"/>
    </row>
    <row r="1493" spans="1:2">
      <c r="A1493" s="73"/>
      <c r="B1493" s="84"/>
    </row>
    <row r="1494" spans="1:2">
      <c r="A1494" s="73"/>
      <c r="B1494" s="84"/>
    </row>
    <row r="1495" spans="1:2">
      <c r="A1495" s="73"/>
      <c r="B1495" s="84"/>
    </row>
    <row r="1496" spans="1:2">
      <c r="A1496" s="73"/>
      <c r="B1496" s="84"/>
    </row>
    <row r="1497" spans="1:2">
      <c r="A1497" s="73"/>
      <c r="B1497" s="84"/>
    </row>
    <row r="1498" spans="1:2">
      <c r="A1498" s="73"/>
      <c r="B1498" s="84"/>
    </row>
    <row r="1499" spans="1:2">
      <c r="A1499" s="73"/>
      <c r="B1499" s="84"/>
    </row>
    <row r="1500" spans="1:2">
      <c r="A1500" s="73"/>
      <c r="B1500" s="84"/>
    </row>
    <row r="1501" spans="1:2">
      <c r="A1501" s="73"/>
      <c r="B1501" s="84"/>
    </row>
    <row r="1502" spans="1:2">
      <c r="A1502" s="73"/>
      <c r="B1502" s="84"/>
    </row>
    <row r="1503" spans="1:2">
      <c r="A1503" s="73"/>
      <c r="B1503" s="84"/>
    </row>
    <row r="1504" spans="1:2">
      <c r="A1504" s="73"/>
      <c r="B1504" s="84"/>
    </row>
    <row r="1505" spans="1:2">
      <c r="A1505" s="73"/>
      <c r="B1505" s="84"/>
    </row>
    <row r="1506" spans="1:2">
      <c r="A1506" s="73"/>
      <c r="B1506" s="84"/>
    </row>
    <row r="1507" spans="1:2">
      <c r="A1507" s="73"/>
      <c r="B1507" s="84"/>
    </row>
    <row r="1508" spans="1:2">
      <c r="A1508" s="73"/>
      <c r="B1508" s="84"/>
    </row>
    <row r="1509" spans="1:2">
      <c r="A1509" s="73"/>
      <c r="B1509" s="84"/>
    </row>
    <row r="1510" spans="1:2">
      <c r="A1510" s="73"/>
      <c r="B1510" s="84"/>
    </row>
    <row r="1511" spans="1:2">
      <c r="A1511" s="73"/>
      <c r="B1511" s="84"/>
    </row>
    <row r="1512" spans="1:2">
      <c r="A1512" s="73"/>
      <c r="B1512" s="84"/>
    </row>
    <row r="1513" spans="1:2">
      <c r="A1513" s="73"/>
      <c r="B1513" s="84"/>
    </row>
    <row r="1514" spans="1:2">
      <c r="A1514" s="73"/>
      <c r="B1514" s="84"/>
    </row>
    <row r="1515" spans="1:2">
      <c r="A1515" s="73"/>
      <c r="B1515" s="84"/>
    </row>
    <row r="1516" spans="1:2">
      <c r="A1516" s="73"/>
      <c r="B1516" s="84"/>
    </row>
    <row r="1517" spans="1:2">
      <c r="A1517" s="73"/>
      <c r="B1517" s="84"/>
    </row>
    <row r="1518" spans="1:2">
      <c r="A1518" s="73"/>
      <c r="B1518" s="84"/>
    </row>
    <row r="1519" spans="1:2">
      <c r="A1519" s="73"/>
      <c r="B1519" s="84"/>
    </row>
    <row r="1520" spans="1:2">
      <c r="A1520" s="73"/>
      <c r="B1520" s="84"/>
    </row>
    <row r="1521" spans="1:2">
      <c r="A1521" s="73"/>
      <c r="B1521" s="84"/>
    </row>
    <row r="1522" spans="1:2">
      <c r="A1522" s="73"/>
      <c r="B1522" s="84"/>
    </row>
    <row r="1523" spans="1:2">
      <c r="A1523" s="73"/>
      <c r="B1523" s="84"/>
    </row>
    <row r="1524" spans="1:2">
      <c r="A1524" s="73"/>
      <c r="B1524" s="84"/>
    </row>
    <row r="1525" spans="1:2">
      <c r="A1525" s="73"/>
      <c r="B1525" s="84"/>
    </row>
    <row r="1526" spans="1:2">
      <c r="A1526" s="73"/>
      <c r="B1526" s="84"/>
    </row>
    <row r="1527" spans="1:2">
      <c r="A1527" s="73"/>
      <c r="B1527" s="84"/>
    </row>
    <row r="1528" spans="1:2">
      <c r="A1528" s="73"/>
      <c r="B1528" s="84"/>
    </row>
    <row r="1529" spans="1:2">
      <c r="A1529" s="73"/>
      <c r="B1529" s="84"/>
    </row>
    <row r="1530" spans="1:2">
      <c r="A1530" s="73"/>
      <c r="B1530" s="84"/>
    </row>
    <row r="1531" spans="1:2">
      <c r="A1531" s="73"/>
      <c r="B1531" s="84"/>
    </row>
    <row r="1532" spans="1:2">
      <c r="A1532" s="73"/>
      <c r="B1532" s="84"/>
    </row>
    <row r="1533" spans="1:2">
      <c r="A1533" s="73"/>
      <c r="B1533" s="84"/>
    </row>
    <row r="1534" spans="1:2">
      <c r="A1534" s="73"/>
      <c r="B1534" s="84"/>
    </row>
    <row r="1535" spans="1:2">
      <c r="A1535" s="73"/>
      <c r="B1535" s="84"/>
    </row>
    <row r="1536" spans="1:2">
      <c r="A1536" s="73"/>
      <c r="B1536" s="84"/>
    </row>
    <row r="1537" spans="1:2">
      <c r="A1537" s="73"/>
      <c r="B1537" s="84"/>
    </row>
    <row r="1538" spans="1:2">
      <c r="A1538" s="73"/>
      <c r="B1538" s="84"/>
    </row>
    <row r="1539" spans="1:2">
      <c r="A1539" s="73"/>
      <c r="B1539" s="84"/>
    </row>
    <row r="1540" spans="1:2">
      <c r="A1540" s="73"/>
      <c r="B1540" s="84"/>
    </row>
    <row r="1541" spans="1:2">
      <c r="A1541" s="73"/>
      <c r="B1541" s="84"/>
    </row>
    <row r="1542" spans="1:2">
      <c r="A1542" s="73"/>
      <c r="B1542" s="84"/>
    </row>
    <row r="1543" spans="1:2">
      <c r="A1543" s="73"/>
      <c r="B1543" s="84"/>
    </row>
    <row r="1544" spans="1:2">
      <c r="A1544" s="73"/>
      <c r="B1544" s="84"/>
    </row>
    <row r="1545" spans="1:2">
      <c r="A1545" s="73"/>
      <c r="B1545" s="84"/>
    </row>
    <row r="1546" spans="1:2">
      <c r="A1546" s="73"/>
      <c r="B1546" s="84"/>
    </row>
    <row r="1547" spans="1:2">
      <c r="A1547" s="73"/>
      <c r="B1547" s="84"/>
    </row>
    <row r="1548" spans="1:2">
      <c r="A1548" s="73"/>
      <c r="B1548" s="84"/>
    </row>
    <row r="1549" spans="1:2">
      <c r="A1549" s="73"/>
      <c r="B1549" s="84"/>
    </row>
    <row r="1550" spans="1:2">
      <c r="A1550" s="73"/>
      <c r="B1550" s="84"/>
    </row>
    <row r="1551" spans="1:2">
      <c r="A1551" s="73"/>
      <c r="B1551" s="84"/>
    </row>
    <row r="1552" spans="1:2">
      <c r="A1552" s="73"/>
      <c r="B1552" s="84"/>
    </row>
    <row r="1553" spans="1:2">
      <c r="A1553" s="73"/>
      <c r="B1553" s="84"/>
    </row>
    <row r="1554" spans="1:2">
      <c r="A1554" s="73"/>
      <c r="B1554" s="84"/>
    </row>
    <row r="1555" spans="1:2">
      <c r="A1555" s="73"/>
      <c r="B1555" s="84"/>
    </row>
    <row r="1556" spans="1:2">
      <c r="A1556" s="73"/>
      <c r="B1556" s="84"/>
    </row>
    <row r="1557" spans="1:2">
      <c r="A1557" s="73"/>
      <c r="B1557" s="84"/>
    </row>
    <row r="1558" spans="1:2">
      <c r="A1558" s="73"/>
      <c r="B1558" s="84"/>
    </row>
    <row r="1559" spans="1:2">
      <c r="A1559" s="73"/>
      <c r="B1559" s="84"/>
    </row>
    <row r="1560" spans="1:2">
      <c r="A1560" s="73"/>
      <c r="B1560" s="84"/>
    </row>
    <row r="1561" spans="1:2">
      <c r="A1561" s="73"/>
      <c r="B1561" s="84"/>
    </row>
    <row r="1562" spans="1:2">
      <c r="A1562" s="73"/>
      <c r="B1562" s="84"/>
    </row>
    <row r="1563" spans="1:2">
      <c r="A1563" s="73"/>
      <c r="B1563" s="84"/>
    </row>
    <row r="1564" spans="1:2">
      <c r="A1564" s="73"/>
      <c r="B1564" s="84"/>
    </row>
    <row r="1565" spans="1:2">
      <c r="A1565" s="73"/>
      <c r="B1565" s="84"/>
    </row>
    <row r="1566" spans="1:2">
      <c r="A1566" s="73"/>
      <c r="B1566" s="84"/>
    </row>
    <row r="1567" spans="1:2">
      <c r="A1567" s="73"/>
      <c r="B1567" s="84"/>
    </row>
    <row r="1568" spans="1:2">
      <c r="A1568" s="73"/>
      <c r="B1568" s="84"/>
    </row>
    <row r="1569" spans="1:2">
      <c r="A1569" s="73"/>
      <c r="B1569" s="84"/>
    </row>
    <row r="1570" spans="1:2">
      <c r="A1570" s="73"/>
      <c r="B1570" s="84"/>
    </row>
    <row r="1571" spans="1:2">
      <c r="A1571" s="73"/>
      <c r="B1571" s="84"/>
    </row>
    <row r="1572" spans="1:2">
      <c r="A1572" s="73"/>
      <c r="B1572" s="84"/>
    </row>
    <row r="1573" spans="1:2">
      <c r="A1573" s="73"/>
      <c r="B1573" s="84"/>
    </row>
    <row r="1574" spans="1:2">
      <c r="A1574" s="73"/>
      <c r="B1574" s="84"/>
    </row>
    <row r="1575" spans="1:2">
      <c r="A1575" s="73"/>
      <c r="B1575" s="84"/>
    </row>
    <row r="1576" spans="1:2">
      <c r="A1576" s="73"/>
      <c r="B1576" s="84"/>
    </row>
    <row r="1577" spans="1:2">
      <c r="A1577" s="73"/>
      <c r="B1577" s="84"/>
    </row>
    <row r="1578" spans="1:2">
      <c r="A1578" s="73"/>
      <c r="B1578" s="84"/>
    </row>
    <row r="1579" spans="1:2">
      <c r="A1579" s="73"/>
      <c r="B1579" s="84"/>
    </row>
    <row r="1580" spans="1:2">
      <c r="A1580" s="73"/>
      <c r="B1580" s="84"/>
    </row>
    <row r="1581" spans="1:2">
      <c r="A1581" s="73"/>
      <c r="B1581" s="84"/>
    </row>
    <row r="1582" spans="1:2">
      <c r="A1582" s="73"/>
      <c r="B1582" s="84"/>
    </row>
    <row r="1583" spans="1:2">
      <c r="A1583" s="73"/>
      <c r="B1583" s="84"/>
    </row>
    <row r="1584" spans="1:2">
      <c r="A1584" s="73"/>
      <c r="B1584" s="84"/>
    </row>
    <row r="1585" spans="1:2">
      <c r="A1585" s="73"/>
      <c r="B1585" s="84"/>
    </row>
    <row r="1586" spans="1:2">
      <c r="A1586" s="73"/>
      <c r="B1586" s="84"/>
    </row>
    <row r="1587" spans="1:2">
      <c r="A1587" s="73"/>
      <c r="B1587" s="84"/>
    </row>
    <row r="1588" spans="1:2">
      <c r="A1588" s="73"/>
      <c r="B1588" s="84"/>
    </row>
    <row r="1589" spans="1:2">
      <c r="A1589" s="73"/>
      <c r="B1589" s="84"/>
    </row>
    <row r="1590" spans="1:2">
      <c r="A1590" s="73"/>
      <c r="B1590" s="84"/>
    </row>
    <row r="1591" spans="1:2">
      <c r="A1591" s="73"/>
      <c r="B1591" s="84"/>
    </row>
    <row r="1592" spans="1:2">
      <c r="A1592" s="73"/>
      <c r="B1592" s="84"/>
    </row>
    <row r="1593" spans="1:2">
      <c r="A1593" s="73"/>
      <c r="B1593" s="84"/>
    </row>
    <row r="1594" spans="1:2">
      <c r="A1594" s="73"/>
      <c r="B1594" s="84"/>
    </row>
    <row r="1595" spans="1:2">
      <c r="A1595" s="73"/>
      <c r="B1595" s="84"/>
    </row>
    <row r="1596" spans="1:2">
      <c r="A1596" s="73"/>
      <c r="B1596" s="84"/>
    </row>
    <row r="1597" spans="1:2">
      <c r="A1597" s="73"/>
      <c r="B1597" s="84"/>
    </row>
    <row r="1598" spans="1:2">
      <c r="A1598" s="73"/>
      <c r="B1598" s="84"/>
    </row>
    <row r="1599" spans="1:2">
      <c r="A1599" s="73"/>
      <c r="B1599" s="84"/>
    </row>
    <row r="1600" spans="1:2">
      <c r="A1600" s="73"/>
      <c r="B1600" s="84"/>
    </row>
    <row r="1601" spans="1:2">
      <c r="A1601" s="73"/>
      <c r="B1601" s="84"/>
    </row>
    <row r="1602" spans="1:2">
      <c r="A1602" s="73"/>
      <c r="B1602" s="84"/>
    </row>
    <row r="1603" spans="1:2">
      <c r="A1603" s="73"/>
      <c r="B1603" s="84"/>
    </row>
    <row r="1604" spans="1:2">
      <c r="A1604" s="73"/>
      <c r="B1604" s="84"/>
    </row>
    <row r="1605" spans="1:2">
      <c r="A1605" s="73"/>
      <c r="B1605" s="84"/>
    </row>
    <row r="1606" spans="1:2">
      <c r="A1606" s="73"/>
      <c r="B1606" s="84"/>
    </row>
    <row r="1607" spans="1:2">
      <c r="A1607" s="73"/>
      <c r="B1607" s="84"/>
    </row>
    <row r="1608" spans="1:2">
      <c r="A1608" s="73"/>
      <c r="B1608" s="84"/>
    </row>
    <row r="1609" spans="1:2">
      <c r="A1609" s="73"/>
      <c r="B1609" s="84"/>
    </row>
    <row r="1610" spans="1:2">
      <c r="A1610" s="73"/>
      <c r="B1610" s="84"/>
    </row>
    <row r="1611" spans="1:2">
      <c r="A1611" s="73"/>
      <c r="B1611" s="84"/>
    </row>
    <row r="1612" spans="1:2">
      <c r="A1612" s="73"/>
      <c r="B1612" s="84"/>
    </row>
    <row r="1613" spans="1:2">
      <c r="A1613" s="73"/>
      <c r="B1613" s="84"/>
    </row>
    <row r="1614" spans="1:2">
      <c r="A1614" s="73"/>
      <c r="B1614" s="84"/>
    </row>
    <row r="1615" spans="1:2">
      <c r="A1615" s="73"/>
      <c r="B1615" s="84"/>
    </row>
    <row r="1616" spans="1:2">
      <c r="A1616" s="73"/>
      <c r="B1616" s="84"/>
    </row>
    <row r="1617" spans="1:2">
      <c r="A1617" s="73"/>
      <c r="B1617" s="84"/>
    </row>
    <row r="1618" spans="1:2">
      <c r="A1618" s="73"/>
      <c r="B1618" s="84"/>
    </row>
    <row r="1619" spans="1:2">
      <c r="A1619" s="73"/>
      <c r="B1619" s="84"/>
    </row>
    <row r="1620" spans="1:2">
      <c r="A1620" s="73"/>
      <c r="B1620" s="84"/>
    </row>
    <row r="1621" spans="1:2">
      <c r="A1621" s="73"/>
      <c r="B1621" s="84"/>
    </row>
    <row r="1622" spans="1:2">
      <c r="A1622" s="73"/>
      <c r="B1622" s="84"/>
    </row>
    <row r="1623" spans="1:2">
      <c r="A1623" s="73"/>
      <c r="B1623" s="84"/>
    </row>
    <row r="1624" spans="1:2">
      <c r="A1624" s="73"/>
      <c r="B1624" s="84"/>
    </row>
    <row r="1625" spans="1:2">
      <c r="A1625" s="73"/>
      <c r="B1625" s="84"/>
    </row>
    <row r="1626" spans="1:2">
      <c r="A1626" s="73"/>
      <c r="B1626" s="84"/>
    </row>
    <row r="1627" spans="1:2">
      <c r="A1627" s="73"/>
      <c r="B1627" s="84"/>
    </row>
    <row r="1628" spans="1:2">
      <c r="A1628" s="73"/>
      <c r="B1628" s="84"/>
    </row>
    <row r="1629" spans="1:2">
      <c r="A1629" s="73"/>
      <c r="B1629" s="84"/>
    </row>
    <row r="1630" spans="1:2">
      <c r="A1630" s="73"/>
      <c r="B1630" s="84"/>
    </row>
    <row r="1631" spans="1:2">
      <c r="A1631" s="73"/>
      <c r="B1631" s="84"/>
    </row>
    <row r="1632" spans="1:2">
      <c r="A1632" s="73"/>
      <c r="B1632" s="84"/>
    </row>
    <row r="1633" spans="1:2">
      <c r="A1633" s="73"/>
      <c r="B1633" s="84"/>
    </row>
    <row r="1634" spans="1:2">
      <c r="A1634" s="73"/>
      <c r="B1634" s="84"/>
    </row>
    <row r="1635" spans="1:2">
      <c r="A1635" s="73"/>
      <c r="B1635" s="84"/>
    </row>
    <row r="1636" spans="1:2">
      <c r="A1636" s="73"/>
      <c r="B1636" s="84"/>
    </row>
    <row r="1637" spans="1:2">
      <c r="A1637" s="73"/>
      <c r="B1637" s="84"/>
    </row>
    <row r="1638" spans="1:2">
      <c r="A1638" s="73"/>
      <c r="B1638" s="84"/>
    </row>
    <row r="1639" spans="1:2">
      <c r="A1639" s="73"/>
      <c r="B1639" s="84"/>
    </row>
    <row r="1640" spans="1:2">
      <c r="A1640" s="73"/>
      <c r="B1640" s="84"/>
    </row>
    <row r="1641" spans="1:2">
      <c r="A1641" s="73"/>
      <c r="B1641" s="84"/>
    </row>
    <row r="1642" spans="1:2">
      <c r="A1642" s="73"/>
      <c r="B1642" s="84"/>
    </row>
    <row r="1643" spans="1:2">
      <c r="A1643" s="73"/>
      <c r="B1643" s="84"/>
    </row>
    <row r="1644" spans="1:2">
      <c r="A1644" s="73"/>
      <c r="B1644" s="84"/>
    </row>
    <row r="1645" spans="1:2">
      <c r="A1645" s="73"/>
      <c r="B1645" s="84"/>
    </row>
    <row r="1646" spans="1:2">
      <c r="A1646" s="73"/>
      <c r="B1646" s="84"/>
    </row>
    <row r="1647" spans="1:2">
      <c r="A1647" s="73"/>
      <c r="B1647" s="84"/>
    </row>
    <row r="1648" spans="1:2">
      <c r="A1648" s="73"/>
      <c r="B1648" s="84"/>
    </row>
    <row r="1649" spans="1:2">
      <c r="A1649" s="73"/>
      <c r="B1649" s="84"/>
    </row>
    <row r="1650" spans="1:2">
      <c r="A1650" s="73"/>
      <c r="B1650" s="84"/>
    </row>
    <row r="1651" spans="1:2">
      <c r="A1651" s="73"/>
      <c r="B1651" s="84"/>
    </row>
    <row r="1652" spans="1:2">
      <c r="A1652" s="73"/>
      <c r="B1652" s="84"/>
    </row>
    <row r="1653" spans="1:2">
      <c r="A1653" s="73"/>
      <c r="B1653" s="84"/>
    </row>
    <row r="1654" spans="1:2">
      <c r="A1654" s="73"/>
      <c r="B1654" s="84"/>
    </row>
    <row r="1655" spans="1:2">
      <c r="A1655" s="73"/>
      <c r="B1655" s="84"/>
    </row>
    <row r="1656" spans="1:2">
      <c r="A1656" s="73"/>
      <c r="B1656" s="84"/>
    </row>
    <row r="1657" spans="1:2">
      <c r="A1657" s="73"/>
      <c r="B1657" s="84"/>
    </row>
    <row r="1658" spans="1:2">
      <c r="A1658" s="73"/>
      <c r="B1658" s="84"/>
    </row>
    <row r="1659" spans="1:2">
      <c r="A1659" s="73"/>
      <c r="B1659" s="84"/>
    </row>
    <row r="1660" spans="1:2">
      <c r="A1660" s="73"/>
      <c r="B1660" s="84"/>
    </row>
    <row r="1661" spans="1:2">
      <c r="A1661" s="73"/>
      <c r="B1661" s="84"/>
    </row>
    <row r="1662" spans="1:2">
      <c r="A1662" s="73"/>
      <c r="B1662" s="84"/>
    </row>
    <row r="1663" spans="1:2">
      <c r="A1663" s="73"/>
      <c r="B1663" s="84"/>
    </row>
    <row r="1664" spans="1:2">
      <c r="A1664" s="73"/>
      <c r="B1664" s="84"/>
    </row>
    <row r="1665" spans="1:2">
      <c r="A1665" s="73"/>
      <c r="B1665" s="84"/>
    </row>
    <row r="1666" spans="1:2">
      <c r="A1666" s="73"/>
      <c r="B1666" s="84"/>
    </row>
    <row r="1667" spans="1:2">
      <c r="A1667" s="73"/>
      <c r="B1667" s="84"/>
    </row>
    <row r="1668" spans="1:2">
      <c r="A1668" s="73"/>
      <c r="B1668" s="84"/>
    </row>
    <row r="1669" spans="1:2">
      <c r="A1669" s="73"/>
      <c r="B1669" s="84"/>
    </row>
    <row r="1670" spans="1:2">
      <c r="A1670" s="73"/>
      <c r="B1670" s="84"/>
    </row>
    <row r="1671" spans="1:2">
      <c r="A1671" s="73"/>
      <c r="B1671" s="84"/>
    </row>
    <row r="1672" spans="1:2">
      <c r="A1672" s="73"/>
      <c r="B1672" s="84"/>
    </row>
    <row r="1673" spans="1:2">
      <c r="A1673" s="73"/>
      <c r="B1673" s="84"/>
    </row>
    <row r="1674" spans="1:2">
      <c r="A1674" s="73"/>
      <c r="B1674" s="84"/>
    </row>
    <row r="1675" spans="1:2">
      <c r="A1675" s="73"/>
      <c r="B1675" s="84"/>
    </row>
    <row r="1676" spans="1:2">
      <c r="A1676" s="73"/>
      <c r="B1676" s="84"/>
    </row>
    <row r="1677" spans="1:2">
      <c r="A1677" s="73"/>
      <c r="B1677" s="84"/>
    </row>
    <row r="1678" spans="1:2">
      <c r="A1678" s="73"/>
      <c r="B1678" s="84"/>
    </row>
    <row r="1679" spans="1:2">
      <c r="A1679" s="73"/>
      <c r="B1679" s="84"/>
    </row>
    <row r="1680" spans="1:2">
      <c r="A1680" s="73"/>
      <c r="B1680" s="84"/>
    </row>
    <row r="1681" spans="1:2">
      <c r="A1681" s="73"/>
      <c r="B1681" s="84"/>
    </row>
    <row r="1682" spans="1:2">
      <c r="A1682" s="73"/>
      <c r="B1682" s="84"/>
    </row>
    <row r="1683" spans="1:2">
      <c r="A1683" s="73"/>
      <c r="B1683" s="84"/>
    </row>
    <row r="1684" spans="1:2">
      <c r="A1684" s="73"/>
      <c r="B1684" s="84"/>
    </row>
    <row r="1685" spans="1:2">
      <c r="A1685" s="73"/>
      <c r="B1685" s="84"/>
    </row>
    <row r="1686" spans="1:2">
      <c r="A1686" s="73"/>
      <c r="B1686" s="84"/>
    </row>
    <row r="1687" spans="1:2">
      <c r="A1687" s="73"/>
      <c r="B1687" s="84"/>
    </row>
    <row r="1688" spans="1:2">
      <c r="A1688" s="73"/>
      <c r="B1688" s="84"/>
    </row>
    <row r="1689" spans="1:2">
      <c r="A1689" s="73"/>
      <c r="B1689" s="84"/>
    </row>
    <row r="1690" spans="1:2">
      <c r="A1690" s="73"/>
      <c r="B1690" s="84"/>
    </row>
    <row r="1691" spans="1:2">
      <c r="A1691" s="73"/>
      <c r="B1691" s="84"/>
    </row>
    <row r="1692" spans="1:2">
      <c r="A1692" s="73"/>
      <c r="B1692" s="84"/>
    </row>
    <row r="1693" spans="1:2">
      <c r="A1693" s="73"/>
      <c r="B1693" s="84"/>
    </row>
    <row r="1694" spans="1:2">
      <c r="A1694" s="73"/>
      <c r="B1694" s="84"/>
    </row>
    <row r="1695" spans="1:2">
      <c r="A1695" s="73"/>
      <c r="B1695" s="84"/>
    </row>
    <row r="1696" spans="1:2">
      <c r="A1696" s="73"/>
      <c r="B1696" s="84"/>
    </row>
    <row r="1697" spans="1:2">
      <c r="A1697" s="73"/>
      <c r="B1697" s="84"/>
    </row>
    <row r="1698" spans="1:2">
      <c r="A1698" s="73"/>
      <c r="B1698" s="84"/>
    </row>
    <row r="1699" spans="1:2">
      <c r="A1699" s="73"/>
      <c r="B1699" s="84"/>
    </row>
    <row r="1700" spans="1:2">
      <c r="A1700" s="73"/>
      <c r="B1700" s="84"/>
    </row>
    <row r="1701" spans="1:2">
      <c r="A1701" s="73"/>
      <c r="B1701" s="84"/>
    </row>
    <row r="1702" spans="1:2">
      <c r="A1702" s="73"/>
      <c r="B1702" s="84"/>
    </row>
    <row r="1703" spans="1:2">
      <c r="A1703" s="73"/>
      <c r="B1703" s="84"/>
    </row>
    <row r="1704" spans="1:2">
      <c r="A1704" s="73"/>
      <c r="B1704" s="84"/>
    </row>
    <row r="1705" spans="1:2">
      <c r="A1705" s="73"/>
      <c r="B1705" s="84"/>
    </row>
    <row r="1706" spans="1:2">
      <c r="A1706" s="73"/>
      <c r="B1706" s="84"/>
    </row>
    <row r="1707" spans="1:2">
      <c r="A1707" s="73"/>
      <c r="B1707" s="84"/>
    </row>
    <row r="1708" spans="1:2">
      <c r="A1708" s="73"/>
      <c r="B1708" s="84"/>
    </row>
    <row r="1709" spans="1:2">
      <c r="A1709" s="73"/>
      <c r="B1709" s="84"/>
    </row>
    <row r="1710" spans="1:2">
      <c r="A1710" s="73"/>
      <c r="B1710" s="84"/>
    </row>
    <row r="1711" spans="1:2">
      <c r="A1711" s="73"/>
      <c r="B1711" s="84"/>
    </row>
    <row r="1712" spans="1:2">
      <c r="A1712" s="73"/>
      <c r="B1712" s="84"/>
    </row>
    <row r="1713" spans="1:2">
      <c r="A1713" s="73"/>
      <c r="B1713" s="84"/>
    </row>
    <row r="1714" spans="1:2">
      <c r="A1714" s="73"/>
      <c r="B1714" s="84"/>
    </row>
    <row r="1715" spans="1:2">
      <c r="A1715" s="73"/>
      <c r="B1715" s="84"/>
    </row>
    <row r="1716" spans="1:2">
      <c r="A1716" s="73"/>
      <c r="B1716" s="84"/>
    </row>
    <row r="1717" spans="1:2">
      <c r="A1717" s="73"/>
      <c r="B1717" s="84"/>
    </row>
    <row r="1718" spans="1:2">
      <c r="A1718" s="73"/>
      <c r="B1718" s="84"/>
    </row>
    <row r="1719" spans="1:2">
      <c r="A1719" s="73"/>
      <c r="B1719" s="84"/>
    </row>
    <row r="1720" spans="1:2">
      <c r="A1720" s="73"/>
      <c r="B1720" s="84"/>
    </row>
    <row r="1721" spans="1:2">
      <c r="A1721" s="73"/>
      <c r="B1721" s="84"/>
    </row>
    <row r="1722" spans="1:2">
      <c r="A1722" s="73"/>
      <c r="B1722" s="84"/>
    </row>
    <row r="1723" spans="1:2">
      <c r="A1723" s="73"/>
      <c r="B1723" s="84"/>
    </row>
    <row r="1724" spans="1:2">
      <c r="A1724" s="73"/>
      <c r="B1724" s="84"/>
    </row>
    <row r="1725" spans="1:2">
      <c r="A1725" s="73"/>
      <c r="B1725" s="84"/>
    </row>
    <row r="1726" spans="1:2">
      <c r="A1726" s="73"/>
      <c r="B1726" s="84"/>
    </row>
    <row r="1727" spans="1:2">
      <c r="A1727" s="73"/>
      <c r="B1727" s="84"/>
    </row>
    <row r="1728" spans="1:2">
      <c r="A1728" s="73"/>
      <c r="B1728" s="84"/>
    </row>
    <row r="1729" spans="1:2">
      <c r="A1729" s="73"/>
      <c r="B1729" s="84"/>
    </row>
    <row r="1730" spans="1:2">
      <c r="A1730" s="73"/>
      <c r="B1730" s="84"/>
    </row>
    <row r="1731" spans="1:2">
      <c r="A1731" s="73"/>
      <c r="B1731" s="84"/>
    </row>
    <row r="1732" spans="1:2">
      <c r="A1732" s="73"/>
      <c r="B1732" s="84"/>
    </row>
    <row r="1733" spans="1:2">
      <c r="A1733" s="73"/>
      <c r="B1733" s="84"/>
    </row>
    <row r="1734" spans="1:2">
      <c r="A1734" s="73"/>
      <c r="B1734" s="84"/>
    </row>
    <row r="1735" spans="1:2">
      <c r="A1735" s="73"/>
      <c r="B1735" s="84"/>
    </row>
    <row r="1736" spans="1:2">
      <c r="A1736" s="73"/>
      <c r="B1736" s="84"/>
    </row>
    <row r="1737" spans="1:2">
      <c r="A1737" s="73"/>
      <c r="B1737" s="84"/>
    </row>
    <row r="1738" spans="1:2">
      <c r="A1738" s="73"/>
      <c r="B1738" s="84"/>
    </row>
    <row r="1739" spans="1:2">
      <c r="A1739" s="73"/>
      <c r="B1739" s="84"/>
    </row>
    <row r="1740" spans="1:2">
      <c r="A1740" s="73"/>
      <c r="B1740" s="84"/>
    </row>
    <row r="1741" spans="1:2">
      <c r="A1741" s="73"/>
      <c r="B1741" s="84"/>
    </row>
    <row r="1742" spans="1:2">
      <c r="A1742" s="73"/>
      <c r="B1742" s="84"/>
    </row>
    <row r="1743" spans="1:2">
      <c r="A1743" s="73"/>
      <c r="B1743" s="84"/>
    </row>
    <row r="1744" spans="1:2">
      <c r="A1744" s="73"/>
      <c r="B1744" s="84"/>
    </row>
    <row r="1745" spans="1:2">
      <c r="A1745" s="73"/>
      <c r="B1745" s="84"/>
    </row>
    <row r="1746" spans="1:2">
      <c r="A1746" s="73"/>
      <c r="B1746" s="84"/>
    </row>
    <row r="1747" spans="1:2">
      <c r="A1747" s="73"/>
      <c r="B1747" s="84"/>
    </row>
    <row r="1748" spans="1:2">
      <c r="A1748" s="73"/>
      <c r="B1748" s="84"/>
    </row>
    <row r="1749" spans="1:2">
      <c r="A1749" s="73"/>
      <c r="B1749" s="84"/>
    </row>
    <row r="1750" spans="1:2">
      <c r="A1750" s="73"/>
      <c r="B1750" s="84"/>
    </row>
    <row r="1751" spans="1:2">
      <c r="A1751" s="73"/>
      <c r="B1751" s="84"/>
    </row>
    <row r="1752" spans="1:2">
      <c r="A1752" s="73"/>
      <c r="B1752" s="84"/>
    </row>
    <row r="1753" spans="1:2">
      <c r="A1753" s="73"/>
      <c r="B1753" s="84"/>
    </row>
    <row r="1754" spans="1:2">
      <c r="A1754" s="73"/>
      <c r="B1754" s="84"/>
    </row>
    <row r="1755" spans="1:2">
      <c r="A1755" s="73"/>
      <c r="B1755" s="84"/>
    </row>
    <row r="1756" spans="1:2">
      <c r="A1756" s="73"/>
      <c r="B1756" s="84"/>
    </row>
    <row r="1757" spans="1:2">
      <c r="A1757" s="73"/>
      <c r="B1757" s="84"/>
    </row>
    <row r="1758" spans="1:2">
      <c r="A1758" s="73"/>
      <c r="B1758" s="84"/>
    </row>
    <row r="1759" spans="1:2">
      <c r="A1759" s="73"/>
      <c r="B1759" s="84"/>
    </row>
    <row r="1760" spans="1:2">
      <c r="A1760" s="73"/>
      <c r="B1760" s="84"/>
    </row>
    <row r="1761" spans="1:2">
      <c r="A1761" s="73"/>
      <c r="B1761" s="84"/>
    </row>
    <row r="1762" spans="1:2">
      <c r="A1762" s="73"/>
      <c r="B1762" s="84"/>
    </row>
    <row r="1763" spans="1:2">
      <c r="A1763" s="73"/>
      <c r="B1763" s="84"/>
    </row>
    <row r="1764" spans="1:2">
      <c r="A1764" s="73"/>
      <c r="B1764" s="84"/>
    </row>
    <row r="1765" spans="1:2">
      <c r="A1765" s="73"/>
      <c r="B1765" s="84"/>
    </row>
    <row r="1766" spans="1:2">
      <c r="A1766" s="73"/>
      <c r="B1766" s="84"/>
    </row>
    <row r="1767" spans="1:2">
      <c r="A1767" s="73"/>
      <c r="B1767" s="84"/>
    </row>
    <row r="1768" spans="1:2">
      <c r="A1768" s="73"/>
      <c r="B1768" s="84"/>
    </row>
    <row r="1769" spans="1:2">
      <c r="A1769" s="73"/>
      <c r="B1769" s="84"/>
    </row>
    <row r="1770" spans="1:2">
      <c r="A1770" s="73"/>
      <c r="B1770" s="84"/>
    </row>
    <row r="1771" spans="1:2">
      <c r="A1771" s="73"/>
      <c r="B1771" s="84"/>
    </row>
    <row r="1772" spans="1:2">
      <c r="A1772" s="73"/>
      <c r="B1772" s="84"/>
    </row>
    <row r="1773" spans="1:2">
      <c r="A1773" s="73"/>
      <c r="B1773" s="84"/>
    </row>
    <row r="1774" spans="1:2">
      <c r="A1774" s="73"/>
      <c r="B1774" s="84"/>
    </row>
    <row r="1775" spans="1:2">
      <c r="A1775" s="73"/>
      <c r="B1775" s="84"/>
    </row>
    <row r="1776" spans="1:2">
      <c r="A1776" s="73"/>
      <c r="B1776" s="84"/>
    </row>
    <row r="1777" spans="1:2">
      <c r="A1777" s="73"/>
      <c r="B1777" s="84"/>
    </row>
    <row r="1778" spans="1:2">
      <c r="A1778" s="73"/>
      <c r="B1778" s="84"/>
    </row>
    <row r="1779" spans="1:2">
      <c r="A1779" s="73"/>
      <c r="B1779" s="84"/>
    </row>
    <row r="1780" spans="1:2">
      <c r="A1780" s="73"/>
      <c r="B1780" s="84"/>
    </row>
    <row r="1781" spans="1:2">
      <c r="A1781" s="73"/>
      <c r="B1781" s="84"/>
    </row>
    <row r="1782" spans="1:2">
      <c r="A1782" s="73"/>
      <c r="B1782" s="84"/>
    </row>
    <row r="1783" spans="1:2">
      <c r="A1783" s="73"/>
      <c r="B1783" s="84"/>
    </row>
    <row r="1784" spans="1:2">
      <c r="A1784" s="73"/>
      <c r="B1784" s="84"/>
    </row>
    <row r="1785" spans="1:2">
      <c r="A1785" s="73"/>
      <c r="B1785" s="84"/>
    </row>
    <row r="1786" spans="1:2">
      <c r="A1786" s="73"/>
      <c r="B1786" s="84"/>
    </row>
    <row r="1787" spans="1:2">
      <c r="A1787" s="73"/>
      <c r="B1787" s="84"/>
    </row>
    <row r="1788" spans="1:2">
      <c r="A1788" s="73"/>
      <c r="B1788" s="84"/>
    </row>
    <row r="1789" spans="1:2">
      <c r="A1789" s="73"/>
      <c r="B1789" s="84"/>
    </row>
    <row r="1790" spans="1:2">
      <c r="A1790" s="73"/>
      <c r="B1790" s="84"/>
    </row>
    <row r="1791" spans="1:2">
      <c r="A1791" s="73"/>
      <c r="B1791" s="84"/>
    </row>
    <row r="1792" spans="1:2">
      <c r="A1792" s="73"/>
      <c r="B1792" s="84"/>
    </row>
    <row r="1793" spans="1:2">
      <c r="A1793" s="73"/>
      <c r="B1793" s="84"/>
    </row>
    <row r="1794" spans="1:2">
      <c r="A1794" s="73"/>
      <c r="B1794" s="84"/>
    </row>
    <row r="1795" spans="1:2">
      <c r="A1795" s="73"/>
      <c r="B1795" s="84"/>
    </row>
    <row r="1796" spans="1:2">
      <c r="A1796" s="73"/>
      <c r="B1796" s="84"/>
    </row>
    <row r="1797" spans="1:2">
      <c r="A1797" s="73"/>
      <c r="B1797" s="84"/>
    </row>
    <row r="1798" spans="1:2">
      <c r="A1798" s="73"/>
      <c r="B1798" s="84"/>
    </row>
    <row r="1799" spans="1:2">
      <c r="A1799" s="73"/>
      <c r="B1799" s="84"/>
    </row>
    <row r="1800" spans="1:2">
      <c r="A1800" s="73"/>
      <c r="B1800" s="84"/>
    </row>
    <row r="1801" spans="1:2">
      <c r="A1801" s="73"/>
      <c r="B1801" s="84"/>
    </row>
    <row r="1802" spans="1:2">
      <c r="A1802" s="73"/>
      <c r="B1802" s="84"/>
    </row>
    <row r="1803" spans="1:2">
      <c r="A1803" s="73"/>
      <c r="B1803" s="84"/>
    </row>
    <row r="1804" spans="1:2">
      <c r="A1804" s="73"/>
      <c r="B1804" s="84"/>
    </row>
    <row r="1805" spans="1:2">
      <c r="A1805" s="73"/>
      <c r="B1805" s="84"/>
    </row>
    <row r="1806" spans="1:2">
      <c r="A1806" s="73"/>
      <c r="B1806" s="84"/>
    </row>
    <row r="1807" spans="1:2">
      <c r="A1807" s="73"/>
      <c r="B1807" s="84"/>
    </row>
    <row r="1808" spans="1:2">
      <c r="A1808" s="73"/>
      <c r="B1808" s="84"/>
    </row>
    <row r="1809" spans="1:2">
      <c r="A1809" s="73"/>
      <c r="B1809" s="84"/>
    </row>
    <row r="1810" spans="1:2">
      <c r="A1810" s="73"/>
      <c r="B1810" s="84"/>
    </row>
    <row r="1811" spans="1:2">
      <c r="A1811" s="73"/>
      <c r="B1811" s="84"/>
    </row>
    <row r="1812" spans="1:2">
      <c r="A1812" s="73"/>
      <c r="B1812" s="84"/>
    </row>
    <row r="1813" spans="1:2">
      <c r="A1813" s="73"/>
      <c r="B1813" s="84"/>
    </row>
    <row r="1814" spans="1:2">
      <c r="A1814" s="73"/>
      <c r="B1814" s="84"/>
    </row>
    <row r="1815" spans="1:2">
      <c r="A1815" s="73"/>
      <c r="B1815" s="84"/>
    </row>
    <row r="1816" spans="1:2">
      <c r="A1816" s="73"/>
      <c r="B1816" s="84"/>
    </row>
    <row r="1817" spans="1:2">
      <c r="A1817" s="73"/>
      <c r="B1817" s="84"/>
    </row>
    <row r="1818" spans="1:2">
      <c r="A1818" s="73"/>
      <c r="B1818" s="84"/>
    </row>
    <row r="1819" spans="1:2">
      <c r="A1819" s="73"/>
      <c r="B1819" s="84"/>
    </row>
    <row r="1820" spans="1:2">
      <c r="A1820" s="73"/>
      <c r="B1820" s="84"/>
    </row>
    <row r="1821" spans="1:2">
      <c r="A1821" s="73"/>
      <c r="B1821" s="84"/>
    </row>
    <row r="1822" spans="1:2">
      <c r="A1822" s="73"/>
      <c r="B1822" s="84"/>
    </row>
    <row r="1823" spans="1:2">
      <c r="A1823" s="73"/>
      <c r="B1823" s="84"/>
    </row>
    <row r="1824" spans="1:2">
      <c r="A1824" s="73"/>
      <c r="B1824" s="84"/>
    </row>
    <row r="1825" spans="1:2">
      <c r="A1825" s="73"/>
      <c r="B1825" s="84"/>
    </row>
    <row r="1826" spans="1:2">
      <c r="A1826" s="73"/>
      <c r="B1826" s="84"/>
    </row>
    <row r="1827" spans="1:2">
      <c r="A1827" s="73"/>
      <c r="B1827" s="84"/>
    </row>
    <row r="1828" spans="1:2">
      <c r="A1828" s="73"/>
      <c r="B1828" s="84"/>
    </row>
    <row r="1829" spans="1:2">
      <c r="A1829" s="73"/>
      <c r="B1829" s="84"/>
    </row>
    <row r="1830" spans="1:2">
      <c r="A1830" s="73"/>
      <c r="B1830" s="84"/>
    </row>
    <row r="1831" spans="1:2">
      <c r="A1831" s="73"/>
      <c r="B1831" s="84"/>
    </row>
    <row r="1832" spans="1:2">
      <c r="A1832" s="73"/>
      <c r="B1832" s="84"/>
    </row>
    <row r="1833" spans="1:2">
      <c r="A1833" s="73"/>
      <c r="B1833" s="84"/>
    </row>
    <row r="1834" spans="1:2">
      <c r="A1834" s="73"/>
      <c r="B1834" s="84"/>
    </row>
    <row r="1835" spans="1:2">
      <c r="A1835" s="73"/>
      <c r="B1835" s="84"/>
    </row>
    <row r="1836" spans="1:2">
      <c r="A1836" s="73"/>
      <c r="B1836" s="84"/>
    </row>
    <row r="1837" spans="1:2">
      <c r="A1837" s="73"/>
      <c r="B1837" s="84"/>
    </row>
    <row r="1838" spans="1:2">
      <c r="A1838" s="73"/>
      <c r="B1838" s="84"/>
    </row>
    <row r="1839" spans="1:2">
      <c r="A1839" s="73"/>
      <c r="B1839" s="84"/>
    </row>
    <row r="1840" spans="1:2">
      <c r="A1840" s="73"/>
      <c r="B1840" s="84"/>
    </row>
    <row r="1841" spans="1:2">
      <c r="A1841" s="73"/>
      <c r="B1841" s="84"/>
    </row>
    <row r="1842" spans="1:2">
      <c r="A1842" s="73"/>
      <c r="B1842" s="84"/>
    </row>
    <row r="1843" spans="1:2">
      <c r="A1843" s="73"/>
      <c r="B1843" s="84"/>
    </row>
    <row r="1844" spans="1:2">
      <c r="A1844" s="73"/>
      <c r="B1844" s="84"/>
    </row>
    <row r="1845" spans="1:2">
      <c r="A1845" s="73"/>
      <c r="B1845" s="84"/>
    </row>
    <row r="1846" spans="1:2">
      <c r="A1846" s="73"/>
      <c r="B1846" s="84"/>
    </row>
    <row r="1847" spans="1:2">
      <c r="A1847" s="73"/>
      <c r="B1847" s="84"/>
    </row>
    <row r="1848" spans="1:2">
      <c r="A1848" s="73"/>
      <c r="B1848" s="84"/>
    </row>
    <row r="1849" spans="1:2">
      <c r="A1849" s="73"/>
      <c r="B1849" s="84"/>
    </row>
    <row r="1850" spans="1:2">
      <c r="A1850" s="73"/>
      <c r="B1850" s="84"/>
    </row>
    <row r="1851" spans="1:2">
      <c r="A1851" s="73"/>
      <c r="B1851" s="84"/>
    </row>
    <row r="1852" spans="1:2">
      <c r="A1852" s="73"/>
      <c r="B1852" s="84"/>
    </row>
    <row r="1853" spans="1:2">
      <c r="A1853" s="73"/>
      <c r="B1853" s="84"/>
    </row>
    <row r="1854" spans="1:2">
      <c r="A1854" s="73"/>
      <c r="B1854" s="84"/>
    </row>
    <row r="1855" spans="1:2">
      <c r="A1855" s="73"/>
      <c r="B1855" s="84"/>
    </row>
    <row r="1856" spans="1:2">
      <c r="A1856" s="73"/>
      <c r="B1856" s="84"/>
    </row>
    <row r="1857" spans="1:2">
      <c r="A1857" s="73"/>
      <c r="B1857" s="84"/>
    </row>
    <row r="1858" spans="1:2">
      <c r="A1858" s="73"/>
      <c r="B1858" s="84"/>
    </row>
    <row r="1859" spans="1:2">
      <c r="A1859" s="73"/>
      <c r="B1859" s="84"/>
    </row>
    <row r="1860" spans="1:2">
      <c r="A1860" s="73"/>
      <c r="B1860" s="84"/>
    </row>
    <row r="1861" spans="1:2">
      <c r="A1861" s="73"/>
      <c r="B1861" s="84"/>
    </row>
    <row r="1862" spans="1:2">
      <c r="A1862" s="73"/>
      <c r="B1862" s="84"/>
    </row>
    <row r="1863" spans="1:2">
      <c r="A1863" s="73"/>
      <c r="B1863" s="84"/>
    </row>
    <row r="1864" spans="1:2">
      <c r="A1864" s="73"/>
      <c r="B1864" s="84"/>
    </row>
    <row r="1865" spans="1:2">
      <c r="A1865" s="73"/>
      <c r="B1865" s="84"/>
    </row>
    <row r="1866" spans="1:2">
      <c r="A1866" s="73"/>
      <c r="B1866" s="84"/>
    </row>
    <row r="1867" spans="1:2">
      <c r="A1867" s="73"/>
      <c r="B1867" s="84"/>
    </row>
    <row r="1868" spans="1:2">
      <c r="A1868" s="73"/>
      <c r="B1868" s="84"/>
    </row>
    <row r="1869" spans="1:2">
      <c r="A1869" s="73"/>
      <c r="B1869" s="84"/>
    </row>
    <row r="1870" spans="1:2">
      <c r="A1870" s="73"/>
      <c r="B1870" s="84"/>
    </row>
    <row r="1871" spans="1:2">
      <c r="A1871" s="73"/>
      <c r="B1871" s="84"/>
    </row>
    <row r="1872" spans="1:2">
      <c r="A1872" s="73"/>
      <c r="B1872" s="84"/>
    </row>
    <row r="1873" spans="1:2">
      <c r="A1873" s="73"/>
      <c r="B1873" s="84"/>
    </row>
    <row r="1874" spans="1:2">
      <c r="A1874" s="73"/>
      <c r="B1874" s="84"/>
    </row>
    <row r="1875" spans="1:2">
      <c r="A1875" s="73"/>
      <c r="B1875" s="84"/>
    </row>
    <row r="1876" spans="1:2">
      <c r="A1876" s="73"/>
      <c r="B1876" s="84"/>
    </row>
    <row r="1877" spans="1:2">
      <c r="A1877" s="73"/>
      <c r="B1877" s="84"/>
    </row>
    <row r="1878" spans="1:2">
      <c r="A1878" s="73"/>
      <c r="B1878" s="84"/>
    </row>
    <row r="1879" spans="1:2">
      <c r="A1879" s="73"/>
      <c r="B1879" s="84"/>
    </row>
    <row r="1880" spans="1:2">
      <c r="A1880" s="73"/>
      <c r="B1880" s="84"/>
    </row>
    <row r="1881" spans="1:2">
      <c r="A1881" s="73"/>
      <c r="B1881" s="84"/>
    </row>
    <row r="1882" spans="1:2">
      <c r="A1882" s="73"/>
      <c r="B1882" s="84"/>
    </row>
    <row r="1883" spans="1:2">
      <c r="A1883" s="73"/>
      <c r="B1883" s="84"/>
    </row>
    <row r="1884" spans="1:2">
      <c r="A1884" s="73"/>
      <c r="B1884" s="84"/>
    </row>
    <row r="1885" spans="1:2">
      <c r="A1885" s="73"/>
      <c r="B1885" s="84"/>
    </row>
    <row r="1886" spans="1:2">
      <c r="A1886" s="73"/>
      <c r="B1886" s="84"/>
    </row>
    <row r="1887" spans="1:2">
      <c r="A1887" s="73"/>
      <c r="B1887" s="84"/>
    </row>
    <row r="1888" spans="1:2">
      <c r="A1888" s="73"/>
      <c r="B1888" s="84"/>
    </row>
    <row r="1889" spans="1:2">
      <c r="A1889" s="73"/>
      <c r="B1889" s="84"/>
    </row>
    <row r="1890" spans="1:2">
      <c r="A1890" s="73"/>
      <c r="B1890" s="84"/>
    </row>
    <row r="1891" spans="1:2">
      <c r="A1891" s="73"/>
      <c r="B1891" s="84"/>
    </row>
    <row r="1892" spans="1:2">
      <c r="A1892" s="73"/>
      <c r="B1892" s="84"/>
    </row>
    <row r="1893" spans="1:2">
      <c r="A1893" s="73"/>
      <c r="B1893" s="84"/>
    </row>
    <row r="1894" spans="1:2">
      <c r="A1894" s="73"/>
      <c r="B1894" s="84"/>
    </row>
    <row r="1895" spans="1:2">
      <c r="A1895" s="73"/>
      <c r="B1895" s="84"/>
    </row>
    <row r="1896" spans="1:2">
      <c r="A1896" s="73"/>
      <c r="B1896" s="84"/>
    </row>
    <row r="1897" spans="1:2">
      <c r="A1897" s="73"/>
      <c r="B1897" s="84"/>
    </row>
    <row r="1898" spans="1:2">
      <c r="A1898" s="73"/>
      <c r="B1898" s="84"/>
    </row>
    <row r="1899" spans="1:2">
      <c r="A1899" s="73"/>
      <c r="B1899" s="84"/>
    </row>
    <row r="1900" spans="1:2">
      <c r="A1900" s="73"/>
      <c r="B1900" s="84"/>
    </row>
    <row r="1901" spans="1:2">
      <c r="A1901" s="73"/>
      <c r="B1901" s="84"/>
    </row>
    <row r="1902" spans="1:2">
      <c r="A1902" s="73"/>
      <c r="B1902" s="84"/>
    </row>
    <row r="1903" spans="1:2">
      <c r="A1903" s="73"/>
      <c r="B1903" s="84"/>
    </row>
    <row r="1904" spans="1:2">
      <c r="A1904" s="73"/>
      <c r="B1904" s="84"/>
    </row>
    <row r="1905" spans="1:2">
      <c r="A1905" s="73"/>
      <c r="B1905" s="84"/>
    </row>
    <row r="1906" spans="1:2">
      <c r="A1906" s="73"/>
      <c r="B1906" s="84"/>
    </row>
    <row r="1907" spans="1:2">
      <c r="A1907" s="73"/>
      <c r="B1907" s="84"/>
    </row>
    <row r="1908" spans="1:2">
      <c r="A1908" s="73"/>
      <c r="B1908" s="84"/>
    </row>
    <row r="1909" spans="1:2">
      <c r="A1909" s="73"/>
      <c r="B1909" s="84"/>
    </row>
    <row r="1910" spans="1:2">
      <c r="A1910" s="73"/>
      <c r="B1910" s="84"/>
    </row>
    <row r="1911" spans="1:2">
      <c r="A1911" s="73"/>
      <c r="B1911" s="84"/>
    </row>
    <row r="1912" spans="1:2">
      <c r="A1912" s="73"/>
      <c r="B1912" s="84"/>
    </row>
    <row r="1913" spans="1:2">
      <c r="A1913" s="73"/>
      <c r="B1913" s="84"/>
    </row>
    <row r="1914" spans="1:2">
      <c r="A1914" s="73"/>
      <c r="B1914" s="84"/>
    </row>
    <row r="1915" spans="1:2">
      <c r="A1915" s="73"/>
      <c r="B1915" s="84"/>
    </row>
    <row r="1916" spans="1:2">
      <c r="A1916" s="73"/>
      <c r="B1916" s="84"/>
    </row>
    <row r="1917" spans="1:2">
      <c r="A1917" s="73"/>
      <c r="B1917" s="84"/>
    </row>
    <row r="1918" spans="1:2">
      <c r="A1918" s="73"/>
      <c r="B1918" s="84"/>
    </row>
    <row r="1919" spans="1:2">
      <c r="A1919" s="73"/>
      <c r="B1919" s="84"/>
    </row>
    <row r="1920" spans="1:2">
      <c r="A1920" s="73"/>
      <c r="B1920" s="84"/>
    </row>
    <row r="1921" spans="1:2">
      <c r="A1921" s="73"/>
      <c r="B1921" s="84"/>
    </row>
    <row r="1922" spans="1:2">
      <c r="A1922" s="73"/>
      <c r="B1922" s="84"/>
    </row>
    <row r="1923" spans="1:2">
      <c r="A1923" s="73"/>
      <c r="B1923" s="84"/>
    </row>
    <row r="1924" spans="1:2">
      <c r="A1924" s="73"/>
      <c r="B1924" s="84"/>
    </row>
    <row r="1925" spans="1:2">
      <c r="A1925" s="73"/>
      <c r="B1925" s="84"/>
    </row>
    <row r="1926" spans="1:2">
      <c r="A1926" s="73"/>
      <c r="B1926" s="84"/>
    </row>
    <row r="1927" spans="1:2">
      <c r="A1927" s="73"/>
      <c r="B1927" s="84"/>
    </row>
    <row r="1928" spans="1:2">
      <c r="A1928" s="73"/>
      <c r="B1928" s="84"/>
    </row>
    <row r="1929" spans="1:2">
      <c r="A1929" s="73"/>
      <c r="B1929" s="84"/>
    </row>
    <row r="1930" spans="1:2">
      <c r="A1930" s="73"/>
      <c r="B1930" s="84"/>
    </row>
    <row r="1931" spans="1:2">
      <c r="A1931" s="73"/>
      <c r="B1931" s="84"/>
    </row>
    <row r="1932" spans="1:2">
      <c r="A1932" s="73"/>
      <c r="B1932" s="84"/>
    </row>
    <row r="1933" spans="1:2">
      <c r="A1933" s="73"/>
      <c r="B1933" s="84"/>
    </row>
    <row r="1934" spans="1:2">
      <c r="A1934" s="73"/>
      <c r="B1934" s="84"/>
    </row>
    <row r="1935" spans="1:2">
      <c r="A1935" s="73"/>
      <c r="B1935" s="84"/>
    </row>
    <row r="1936" spans="1:2">
      <c r="A1936" s="73"/>
      <c r="B1936" s="84"/>
    </row>
    <row r="1937" spans="1:2">
      <c r="A1937" s="73"/>
      <c r="B1937" s="84"/>
    </row>
    <row r="1938" spans="1:2">
      <c r="A1938" s="73"/>
      <c r="B1938" s="84"/>
    </row>
    <row r="1939" spans="1:2">
      <c r="A1939" s="73"/>
      <c r="B1939" s="84"/>
    </row>
    <row r="1940" spans="1:2">
      <c r="A1940" s="73"/>
      <c r="B1940" s="84"/>
    </row>
    <row r="1941" spans="1:2">
      <c r="A1941" s="73"/>
      <c r="B1941" s="84"/>
    </row>
    <row r="1942" spans="1:2">
      <c r="A1942" s="73"/>
      <c r="B1942" s="84"/>
    </row>
    <row r="1943" spans="1:2">
      <c r="A1943" s="73"/>
      <c r="B1943" s="84"/>
    </row>
    <row r="1944" spans="1:2">
      <c r="A1944" s="73"/>
      <c r="B1944" s="84"/>
    </row>
    <row r="1945" spans="1:2">
      <c r="A1945" s="73"/>
      <c r="B1945" s="84"/>
    </row>
    <row r="1946" spans="1:2">
      <c r="A1946" s="73"/>
      <c r="B1946" s="84"/>
    </row>
    <row r="1947" spans="1:2">
      <c r="A1947" s="73"/>
      <c r="B1947" s="84"/>
    </row>
    <row r="1948" spans="1:2">
      <c r="A1948" s="73"/>
      <c r="B1948" s="84"/>
    </row>
    <row r="1949" spans="1:2">
      <c r="A1949" s="73"/>
      <c r="B1949" s="84"/>
    </row>
    <row r="1950" spans="1:2">
      <c r="A1950" s="73"/>
      <c r="B1950" s="84"/>
    </row>
    <row r="1951" spans="1:2">
      <c r="A1951" s="73"/>
      <c r="B1951" s="84"/>
    </row>
    <row r="1952" spans="1:2">
      <c r="A1952" s="73"/>
      <c r="B1952" s="84"/>
    </row>
    <row r="1953" spans="1:2">
      <c r="A1953" s="73"/>
      <c r="B1953" s="84"/>
    </row>
    <row r="1954" spans="1:2">
      <c r="A1954" s="73"/>
      <c r="B1954" s="84"/>
    </row>
    <row r="1955" spans="1:2">
      <c r="A1955" s="73"/>
      <c r="B1955" s="84"/>
    </row>
    <row r="1956" spans="1:2">
      <c r="A1956" s="73"/>
      <c r="B1956" s="84"/>
    </row>
    <row r="1957" spans="1:2">
      <c r="A1957" s="73"/>
      <c r="B1957" s="84"/>
    </row>
    <row r="1958" spans="1:2">
      <c r="A1958" s="73"/>
      <c r="B1958" s="84"/>
    </row>
    <row r="1959" spans="1:2">
      <c r="A1959" s="73"/>
      <c r="B1959" s="84"/>
    </row>
    <row r="1960" spans="1:2">
      <c r="A1960" s="73"/>
      <c r="B1960" s="84"/>
    </row>
    <row r="1961" spans="1:2">
      <c r="A1961" s="73"/>
      <c r="B1961" s="84"/>
    </row>
    <row r="1962" spans="1:2">
      <c r="A1962" s="73"/>
      <c r="B1962" s="84"/>
    </row>
    <row r="1963" spans="1:2">
      <c r="A1963" s="73"/>
      <c r="B1963" s="84"/>
    </row>
    <row r="1964" spans="1:2">
      <c r="A1964" s="73"/>
      <c r="B1964" s="84"/>
    </row>
    <row r="1965" spans="1:2">
      <c r="A1965" s="73"/>
      <c r="B1965" s="84"/>
    </row>
    <row r="1966" spans="1:2">
      <c r="A1966" s="73"/>
      <c r="B1966" s="84"/>
    </row>
    <row r="1967" spans="1:2">
      <c r="A1967" s="73"/>
      <c r="B1967" s="84"/>
    </row>
    <row r="1968" spans="1:2">
      <c r="A1968" s="73"/>
      <c r="B1968" s="84"/>
    </row>
    <row r="1969" spans="1:2">
      <c r="A1969" s="73"/>
      <c r="B1969" s="84"/>
    </row>
    <row r="1970" spans="1:2">
      <c r="A1970" s="73"/>
      <c r="B1970" s="84"/>
    </row>
    <row r="1971" spans="1:2">
      <c r="A1971" s="73"/>
      <c r="B1971" s="84"/>
    </row>
    <row r="1972" spans="1:2">
      <c r="A1972" s="73"/>
      <c r="B1972" s="84"/>
    </row>
    <row r="1973" spans="1:2">
      <c r="A1973" s="73"/>
      <c r="B1973" s="84"/>
    </row>
    <row r="1974" spans="1:2">
      <c r="A1974" s="73"/>
      <c r="B1974" s="84"/>
    </row>
    <row r="1975" spans="1:2">
      <c r="A1975" s="73"/>
      <c r="B1975" s="84"/>
    </row>
    <row r="1976" spans="1:2">
      <c r="A1976" s="73"/>
      <c r="B1976" s="84"/>
    </row>
    <row r="1977" spans="1:2">
      <c r="A1977" s="73"/>
      <c r="B1977" s="84"/>
    </row>
    <row r="1978" spans="1:2">
      <c r="A1978" s="73"/>
      <c r="B1978" s="84"/>
    </row>
    <row r="1979" spans="1:2">
      <c r="A1979" s="73"/>
      <c r="B1979" s="84"/>
    </row>
    <row r="1980" spans="1:2">
      <c r="A1980" s="73"/>
      <c r="B1980" s="84"/>
    </row>
    <row r="1981" spans="1:2">
      <c r="A1981" s="73"/>
      <c r="B1981" s="84"/>
    </row>
    <row r="1982" spans="1:2">
      <c r="A1982" s="73"/>
      <c r="B1982" s="84"/>
    </row>
    <row r="1983" spans="1:2">
      <c r="A1983" s="73"/>
      <c r="B1983" s="84"/>
    </row>
    <row r="1984" spans="1:2">
      <c r="A1984" s="73"/>
      <c r="B1984" s="84"/>
    </row>
    <row r="1985" spans="1:2">
      <c r="A1985" s="73"/>
      <c r="B1985" s="84"/>
    </row>
    <row r="1986" spans="1:2">
      <c r="A1986" s="73"/>
      <c r="B1986" s="84"/>
    </row>
    <row r="1987" spans="1:2">
      <c r="A1987" s="73"/>
      <c r="B1987" s="84"/>
    </row>
    <row r="1988" spans="1:2">
      <c r="A1988" s="73"/>
      <c r="B1988" s="84"/>
    </row>
    <row r="1989" spans="1:2">
      <c r="A1989" s="73"/>
      <c r="B1989" s="84"/>
    </row>
    <row r="1990" spans="1:2">
      <c r="A1990" s="73"/>
      <c r="B1990" s="84"/>
    </row>
    <row r="1991" spans="1:2">
      <c r="A1991" s="73"/>
      <c r="B1991" s="84"/>
    </row>
    <row r="1992" spans="1:2">
      <c r="A1992" s="73"/>
      <c r="B1992" s="84"/>
    </row>
    <row r="1993" spans="1:2">
      <c r="A1993" s="73"/>
      <c r="B1993" s="84"/>
    </row>
    <row r="1994" spans="1:2">
      <c r="A1994" s="73"/>
      <c r="B1994" s="84"/>
    </row>
    <row r="1995" spans="1:2">
      <c r="A1995" s="73"/>
      <c r="B1995" s="84"/>
    </row>
    <row r="1996" spans="1:2">
      <c r="A1996" s="73"/>
      <c r="B1996" s="84"/>
    </row>
    <row r="1997" spans="1:2">
      <c r="A1997" s="73"/>
      <c r="B1997" s="84"/>
    </row>
    <row r="1998" spans="1:2">
      <c r="A1998" s="73"/>
      <c r="B1998" s="84"/>
    </row>
    <row r="1999" spans="1:2">
      <c r="A1999" s="73"/>
      <c r="B1999" s="84"/>
    </row>
    <row r="2000" spans="1:2">
      <c r="A2000" s="73"/>
      <c r="B2000" s="84"/>
    </row>
    <row r="2001" spans="1:2">
      <c r="A2001" s="73"/>
      <c r="B2001" s="84"/>
    </row>
    <row r="2002" spans="1:2">
      <c r="A2002" s="73"/>
      <c r="B2002" s="84"/>
    </row>
    <row r="2003" spans="1:2">
      <c r="A2003" s="73"/>
      <c r="B2003" s="84"/>
    </row>
    <row r="2004" spans="1:2">
      <c r="A2004" s="73"/>
      <c r="B2004" s="84"/>
    </row>
    <row r="2005" spans="1:2">
      <c r="A2005" s="73"/>
      <c r="B2005" s="84"/>
    </row>
    <row r="2006" spans="1:2">
      <c r="A2006" s="73"/>
      <c r="B2006" s="84"/>
    </row>
    <row r="2007" spans="1:2">
      <c r="A2007" s="73"/>
      <c r="B2007" s="84"/>
    </row>
    <row r="2008" spans="1:2">
      <c r="A2008" s="73"/>
      <c r="B2008" s="84"/>
    </row>
    <row r="2009" spans="1:2">
      <c r="A2009" s="73"/>
      <c r="B2009" s="84"/>
    </row>
    <row r="2010" spans="1:2">
      <c r="A2010" s="73"/>
      <c r="B2010" s="84"/>
    </row>
    <row r="2011" spans="1:2">
      <c r="A2011" s="73"/>
      <c r="B2011" s="84"/>
    </row>
    <row r="2012" spans="1:2">
      <c r="A2012" s="73"/>
      <c r="B2012" s="84"/>
    </row>
    <row r="2013" spans="1:2">
      <c r="A2013" s="73"/>
      <c r="B2013" s="84"/>
    </row>
    <row r="2014" spans="1:2">
      <c r="A2014" s="73"/>
      <c r="B2014" s="84"/>
    </row>
    <row r="2015" spans="1:2">
      <c r="A2015" s="73"/>
      <c r="B2015" s="84"/>
    </row>
    <row r="2016" spans="1:2">
      <c r="A2016" s="73"/>
      <c r="B2016" s="84"/>
    </row>
    <row r="2017" spans="1:2">
      <c r="A2017" s="73"/>
      <c r="B2017" s="84"/>
    </row>
    <row r="2018" spans="1:2">
      <c r="A2018" s="73"/>
      <c r="B2018" s="84"/>
    </row>
    <row r="2019" spans="1:2">
      <c r="A2019" s="73"/>
      <c r="B2019" s="84"/>
    </row>
    <row r="2020" spans="1:2">
      <c r="A2020" s="73"/>
      <c r="B2020" s="84"/>
    </row>
    <row r="2021" spans="1:2">
      <c r="A2021" s="73"/>
      <c r="B2021" s="84"/>
    </row>
    <row r="2022" spans="1:2">
      <c r="A2022" s="73"/>
      <c r="B2022" s="84"/>
    </row>
    <row r="2023" spans="1:2">
      <c r="A2023" s="73"/>
      <c r="B2023" s="84"/>
    </row>
    <row r="2024" spans="1:2">
      <c r="A2024" s="73"/>
      <c r="B2024" s="84"/>
    </row>
    <row r="2025" spans="1:2">
      <c r="A2025" s="73"/>
      <c r="B2025" s="84"/>
    </row>
    <row r="2026" spans="1:2">
      <c r="A2026" s="73"/>
      <c r="B2026" s="84"/>
    </row>
    <row r="2027" spans="1:2">
      <c r="A2027" s="73"/>
      <c r="B2027" s="84"/>
    </row>
    <row r="2028" spans="1:2">
      <c r="A2028" s="73"/>
      <c r="B2028" s="84"/>
    </row>
    <row r="2029" spans="1:2">
      <c r="A2029" s="73"/>
      <c r="B2029" s="84"/>
    </row>
    <row r="2030" spans="1:2">
      <c r="A2030" s="73"/>
      <c r="B2030" s="84"/>
    </row>
    <row r="2031" spans="1:2">
      <c r="A2031" s="73"/>
      <c r="B2031" s="84"/>
    </row>
    <row r="2032" spans="1:2">
      <c r="A2032" s="73"/>
      <c r="B2032" s="84"/>
    </row>
    <row r="2033" spans="1:2">
      <c r="A2033" s="73"/>
      <c r="B2033" s="84"/>
    </row>
    <row r="2034" spans="1:2">
      <c r="A2034" s="73"/>
      <c r="B2034" s="84"/>
    </row>
    <row r="2035" spans="1:2">
      <c r="A2035" s="73"/>
      <c r="B2035" s="84"/>
    </row>
    <row r="2036" spans="1:2">
      <c r="A2036" s="73"/>
      <c r="B2036" s="84"/>
    </row>
    <row r="2037" spans="1:2">
      <c r="A2037" s="73"/>
      <c r="B2037" s="84"/>
    </row>
    <row r="2038" spans="1:2">
      <c r="A2038" s="73"/>
      <c r="B2038" s="84"/>
    </row>
    <row r="2039" spans="1:2">
      <c r="A2039" s="73"/>
      <c r="B2039" s="84"/>
    </row>
    <row r="2040" spans="1:2">
      <c r="A2040" s="73"/>
      <c r="B2040" s="84"/>
    </row>
    <row r="2041" spans="1:2">
      <c r="A2041" s="73"/>
      <c r="B2041" s="84"/>
    </row>
    <row r="2042" spans="1:2">
      <c r="A2042" s="73"/>
      <c r="B2042" s="84"/>
    </row>
    <row r="2043" spans="1:2">
      <c r="A2043" s="73"/>
      <c r="B2043" s="84"/>
    </row>
    <row r="2044" spans="1:2">
      <c r="A2044" s="73"/>
      <c r="B2044" s="84"/>
    </row>
    <row r="2045" spans="1:2">
      <c r="A2045" s="73"/>
      <c r="B2045" s="84"/>
    </row>
    <row r="2046" spans="1:2">
      <c r="A2046" s="73"/>
      <c r="B2046" s="84"/>
    </row>
    <row r="2047" spans="1:2">
      <c r="A2047" s="73"/>
      <c r="B2047" s="84"/>
    </row>
    <row r="2048" spans="1:2">
      <c r="A2048" s="73"/>
      <c r="B2048" s="84"/>
    </row>
    <row r="2049" spans="1:2">
      <c r="A2049" s="73"/>
      <c r="B2049" s="84"/>
    </row>
    <row r="2050" spans="1:2">
      <c r="A2050" s="73"/>
      <c r="B2050" s="84"/>
    </row>
    <row r="2051" spans="1:2">
      <c r="A2051" s="73"/>
      <c r="B2051" s="84"/>
    </row>
    <row r="2052" spans="1:2">
      <c r="A2052" s="73"/>
      <c r="B2052" s="84"/>
    </row>
    <row r="2053" spans="1:2">
      <c r="A2053" s="73"/>
      <c r="B2053" s="84"/>
    </row>
    <row r="2054" spans="1:2">
      <c r="A2054" s="73"/>
      <c r="B2054" s="84"/>
    </row>
    <row r="2055" spans="1:2">
      <c r="A2055" s="73"/>
      <c r="B2055" s="84"/>
    </row>
    <row r="2056" spans="1:2">
      <c r="A2056" s="73"/>
      <c r="B2056" s="84"/>
    </row>
    <row r="2057" spans="1:2">
      <c r="A2057" s="73"/>
      <c r="B2057" s="84"/>
    </row>
    <row r="2058" spans="1:2">
      <c r="A2058" s="73"/>
      <c r="B2058" s="84"/>
    </row>
    <row r="2059" spans="1:2">
      <c r="A2059" s="73"/>
      <c r="B2059" s="84"/>
    </row>
    <row r="2060" spans="1:2">
      <c r="A2060" s="73"/>
      <c r="B2060" s="84"/>
    </row>
    <row r="2061" spans="1:2">
      <c r="A2061" s="73"/>
      <c r="B2061" s="84"/>
    </row>
    <row r="2062" spans="1:2">
      <c r="A2062" s="73"/>
      <c r="B2062" s="84"/>
    </row>
    <row r="2063" spans="1:2">
      <c r="A2063" s="73"/>
      <c r="B2063" s="84"/>
    </row>
    <row r="2064" spans="1:2">
      <c r="A2064" s="73"/>
      <c r="B2064" s="84"/>
    </row>
    <row r="2065" spans="1:2">
      <c r="A2065" s="73"/>
      <c r="B2065" s="84"/>
    </row>
    <row r="2066" spans="1:2">
      <c r="A2066" s="73"/>
      <c r="B2066" s="84"/>
    </row>
    <row r="2067" spans="1:2">
      <c r="A2067" s="73"/>
      <c r="B2067" s="84"/>
    </row>
    <row r="2068" spans="1:2">
      <c r="A2068" s="73"/>
      <c r="B2068" s="84"/>
    </row>
    <row r="2069" spans="1:2">
      <c r="A2069" s="73"/>
      <c r="B2069" s="84"/>
    </row>
    <row r="2070" spans="1:2">
      <c r="A2070" s="73"/>
      <c r="B2070" s="84"/>
    </row>
    <row r="2071" spans="1:2">
      <c r="A2071" s="73"/>
      <c r="B2071" s="84"/>
    </row>
    <row r="2072" spans="1:2">
      <c r="A2072" s="73"/>
      <c r="B2072" s="84"/>
    </row>
    <row r="2073" spans="1:2">
      <c r="A2073" s="73"/>
      <c r="B2073" s="84"/>
    </row>
    <row r="2074" spans="1:2">
      <c r="A2074" s="73"/>
      <c r="B2074" s="84"/>
    </row>
    <row r="2075" spans="1:2">
      <c r="A2075" s="73"/>
      <c r="B2075" s="84"/>
    </row>
    <row r="2076" spans="1:2">
      <c r="A2076" s="73"/>
      <c r="B2076" s="84"/>
    </row>
    <row r="2077" spans="1:2">
      <c r="A2077" s="73"/>
      <c r="B2077" s="84"/>
    </row>
    <row r="2078" spans="1:2">
      <c r="A2078" s="73"/>
      <c r="B2078" s="84"/>
    </row>
    <row r="2079" spans="1:2">
      <c r="A2079" s="73"/>
      <c r="B2079" s="84"/>
    </row>
    <row r="2080" spans="1:2">
      <c r="A2080" s="73"/>
      <c r="B2080" s="84"/>
    </row>
    <row r="2081" spans="1:2">
      <c r="A2081" s="73"/>
      <c r="B2081" s="84"/>
    </row>
    <row r="2082" spans="1:2">
      <c r="A2082" s="73"/>
      <c r="B2082" s="84"/>
    </row>
    <row r="2083" spans="1:2">
      <c r="A2083" s="73"/>
      <c r="B2083" s="84"/>
    </row>
    <row r="2084" spans="1:2">
      <c r="A2084" s="73"/>
      <c r="B2084" s="84"/>
    </row>
    <row r="2085" spans="1:2">
      <c r="A2085" s="73"/>
      <c r="B2085" s="84"/>
    </row>
    <row r="2086" spans="1:2">
      <c r="A2086" s="73"/>
      <c r="B2086" s="84"/>
    </row>
    <row r="2087" spans="1:2">
      <c r="A2087" s="73"/>
      <c r="B2087" s="84"/>
    </row>
    <row r="2088" spans="1:2">
      <c r="A2088" s="73"/>
      <c r="B2088" s="84"/>
    </row>
    <row r="2089" spans="1:2">
      <c r="A2089" s="73"/>
      <c r="B2089" s="84"/>
    </row>
    <row r="2090" spans="1:2">
      <c r="A2090" s="73"/>
      <c r="B2090" s="84"/>
    </row>
    <row r="2091" spans="1:2">
      <c r="A2091" s="73"/>
      <c r="B2091" s="84"/>
    </row>
    <row r="2092" spans="1:2">
      <c r="A2092" s="73"/>
      <c r="B2092" s="84"/>
    </row>
    <row r="2093" spans="1:2">
      <c r="A2093" s="73"/>
      <c r="B2093" s="84"/>
    </row>
    <row r="2094" spans="1:2">
      <c r="A2094" s="73"/>
      <c r="B2094" s="84"/>
    </row>
    <row r="2095" spans="1:2">
      <c r="A2095" s="73"/>
      <c r="B2095" s="84"/>
    </row>
    <row r="2096" spans="1:2">
      <c r="A2096" s="73"/>
      <c r="B2096" s="84"/>
    </row>
    <row r="2097" spans="1:2">
      <c r="A2097" s="73"/>
      <c r="B2097" s="84"/>
    </row>
    <row r="2098" spans="1:2">
      <c r="A2098" s="73"/>
      <c r="B2098" s="84"/>
    </row>
    <row r="2099" spans="1:2">
      <c r="A2099" s="73"/>
      <c r="B2099" s="84"/>
    </row>
    <row r="2100" spans="1:2">
      <c r="A2100" s="73"/>
      <c r="B2100" s="84"/>
    </row>
    <row r="2101" spans="1:2">
      <c r="A2101" s="73"/>
      <c r="B2101" s="84"/>
    </row>
    <row r="2102" spans="1:2">
      <c r="A2102" s="73"/>
      <c r="B2102" s="84"/>
    </row>
    <row r="2103" spans="1:2">
      <c r="A2103" s="73"/>
      <c r="B2103" s="84"/>
    </row>
    <row r="2104" spans="1:2">
      <c r="A2104" s="73"/>
      <c r="B2104" s="84"/>
    </row>
    <row r="2105" spans="1:2">
      <c r="A2105" s="73"/>
      <c r="B2105" s="84"/>
    </row>
    <row r="2106" spans="1:2">
      <c r="A2106" s="73"/>
      <c r="B2106" s="84"/>
    </row>
    <row r="2107" spans="1:2">
      <c r="A2107" s="73"/>
      <c r="B2107" s="84"/>
    </row>
    <row r="2108" spans="1:2">
      <c r="A2108" s="73"/>
      <c r="B2108" s="84"/>
    </row>
    <row r="2109" spans="1:2">
      <c r="A2109" s="73"/>
      <c r="B2109" s="84"/>
    </row>
    <row r="2110" spans="1:2">
      <c r="A2110" s="73"/>
      <c r="B2110" s="84"/>
    </row>
    <row r="2111" spans="1:2">
      <c r="A2111" s="73"/>
      <c r="B2111" s="84"/>
    </row>
    <row r="2112" spans="1:2">
      <c r="A2112" s="73"/>
      <c r="B2112" s="84"/>
    </row>
    <row r="2113" spans="1:2">
      <c r="A2113" s="73"/>
      <c r="B2113" s="84"/>
    </row>
    <row r="2114" spans="1:2">
      <c r="A2114" s="73"/>
      <c r="B2114" s="84"/>
    </row>
    <row r="2115" spans="1:2">
      <c r="A2115" s="73"/>
      <c r="B2115" s="84"/>
    </row>
    <row r="2116" spans="1:2">
      <c r="A2116" s="73"/>
      <c r="B2116" s="84"/>
    </row>
    <row r="2117" spans="1:2">
      <c r="A2117" s="73"/>
      <c r="B2117" s="84"/>
    </row>
    <row r="2118" spans="1:2">
      <c r="A2118" s="73"/>
      <c r="B2118" s="84"/>
    </row>
    <row r="2119" spans="1:2">
      <c r="A2119" s="73"/>
      <c r="B2119" s="84"/>
    </row>
    <row r="2120" spans="1:2">
      <c r="A2120" s="73"/>
      <c r="B2120" s="84"/>
    </row>
    <row r="2121" spans="1:2">
      <c r="A2121" s="73"/>
      <c r="B2121" s="84"/>
    </row>
    <row r="2122" spans="1:2">
      <c r="A2122" s="73"/>
      <c r="B2122" s="84"/>
    </row>
    <row r="2123" spans="1:2">
      <c r="A2123" s="73"/>
      <c r="B2123" s="84"/>
    </row>
    <row r="2124" spans="1:2">
      <c r="A2124" s="73"/>
      <c r="B2124" s="84"/>
    </row>
    <row r="2125" spans="1:2">
      <c r="A2125" s="73"/>
      <c r="B2125" s="84"/>
    </row>
    <row r="2126" spans="1:2">
      <c r="A2126" s="73"/>
      <c r="B2126" s="84"/>
    </row>
    <row r="2127" spans="1:2">
      <c r="A2127" s="73"/>
      <c r="B2127" s="84"/>
    </row>
    <row r="2128" spans="1:2">
      <c r="A2128" s="73"/>
      <c r="B2128" s="84"/>
    </row>
    <row r="2129" spans="1:2">
      <c r="A2129" s="73"/>
      <c r="B2129" s="84"/>
    </row>
    <row r="2130" spans="1:2">
      <c r="A2130" s="73"/>
      <c r="B2130" s="84"/>
    </row>
    <row r="2131" spans="1:2">
      <c r="A2131" s="73"/>
      <c r="B2131" s="84"/>
    </row>
    <row r="2132" spans="1:2">
      <c r="A2132" s="73"/>
      <c r="B2132" s="84"/>
    </row>
    <row r="2133" spans="1:2">
      <c r="A2133" s="73"/>
      <c r="B2133" s="84"/>
    </row>
    <row r="2134" spans="1:2">
      <c r="A2134" s="73"/>
      <c r="B2134" s="84"/>
    </row>
    <row r="2135" spans="1:2">
      <c r="A2135" s="73"/>
      <c r="B2135" s="84"/>
    </row>
    <row r="2136" spans="1:2">
      <c r="A2136" s="73"/>
      <c r="B2136" s="84"/>
    </row>
    <row r="2137" spans="1:2">
      <c r="A2137" s="73"/>
      <c r="B2137" s="84"/>
    </row>
    <row r="2138" spans="1:2">
      <c r="A2138" s="73"/>
      <c r="B2138" s="84"/>
    </row>
    <row r="2139" spans="1:2">
      <c r="A2139" s="73"/>
      <c r="B2139" s="84"/>
    </row>
    <row r="2140" spans="1:2">
      <c r="A2140" s="73"/>
      <c r="B2140" s="84"/>
    </row>
    <row r="2141" spans="1:2">
      <c r="A2141" s="73"/>
      <c r="B2141" s="84"/>
    </row>
    <row r="2142" spans="1:2">
      <c r="A2142" s="73"/>
      <c r="B2142" s="84"/>
    </row>
    <row r="2143" spans="1:2">
      <c r="A2143" s="73"/>
      <c r="B2143" s="84"/>
    </row>
    <row r="2144" spans="1:2">
      <c r="A2144" s="73"/>
      <c r="B2144" s="84"/>
    </row>
    <row r="2145" spans="1:2">
      <c r="A2145" s="73"/>
      <c r="B2145" s="84"/>
    </row>
    <row r="2146" spans="1:2">
      <c r="A2146" s="73"/>
      <c r="B2146" s="84"/>
    </row>
    <row r="2147" spans="1:2">
      <c r="A2147" s="73"/>
      <c r="B2147" s="84"/>
    </row>
    <row r="2148" spans="1:2">
      <c r="A2148" s="73"/>
      <c r="B2148" s="84"/>
    </row>
    <row r="2149" spans="1:2">
      <c r="A2149" s="73"/>
      <c r="B2149" s="84"/>
    </row>
    <row r="2150" spans="1:2">
      <c r="A2150" s="73"/>
      <c r="B2150" s="84"/>
    </row>
    <row r="2151" spans="1:2">
      <c r="A2151" s="73"/>
      <c r="B2151" s="84"/>
    </row>
    <row r="2152" spans="1:2">
      <c r="A2152" s="73"/>
      <c r="B2152" s="84"/>
    </row>
    <row r="2153" spans="1:2">
      <c r="A2153" s="73"/>
      <c r="B2153" s="84"/>
    </row>
    <row r="2154" spans="1:2">
      <c r="A2154" s="73"/>
      <c r="B2154" s="84"/>
    </row>
    <row r="2155" spans="1:2">
      <c r="A2155" s="73"/>
      <c r="B2155" s="84"/>
    </row>
    <row r="2156" spans="1:2">
      <c r="A2156" s="73"/>
      <c r="B2156" s="84"/>
    </row>
    <row r="2157" spans="1:2">
      <c r="A2157" s="73"/>
      <c r="B2157" s="84"/>
    </row>
    <row r="2158" spans="1:2">
      <c r="A2158" s="73"/>
      <c r="B2158" s="84"/>
    </row>
    <row r="2159" spans="1:2">
      <c r="A2159" s="73"/>
      <c r="B2159" s="84"/>
    </row>
    <row r="2160" spans="1:2">
      <c r="A2160" s="73"/>
      <c r="B2160" s="84"/>
    </row>
    <row r="2161" spans="1:2">
      <c r="A2161" s="73"/>
      <c r="B2161" s="84"/>
    </row>
    <row r="2162" spans="1:2">
      <c r="A2162" s="73"/>
      <c r="B2162" s="84"/>
    </row>
    <row r="2163" spans="1:2">
      <c r="A2163" s="73"/>
      <c r="B2163" s="84"/>
    </row>
    <row r="2164" spans="1:2">
      <c r="A2164" s="73"/>
      <c r="B2164" s="84"/>
    </row>
    <row r="2165" spans="1:2">
      <c r="A2165" s="73"/>
      <c r="B2165" s="84"/>
    </row>
    <row r="2166" spans="1:2">
      <c r="A2166" s="73"/>
      <c r="B2166" s="84"/>
    </row>
    <row r="2167" spans="1:2">
      <c r="A2167" s="73"/>
      <c r="B2167" s="84"/>
    </row>
    <row r="2168" spans="1:2">
      <c r="A2168" s="73"/>
      <c r="B2168" s="84"/>
    </row>
    <row r="2169" spans="1:2">
      <c r="A2169" s="73"/>
      <c r="B2169" s="84"/>
    </row>
    <row r="2170" spans="1:2">
      <c r="A2170" s="73"/>
      <c r="B2170" s="84"/>
    </row>
    <row r="2171" spans="1:2">
      <c r="A2171" s="73"/>
      <c r="B2171" s="84"/>
    </row>
    <row r="2172" spans="1:2">
      <c r="A2172" s="73"/>
      <c r="B2172" s="84"/>
    </row>
    <row r="2173" spans="1:2">
      <c r="A2173" s="73"/>
      <c r="B2173" s="84"/>
    </row>
    <row r="2174" spans="1:2">
      <c r="A2174" s="73"/>
      <c r="B2174" s="84"/>
    </row>
    <row r="2175" spans="1:2">
      <c r="A2175" s="73"/>
      <c r="B2175" s="84"/>
    </row>
    <row r="2176" spans="1:2">
      <c r="A2176" s="73"/>
      <c r="B2176" s="84"/>
    </row>
    <row r="2177" spans="1:2">
      <c r="A2177" s="73"/>
      <c r="B2177" s="84"/>
    </row>
    <row r="2178" spans="1:2">
      <c r="A2178" s="73"/>
      <c r="B2178" s="84"/>
    </row>
    <row r="2179" spans="1:2">
      <c r="A2179" s="73"/>
      <c r="B2179" s="84"/>
    </row>
    <row r="2180" spans="1:2">
      <c r="A2180" s="73"/>
      <c r="B2180" s="84"/>
    </row>
    <row r="2181" spans="1:2">
      <c r="A2181" s="73"/>
      <c r="B2181" s="84"/>
    </row>
    <row r="2182" spans="1:2">
      <c r="A2182" s="73"/>
      <c r="B2182" s="84"/>
    </row>
    <row r="2183" spans="1:2">
      <c r="A2183" s="73"/>
      <c r="B2183" s="84"/>
    </row>
    <row r="2184" spans="1:2">
      <c r="A2184" s="73"/>
      <c r="B2184" s="84"/>
    </row>
    <row r="2185" spans="1:2">
      <c r="A2185" s="73"/>
      <c r="B2185" s="84"/>
    </row>
    <row r="2186" spans="1:2">
      <c r="A2186" s="73"/>
      <c r="B2186" s="84"/>
    </row>
    <row r="2187" spans="1:2">
      <c r="A2187" s="73"/>
      <c r="B2187" s="84"/>
    </row>
    <row r="2188" spans="1:2">
      <c r="A2188" s="73"/>
      <c r="B2188" s="84"/>
    </row>
    <row r="2189" spans="1:2">
      <c r="A2189" s="73"/>
      <c r="B2189" s="84"/>
    </row>
    <row r="2190" spans="1:2">
      <c r="A2190" s="73"/>
      <c r="B2190" s="84"/>
    </row>
    <row r="2191" spans="1:2">
      <c r="A2191" s="73"/>
      <c r="B2191" s="84"/>
    </row>
    <row r="2192" spans="1:2">
      <c r="A2192" s="73"/>
      <c r="B2192" s="84"/>
    </row>
    <row r="2193" spans="1:2">
      <c r="A2193" s="73"/>
      <c r="B2193" s="84"/>
    </row>
    <row r="2194" spans="1:2">
      <c r="A2194" s="73"/>
      <c r="B2194" s="84"/>
    </row>
    <row r="2195" spans="1:2">
      <c r="A2195" s="73"/>
      <c r="B2195" s="84"/>
    </row>
    <row r="2196" spans="1:2">
      <c r="A2196" s="73"/>
      <c r="B2196" s="84"/>
    </row>
    <row r="2197" spans="1:2">
      <c r="A2197" s="73"/>
      <c r="B2197" s="84"/>
    </row>
    <row r="2198" spans="1:2">
      <c r="A2198" s="73"/>
      <c r="B2198" s="84"/>
    </row>
    <row r="2199" spans="1:2">
      <c r="A2199" s="73"/>
      <c r="B2199" s="84"/>
    </row>
    <row r="2200" spans="1:2">
      <c r="A2200" s="73"/>
      <c r="B2200" s="84"/>
    </row>
    <row r="2201" spans="1:2">
      <c r="A2201" s="73"/>
      <c r="B2201" s="84"/>
    </row>
    <row r="2202" spans="1:2">
      <c r="A2202" s="73"/>
      <c r="B2202" s="84"/>
    </row>
    <row r="2203" spans="1:2">
      <c r="A2203" s="73"/>
      <c r="B2203" s="84"/>
    </row>
    <row r="2204" spans="1:2">
      <c r="A2204" s="73"/>
      <c r="B2204" s="84"/>
    </row>
    <row r="2205" spans="1:2">
      <c r="A2205" s="73"/>
      <c r="B2205" s="84"/>
    </row>
    <row r="2206" spans="1:2">
      <c r="A2206" s="73"/>
      <c r="B2206" s="84"/>
    </row>
    <row r="2207" spans="1:2">
      <c r="A2207" s="73"/>
      <c r="B2207" s="84"/>
    </row>
    <row r="2208" spans="1:2">
      <c r="A2208" s="73"/>
      <c r="B2208" s="84"/>
    </row>
    <row r="2209" spans="1:2">
      <c r="A2209" s="73"/>
      <c r="B2209" s="84"/>
    </row>
    <row r="2210" spans="1:2">
      <c r="A2210" s="73"/>
      <c r="B2210" s="84"/>
    </row>
    <row r="2211" spans="1:2">
      <c r="A2211" s="73"/>
      <c r="B2211" s="84"/>
    </row>
    <row r="2212" spans="1:2">
      <c r="A2212" s="73"/>
      <c r="B2212" s="84"/>
    </row>
    <row r="2213" spans="1:2">
      <c r="A2213" s="73"/>
      <c r="B2213" s="84"/>
    </row>
    <row r="2214" spans="1:2">
      <c r="A2214" s="73"/>
      <c r="B2214" s="84"/>
    </row>
    <row r="2215" spans="1:2">
      <c r="A2215" s="73"/>
      <c r="B2215" s="84"/>
    </row>
    <row r="2216" spans="1:2">
      <c r="A2216" s="73"/>
      <c r="B2216" s="84"/>
    </row>
    <row r="2217" spans="1:2">
      <c r="A2217" s="73"/>
      <c r="B2217" s="84"/>
    </row>
    <row r="2218" spans="1:2">
      <c r="A2218" s="73"/>
      <c r="B2218" s="84"/>
    </row>
    <row r="2219" spans="1:2">
      <c r="A2219" s="73"/>
      <c r="B2219" s="84"/>
    </row>
    <row r="2220" spans="1:2">
      <c r="A2220" s="73"/>
      <c r="B2220" s="84"/>
    </row>
    <row r="2221" spans="1:2">
      <c r="A2221" s="73"/>
      <c r="B2221" s="84"/>
    </row>
    <row r="2222" spans="1:2">
      <c r="A2222" s="73"/>
      <c r="B2222" s="84"/>
    </row>
    <row r="2223" spans="1:2">
      <c r="A2223" s="73"/>
      <c r="B2223" s="84"/>
    </row>
    <row r="2224" spans="1:2">
      <c r="A2224" s="73"/>
      <c r="B2224" s="84"/>
    </row>
    <row r="2225" spans="1:2">
      <c r="A2225" s="73"/>
      <c r="B2225" s="84"/>
    </row>
    <row r="2226" spans="1:2">
      <c r="A2226" s="73"/>
      <c r="B2226" s="84"/>
    </row>
    <row r="2227" spans="1:2">
      <c r="A2227" s="73"/>
      <c r="B2227" s="84"/>
    </row>
    <row r="2228" spans="1:2">
      <c r="A2228" s="73"/>
      <c r="B2228" s="84"/>
    </row>
    <row r="2229" spans="1:2">
      <c r="A2229" s="73"/>
      <c r="B2229" s="84"/>
    </row>
    <row r="2230" spans="1:2">
      <c r="A2230" s="73"/>
      <c r="B2230" s="84"/>
    </row>
    <row r="2231" spans="1:2">
      <c r="A2231" s="73"/>
      <c r="B2231" s="84"/>
    </row>
    <row r="2232" spans="1:2">
      <c r="A2232" s="73"/>
      <c r="B2232" s="84"/>
    </row>
    <row r="2233" spans="1:2">
      <c r="A2233" s="73"/>
      <c r="B2233" s="84"/>
    </row>
    <row r="2234" spans="1:2">
      <c r="A2234" s="73"/>
      <c r="B2234" s="84"/>
    </row>
    <row r="2235" spans="1:2">
      <c r="A2235" s="73"/>
      <c r="B2235" s="84"/>
    </row>
    <row r="2236" spans="1:2">
      <c r="A2236" s="73"/>
      <c r="B2236" s="84"/>
    </row>
    <row r="2237" spans="1:2">
      <c r="A2237" s="73"/>
      <c r="B2237" s="84"/>
    </row>
    <row r="2238" spans="1:2">
      <c r="A2238" s="73"/>
      <c r="B2238" s="84"/>
    </row>
    <row r="2239" spans="1:2">
      <c r="A2239" s="73"/>
      <c r="B2239" s="84"/>
    </row>
    <row r="2240" spans="1:2">
      <c r="A2240" s="73"/>
      <c r="B2240" s="84"/>
    </row>
    <row r="2241" spans="1:2">
      <c r="A2241" s="73"/>
      <c r="B2241" s="84"/>
    </row>
    <row r="2242" spans="1:2">
      <c r="A2242" s="73"/>
      <c r="B2242" s="84"/>
    </row>
    <row r="2243" spans="1:2">
      <c r="A2243" s="73"/>
      <c r="B2243" s="84"/>
    </row>
    <row r="2244" spans="1:2">
      <c r="A2244" s="73"/>
      <c r="B2244" s="84"/>
    </row>
    <row r="2245" spans="1:2">
      <c r="A2245" s="73"/>
      <c r="B2245" s="84"/>
    </row>
    <row r="2246" spans="1:2">
      <c r="A2246" s="73"/>
      <c r="B2246" s="84"/>
    </row>
    <row r="2247" spans="1:2">
      <c r="A2247" s="73"/>
      <c r="B2247" s="84"/>
    </row>
    <row r="2248" spans="1:2">
      <c r="A2248" s="73"/>
      <c r="B2248" s="84"/>
    </row>
    <row r="2249" spans="1:2">
      <c r="A2249" s="73"/>
      <c r="B2249" s="84"/>
    </row>
    <row r="2250" spans="1:2">
      <c r="A2250" s="73"/>
      <c r="B2250" s="84"/>
    </row>
    <row r="2251" spans="1:2">
      <c r="A2251" s="73"/>
      <c r="B2251" s="84"/>
    </row>
    <row r="2252" spans="1:2">
      <c r="A2252" s="73"/>
      <c r="B2252" s="84"/>
    </row>
    <row r="2253" spans="1:2">
      <c r="A2253" s="73"/>
      <c r="B2253" s="84"/>
    </row>
    <row r="2254" spans="1:2">
      <c r="A2254" s="73"/>
      <c r="B2254" s="84"/>
    </row>
    <row r="2255" spans="1:2">
      <c r="A2255" s="73"/>
      <c r="B2255" s="84"/>
    </row>
    <row r="2256" spans="1:2">
      <c r="A2256" s="73"/>
      <c r="B2256" s="84"/>
    </row>
    <row r="2257" spans="1:2">
      <c r="A2257" s="73"/>
      <c r="B2257" s="84"/>
    </row>
    <row r="2258" spans="1:2">
      <c r="A2258" s="73"/>
      <c r="B2258" s="84"/>
    </row>
    <row r="2259" spans="1:2">
      <c r="A2259" s="73"/>
      <c r="B2259" s="84"/>
    </row>
    <row r="2260" spans="1:2">
      <c r="A2260" s="73"/>
      <c r="B2260" s="84"/>
    </row>
    <row r="2261" spans="1:2">
      <c r="A2261" s="73"/>
      <c r="B2261" s="84"/>
    </row>
    <row r="2262" spans="1:2">
      <c r="A2262" s="73"/>
      <c r="B2262" s="84"/>
    </row>
    <row r="2263" spans="1:2">
      <c r="A2263" s="73"/>
      <c r="B2263" s="84"/>
    </row>
    <row r="2264" spans="1:2">
      <c r="A2264" s="73"/>
      <c r="B2264" s="84"/>
    </row>
    <row r="2265" spans="1:2">
      <c r="A2265" s="73"/>
      <c r="B2265" s="84"/>
    </row>
    <row r="2266" spans="1:2">
      <c r="A2266" s="73"/>
      <c r="B2266" s="84"/>
    </row>
    <row r="2267" spans="1:2">
      <c r="A2267" s="73"/>
      <c r="B2267" s="84"/>
    </row>
    <row r="2268" spans="1:2">
      <c r="A2268" s="73"/>
      <c r="B2268" s="84"/>
    </row>
    <row r="2269" spans="1:2">
      <c r="A2269" s="73"/>
      <c r="B2269" s="84"/>
    </row>
    <row r="2270" spans="1:2">
      <c r="A2270" s="73"/>
      <c r="B2270" s="84"/>
    </row>
    <row r="2271" spans="1:2">
      <c r="A2271" s="73"/>
      <c r="B2271" s="84"/>
    </row>
    <row r="2272" spans="1:2">
      <c r="A2272" s="73"/>
      <c r="B2272" s="84"/>
    </row>
    <row r="2273" spans="1:2">
      <c r="A2273" s="73"/>
      <c r="B2273" s="84"/>
    </row>
    <row r="2274" spans="1:2">
      <c r="A2274" s="73"/>
      <c r="B2274" s="84"/>
    </row>
    <row r="2275" spans="1:2">
      <c r="A2275" s="73"/>
      <c r="B2275" s="84"/>
    </row>
    <row r="2276" spans="1:2">
      <c r="A2276" s="73"/>
      <c r="B2276" s="84"/>
    </row>
    <row r="2277" spans="1:2">
      <c r="A2277" s="73"/>
      <c r="B2277" s="84"/>
    </row>
    <row r="2278" spans="1:2">
      <c r="A2278" s="73"/>
      <c r="B2278" s="84"/>
    </row>
    <row r="2279" spans="1:2">
      <c r="A2279" s="73"/>
      <c r="B2279" s="84"/>
    </row>
    <row r="2280" spans="1:2">
      <c r="A2280" s="73"/>
      <c r="B2280" s="84"/>
    </row>
    <row r="2281" spans="1:2">
      <c r="A2281" s="73"/>
      <c r="B2281" s="84"/>
    </row>
    <row r="2282" spans="1:2">
      <c r="A2282" s="73"/>
      <c r="B2282" s="84"/>
    </row>
    <row r="2283" spans="1:2">
      <c r="A2283" s="73"/>
      <c r="B2283" s="84"/>
    </row>
    <row r="2284" spans="1:2">
      <c r="A2284" s="73"/>
      <c r="B2284" s="84"/>
    </row>
    <row r="2285" spans="1:2">
      <c r="A2285" s="73"/>
      <c r="B2285" s="84"/>
    </row>
    <row r="2286" spans="1:2">
      <c r="A2286" s="73"/>
      <c r="B2286" s="84"/>
    </row>
    <row r="2287" spans="1:2">
      <c r="A2287" s="73"/>
      <c r="B2287" s="84"/>
    </row>
    <row r="2288" spans="1:2">
      <c r="A2288" s="73"/>
      <c r="B2288" s="84"/>
    </row>
    <row r="2289" spans="1:2">
      <c r="A2289" s="73"/>
      <c r="B2289" s="84"/>
    </row>
    <row r="2290" spans="1:2">
      <c r="A2290" s="73"/>
      <c r="B2290" s="84"/>
    </row>
    <row r="2291" spans="1:2">
      <c r="A2291" s="73"/>
      <c r="B2291" s="84"/>
    </row>
    <row r="2292" spans="1:2">
      <c r="A2292" s="73"/>
      <c r="B2292" s="84"/>
    </row>
    <row r="2293" spans="1:2">
      <c r="A2293" s="73"/>
      <c r="B2293" s="84"/>
    </row>
    <row r="2294" spans="1:2">
      <c r="A2294" s="73"/>
      <c r="B2294" s="84"/>
    </row>
    <row r="2295" spans="1:2">
      <c r="A2295" s="73"/>
      <c r="B2295" s="84"/>
    </row>
    <row r="2296" spans="1:2">
      <c r="A2296" s="73"/>
      <c r="B2296" s="84"/>
    </row>
    <row r="2297" spans="1:2">
      <c r="A2297" s="73"/>
      <c r="B2297" s="84"/>
    </row>
    <row r="2298" spans="1:2">
      <c r="A2298" s="73"/>
      <c r="B2298" s="84"/>
    </row>
    <row r="2299" spans="1:2">
      <c r="A2299" s="73"/>
      <c r="B2299" s="84"/>
    </row>
    <row r="2300" spans="1:2">
      <c r="A2300" s="73"/>
      <c r="B2300" s="84"/>
    </row>
    <row r="2301" spans="1:2">
      <c r="A2301" s="73"/>
      <c r="B2301" s="84"/>
    </row>
    <row r="2302" spans="1:2">
      <c r="A2302" s="73"/>
      <c r="B2302" s="84"/>
    </row>
    <row r="2303" spans="1:2">
      <c r="A2303" s="73"/>
      <c r="B2303" s="84"/>
    </row>
    <row r="2304" spans="1:2">
      <c r="A2304" s="73"/>
      <c r="B2304" s="84"/>
    </row>
    <row r="2305" spans="1:2">
      <c r="A2305" s="73"/>
      <c r="B2305" s="84"/>
    </row>
    <row r="2306" spans="1:2">
      <c r="A2306" s="73"/>
      <c r="B2306" s="84"/>
    </row>
    <row r="2307" spans="1:2">
      <c r="A2307" s="73"/>
      <c r="B2307" s="84"/>
    </row>
    <row r="2308" spans="1:2">
      <c r="A2308" s="73"/>
      <c r="B2308" s="84"/>
    </row>
    <row r="2309" spans="1:2">
      <c r="A2309" s="73"/>
      <c r="B2309" s="84"/>
    </row>
    <row r="2310" spans="1:2">
      <c r="A2310" s="73"/>
      <c r="B2310" s="84"/>
    </row>
    <row r="2311" spans="1:2">
      <c r="A2311" s="73"/>
      <c r="B2311" s="84"/>
    </row>
    <row r="2312" spans="1:2">
      <c r="A2312" s="73"/>
      <c r="B2312" s="84"/>
    </row>
    <row r="2313" spans="1:2">
      <c r="A2313" s="73"/>
      <c r="B2313" s="84"/>
    </row>
    <row r="2314" spans="1:2">
      <c r="A2314" s="73"/>
      <c r="B2314" s="84"/>
    </row>
    <row r="2315" spans="1:2">
      <c r="A2315" s="73"/>
      <c r="B2315" s="84"/>
    </row>
    <row r="2316" spans="1:2">
      <c r="A2316" s="73"/>
      <c r="B2316" s="84"/>
    </row>
    <row r="2317" spans="1:2">
      <c r="A2317" s="73"/>
      <c r="B2317" s="84"/>
    </row>
    <row r="2318" spans="1:2">
      <c r="A2318" s="73"/>
      <c r="B2318" s="84"/>
    </row>
    <row r="2319" spans="1:2">
      <c r="A2319" s="73"/>
      <c r="B2319" s="84"/>
    </row>
    <row r="2320" spans="1:2">
      <c r="A2320" s="73"/>
      <c r="B2320" s="84"/>
    </row>
    <row r="2321" spans="1:2">
      <c r="A2321" s="73"/>
      <c r="B2321" s="84"/>
    </row>
    <row r="2322" spans="1:2">
      <c r="A2322" s="73"/>
      <c r="B2322" s="84"/>
    </row>
    <row r="2323" spans="1:2">
      <c r="A2323" s="73"/>
      <c r="B2323" s="84"/>
    </row>
    <row r="2324" spans="1:2">
      <c r="A2324" s="73"/>
      <c r="B2324" s="84"/>
    </row>
    <row r="2325" spans="1:2">
      <c r="A2325" s="73"/>
      <c r="B2325" s="84"/>
    </row>
    <row r="2326" spans="1:2">
      <c r="A2326" s="73"/>
      <c r="B2326" s="84"/>
    </row>
    <row r="2327" spans="1:2">
      <c r="A2327" s="73"/>
      <c r="B2327" s="84"/>
    </row>
    <row r="2328" spans="1:2">
      <c r="A2328" s="73"/>
      <c r="B2328" s="84"/>
    </row>
    <row r="2329" spans="1:2">
      <c r="A2329" s="73"/>
      <c r="B2329" s="84"/>
    </row>
    <row r="2330" spans="1:2">
      <c r="A2330" s="73"/>
      <c r="B2330" s="84"/>
    </row>
    <row r="2331" spans="1:2">
      <c r="A2331" s="73"/>
      <c r="B2331" s="84"/>
    </row>
    <row r="2332" spans="1:2">
      <c r="A2332" s="73"/>
      <c r="B2332" s="84"/>
    </row>
    <row r="2333" spans="1:2">
      <c r="A2333" s="73"/>
      <c r="B2333" s="84"/>
    </row>
    <row r="2334" spans="1:2">
      <c r="A2334" s="73"/>
      <c r="B2334" s="84"/>
    </row>
    <row r="2335" spans="1:2">
      <c r="A2335" s="73"/>
      <c r="B2335" s="84"/>
    </row>
    <row r="2336" spans="1:2">
      <c r="A2336" s="73"/>
      <c r="B2336" s="84"/>
    </row>
    <row r="2337" spans="1:2">
      <c r="A2337" s="73"/>
      <c r="B2337" s="84"/>
    </row>
    <row r="2338" spans="1:2">
      <c r="A2338" s="73"/>
      <c r="B2338" s="84"/>
    </row>
    <row r="2339" spans="1:2">
      <c r="A2339" s="73"/>
      <c r="B2339" s="84"/>
    </row>
    <row r="2340" spans="1:2">
      <c r="A2340" s="73"/>
      <c r="B2340" s="84"/>
    </row>
    <row r="2341" spans="1:2">
      <c r="A2341" s="73"/>
      <c r="B2341" s="84"/>
    </row>
    <row r="2342" spans="1:2">
      <c r="A2342" s="73"/>
      <c r="B2342" s="84"/>
    </row>
    <row r="2343" spans="1:2">
      <c r="A2343" s="73"/>
      <c r="B2343" s="84"/>
    </row>
    <row r="2344" spans="1:2">
      <c r="A2344" s="73"/>
      <c r="B2344" s="84"/>
    </row>
    <row r="2345" spans="1:2">
      <c r="A2345" s="73"/>
      <c r="B2345" s="84"/>
    </row>
    <row r="2346" spans="1:2">
      <c r="A2346" s="73"/>
      <c r="B2346" s="84"/>
    </row>
    <row r="2347" spans="1:2">
      <c r="A2347" s="73"/>
      <c r="B2347" s="84"/>
    </row>
    <row r="2348" spans="1:2">
      <c r="A2348" s="73"/>
      <c r="B2348" s="84"/>
    </row>
    <row r="2349" spans="1:2">
      <c r="A2349" s="73"/>
      <c r="B2349" s="84"/>
    </row>
    <row r="2350" spans="1:2">
      <c r="A2350" s="73"/>
      <c r="B2350" s="84"/>
    </row>
    <row r="2351" spans="1:2">
      <c r="A2351" s="73"/>
      <c r="B2351" s="84"/>
    </row>
    <row r="2352" spans="1:2">
      <c r="A2352" s="73"/>
      <c r="B2352" s="84"/>
    </row>
    <row r="2353" spans="1:2">
      <c r="A2353" s="73"/>
      <c r="B2353" s="84"/>
    </row>
    <row r="2354" spans="1:2">
      <c r="A2354" s="73"/>
      <c r="B2354" s="84"/>
    </row>
    <row r="2355" spans="1:2">
      <c r="A2355" s="73"/>
      <c r="B2355" s="84"/>
    </row>
    <row r="2356" spans="1:2">
      <c r="A2356" s="73"/>
      <c r="B2356" s="84"/>
    </row>
    <row r="2357" spans="1:2">
      <c r="A2357" s="73"/>
      <c r="B2357" s="84"/>
    </row>
    <row r="2358" spans="1:2">
      <c r="A2358" s="73"/>
      <c r="B2358" s="84"/>
    </row>
    <row r="2359" spans="1:2">
      <c r="A2359" s="73"/>
      <c r="B2359" s="84"/>
    </row>
    <row r="2360" spans="1:2">
      <c r="A2360" s="73"/>
      <c r="B2360" s="84"/>
    </row>
    <row r="2361" spans="1:2">
      <c r="A2361" s="73"/>
      <c r="B2361" s="84"/>
    </row>
    <row r="2362" spans="1:2">
      <c r="A2362" s="73"/>
      <c r="B2362" s="84"/>
    </row>
    <row r="2363" spans="1:2">
      <c r="A2363" s="73"/>
      <c r="B2363" s="84"/>
    </row>
    <row r="2364" spans="1:2">
      <c r="A2364" s="73"/>
      <c r="B2364" s="84"/>
    </row>
    <row r="2365" spans="1:2">
      <c r="A2365" s="73"/>
      <c r="B2365" s="84"/>
    </row>
    <row r="2366" spans="1:2">
      <c r="A2366" s="73"/>
      <c r="B2366" s="84"/>
    </row>
    <row r="2367" spans="1:2">
      <c r="A2367" s="73"/>
      <c r="B2367" s="84"/>
    </row>
    <row r="2368" spans="1:2">
      <c r="A2368" s="73"/>
      <c r="B2368" s="84"/>
    </row>
    <row r="2369" spans="1:2">
      <c r="A2369" s="73"/>
      <c r="B2369" s="84"/>
    </row>
    <row r="2370" spans="1:2">
      <c r="A2370" s="73"/>
      <c r="B2370" s="84"/>
    </row>
    <row r="2371" spans="1:2">
      <c r="A2371" s="73"/>
      <c r="B2371" s="84"/>
    </row>
    <row r="2372" spans="1:2">
      <c r="A2372" s="73"/>
      <c r="B2372" s="84"/>
    </row>
    <row r="2373" spans="1:2">
      <c r="A2373" s="73"/>
      <c r="B2373" s="84"/>
    </row>
    <row r="2374" spans="1:2">
      <c r="A2374" s="73"/>
      <c r="B2374" s="84"/>
    </row>
    <row r="2375" spans="1:2">
      <c r="A2375" s="73"/>
      <c r="B2375" s="84"/>
    </row>
    <row r="2376" spans="1:2">
      <c r="A2376" s="73"/>
      <c r="B2376" s="84"/>
    </row>
    <row r="2377" spans="1:2">
      <c r="A2377" s="73"/>
      <c r="B2377" s="84"/>
    </row>
    <row r="2378" spans="1:2">
      <c r="A2378" s="73"/>
      <c r="B2378" s="84"/>
    </row>
    <row r="2379" spans="1:2">
      <c r="A2379" s="73"/>
      <c r="B2379" s="84"/>
    </row>
    <row r="2380" spans="1:2">
      <c r="A2380" s="73"/>
      <c r="B2380" s="84"/>
    </row>
    <row r="2381" spans="1:2">
      <c r="A2381" s="73"/>
      <c r="B2381" s="84"/>
    </row>
    <row r="2382" spans="1:2">
      <c r="A2382" s="73"/>
      <c r="B2382" s="84"/>
    </row>
    <row r="2383" spans="1:2">
      <c r="A2383" s="73"/>
      <c r="B2383" s="84"/>
    </row>
    <row r="2384" spans="1:2">
      <c r="A2384" s="73"/>
      <c r="B2384" s="84"/>
    </row>
    <row r="2385" spans="1:2">
      <c r="A2385" s="73"/>
      <c r="B2385" s="84"/>
    </row>
    <row r="2386" spans="1:2">
      <c r="A2386" s="73"/>
      <c r="B2386" s="84"/>
    </row>
    <row r="2387" spans="1:2">
      <c r="A2387" s="73"/>
      <c r="B2387" s="84"/>
    </row>
    <row r="2388" spans="1:2">
      <c r="A2388" s="73"/>
      <c r="B2388" s="84"/>
    </row>
    <row r="2389" spans="1:2">
      <c r="A2389" s="73"/>
      <c r="B2389" s="84"/>
    </row>
    <row r="2390" spans="1:2">
      <c r="A2390" s="73"/>
      <c r="B2390" s="84"/>
    </row>
    <row r="2391" spans="1:2">
      <c r="A2391" s="73"/>
      <c r="B2391" s="84"/>
    </row>
    <row r="2392" spans="1:2">
      <c r="A2392" s="73"/>
      <c r="B2392" s="84"/>
    </row>
    <row r="2393" spans="1:2">
      <c r="A2393" s="73"/>
      <c r="B2393" s="84"/>
    </row>
    <row r="2394" spans="1:2">
      <c r="A2394" s="73"/>
      <c r="B2394" s="84"/>
    </row>
    <row r="2395" spans="1:2">
      <c r="A2395" s="73"/>
      <c r="B2395" s="84"/>
    </row>
    <row r="2396" spans="1:2">
      <c r="A2396" s="73"/>
      <c r="B2396" s="84"/>
    </row>
    <row r="2397" spans="1:2">
      <c r="A2397" s="73"/>
      <c r="B2397" s="84"/>
    </row>
    <row r="2398" spans="1:2">
      <c r="A2398" s="73"/>
      <c r="B2398" s="84"/>
    </row>
    <row r="2399" spans="1:2">
      <c r="A2399" s="73"/>
      <c r="B2399" s="84"/>
    </row>
    <row r="2400" spans="1:2">
      <c r="A2400" s="73"/>
      <c r="B2400" s="84"/>
    </row>
    <row r="2401" spans="1:2">
      <c r="A2401" s="73"/>
      <c r="B2401" s="84"/>
    </row>
    <row r="2402" spans="1:2">
      <c r="A2402" s="73"/>
      <c r="B2402" s="84"/>
    </row>
    <row r="2403" spans="1:2">
      <c r="A2403" s="73"/>
      <c r="B2403" s="84"/>
    </row>
    <row r="2404" spans="1:2">
      <c r="A2404" s="73"/>
      <c r="B2404" s="84"/>
    </row>
    <row r="2405" spans="1:2">
      <c r="A2405" s="73"/>
      <c r="B2405" s="84"/>
    </row>
    <row r="2406" spans="1:2">
      <c r="A2406" s="73"/>
      <c r="B2406" s="84"/>
    </row>
    <row r="2407" spans="1:2">
      <c r="A2407" s="73"/>
      <c r="B2407" s="84"/>
    </row>
    <row r="2408" spans="1:2">
      <c r="A2408" s="73"/>
      <c r="B2408" s="84"/>
    </row>
    <row r="2409" spans="1:2">
      <c r="A2409" s="73"/>
      <c r="B2409" s="84"/>
    </row>
    <row r="2410" spans="1:2">
      <c r="A2410" s="73"/>
      <c r="B2410" s="84"/>
    </row>
    <row r="2411" spans="1:2">
      <c r="A2411" s="73"/>
      <c r="B2411" s="84"/>
    </row>
    <row r="2412" spans="1:2">
      <c r="A2412" s="73"/>
      <c r="B2412" s="84"/>
    </row>
    <row r="2413" spans="1:2">
      <c r="A2413" s="73"/>
      <c r="B2413" s="84"/>
    </row>
    <row r="2414" spans="1:2">
      <c r="A2414" s="73"/>
      <c r="B2414" s="84"/>
    </row>
    <row r="2415" spans="1:2">
      <c r="A2415" s="73"/>
      <c r="B2415" s="84"/>
    </row>
    <row r="2416" spans="1:2">
      <c r="A2416" s="73"/>
      <c r="B2416" s="84"/>
    </row>
    <row r="2417" spans="1:2">
      <c r="A2417" s="73"/>
      <c r="B2417" s="84"/>
    </row>
    <row r="2418" spans="1:2">
      <c r="A2418" s="73"/>
      <c r="B2418" s="84"/>
    </row>
    <row r="2419" spans="1:2">
      <c r="A2419" s="73"/>
      <c r="B2419" s="84"/>
    </row>
    <row r="2420" spans="1:2">
      <c r="A2420" s="73"/>
      <c r="B2420" s="84"/>
    </row>
    <row r="2421" spans="1:2">
      <c r="A2421" s="73"/>
      <c r="B2421" s="84"/>
    </row>
    <row r="2422" spans="1:2">
      <c r="A2422" s="73"/>
      <c r="B2422" s="84"/>
    </row>
    <row r="2423" spans="1:2">
      <c r="A2423" s="73"/>
      <c r="B2423" s="84"/>
    </row>
    <row r="2424" spans="1:2">
      <c r="A2424" s="73"/>
      <c r="B2424" s="84"/>
    </row>
    <row r="2425" spans="1:2">
      <c r="A2425" s="73"/>
      <c r="B2425" s="84"/>
    </row>
    <row r="2426" spans="1:2">
      <c r="A2426" s="73"/>
      <c r="B2426" s="84"/>
    </row>
    <row r="2427" spans="1:2">
      <c r="A2427" s="73"/>
      <c r="B2427" s="84"/>
    </row>
    <row r="2428" spans="1:2">
      <c r="A2428" s="73"/>
      <c r="B2428" s="84"/>
    </row>
    <row r="2429" spans="1:2">
      <c r="A2429" s="73"/>
      <c r="B2429" s="84"/>
    </row>
    <row r="2430" spans="1:2">
      <c r="A2430" s="73"/>
      <c r="B2430" s="84"/>
    </row>
    <row r="2431" spans="1:2">
      <c r="A2431" s="73"/>
      <c r="B2431" s="84"/>
    </row>
    <row r="2432" spans="1:2">
      <c r="A2432" s="73"/>
      <c r="B2432" s="84"/>
    </row>
    <row r="2433" spans="1:2">
      <c r="A2433" s="73"/>
      <c r="B2433" s="84"/>
    </row>
    <row r="2434" spans="1:2">
      <c r="A2434" s="73"/>
      <c r="B2434" s="84"/>
    </row>
    <row r="2435" spans="1:2">
      <c r="A2435" s="73"/>
      <c r="B2435" s="84"/>
    </row>
    <row r="2436" spans="1:2">
      <c r="A2436" s="73"/>
      <c r="B2436" s="84"/>
    </row>
    <row r="2437" spans="1:2">
      <c r="A2437" s="73"/>
      <c r="B2437" s="84"/>
    </row>
    <row r="2438" spans="1:2">
      <c r="A2438" s="73"/>
      <c r="B2438" s="84"/>
    </row>
    <row r="2439" spans="1:2">
      <c r="A2439" s="73"/>
      <c r="B2439" s="84"/>
    </row>
    <row r="2440" spans="1:2">
      <c r="A2440" s="73"/>
      <c r="B2440" s="84"/>
    </row>
    <row r="2441" spans="1:2">
      <c r="A2441" s="73"/>
      <c r="B2441" s="84"/>
    </row>
    <row r="2442" spans="1:2">
      <c r="A2442" s="73"/>
      <c r="B2442" s="84"/>
    </row>
    <row r="2443" spans="1:2">
      <c r="A2443" s="73"/>
      <c r="B2443" s="84"/>
    </row>
    <row r="2444" spans="1:2">
      <c r="A2444" s="73"/>
      <c r="B2444" s="84"/>
    </row>
    <row r="2445" spans="1:2">
      <c r="A2445" s="73"/>
      <c r="B2445" s="84"/>
    </row>
    <row r="2446" spans="1:2">
      <c r="A2446" s="73"/>
      <c r="B2446" s="84"/>
    </row>
    <row r="2447" spans="1:2">
      <c r="A2447" s="73"/>
      <c r="B2447" s="84"/>
    </row>
    <row r="2448" spans="1:2">
      <c r="A2448" s="73"/>
      <c r="B2448" s="84"/>
    </row>
    <row r="2449" spans="1:2">
      <c r="A2449" s="73"/>
      <c r="B2449" s="84"/>
    </row>
    <row r="2450" spans="1:2">
      <c r="A2450" s="73"/>
      <c r="B2450" s="84"/>
    </row>
    <row r="2451" spans="1:2">
      <c r="A2451" s="73"/>
      <c r="B2451" s="84"/>
    </row>
    <row r="2452" spans="1:2">
      <c r="A2452" s="73"/>
      <c r="B2452" s="84"/>
    </row>
    <row r="2453" spans="1:2">
      <c r="A2453" s="73"/>
      <c r="B2453" s="84"/>
    </row>
    <row r="2454" spans="1:2">
      <c r="A2454" s="73"/>
      <c r="B2454" s="84"/>
    </row>
    <row r="2455" spans="1:2">
      <c r="A2455" s="73"/>
      <c r="B2455" s="84"/>
    </row>
    <row r="2456" spans="1:2">
      <c r="A2456" s="73"/>
      <c r="B2456" s="84"/>
    </row>
    <row r="2457" spans="1:2">
      <c r="A2457" s="73"/>
      <c r="B2457" s="84"/>
    </row>
    <row r="2458" spans="1:2">
      <c r="A2458" s="73"/>
      <c r="B2458" s="84"/>
    </row>
    <row r="2459" spans="1:2">
      <c r="A2459" s="73"/>
      <c r="B2459" s="84"/>
    </row>
    <row r="2460" spans="1:2">
      <c r="A2460" s="73"/>
      <c r="B2460" s="84"/>
    </row>
    <row r="2461" spans="1:2">
      <c r="A2461" s="73"/>
      <c r="B2461" s="84"/>
    </row>
    <row r="2462" spans="1:2">
      <c r="A2462" s="73"/>
      <c r="B2462" s="84"/>
    </row>
    <row r="2463" spans="1:2">
      <c r="A2463" s="73"/>
      <c r="B2463" s="84"/>
    </row>
    <row r="2464" spans="1:2">
      <c r="A2464" s="73"/>
      <c r="B2464" s="84"/>
    </row>
    <row r="2465" spans="1:2">
      <c r="A2465" s="73"/>
      <c r="B2465" s="84"/>
    </row>
    <row r="2466" spans="1:2">
      <c r="A2466" s="73"/>
      <c r="B2466" s="84"/>
    </row>
    <row r="2467" spans="1:2">
      <c r="A2467" s="73"/>
      <c r="B2467" s="84"/>
    </row>
    <row r="2468" spans="1:2">
      <c r="A2468" s="73"/>
      <c r="B2468" s="84"/>
    </row>
    <row r="2469" spans="1:2">
      <c r="A2469" s="73"/>
      <c r="B2469" s="84"/>
    </row>
    <row r="2470" spans="1:2">
      <c r="A2470" s="73"/>
      <c r="B2470" s="84"/>
    </row>
    <row r="2471" spans="1:2">
      <c r="A2471" s="73"/>
      <c r="B2471" s="84"/>
    </row>
    <row r="2472" spans="1:2">
      <c r="A2472" s="73"/>
      <c r="B2472" s="84"/>
    </row>
    <row r="2473" spans="1:2">
      <c r="A2473" s="73"/>
      <c r="B2473" s="84"/>
    </row>
    <row r="2474" spans="1:2">
      <c r="A2474" s="73"/>
      <c r="B2474" s="84"/>
    </row>
    <row r="2475" spans="1:2">
      <c r="A2475" s="73"/>
      <c r="B2475" s="84"/>
    </row>
    <row r="2476" spans="1:2">
      <c r="A2476" s="73"/>
      <c r="B2476" s="84"/>
    </row>
    <row r="2477" spans="1:2">
      <c r="A2477" s="73"/>
      <c r="B2477" s="84"/>
    </row>
    <row r="2478" spans="1:2">
      <c r="A2478" s="73"/>
      <c r="B2478" s="84"/>
    </row>
    <row r="2479" spans="1:2">
      <c r="A2479" s="73"/>
      <c r="B2479" s="84"/>
    </row>
    <row r="2480" spans="1:2">
      <c r="A2480" s="73"/>
      <c r="B2480" s="84"/>
    </row>
    <row r="2481" spans="1:2">
      <c r="A2481" s="73"/>
      <c r="B2481" s="84"/>
    </row>
    <row r="2482" spans="1:2">
      <c r="A2482" s="73"/>
      <c r="B2482" s="84"/>
    </row>
    <row r="2483" spans="1:2">
      <c r="A2483" s="73"/>
      <c r="B2483" s="84"/>
    </row>
    <row r="2484" spans="1:2">
      <c r="A2484" s="73"/>
      <c r="B2484" s="84"/>
    </row>
    <row r="2485" spans="1:2">
      <c r="A2485" s="73"/>
      <c r="B2485" s="84"/>
    </row>
    <row r="2486" spans="1:2">
      <c r="A2486" s="73"/>
      <c r="B2486" s="84"/>
    </row>
    <row r="2487" spans="1:2">
      <c r="A2487" s="73"/>
      <c r="B2487" s="84"/>
    </row>
    <row r="2488" spans="1:2">
      <c r="A2488" s="73"/>
      <c r="B2488" s="84"/>
    </row>
    <row r="2489" spans="1:2">
      <c r="A2489" s="73"/>
      <c r="B2489" s="84"/>
    </row>
    <row r="2490" spans="1:2">
      <c r="A2490" s="73"/>
      <c r="B2490" s="84"/>
    </row>
    <row r="2491" spans="1:2">
      <c r="A2491" s="73"/>
      <c r="B2491" s="84"/>
    </row>
    <row r="2492" spans="1:2">
      <c r="A2492" s="73"/>
      <c r="B2492" s="84"/>
    </row>
    <row r="2493" spans="1:2">
      <c r="A2493" s="73"/>
      <c r="B2493" s="84"/>
    </row>
    <row r="2494" spans="1:2">
      <c r="A2494" s="73"/>
      <c r="B2494" s="84"/>
    </row>
    <row r="2495" spans="1:2">
      <c r="A2495" s="73"/>
      <c r="B2495" s="84"/>
    </row>
    <row r="2496" spans="1:2">
      <c r="A2496" s="73"/>
      <c r="B2496" s="84"/>
    </row>
    <row r="2497" spans="1:2">
      <c r="A2497" s="73"/>
      <c r="B2497" s="84"/>
    </row>
    <row r="2498" spans="1:2">
      <c r="A2498" s="73"/>
      <c r="B2498" s="84"/>
    </row>
    <row r="2499" spans="1:2">
      <c r="A2499" s="73"/>
      <c r="B2499" s="84"/>
    </row>
    <row r="2500" spans="1:2">
      <c r="A2500" s="73"/>
      <c r="B2500" s="84"/>
    </row>
    <row r="2501" spans="1:2">
      <c r="A2501" s="73"/>
      <c r="B2501" s="84"/>
    </row>
    <row r="2502" spans="1:2">
      <c r="A2502" s="73"/>
      <c r="B2502" s="84"/>
    </row>
    <row r="2503" spans="1:2">
      <c r="A2503" s="73"/>
      <c r="B2503" s="84"/>
    </row>
    <row r="2504" spans="1:2">
      <c r="A2504" s="73"/>
      <c r="B2504" s="84"/>
    </row>
    <row r="2505" spans="1:2">
      <c r="A2505" s="73"/>
      <c r="B2505" s="84"/>
    </row>
    <row r="2506" spans="1:2">
      <c r="A2506" s="73"/>
      <c r="B2506" s="84"/>
    </row>
    <row r="2507" spans="1:2">
      <c r="A2507" s="73"/>
      <c r="B2507" s="84"/>
    </row>
    <row r="2508" spans="1:2">
      <c r="A2508" s="73"/>
      <c r="B2508" s="84"/>
    </row>
    <row r="2509" spans="1:2">
      <c r="A2509" s="73"/>
      <c r="B2509" s="84"/>
    </row>
    <row r="2510" spans="1:2">
      <c r="A2510" s="73"/>
      <c r="B2510" s="84"/>
    </row>
    <row r="2511" spans="1:2">
      <c r="A2511" s="73"/>
      <c r="B2511" s="84"/>
    </row>
    <row r="2512" spans="1:2">
      <c r="A2512" s="73"/>
      <c r="B2512" s="84"/>
    </row>
    <row r="2513" spans="1:2">
      <c r="A2513" s="73"/>
      <c r="B2513" s="84"/>
    </row>
    <row r="2514" spans="1:2">
      <c r="A2514" s="73"/>
      <c r="B2514" s="84"/>
    </row>
    <row r="2515" spans="1:2">
      <c r="A2515" s="73"/>
      <c r="B2515" s="84"/>
    </row>
    <row r="2516" spans="1:2">
      <c r="A2516" s="73"/>
      <c r="B2516" s="84"/>
    </row>
    <row r="2517" spans="1:2">
      <c r="A2517" s="73"/>
      <c r="B2517" s="84"/>
    </row>
    <row r="2518" spans="1:2">
      <c r="A2518" s="73"/>
      <c r="B2518" s="84"/>
    </row>
    <row r="2519" spans="1:2">
      <c r="A2519" s="73"/>
      <c r="B2519" s="84"/>
    </row>
    <row r="2520" spans="1:2">
      <c r="A2520" s="73"/>
      <c r="B2520" s="84"/>
    </row>
    <row r="2521" spans="1:2">
      <c r="A2521" s="73"/>
      <c r="B2521" s="84"/>
    </row>
    <row r="2522" spans="1:2">
      <c r="A2522" s="73"/>
      <c r="B2522" s="84"/>
    </row>
    <row r="2523" spans="1:2">
      <c r="A2523" s="73"/>
      <c r="B2523" s="84"/>
    </row>
    <row r="2524" spans="1:2">
      <c r="A2524" s="73"/>
      <c r="B2524" s="84"/>
    </row>
    <row r="2525" spans="1:2">
      <c r="A2525" s="73"/>
      <c r="B2525" s="84"/>
    </row>
    <row r="2526" spans="1:2">
      <c r="A2526" s="73"/>
      <c r="B2526" s="84"/>
    </row>
    <row r="2527" spans="1:2">
      <c r="A2527" s="73"/>
      <c r="B2527" s="84"/>
    </row>
    <row r="2528" spans="1:2">
      <c r="A2528" s="73"/>
      <c r="B2528" s="84"/>
    </row>
    <row r="2529" spans="1:2">
      <c r="A2529" s="73"/>
      <c r="B2529" s="84"/>
    </row>
    <row r="2530" spans="1:2">
      <c r="A2530" s="73"/>
      <c r="B2530" s="84"/>
    </row>
    <row r="2531" spans="1:2">
      <c r="A2531" s="73"/>
      <c r="B2531" s="84"/>
    </row>
    <row r="2532" spans="1:2">
      <c r="A2532" s="73"/>
      <c r="B2532" s="84"/>
    </row>
    <row r="2533" spans="1:2">
      <c r="A2533" s="73"/>
      <c r="B2533" s="84"/>
    </row>
    <row r="2534" spans="1:2">
      <c r="A2534" s="73"/>
      <c r="B2534" s="84"/>
    </row>
    <row r="2535" spans="1:2">
      <c r="A2535" s="73"/>
      <c r="B2535" s="84"/>
    </row>
    <row r="2536" spans="1:2">
      <c r="A2536" s="73"/>
      <c r="B2536" s="84"/>
    </row>
    <row r="2537" spans="1:2">
      <c r="A2537" s="73"/>
      <c r="B2537" s="84"/>
    </row>
    <row r="2538" spans="1:2">
      <c r="A2538" s="73"/>
      <c r="B2538" s="84"/>
    </row>
    <row r="2539" spans="1:2">
      <c r="A2539" s="73"/>
      <c r="B2539" s="84"/>
    </row>
    <row r="2540" spans="1:2">
      <c r="A2540" s="73"/>
      <c r="B2540" s="84"/>
    </row>
    <row r="2541" spans="1:2">
      <c r="A2541" s="73"/>
      <c r="B2541" s="84"/>
    </row>
    <row r="2542" spans="1:2">
      <c r="A2542" s="73"/>
      <c r="B2542" s="84"/>
    </row>
    <row r="2543" spans="1:2">
      <c r="A2543" s="73"/>
      <c r="B2543" s="84"/>
    </row>
    <row r="2544" spans="1:2">
      <c r="A2544" s="73"/>
      <c r="B2544" s="84"/>
    </row>
    <row r="2545" spans="1:2">
      <c r="A2545" s="73"/>
      <c r="B2545" s="84"/>
    </row>
    <row r="2546" spans="1:2">
      <c r="A2546" s="73"/>
      <c r="B2546" s="84"/>
    </row>
    <row r="2547" spans="1:2">
      <c r="A2547" s="73"/>
      <c r="B2547" s="84"/>
    </row>
    <row r="2548" spans="1:2">
      <c r="A2548" s="73"/>
      <c r="B2548" s="84"/>
    </row>
    <row r="2549" spans="1:2">
      <c r="A2549" s="73"/>
      <c r="B2549" s="84"/>
    </row>
    <row r="2550" spans="1:2">
      <c r="A2550" s="73"/>
      <c r="B2550" s="84"/>
    </row>
    <row r="2551" spans="1:2">
      <c r="A2551" s="73"/>
      <c r="B2551" s="84"/>
    </row>
    <row r="2552" spans="1:2">
      <c r="A2552" s="73"/>
      <c r="B2552" s="84"/>
    </row>
    <row r="2553" spans="1:2">
      <c r="A2553" s="73"/>
      <c r="B2553" s="84"/>
    </row>
    <row r="2554" spans="1:2">
      <c r="A2554" s="73"/>
      <c r="B2554" s="84"/>
    </row>
    <row r="2555" spans="1:2">
      <c r="A2555" s="73"/>
      <c r="B2555" s="84"/>
    </row>
    <row r="2556" spans="1:2">
      <c r="A2556" s="73"/>
      <c r="B2556" s="84"/>
    </row>
    <row r="2557" spans="1:2">
      <c r="A2557" s="73"/>
      <c r="B2557" s="84"/>
    </row>
    <row r="2558" spans="1:2">
      <c r="A2558" s="73"/>
      <c r="B2558" s="84"/>
    </row>
    <row r="2559" spans="1:2">
      <c r="A2559" s="73"/>
      <c r="B2559" s="84"/>
    </row>
    <row r="2560" spans="1:2">
      <c r="A2560" s="73"/>
      <c r="B2560" s="84"/>
    </row>
    <row r="2561" spans="1:2">
      <c r="A2561" s="73"/>
      <c r="B2561" s="84"/>
    </row>
    <row r="2562" spans="1:2">
      <c r="A2562" s="73"/>
      <c r="B2562" s="84"/>
    </row>
    <row r="2563" spans="1:2">
      <c r="A2563" s="73"/>
      <c r="B2563" s="84"/>
    </row>
    <row r="2564" spans="1:2">
      <c r="A2564" s="73"/>
      <c r="B2564" s="84"/>
    </row>
    <row r="2565" spans="1:2">
      <c r="A2565" s="73"/>
      <c r="B2565" s="84"/>
    </row>
    <row r="2566" spans="1:2">
      <c r="A2566" s="73"/>
      <c r="B2566" s="84"/>
    </row>
    <row r="2567" spans="1:2">
      <c r="A2567" s="73"/>
      <c r="B2567" s="84"/>
    </row>
    <row r="2568" spans="1:2">
      <c r="A2568" s="73"/>
      <c r="B2568" s="84"/>
    </row>
    <row r="2569" spans="1:2">
      <c r="A2569" s="73"/>
      <c r="B2569" s="84"/>
    </row>
    <row r="2570" spans="1:2">
      <c r="A2570" s="73"/>
      <c r="B2570" s="84"/>
    </row>
    <row r="2571" spans="1:2">
      <c r="A2571" s="73"/>
      <c r="B2571" s="84"/>
    </row>
    <row r="2572" spans="1:2">
      <c r="A2572" s="73"/>
      <c r="B2572" s="84"/>
    </row>
    <row r="2573" spans="1:2">
      <c r="A2573" s="73"/>
      <c r="B2573" s="84"/>
    </row>
    <row r="2574" spans="1:2">
      <c r="A2574" s="73"/>
      <c r="B2574" s="84"/>
    </row>
    <row r="2575" spans="1:2">
      <c r="A2575" s="73"/>
      <c r="B2575" s="84"/>
    </row>
    <row r="2576" spans="1:2">
      <c r="A2576" s="73"/>
      <c r="B2576" s="84"/>
    </row>
    <row r="2577" spans="1:2">
      <c r="A2577" s="73"/>
      <c r="B2577" s="84"/>
    </row>
    <row r="2578" spans="1:2">
      <c r="A2578" s="73"/>
      <c r="B2578" s="84"/>
    </row>
    <row r="2579" spans="1:2">
      <c r="A2579" s="73"/>
      <c r="B2579" s="84"/>
    </row>
    <row r="2580" spans="1:2">
      <c r="A2580" s="73"/>
      <c r="B2580" s="84"/>
    </row>
    <row r="2581" spans="1:2">
      <c r="A2581" s="73"/>
      <c r="B2581" s="84"/>
    </row>
    <row r="2582" spans="1:2">
      <c r="A2582" s="73"/>
      <c r="B2582" s="84"/>
    </row>
    <row r="2583" spans="1:2">
      <c r="A2583" s="73"/>
      <c r="B2583" s="84"/>
    </row>
    <row r="2584" spans="1:2">
      <c r="A2584" s="73"/>
      <c r="B2584" s="84"/>
    </row>
    <row r="2585" spans="1:2">
      <c r="A2585" s="73"/>
      <c r="B2585" s="84"/>
    </row>
    <row r="2586" spans="1:2">
      <c r="A2586" s="73"/>
      <c r="B2586" s="84"/>
    </row>
    <row r="2587" spans="1:2">
      <c r="A2587" s="73"/>
      <c r="B2587" s="84"/>
    </row>
    <row r="2588" spans="1:2">
      <c r="A2588" s="73"/>
      <c r="B2588" s="84"/>
    </row>
    <row r="2589" spans="1:2">
      <c r="A2589" s="73"/>
      <c r="B2589" s="84"/>
    </row>
    <row r="2590" spans="1:2">
      <c r="A2590" s="73"/>
      <c r="B2590" s="84"/>
    </row>
    <row r="2591" spans="1:2">
      <c r="A2591" s="73"/>
      <c r="B2591" s="84"/>
    </row>
    <row r="2592" spans="1:2">
      <c r="A2592" s="73"/>
      <c r="B2592" s="84"/>
    </row>
    <row r="2593" spans="1:2">
      <c r="A2593" s="73"/>
      <c r="B2593" s="84"/>
    </row>
    <row r="2594" spans="1:2">
      <c r="A2594" s="73"/>
      <c r="B2594" s="84"/>
    </row>
    <row r="2595" spans="1:2">
      <c r="A2595" s="73"/>
      <c r="B2595" s="84"/>
    </row>
    <row r="2596" spans="1:2">
      <c r="A2596" s="73"/>
      <c r="B2596" s="84"/>
    </row>
    <row r="2597" spans="1:2">
      <c r="A2597" s="73"/>
      <c r="B2597" s="84"/>
    </row>
    <row r="2598" spans="1:2">
      <c r="A2598" s="73"/>
      <c r="B2598" s="84"/>
    </row>
    <row r="2599" spans="1:2">
      <c r="A2599" s="73"/>
      <c r="B2599" s="84"/>
    </row>
    <row r="2600" spans="1:2">
      <c r="A2600" s="73"/>
      <c r="B2600" s="84"/>
    </row>
    <row r="2601" spans="1:2">
      <c r="A2601" s="73"/>
      <c r="B2601" s="84"/>
    </row>
    <row r="2602" spans="1:2">
      <c r="A2602" s="73"/>
      <c r="B2602" s="84"/>
    </row>
    <row r="2603" spans="1:2">
      <c r="A2603" s="73"/>
      <c r="B2603" s="84"/>
    </row>
    <row r="2604" spans="1:2">
      <c r="A2604" s="73"/>
      <c r="B2604" s="84"/>
    </row>
    <row r="2605" spans="1:2">
      <c r="A2605" s="73"/>
      <c r="B2605" s="84"/>
    </row>
    <row r="2606" spans="1:2">
      <c r="A2606" s="73"/>
      <c r="B2606" s="84"/>
    </row>
    <row r="2607" spans="1:2">
      <c r="A2607" s="73"/>
      <c r="B2607" s="84"/>
    </row>
    <row r="2608" spans="1:2">
      <c r="A2608" s="73"/>
      <c r="B2608" s="84"/>
    </row>
    <row r="2609" spans="1:2">
      <c r="A2609" s="73"/>
      <c r="B2609" s="84"/>
    </row>
    <row r="2610" spans="1:2">
      <c r="A2610" s="73"/>
      <c r="B2610" s="84"/>
    </row>
    <row r="2611" spans="1:2">
      <c r="A2611" s="73"/>
      <c r="B2611" s="84"/>
    </row>
    <row r="2612" spans="1:2">
      <c r="A2612" s="73"/>
      <c r="B2612" s="84"/>
    </row>
    <row r="2613" spans="1:2">
      <c r="A2613" s="73"/>
      <c r="B2613" s="84"/>
    </row>
    <row r="2614" spans="1:2">
      <c r="A2614" s="73"/>
      <c r="B2614" s="84"/>
    </row>
    <row r="2615" spans="1:2">
      <c r="A2615" s="73"/>
      <c r="B2615" s="84"/>
    </row>
    <row r="2616" spans="1:2">
      <c r="A2616" s="73"/>
      <c r="B2616" s="84"/>
    </row>
    <row r="2617" spans="1:2">
      <c r="A2617" s="73"/>
      <c r="B2617" s="84"/>
    </row>
    <row r="2618" spans="1:2">
      <c r="A2618" s="73"/>
      <c r="B2618" s="84"/>
    </row>
    <row r="2619" spans="1:2">
      <c r="A2619" s="73"/>
      <c r="B2619" s="84"/>
    </row>
    <row r="2620" spans="1:2">
      <c r="A2620" s="73"/>
      <c r="B2620" s="84"/>
    </row>
    <row r="2621" spans="1:2">
      <c r="A2621" s="73"/>
      <c r="B2621" s="84"/>
    </row>
    <row r="2622" spans="1:2">
      <c r="A2622" s="73"/>
      <c r="B2622" s="84"/>
    </row>
    <row r="2623" spans="1:2">
      <c r="A2623" s="73"/>
      <c r="B2623" s="84"/>
    </row>
    <row r="2624" spans="1:2">
      <c r="A2624" s="73"/>
      <c r="B2624" s="84"/>
    </row>
    <row r="2625" spans="1:2">
      <c r="A2625" s="73"/>
      <c r="B2625" s="84"/>
    </row>
    <row r="2626" spans="1:2">
      <c r="A2626" s="73"/>
      <c r="B2626" s="84"/>
    </row>
    <row r="2627" spans="1:2">
      <c r="A2627" s="73"/>
      <c r="B2627" s="84"/>
    </row>
    <row r="2628" spans="1:2">
      <c r="A2628" s="73"/>
      <c r="B2628" s="84"/>
    </row>
    <row r="2629" spans="1:2">
      <c r="A2629" s="73"/>
      <c r="B2629" s="84"/>
    </row>
    <row r="2630" spans="1:2">
      <c r="A2630" s="73"/>
      <c r="B2630" s="84"/>
    </row>
    <row r="2631" spans="1:2">
      <c r="A2631" s="73"/>
      <c r="B2631" s="84"/>
    </row>
    <row r="2632" spans="1:2">
      <c r="A2632" s="73"/>
      <c r="B2632" s="84"/>
    </row>
    <row r="2633" spans="1:2">
      <c r="A2633" s="73"/>
      <c r="B2633" s="84"/>
    </row>
    <row r="2634" spans="1:2">
      <c r="A2634" s="73"/>
      <c r="B2634" s="84"/>
    </row>
    <row r="2635" spans="1:2">
      <c r="A2635" s="73"/>
      <c r="B2635" s="84"/>
    </row>
    <row r="2636" spans="1:2">
      <c r="A2636" s="73"/>
      <c r="B2636" s="84"/>
    </row>
    <row r="2637" spans="1:2">
      <c r="A2637" s="73"/>
      <c r="B2637" s="84"/>
    </row>
    <row r="2638" spans="1:2">
      <c r="A2638" s="73"/>
      <c r="B2638" s="84"/>
    </row>
    <row r="2639" spans="1:2">
      <c r="A2639" s="73"/>
      <c r="B2639" s="84"/>
    </row>
    <row r="2640" spans="1:2">
      <c r="A2640" s="73"/>
      <c r="B2640" s="84"/>
    </row>
    <row r="2641" spans="1:2">
      <c r="A2641" s="73"/>
      <c r="B2641" s="84"/>
    </row>
    <row r="2642" spans="1:2">
      <c r="A2642" s="73"/>
      <c r="B2642" s="84"/>
    </row>
    <row r="2643" spans="1:2">
      <c r="A2643" s="73"/>
      <c r="B2643" s="84"/>
    </row>
    <row r="2644" spans="1:2">
      <c r="A2644" s="73"/>
      <c r="B2644" s="84"/>
    </row>
    <row r="2645" spans="1:2">
      <c r="A2645" s="73"/>
      <c r="B2645" s="84"/>
    </row>
    <row r="2646" spans="1:2">
      <c r="A2646" s="73"/>
      <c r="B2646" s="84"/>
    </row>
    <row r="2647" spans="1:2">
      <c r="A2647" s="73"/>
      <c r="B2647" s="84"/>
    </row>
    <row r="2648" spans="1:2">
      <c r="A2648" s="73"/>
      <c r="B2648" s="84"/>
    </row>
    <row r="2649" spans="1:2">
      <c r="A2649" s="73"/>
      <c r="B2649" s="84"/>
    </row>
    <row r="2650" spans="1:2">
      <c r="A2650" s="73"/>
      <c r="B2650" s="84"/>
    </row>
    <row r="2651" spans="1:2">
      <c r="A2651" s="73"/>
      <c r="B2651" s="84"/>
    </row>
    <row r="2652" spans="1:2">
      <c r="A2652" s="73"/>
      <c r="B2652" s="84"/>
    </row>
    <row r="2653" spans="1:2">
      <c r="A2653" s="73"/>
      <c r="B2653" s="84"/>
    </row>
    <row r="2654" spans="1:2">
      <c r="A2654" s="73"/>
      <c r="B2654" s="84"/>
    </row>
    <row r="2655" spans="1:2">
      <c r="A2655" s="73"/>
      <c r="B2655" s="84"/>
    </row>
    <row r="2656" spans="1:2">
      <c r="A2656" s="73"/>
      <c r="B2656" s="84"/>
    </row>
    <row r="2657" spans="1:2">
      <c r="A2657" s="73"/>
      <c r="B2657" s="84"/>
    </row>
    <row r="2658" spans="1:2">
      <c r="A2658" s="73"/>
      <c r="B2658" s="84"/>
    </row>
    <row r="2659" spans="1:2">
      <c r="A2659" s="73"/>
      <c r="B2659" s="84"/>
    </row>
    <row r="2660" spans="1:2">
      <c r="A2660" s="73"/>
      <c r="B2660" s="84"/>
    </row>
    <row r="2661" spans="1:2">
      <c r="A2661" s="73"/>
      <c r="B2661" s="84"/>
    </row>
    <row r="2662" spans="1:2">
      <c r="A2662" s="73"/>
      <c r="B2662" s="84"/>
    </row>
    <row r="2663" spans="1:2">
      <c r="A2663" s="73"/>
      <c r="B2663" s="84"/>
    </row>
    <row r="2664" spans="1:2">
      <c r="A2664" s="73"/>
      <c r="B2664" s="84"/>
    </row>
    <row r="2665" spans="1:2">
      <c r="A2665" s="73"/>
      <c r="B2665" s="84"/>
    </row>
    <row r="2666" spans="1:2">
      <c r="A2666" s="73"/>
      <c r="B2666" s="84"/>
    </row>
    <row r="2667" spans="1:2">
      <c r="A2667" s="73"/>
      <c r="B2667" s="84"/>
    </row>
    <row r="2668" spans="1:2">
      <c r="A2668" s="73"/>
      <c r="B2668" s="84"/>
    </row>
    <row r="2669" spans="1:2">
      <c r="A2669" s="73"/>
      <c r="B2669" s="84"/>
    </row>
    <row r="2670" spans="1:2">
      <c r="A2670" s="73"/>
      <c r="B2670" s="84"/>
    </row>
    <row r="2671" spans="1:2">
      <c r="A2671" s="73"/>
      <c r="B2671" s="84"/>
    </row>
    <row r="2672" spans="1:2">
      <c r="A2672" s="73"/>
      <c r="B2672" s="84"/>
    </row>
    <row r="2673" spans="1:2">
      <c r="A2673" s="73"/>
      <c r="B2673" s="84"/>
    </row>
    <row r="2674" spans="1:2">
      <c r="A2674" s="73"/>
      <c r="B2674" s="84"/>
    </row>
    <row r="2675" spans="1:2">
      <c r="A2675" s="73"/>
      <c r="B2675" s="84"/>
    </row>
    <row r="2676" spans="1:2">
      <c r="A2676" s="73"/>
      <c r="B2676" s="84"/>
    </row>
    <row r="2677" spans="1:2">
      <c r="A2677" s="73"/>
      <c r="B2677" s="84"/>
    </row>
    <row r="2678" spans="1:2">
      <c r="A2678" s="73"/>
      <c r="B2678" s="84"/>
    </row>
    <row r="2679" spans="1:2">
      <c r="A2679" s="73"/>
      <c r="B2679" s="84"/>
    </row>
    <row r="2680" spans="1:2">
      <c r="A2680" s="73"/>
      <c r="B2680" s="84"/>
    </row>
    <row r="2681" spans="1:2">
      <c r="A2681" s="73"/>
      <c r="B2681" s="84"/>
    </row>
    <row r="2682" spans="1:2">
      <c r="A2682" s="73"/>
      <c r="B2682" s="84"/>
    </row>
    <row r="2683" spans="1:2">
      <c r="A2683" s="73"/>
      <c r="B2683" s="84"/>
    </row>
    <row r="2684" spans="1:2">
      <c r="A2684" s="73"/>
      <c r="B2684" s="84"/>
    </row>
    <row r="2685" spans="1:2">
      <c r="A2685" s="73"/>
      <c r="B2685" s="84"/>
    </row>
    <row r="2686" spans="1:2">
      <c r="A2686" s="73"/>
      <c r="B2686" s="84"/>
    </row>
    <row r="2687" spans="1:2">
      <c r="A2687" s="73"/>
      <c r="B2687" s="84"/>
    </row>
    <row r="2688" spans="1:2">
      <c r="A2688" s="73"/>
      <c r="B2688" s="84"/>
    </row>
    <row r="2689" spans="1:2">
      <c r="A2689" s="73"/>
      <c r="B2689" s="84"/>
    </row>
    <row r="2690" spans="1:2">
      <c r="A2690" s="73"/>
      <c r="B2690" s="84"/>
    </row>
    <row r="2691" spans="1:2">
      <c r="A2691" s="73"/>
      <c r="B2691" s="84"/>
    </row>
    <row r="2692" spans="1:2">
      <c r="A2692" s="73"/>
      <c r="B2692" s="84"/>
    </row>
    <row r="2693" spans="1:2">
      <c r="A2693" s="73"/>
      <c r="B2693" s="84"/>
    </row>
    <row r="2694" spans="1:2">
      <c r="A2694" s="73"/>
      <c r="B2694" s="84"/>
    </row>
    <row r="2695" spans="1:2">
      <c r="A2695" s="73"/>
      <c r="B2695" s="84"/>
    </row>
    <row r="2696" spans="1:2">
      <c r="A2696" s="73"/>
      <c r="B2696" s="84"/>
    </row>
    <row r="2697" spans="1:2">
      <c r="A2697" s="73"/>
      <c r="B2697" s="84"/>
    </row>
    <row r="2698" spans="1:2">
      <c r="A2698" s="73"/>
      <c r="B2698" s="84"/>
    </row>
    <row r="2699" spans="1:2">
      <c r="A2699" s="73"/>
      <c r="B2699" s="84"/>
    </row>
    <row r="2700" spans="1:2">
      <c r="A2700" s="73"/>
      <c r="B2700" s="84"/>
    </row>
    <row r="2701" spans="1:2">
      <c r="A2701" s="73"/>
      <c r="B2701" s="84"/>
    </row>
    <row r="2702" spans="1:2">
      <c r="A2702" s="73"/>
      <c r="B2702" s="84"/>
    </row>
    <row r="2703" spans="1:2">
      <c r="A2703" s="73"/>
      <c r="B2703" s="84"/>
    </row>
    <row r="2704" spans="1:2">
      <c r="A2704" s="73"/>
      <c r="B2704" s="84"/>
    </row>
    <row r="2705" spans="1:2">
      <c r="A2705" s="73"/>
      <c r="B2705" s="84"/>
    </row>
    <row r="2706" spans="1:2">
      <c r="A2706" s="73"/>
      <c r="B2706" s="84"/>
    </row>
    <row r="2707" spans="1:2">
      <c r="A2707" s="73"/>
      <c r="B2707" s="84"/>
    </row>
    <row r="2708" spans="1:2">
      <c r="A2708" s="73"/>
      <c r="B2708" s="84"/>
    </row>
    <row r="2709" spans="1:2">
      <c r="A2709" s="73"/>
      <c r="B2709" s="84"/>
    </row>
    <row r="2710" spans="1:2">
      <c r="A2710" s="73"/>
      <c r="B2710" s="84"/>
    </row>
    <row r="2711" spans="1:2">
      <c r="A2711" s="73"/>
      <c r="B2711" s="84"/>
    </row>
    <row r="2712" spans="1:2">
      <c r="A2712" s="73"/>
      <c r="B2712" s="84"/>
    </row>
    <row r="2713" spans="1:2">
      <c r="A2713" s="73"/>
      <c r="B2713" s="84"/>
    </row>
    <row r="2714" spans="1:2">
      <c r="A2714" s="73"/>
      <c r="B2714" s="84"/>
    </row>
    <row r="2715" spans="1:2">
      <c r="A2715" s="73"/>
      <c r="B2715" s="84"/>
    </row>
    <row r="2716" spans="1:2">
      <c r="A2716" s="73"/>
      <c r="B2716" s="84"/>
    </row>
    <row r="2717" spans="1:2">
      <c r="A2717" s="73"/>
      <c r="B2717" s="84"/>
    </row>
    <row r="2718" spans="1:2">
      <c r="A2718" s="73"/>
      <c r="B2718" s="84"/>
    </row>
    <row r="2719" spans="1:2">
      <c r="A2719" s="73"/>
      <c r="B2719" s="84"/>
    </row>
    <row r="2720" spans="1:2">
      <c r="A2720" s="73"/>
      <c r="B2720" s="84"/>
    </row>
    <row r="2721" spans="1:2">
      <c r="A2721" s="73"/>
      <c r="B2721" s="84"/>
    </row>
    <row r="2722" spans="1:2">
      <c r="A2722" s="73"/>
      <c r="B2722" s="84"/>
    </row>
    <row r="2723" spans="1:2">
      <c r="A2723" s="73"/>
      <c r="B2723" s="84"/>
    </row>
    <row r="2724" spans="1:2">
      <c r="A2724" s="73"/>
      <c r="B2724" s="84"/>
    </row>
    <row r="2725" spans="1:2">
      <c r="A2725" s="73"/>
      <c r="B2725" s="84"/>
    </row>
    <row r="2726" spans="1:2">
      <c r="A2726" s="73"/>
      <c r="B2726" s="84"/>
    </row>
    <row r="2727" spans="1:2">
      <c r="A2727" s="73"/>
      <c r="B2727" s="84"/>
    </row>
    <row r="2728" spans="1:2">
      <c r="A2728" s="73"/>
      <c r="B2728" s="84"/>
    </row>
    <row r="2729" spans="1:2">
      <c r="A2729" s="73"/>
      <c r="B2729" s="84"/>
    </row>
    <row r="2730" spans="1:2">
      <c r="A2730" s="73"/>
      <c r="B2730" s="84"/>
    </row>
    <row r="2731" spans="1:2">
      <c r="A2731" s="73"/>
      <c r="B2731" s="84"/>
    </row>
    <row r="2732" spans="1:2">
      <c r="A2732" s="73"/>
      <c r="B2732" s="84"/>
    </row>
    <row r="2733" spans="1:2">
      <c r="A2733" s="73"/>
      <c r="B2733" s="84"/>
    </row>
    <row r="2734" spans="1:2">
      <c r="A2734" s="73"/>
      <c r="B2734" s="84"/>
    </row>
    <row r="2735" spans="1:2">
      <c r="A2735" s="73"/>
      <c r="B2735" s="84"/>
    </row>
    <row r="2736" spans="1:2">
      <c r="A2736" s="73"/>
      <c r="B2736" s="84"/>
    </row>
    <row r="2737" spans="1:2">
      <c r="A2737" s="73"/>
      <c r="B2737" s="84"/>
    </row>
    <row r="2738" spans="1:2">
      <c r="A2738" s="73"/>
      <c r="B2738" s="84"/>
    </row>
    <row r="2739" spans="1:2">
      <c r="A2739" s="73"/>
      <c r="B2739" s="84"/>
    </row>
    <row r="2740" spans="1:2">
      <c r="A2740" s="73"/>
      <c r="B2740" s="84"/>
    </row>
    <row r="2741" spans="1:2">
      <c r="A2741" s="73"/>
      <c r="B2741" s="84"/>
    </row>
    <row r="2742" spans="1:2">
      <c r="A2742" s="73"/>
      <c r="B2742" s="84"/>
    </row>
    <row r="2743" spans="1:2">
      <c r="A2743" s="73"/>
      <c r="B2743" s="84"/>
    </row>
    <row r="2744" spans="1:2">
      <c r="A2744" s="73"/>
      <c r="B2744" s="84"/>
    </row>
    <row r="2745" spans="1:2">
      <c r="A2745" s="73"/>
      <c r="B2745" s="84"/>
    </row>
    <row r="2746" spans="1:2">
      <c r="A2746" s="73"/>
      <c r="B2746" s="84"/>
    </row>
    <row r="2747" spans="1:2">
      <c r="A2747" s="73"/>
      <c r="B2747" s="84"/>
    </row>
    <row r="2748" spans="1:2">
      <c r="A2748" s="73"/>
      <c r="B2748" s="84"/>
    </row>
    <row r="2749" spans="1:2">
      <c r="A2749" s="73"/>
      <c r="B2749" s="84"/>
    </row>
    <row r="2750" spans="1:2">
      <c r="A2750" s="73"/>
      <c r="B2750" s="84"/>
    </row>
    <row r="2751" spans="1:2">
      <c r="A2751" s="73"/>
      <c r="B2751" s="84"/>
    </row>
    <row r="2752" spans="1:2">
      <c r="A2752" s="73"/>
      <c r="B2752" s="84"/>
    </row>
    <row r="2753" spans="1:2">
      <c r="A2753" s="73"/>
      <c r="B2753" s="84"/>
    </row>
    <row r="2754" spans="1:2">
      <c r="A2754" s="73"/>
      <c r="B2754" s="84"/>
    </row>
    <row r="2755" spans="1:2">
      <c r="A2755" s="73"/>
      <c r="B2755" s="84"/>
    </row>
    <row r="2756" spans="1:2">
      <c r="A2756" s="73"/>
      <c r="B2756" s="84"/>
    </row>
    <row r="2757" spans="1:2">
      <c r="A2757" s="73"/>
      <c r="B2757" s="84"/>
    </row>
    <row r="2758" spans="1:2">
      <c r="A2758" s="73"/>
      <c r="B2758" s="84"/>
    </row>
    <row r="2759" spans="1:2">
      <c r="A2759" s="73"/>
      <c r="B2759" s="84"/>
    </row>
    <row r="2760" spans="1:2">
      <c r="A2760" s="73"/>
      <c r="B2760" s="84"/>
    </row>
    <row r="2761" spans="1:2">
      <c r="A2761" s="73"/>
      <c r="B2761" s="84"/>
    </row>
    <row r="2762" spans="1:2">
      <c r="A2762" s="73"/>
      <c r="B2762" s="84"/>
    </row>
    <row r="2763" spans="1:2">
      <c r="A2763" s="73"/>
      <c r="B2763" s="84"/>
    </row>
    <row r="2764" spans="1:2">
      <c r="A2764" s="73"/>
      <c r="B2764" s="84"/>
    </row>
    <row r="2765" spans="1:2">
      <c r="A2765" s="73"/>
      <c r="B2765" s="84"/>
    </row>
    <row r="2766" spans="1:2">
      <c r="A2766" s="73"/>
      <c r="B2766" s="84"/>
    </row>
    <row r="2767" spans="1:2">
      <c r="A2767" s="73"/>
      <c r="B2767" s="84"/>
    </row>
    <row r="2768" spans="1:2">
      <c r="A2768" s="73"/>
      <c r="B2768" s="84"/>
    </row>
    <row r="2769" spans="1:2">
      <c r="A2769" s="73"/>
      <c r="B2769" s="84"/>
    </row>
    <row r="2770" spans="1:2">
      <c r="A2770" s="73"/>
      <c r="B2770" s="84"/>
    </row>
    <row r="2771" spans="1:2">
      <c r="A2771" s="73"/>
      <c r="B2771" s="84"/>
    </row>
    <row r="2772" spans="1:2">
      <c r="A2772" s="73"/>
      <c r="B2772" s="84"/>
    </row>
    <row r="2773" spans="1:2">
      <c r="A2773" s="73"/>
      <c r="B2773" s="84"/>
    </row>
    <row r="2774" spans="1:2">
      <c r="A2774" s="73"/>
      <c r="B2774" s="84"/>
    </row>
    <row r="2775" spans="1:2">
      <c r="A2775" s="73"/>
      <c r="B2775" s="84"/>
    </row>
    <row r="2776" spans="1:2">
      <c r="A2776" s="73"/>
      <c r="B2776" s="84"/>
    </row>
    <row r="2777" spans="1:2">
      <c r="A2777" s="73"/>
      <c r="B2777" s="84"/>
    </row>
    <row r="2778" spans="1:2">
      <c r="A2778" s="73"/>
      <c r="B2778" s="84"/>
    </row>
    <row r="2779" spans="1:2">
      <c r="A2779" s="73"/>
      <c r="B2779" s="84"/>
    </row>
    <row r="2780" spans="1:2">
      <c r="A2780" s="73"/>
      <c r="B2780" s="84"/>
    </row>
    <row r="2781" spans="1:2">
      <c r="A2781" s="73"/>
      <c r="B2781" s="84"/>
    </row>
    <row r="2782" spans="1:2">
      <c r="A2782" s="73"/>
      <c r="B2782" s="84"/>
    </row>
    <row r="2783" spans="1:2">
      <c r="A2783" s="73"/>
      <c r="B2783" s="84"/>
    </row>
    <row r="2784" spans="1:2">
      <c r="A2784" s="73"/>
      <c r="B2784" s="84"/>
    </row>
    <row r="2785" spans="1:2">
      <c r="A2785" s="73"/>
      <c r="B2785" s="84"/>
    </row>
    <row r="2786" spans="1:2">
      <c r="A2786" s="73"/>
      <c r="B2786" s="84"/>
    </row>
    <row r="2787" spans="1:2">
      <c r="A2787" s="73"/>
      <c r="B2787" s="84"/>
    </row>
    <row r="2788" spans="1:2">
      <c r="A2788" s="73"/>
      <c r="B2788" s="84"/>
    </row>
    <row r="2789" spans="1:2">
      <c r="A2789" s="73"/>
      <c r="B2789" s="84"/>
    </row>
    <row r="2790" spans="1:2">
      <c r="A2790" s="73"/>
      <c r="B2790" s="84"/>
    </row>
    <row r="2791" spans="1:2">
      <c r="A2791" s="73"/>
      <c r="B2791" s="84"/>
    </row>
    <row r="2792" spans="1:2">
      <c r="A2792" s="73"/>
      <c r="B2792" s="84"/>
    </row>
    <row r="2793" spans="1:2">
      <c r="A2793" s="73"/>
      <c r="B2793" s="84"/>
    </row>
    <row r="2794" spans="1:2">
      <c r="A2794" s="73"/>
      <c r="B2794" s="84"/>
    </row>
    <row r="2795" spans="1:2">
      <c r="A2795" s="73"/>
      <c r="B2795" s="84"/>
    </row>
    <row r="2796" spans="1:2">
      <c r="A2796" s="73"/>
      <c r="B2796" s="84"/>
    </row>
    <row r="2797" spans="1:2">
      <c r="A2797" s="73"/>
      <c r="B2797" s="84"/>
    </row>
    <row r="2798" spans="1:2">
      <c r="A2798" s="73"/>
      <c r="B2798" s="84"/>
    </row>
    <row r="2799" spans="1:2">
      <c r="A2799" s="73"/>
      <c r="B2799" s="84"/>
    </row>
    <row r="2800" spans="1:2">
      <c r="A2800" s="73"/>
      <c r="B2800" s="84"/>
    </row>
    <row r="2801" spans="1:2">
      <c r="A2801" s="73"/>
      <c r="B2801" s="84"/>
    </row>
    <row r="2802" spans="1:2">
      <c r="A2802" s="73"/>
      <c r="B2802" s="84"/>
    </row>
    <row r="2803" spans="1:2">
      <c r="A2803" s="73"/>
      <c r="B2803" s="84"/>
    </row>
    <row r="2804" spans="1:2">
      <c r="A2804" s="73"/>
      <c r="B2804" s="84"/>
    </row>
    <row r="2805" spans="1:2">
      <c r="A2805" s="73"/>
      <c r="B2805" s="84"/>
    </row>
    <row r="2806" spans="1:2">
      <c r="A2806" s="73"/>
      <c r="B2806" s="84"/>
    </row>
    <row r="2807" spans="1:2">
      <c r="A2807" s="73"/>
      <c r="B2807" s="84"/>
    </row>
    <row r="2808" spans="1:2">
      <c r="A2808" s="73"/>
      <c r="B2808" s="84"/>
    </row>
    <row r="2809" spans="1:2">
      <c r="A2809" s="73"/>
      <c r="B2809" s="84"/>
    </row>
    <row r="2810" spans="1:2">
      <c r="A2810" s="73"/>
      <c r="B2810" s="84"/>
    </row>
    <row r="2811" spans="1:2">
      <c r="A2811" s="73"/>
      <c r="B2811" s="84"/>
    </row>
    <row r="2812" spans="1:2">
      <c r="A2812" s="73"/>
      <c r="B2812" s="84"/>
    </row>
    <row r="2813" spans="1:2">
      <c r="A2813" s="73"/>
      <c r="B2813" s="84"/>
    </row>
    <row r="2814" spans="1:2">
      <c r="A2814" s="73"/>
      <c r="B2814" s="84"/>
    </row>
    <row r="2815" spans="1:2">
      <c r="A2815" s="73"/>
      <c r="B2815" s="84"/>
    </row>
    <row r="2816" spans="1:2">
      <c r="A2816" s="73"/>
      <c r="B2816" s="84"/>
    </row>
    <row r="2817" spans="1:2">
      <c r="A2817" s="73"/>
      <c r="B2817" s="84"/>
    </row>
    <row r="2818" spans="1:2">
      <c r="A2818" s="73"/>
      <c r="B2818" s="84"/>
    </row>
    <row r="2819" spans="1:2">
      <c r="A2819" s="73"/>
      <c r="B2819" s="84"/>
    </row>
    <row r="2820" spans="1:2">
      <c r="A2820" s="73"/>
      <c r="B2820" s="84"/>
    </row>
    <row r="2821" spans="1:2">
      <c r="A2821" s="73"/>
      <c r="B2821" s="84"/>
    </row>
    <row r="2822" spans="1:2">
      <c r="A2822" s="73"/>
      <c r="B2822" s="84"/>
    </row>
    <row r="2823" spans="1:2">
      <c r="A2823" s="73"/>
      <c r="B2823" s="84"/>
    </row>
    <row r="2824" spans="1:2">
      <c r="A2824" s="73"/>
      <c r="B2824" s="84"/>
    </row>
    <row r="2825" spans="1:2">
      <c r="A2825" s="73"/>
      <c r="B2825" s="84"/>
    </row>
    <row r="2826" spans="1:2">
      <c r="A2826" s="73"/>
      <c r="B2826" s="84"/>
    </row>
    <row r="2827" spans="1:2">
      <c r="A2827" s="73"/>
      <c r="B2827" s="84"/>
    </row>
    <row r="2828" spans="1:2">
      <c r="A2828" s="73"/>
      <c r="B2828" s="84"/>
    </row>
    <row r="2829" spans="1:2">
      <c r="A2829" s="73"/>
      <c r="B2829" s="84"/>
    </row>
    <row r="2830" spans="1:2">
      <c r="A2830" s="73"/>
      <c r="B2830" s="84"/>
    </row>
    <row r="2831" spans="1:2">
      <c r="A2831" s="73"/>
      <c r="B2831" s="84"/>
    </row>
    <row r="2832" spans="1:2">
      <c r="A2832" s="73"/>
      <c r="B2832" s="84"/>
    </row>
    <row r="2833" spans="1:2">
      <c r="A2833" s="73"/>
      <c r="B2833" s="84"/>
    </row>
    <row r="2834" spans="1:2">
      <c r="A2834" s="73"/>
      <c r="B2834" s="84"/>
    </row>
    <row r="2835" spans="1:2">
      <c r="A2835" s="73"/>
      <c r="B2835" s="84"/>
    </row>
    <row r="2836" spans="1:2">
      <c r="A2836" s="73"/>
      <c r="B2836" s="84"/>
    </row>
    <row r="2837" spans="1:2">
      <c r="A2837" s="73"/>
      <c r="B2837" s="84"/>
    </row>
    <row r="2838" spans="1:2">
      <c r="A2838" s="73"/>
      <c r="B2838" s="84"/>
    </row>
    <row r="2839" spans="1:2">
      <c r="A2839" s="73"/>
      <c r="B2839" s="84"/>
    </row>
    <row r="2840" spans="1:2">
      <c r="A2840" s="73"/>
      <c r="B2840" s="84"/>
    </row>
    <row r="2841" spans="1:2">
      <c r="A2841" s="73"/>
      <c r="B2841" s="84"/>
    </row>
    <row r="2842" spans="1:2">
      <c r="A2842" s="73"/>
      <c r="B2842" s="84"/>
    </row>
    <row r="2843" spans="1:2">
      <c r="A2843" s="73"/>
      <c r="B2843" s="84"/>
    </row>
    <row r="2844" spans="1:2">
      <c r="A2844" s="73"/>
      <c r="B2844" s="84"/>
    </row>
    <row r="2845" spans="1:2">
      <c r="A2845" s="73"/>
      <c r="B2845" s="84"/>
    </row>
    <row r="2846" spans="1:2">
      <c r="A2846" s="73"/>
      <c r="B2846" s="84"/>
    </row>
    <row r="2847" spans="1:2">
      <c r="A2847" s="73"/>
      <c r="B2847" s="84"/>
    </row>
    <row r="2848" spans="1:2">
      <c r="A2848" s="73"/>
      <c r="B2848" s="84"/>
    </row>
    <row r="2849" spans="1:2">
      <c r="A2849" s="73"/>
      <c r="B2849" s="84"/>
    </row>
    <row r="2850" spans="1:2">
      <c r="A2850" s="73"/>
      <c r="B2850" s="84"/>
    </row>
    <row r="2851" spans="1:2">
      <c r="A2851" s="73"/>
      <c r="B2851" s="84"/>
    </row>
    <row r="2852" spans="1:2">
      <c r="A2852" s="73"/>
      <c r="B2852" s="84"/>
    </row>
    <row r="2853" spans="1:2">
      <c r="A2853" s="73"/>
      <c r="B2853" s="84"/>
    </row>
    <row r="2854" spans="1:2">
      <c r="A2854" s="73"/>
      <c r="B2854" s="84"/>
    </row>
    <row r="2855" spans="1:2">
      <c r="A2855" s="73"/>
      <c r="B2855" s="84"/>
    </row>
    <row r="2856" spans="1:2">
      <c r="A2856" s="73"/>
      <c r="B2856" s="84"/>
    </row>
    <row r="2857" spans="1:2">
      <c r="A2857" s="73"/>
      <c r="B2857" s="84"/>
    </row>
    <row r="2858" spans="1:2">
      <c r="A2858" s="73"/>
      <c r="B2858" s="84"/>
    </row>
    <row r="2859" spans="1:2">
      <c r="A2859" s="73"/>
      <c r="B2859" s="84"/>
    </row>
    <row r="2860" spans="1:2">
      <c r="A2860" s="73"/>
      <c r="B2860" s="84"/>
    </row>
    <row r="2861" spans="1:2">
      <c r="A2861" s="73"/>
      <c r="B2861" s="84"/>
    </row>
    <row r="2862" spans="1:2">
      <c r="A2862" s="73"/>
      <c r="B2862" s="84"/>
    </row>
    <row r="2863" spans="1:2">
      <c r="A2863" s="73"/>
      <c r="B2863" s="84"/>
    </row>
    <row r="2864" spans="1:2">
      <c r="A2864" s="73"/>
      <c r="B2864" s="84"/>
    </row>
    <row r="2865" spans="1:2">
      <c r="A2865" s="73"/>
      <c r="B2865" s="84"/>
    </row>
    <row r="2866" spans="1:2">
      <c r="A2866" s="73"/>
      <c r="B2866" s="84"/>
    </row>
    <row r="2867" spans="1:2">
      <c r="A2867" s="73"/>
      <c r="B2867" s="84"/>
    </row>
    <row r="2868" spans="1:2">
      <c r="A2868" s="73"/>
      <c r="B2868" s="84"/>
    </row>
    <row r="2869" spans="1:2">
      <c r="A2869" s="73"/>
      <c r="B2869" s="84"/>
    </row>
    <row r="2870" spans="1:2">
      <c r="A2870" s="73"/>
      <c r="B2870" s="84"/>
    </row>
    <row r="2871" spans="1:2">
      <c r="A2871" s="73"/>
      <c r="B2871" s="84"/>
    </row>
    <row r="2872" spans="1:2">
      <c r="A2872" s="73"/>
      <c r="B2872" s="84"/>
    </row>
    <row r="2873" spans="1:2">
      <c r="A2873" s="73"/>
      <c r="B2873" s="84"/>
    </row>
    <row r="2874" spans="1:2">
      <c r="A2874" s="73"/>
      <c r="B2874" s="84"/>
    </row>
    <row r="2875" spans="1:2">
      <c r="A2875" s="73"/>
      <c r="B2875" s="84"/>
    </row>
    <row r="2876" spans="1:2">
      <c r="A2876" s="73"/>
      <c r="B2876" s="84"/>
    </row>
    <row r="2877" spans="1:2">
      <c r="A2877" s="73"/>
      <c r="B2877" s="84"/>
    </row>
    <row r="2878" spans="1:2">
      <c r="A2878" s="73"/>
      <c r="B2878" s="84"/>
    </row>
    <row r="2879" spans="1:2">
      <c r="A2879" s="73"/>
      <c r="B2879" s="84"/>
    </row>
    <row r="2880" spans="1:2">
      <c r="A2880" s="73"/>
      <c r="B2880" s="84"/>
    </row>
    <row r="2881" spans="1:2">
      <c r="A2881" s="73"/>
      <c r="B2881" s="84"/>
    </row>
    <row r="2882" spans="1:2">
      <c r="A2882" s="73"/>
      <c r="B2882" s="84"/>
    </row>
    <row r="2883" spans="1:2">
      <c r="A2883" s="73"/>
      <c r="B2883" s="84"/>
    </row>
    <row r="2884" spans="1:2">
      <c r="A2884" s="73"/>
      <c r="B2884" s="84"/>
    </row>
    <row r="2885" spans="1:2">
      <c r="A2885" s="73"/>
      <c r="B2885" s="84"/>
    </row>
    <row r="2886" spans="1:2">
      <c r="A2886" s="73"/>
      <c r="B2886" s="84"/>
    </row>
    <row r="2887" spans="1:2">
      <c r="A2887" s="73"/>
      <c r="B2887" s="84"/>
    </row>
    <row r="2888" spans="1:2">
      <c r="A2888" s="73"/>
      <c r="B2888" s="84"/>
    </row>
    <row r="2889" spans="1:2">
      <c r="A2889" s="73"/>
      <c r="B2889" s="84"/>
    </row>
    <row r="2890" spans="1:2">
      <c r="A2890" s="73"/>
      <c r="B2890" s="84"/>
    </row>
    <row r="2891" spans="1:2">
      <c r="A2891" s="73"/>
      <c r="B2891" s="84"/>
    </row>
    <row r="2892" spans="1:2">
      <c r="A2892" s="73"/>
      <c r="B2892" s="84"/>
    </row>
    <row r="2893" spans="1:2">
      <c r="A2893" s="73"/>
      <c r="B2893" s="84"/>
    </row>
    <row r="2894" spans="1:2">
      <c r="A2894" s="73"/>
      <c r="B2894" s="84"/>
    </row>
    <row r="2895" spans="1:2">
      <c r="A2895" s="73"/>
      <c r="B2895" s="84"/>
    </row>
    <row r="2896" spans="1:2">
      <c r="A2896" s="73"/>
      <c r="B2896" s="84"/>
    </row>
    <row r="2897" spans="1:2">
      <c r="A2897" s="73"/>
      <c r="B2897" s="84"/>
    </row>
    <row r="2898" spans="1:2">
      <c r="A2898" s="73"/>
      <c r="B2898" s="84"/>
    </row>
    <row r="2899" spans="1:2">
      <c r="A2899" s="73"/>
      <c r="B2899" s="84"/>
    </row>
    <row r="2900" spans="1:2">
      <c r="A2900" s="73"/>
      <c r="B2900" s="84"/>
    </row>
    <row r="2901" spans="1:2">
      <c r="A2901" s="73"/>
      <c r="B2901" s="84"/>
    </row>
    <row r="2902" spans="1:2">
      <c r="A2902" s="73"/>
      <c r="B2902" s="84"/>
    </row>
    <row r="2903" spans="1:2">
      <c r="A2903" s="73"/>
      <c r="B2903" s="84"/>
    </row>
    <row r="2904" spans="1:2">
      <c r="A2904" s="73"/>
      <c r="B2904" s="84"/>
    </row>
    <row r="2905" spans="1:2">
      <c r="A2905" s="73"/>
      <c r="B2905" s="84"/>
    </row>
    <row r="2906" spans="1:2">
      <c r="A2906" s="73"/>
      <c r="B2906" s="84"/>
    </row>
    <row r="2907" spans="1:2">
      <c r="A2907" s="73"/>
      <c r="B2907" s="84"/>
    </row>
    <row r="2908" spans="1:2">
      <c r="A2908" s="73"/>
      <c r="B2908" s="84"/>
    </row>
    <row r="2909" spans="1:2">
      <c r="A2909" s="73"/>
      <c r="B2909" s="84"/>
    </row>
    <row r="2910" spans="1:2">
      <c r="A2910" s="73"/>
      <c r="B2910" s="84"/>
    </row>
    <row r="2911" spans="1:2">
      <c r="A2911" s="73"/>
      <c r="B2911" s="84"/>
    </row>
    <row r="2912" spans="1:2">
      <c r="A2912" s="73"/>
      <c r="B2912" s="84"/>
    </row>
    <row r="2913" spans="1:2">
      <c r="A2913" s="73"/>
      <c r="B2913" s="84"/>
    </row>
    <row r="2914" spans="1:2">
      <c r="A2914" s="73"/>
      <c r="B2914" s="84"/>
    </row>
    <row r="2915" spans="1:2">
      <c r="A2915" s="73"/>
      <c r="B2915" s="84"/>
    </row>
    <row r="2916" spans="1:2">
      <c r="A2916" s="73"/>
      <c r="B2916" s="84"/>
    </row>
    <row r="2917" spans="1:2">
      <c r="A2917" s="73"/>
      <c r="B2917" s="84"/>
    </row>
    <row r="2918" spans="1:2">
      <c r="A2918" s="73"/>
      <c r="B2918" s="84"/>
    </row>
    <row r="2919" spans="1:2">
      <c r="A2919" s="73"/>
      <c r="B2919" s="84"/>
    </row>
    <row r="2920" spans="1:2">
      <c r="A2920" s="73"/>
      <c r="B2920" s="84"/>
    </row>
    <row r="2921" spans="1:2">
      <c r="A2921" s="73"/>
      <c r="B2921" s="84"/>
    </row>
    <row r="2922" spans="1:2">
      <c r="A2922" s="73"/>
      <c r="B2922" s="84"/>
    </row>
    <row r="2923" spans="1:2">
      <c r="A2923" s="73"/>
      <c r="B2923" s="84"/>
    </row>
    <row r="2924" spans="1:2">
      <c r="A2924" s="73"/>
      <c r="B2924" s="84"/>
    </row>
    <row r="2925" spans="1:2">
      <c r="A2925" s="73"/>
      <c r="B2925" s="84"/>
    </row>
    <row r="2926" spans="1:2">
      <c r="A2926" s="73"/>
      <c r="B2926" s="84"/>
    </row>
    <row r="2927" spans="1:2">
      <c r="A2927" s="73"/>
      <c r="B2927" s="84"/>
    </row>
    <row r="2928" spans="1:2">
      <c r="A2928" s="73"/>
      <c r="B2928" s="84"/>
    </row>
    <row r="2929" spans="1:2">
      <c r="A2929" s="73"/>
      <c r="B2929" s="84"/>
    </row>
    <row r="2930" spans="1:2">
      <c r="A2930" s="73"/>
      <c r="B2930" s="84"/>
    </row>
    <row r="2931" spans="1:2">
      <c r="A2931" s="73"/>
      <c r="B2931" s="84"/>
    </row>
    <row r="2932" spans="1:2">
      <c r="A2932" s="73"/>
      <c r="B2932" s="84"/>
    </row>
    <row r="2933" spans="1:2">
      <c r="A2933" s="73"/>
      <c r="B2933" s="84"/>
    </row>
    <row r="2934" spans="1:2">
      <c r="A2934" s="73"/>
      <c r="B2934" s="84"/>
    </row>
    <row r="2935" spans="1:2">
      <c r="A2935" s="73"/>
      <c r="B2935" s="84"/>
    </row>
    <row r="2936" spans="1:2">
      <c r="A2936" s="73"/>
      <c r="B2936" s="84"/>
    </row>
    <row r="2937" spans="1:2">
      <c r="A2937" s="73"/>
      <c r="B2937" s="84"/>
    </row>
    <row r="2938" spans="1:2">
      <c r="A2938" s="73"/>
      <c r="B2938" s="84"/>
    </row>
    <row r="2939" spans="1:2">
      <c r="A2939" s="73"/>
      <c r="B2939" s="84"/>
    </row>
    <row r="2940" spans="1:2">
      <c r="A2940" s="73"/>
      <c r="B2940" s="84"/>
    </row>
    <row r="2941" spans="1:2">
      <c r="A2941" s="73"/>
      <c r="B2941" s="84"/>
    </row>
    <row r="2942" spans="1:2">
      <c r="A2942" s="73"/>
      <c r="B2942" s="84"/>
    </row>
    <row r="2943" spans="1:2">
      <c r="A2943" s="73"/>
      <c r="B2943" s="84"/>
    </row>
    <row r="2944" spans="1:2">
      <c r="A2944" s="73"/>
      <c r="B2944" s="84"/>
    </row>
    <row r="2945" spans="1:2">
      <c r="A2945" s="73"/>
      <c r="B2945" s="84"/>
    </row>
    <row r="2946" spans="1:2">
      <c r="A2946" s="73"/>
      <c r="B2946" s="84"/>
    </row>
    <row r="2947" spans="1:2">
      <c r="A2947" s="73"/>
      <c r="B2947" s="84"/>
    </row>
    <row r="2948" spans="1:2">
      <c r="A2948" s="73"/>
      <c r="B2948" s="84"/>
    </row>
    <row r="2949" spans="1:2">
      <c r="A2949" s="73"/>
      <c r="B2949" s="84"/>
    </row>
    <row r="2950" spans="1:2">
      <c r="A2950" s="73"/>
      <c r="B2950" s="84"/>
    </row>
    <row r="2951" spans="1:2">
      <c r="A2951" s="73"/>
      <c r="B2951" s="84"/>
    </row>
    <row r="2952" spans="1:2">
      <c r="A2952" s="73"/>
      <c r="B2952" s="84"/>
    </row>
    <row r="2953" spans="1:2">
      <c r="A2953" s="73"/>
      <c r="B2953" s="84"/>
    </row>
    <row r="2954" spans="1:2">
      <c r="A2954" s="73"/>
      <c r="B2954" s="84"/>
    </row>
    <row r="2955" spans="1:2">
      <c r="A2955" s="73"/>
      <c r="B2955" s="84"/>
    </row>
    <row r="2956" spans="1:2">
      <c r="A2956" s="73"/>
      <c r="B2956" s="84"/>
    </row>
    <row r="2957" spans="1:2">
      <c r="A2957" s="73"/>
      <c r="B2957" s="84"/>
    </row>
    <row r="2958" spans="1:2">
      <c r="A2958" s="73"/>
      <c r="B2958" s="84"/>
    </row>
    <row r="2959" spans="1:2">
      <c r="A2959" s="73"/>
      <c r="B2959" s="84"/>
    </row>
    <row r="2960" spans="1:2">
      <c r="A2960" s="73"/>
      <c r="B2960" s="84"/>
    </row>
    <row r="2961" spans="1:2">
      <c r="A2961" s="73"/>
      <c r="B2961" s="84"/>
    </row>
    <row r="2962" spans="1:2">
      <c r="A2962" s="73"/>
      <c r="B2962" s="84"/>
    </row>
    <row r="2963" spans="1:2">
      <c r="A2963" s="73"/>
      <c r="B2963" s="84"/>
    </row>
    <row r="2964" spans="1:2">
      <c r="A2964" s="73"/>
      <c r="B2964" s="84"/>
    </row>
    <row r="2965" spans="1:2">
      <c r="A2965" s="73"/>
      <c r="B2965" s="84"/>
    </row>
    <row r="2966" spans="1:2">
      <c r="A2966" s="73"/>
      <c r="B2966" s="84"/>
    </row>
    <row r="2967" spans="1:2">
      <c r="A2967" s="73"/>
      <c r="B2967" s="84"/>
    </row>
    <row r="2968" spans="1:2">
      <c r="A2968" s="73"/>
      <c r="B2968" s="84"/>
    </row>
    <row r="2969" spans="1:2">
      <c r="A2969" s="73"/>
      <c r="B2969" s="84"/>
    </row>
  </sheetData>
  <sortState ref="B2:M88">
    <sortCondition descending="1" sortBy="cellColor" ref="I2:I88" dxfId="120"/>
  </sortState>
  <mergeCells count="1">
    <mergeCell ref="A73:A94"/>
  </mergeCells>
  <conditionalFormatting sqref="I2:I76">
    <cfRule type="containsText" dxfId="119" priority="58" operator="containsText" text="NON">
      <formula>NOT(ISERROR(SEARCH("NON",I2)))</formula>
    </cfRule>
  </conditionalFormatting>
  <conditionalFormatting sqref="G2:G7">
    <cfRule type="containsText" dxfId="118" priority="59" operator="containsText" text="A faire">
      <formula>NOT(ISERROR(SEARCH("A faire",G2)))</formula>
    </cfRule>
  </conditionalFormatting>
  <conditionalFormatting sqref="F2:H7">
    <cfRule type="containsText" dxfId="117" priority="17" operator="containsText" text="NON">
      <formula>NOT(ISERROR(SEARCH("NON",F2)))</formula>
    </cfRule>
  </conditionalFormatting>
  <dataValidations count="8">
    <dataValidation type="list" allowBlank="1" showInputMessage="1" showErrorMessage="1" sqref="L452:L1048576 G62:G1048576 J62:J1048576">
      <formula1>"OUI, NON,"</formula1>
    </dataValidation>
    <dataValidation type="list" allowBlank="1" showInputMessage="1" showErrorMessage="1" sqref="F8:F81 I2:I76">
      <formula1>"OUI, NON,Pas nécessaire,"</formula1>
    </dataValidation>
    <dataValidation type="list" allowBlank="1" showInputMessage="1" showErrorMessage="1" sqref="H2:H77">
      <formula1>"OUI, NON"</formula1>
    </dataValidation>
    <dataValidation type="list" allowBlank="1" showInputMessage="1" showErrorMessage="1" sqref="F2:F7">
      <formula1>"En Cours ,OUI, NON,Pas nécessaire,"</formula1>
    </dataValidation>
    <dataValidation type="list" allowBlank="1" showInputMessage="1" showErrorMessage="1" sqref="G2:G61">
      <formula1>"A FAIRE,OUI, NON,Pas nécessaire,"</formula1>
    </dataValidation>
    <dataValidation type="list" allowBlank="1" showInputMessage="1" showErrorMessage="1" sqref="J2:J61">
      <formula1>"ATTENTE REGLEMENT, AFFAIRE A ETUDIER,ATTENTE COMPLEMENT INFORMATION, AFFAIRE A CRÉER, ETUDE A REALISER, PLAN ET CHIFFRAGE A VALIDER ET A ENVOYER, EN ATT PLANNIFICATION , EN ATT RETOUR AEE / BEX,ATT TRX EN COURS,TRX REALISES,RECEPTIONNER LES TRX,"</formula1>
    </dataValidation>
    <dataValidation type="list" allowBlank="1" showInputMessage="1" showErrorMessage="1" sqref="D2:D119">
      <formula1>",75001,75002,75003,75004,75005,75006,75007,75008,75009,75010,75011,75012,75013,75014,75015,75016,75017,75018,75019,75020"</formula1>
    </dataValidation>
    <dataValidation type="list" allowBlank="1" showInputMessage="1" showErrorMessage="1" sqref="E2:E81">
      <formula1>"Saint Maur, Puteaux,Tolbiac, Grenelle,"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P14"/>
  <sheetViews>
    <sheetView topLeftCell="A4" workbookViewId="0">
      <selection activeCell="A12" sqref="A12:P13"/>
    </sheetView>
  </sheetViews>
  <sheetFormatPr baseColWidth="10" defaultRowHeight="15"/>
  <cols>
    <col min="1" max="1" width="12.28515625" customWidth="1"/>
    <col min="2" max="2" width="26.5703125" customWidth="1"/>
    <col min="3" max="4" width="11.42578125" customWidth="1"/>
    <col min="5" max="5" width="25.28515625" customWidth="1"/>
    <col min="6" max="6" width="46.28515625" customWidth="1"/>
    <col min="11" max="11" width="15.85546875" customWidth="1"/>
    <col min="12" max="12" width="16.42578125" customWidth="1"/>
    <col min="14" max="14" width="9.85546875" customWidth="1"/>
    <col min="15" max="15" width="15.5703125" customWidth="1"/>
    <col min="16" max="16" width="45.5703125" customWidth="1"/>
  </cols>
  <sheetData>
    <row r="1" spans="1:16" ht="32.25" thickBot="1">
      <c r="A1" s="7" t="s">
        <v>68</v>
      </c>
      <c r="B1" s="8" t="s">
        <v>39</v>
      </c>
      <c r="C1" s="8" t="s">
        <v>54</v>
      </c>
      <c r="D1" s="8" t="s">
        <v>0</v>
      </c>
      <c r="E1" s="8" t="s">
        <v>40</v>
      </c>
      <c r="F1" s="8" t="s">
        <v>44</v>
      </c>
      <c r="G1" s="8" t="s">
        <v>41</v>
      </c>
      <c r="H1" s="9" t="s">
        <v>117</v>
      </c>
      <c r="I1" s="9" t="s">
        <v>53</v>
      </c>
      <c r="J1" s="9" t="s">
        <v>75</v>
      </c>
      <c r="K1" s="8" t="s">
        <v>42</v>
      </c>
      <c r="L1" s="9" t="s">
        <v>73</v>
      </c>
      <c r="M1" s="8" t="s">
        <v>37</v>
      </c>
      <c r="N1" s="9" t="s">
        <v>69</v>
      </c>
      <c r="O1" s="10" t="s">
        <v>65</v>
      </c>
      <c r="P1" s="11" t="s">
        <v>43</v>
      </c>
    </row>
    <row r="2" spans="1:16" ht="45">
      <c r="A2" s="4" t="s">
        <v>109</v>
      </c>
      <c r="B2" s="6" t="s">
        <v>55</v>
      </c>
      <c r="C2" s="1">
        <v>75019</v>
      </c>
      <c r="D2" s="25" t="s">
        <v>5</v>
      </c>
      <c r="E2" s="25" t="s">
        <v>26</v>
      </c>
      <c r="F2" s="35" t="s">
        <v>112</v>
      </c>
      <c r="G2" s="16" t="s">
        <v>32</v>
      </c>
      <c r="H2" s="57"/>
      <c r="I2" s="36">
        <v>42165</v>
      </c>
      <c r="J2" s="16"/>
      <c r="K2" s="37">
        <v>42165</v>
      </c>
      <c r="L2" s="38">
        <v>42165</v>
      </c>
      <c r="M2" s="21" t="s">
        <v>74</v>
      </c>
      <c r="N2" s="21"/>
      <c r="O2" s="26"/>
      <c r="P2" s="39"/>
    </row>
    <row r="3" spans="1:16" ht="45">
      <c r="A3" s="5" t="s">
        <v>18</v>
      </c>
      <c r="B3" s="6" t="s">
        <v>56</v>
      </c>
      <c r="C3" s="1">
        <v>75019</v>
      </c>
      <c r="D3" s="15" t="s">
        <v>5</v>
      </c>
      <c r="E3" s="15" t="s">
        <v>15</v>
      </c>
      <c r="F3" s="17" t="s">
        <v>16</v>
      </c>
      <c r="G3" s="22" t="s">
        <v>20</v>
      </c>
      <c r="H3" s="57"/>
      <c r="I3" s="36">
        <v>42186</v>
      </c>
      <c r="J3" s="16"/>
      <c r="K3" s="37">
        <v>42185</v>
      </c>
      <c r="L3" s="38">
        <v>42188</v>
      </c>
      <c r="M3" s="16" t="s">
        <v>38</v>
      </c>
      <c r="N3" s="21"/>
      <c r="O3" s="26"/>
      <c r="P3" s="39" t="s">
        <v>72</v>
      </c>
    </row>
    <row r="4" spans="1:16" ht="45">
      <c r="A4" s="5" t="s">
        <v>18</v>
      </c>
      <c r="B4" s="6" t="s">
        <v>57</v>
      </c>
      <c r="C4" s="1">
        <v>75019</v>
      </c>
      <c r="D4" s="15" t="s">
        <v>5</v>
      </c>
      <c r="E4" s="15" t="s">
        <v>15</v>
      </c>
      <c r="F4" s="17" t="s">
        <v>16</v>
      </c>
      <c r="G4" s="22" t="s">
        <v>20</v>
      </c>
      <c r="H4" s="57"/>
      <c r="I4" s="36">
        <v>42186</v>
      </c>
      <c r="J4" s="16"/>
      <c r="K4" s="37">
        <v>42185</v>
      </c>
      <c r="L4" s="38">
        <v>42188</v>
      </c>
      <c r="M4" s="16" t="s">
        <v>38</v>
      </c>
      <c r="N4" s="21"/>
      <c r="O4" s="26"/>
      <c r="P4" s="39" t="s">
        <v>72</v>
      </c>
    </row>
    <row r="5" spans="1:16" ht="45">
      <c r="A5" s="5" t="s">
        <v>17</v>
      </c>
      <c r="B5" s="6" t="s">
        <v>55</v>
      </c>
      <c r="C5" s="1">
        <v>75019</v>
      </c>
      <c r="D5" s="15" t="s">
        <v>5</v>
      </c>
      <c r="E5" s="15" t="s">
        <v>8</v>
      </c>
      <c r="F5" s="17" t="s">
        <v>12</v>
      </c>
      <c r="G5" s="22" t="s">
        <v>20</v>
      </c>
      <c r="H5" s="57"/>
      <c r="I5" s="36">
        <v>42186</v>
      </c>
      <c r="J5" s="16"/>
      <c r="K5" s="37">
        <v>42185</v>
      </c>
      <c r="L5" s="38">
        <v>42188</v>
      </c>
      <c r="M5" s="21" t="s">
        <v>38</v>
      </c>
      <c r="N5" s="60">
        <v>3547</v>
      </c>
      <c r="O5" s="26"/>
      <c r="P5" s="39" t="s">
        <v>72</v>
      </c>
    </row>
    <row r="6" spans="1:16" ht="45">
      <c r="A6" s="5" t="s">
        <v>19</v>
      </c>
      <c r="B6" s="6" t="s">
        <v>58</v>
      </c>
      <c r="C6" s="1">
        <v>75019</v>
      </c>
      <c r="D6" s="15" t="s">
        <v>5</v>
      </c>
      <c r="E6" s="15" t="s">
        <v>8</v>
      </c>
      <c r="F6" s="17" t="s">
        <v>13</v>
      </c>
      <c r="G6" s="22" t="s">
        <v>32</v>
      </c>
      <c r="H6" s="57"/>
      <c r="I6" s="36">
        <v>42195</v>
      </c>
      <c r="J6" s="16" t="s">
        <v>77</v>
      </c>
      <c r="K6" s="37">
        <v>42194</v>
      </c>
      <c r="L6" s="38">
        <v>42195</v>
      </c>
      <c r="M6" s="21" t="s">
        <v>0</v>
      </c>
      <c r="N6" s="21" t="s">
        <v>47</v>
      </c>
      <c r="O6" s="26"/>
      <c r="P6" s="39" t="s">
        <v>97</v>
      </c>
    </row>
    <row r="7" spans="1:16" ht="30">
      <c r="A7" s="5" t="s">
        <v>10</v>
      </c>
      <c r="B7" s="6" t="s">
        <v>59</v>
      </c>
      <c r="C7" s="1">
        <v>75019</v>
      </c>
      <c r="D7" s="15" t="s">
        <v>5</v>
      </c>
      <c r="E7" s="15" t="s">
        <v>8</v>
      </c>
      <c r="F7" s="17" t="s">
        <v>11</v>
      </c>
      <c r="G7" s="22" t="s">
        <v>32</v>
      </c>
      <c r="H7" s="57"/>
      <c r="I7" s="36">
        <v>42195</v>
      </c>
      <c r="J7" s="16" t="s">
        <v>77</v>
      </c>
      <c r="K7" s="37">
        <v>42194</v>
      </c>
      <c r="L7" s="38">
        <v>42195</v>
      </c>
      <c r="M7" s="41" t="s">
        <v>0</v>
      </c>
      <c r="N7" s="21" t="s">
        <v>48</v>
      </c>
      <c r="O7" s="26"/>
      <c r="P7" s="16" t="s">
        <v>70</v>
      </c>
    </row>
    <row r="8" spans="1:16" ht="45">
      <c r="A8" s="5" t="s">
        <v>10</v>
      </c>
      <c r="B8" s="6" t="s">
        <v>60</v>
      </c>
      <c r="C8" s="1">
        <v>75019</v>
      </c>
      <c r="D8" s="15" t="s">
        <v>5</v>
      </c>
      <c r="E8" s="54" t="s">
        <v>88</v>
      </c>
      <c r="F8" s="17" t="s">
        <v>12</v>
      </c>
      <c r="G8" s="22" t="s">
        <v>32</v>
      </c>
      <c r="H8" s="22"/>
      <c r="I8" s="36">
        <v>42195</v>
      </c>
      <c r="J8" s="16" t="s">
        <v>77</v>
      </c>
      <c r="K8" s="37">
        <v>42194</v>
      </c>
      <c r="L8" s="38">
        <v>42195</v>
      </c>
      <c r="M8" s="41" t="s">
        <v>38</v>
      </c>
      <c r="N8" s="21" t="s">
        <v>49</v>
      </c>
      <c r="O8" s="26"/>
      <c r="P8" s="16" t="s">
        <v>152</v>
      </c>
    </row>
    <row r="9" spans="1:16" ht="45">
      <c r="A9" s="5" t="s">
        <v>10</v>
      </c>
      <c r="B9" s="6" t="s">
        <v>61</v>
      </c>
      <c r="C9" s="1">
        <v>75019</v>
      </c>
      <c r="D9" s="15" t="s">
        <v>5</v>
      </c>
      <c r="E9" s="54" t="s">
        <v>91</v>
      </c>
      <c r="F9" s="17" t="s">
        <v>16</v>
      </c>
      <c r="G9" s="22" t="s">
        <v>32</v>
      </c>
      <c r="H9" s="22"/>
      <c r="I9" s="36">
        <v>42195</v>
      </c>
      <c r="J9" s="16" t="s">
        <v>77</v>
      </c>
      <c r="K9" s="37">
        <v>42194</v>
      </c>
      <c r="L9" s="38">
        <v>42195</v>
      </c>
      <c r="M9" s="41" t="s">
        <v>38</v>
      </c>
      <c r="N9" s="21"/>
      <c r="O9" s="26"/>
      <c r="P9" s="16" t="s">
        <v>152</v>
      </c>
    </row>
    <row r="10" spans="1:16" ht="30">
      <c r="A10" s="5" t="s">
        <v>25</v>
      </c>
      <c r="B10" s="6" t="s">
        <v>30</v>
      </c>
      <c r="C10" s="1">
        <v>75010</v>
      </c>
      <c r="D10" s="15"/>
      <c r="E10" s="15" t="s">
        <v>26</v>
      </c>
      <c r="F10" s="17" t="s">
        <v>31</v>
      </c>
      <c r="G10" s="22" t="s">
        <v>21</v>
      </c>
      <c r="H10" s="22">
        <v>4278</v>
      </c>
      <c r="I10" s="36">
        <v>42209</v>
      </c>
      <c r="J10" s="16" t="s">
        <v>76</v>
      </c>
      <c r="K10" s="37">
        <v>42209</v>
      </c>
      <c r="L10" s="38">
        <v>42209</v>
      </c>
      <c r="M10" s="22" t="s">
        <v>84</v>
      </c>
      <c r="N10" s="21"/>
      <c r="O10" s="26"/>
      <c r="P10" s="16"/>
    </row>
    <row r="11" spans="1:16" ht="45">
      <c r="A11" s="48" t="s">
        <v>98</v>
      </c>
      <c r="B11" s="34" t="s">
        <v>66</v>
      </c>
      <c r="C11" s="14">
        <v>75019</v>
      </c>
      <c r="D11" s="28" t="s">
        <v>5</v>
      </c>
      <c r="E11" s="29" t="s">
        <v>45</v>
      </c>
      <c r="F11" s="29" t="s">
        <v>4</v>
      </c>
      <c r="G11" s="23" t="s">
        <v>20</v>
      </c>
      <c r="H11" s="23"/>
      <c r="I11" s="36">
        <v>42186</v>
      </c>
      <c r="J11" s="18"/>
      <c r="K11" s="37">
        <v>42185</v>
      </c>
      <c r="L11" s="20"/>
      <c r="M11" s="23"/>
      <c r="N11" s="24" t="s">
        <v>46</v>
      </c>
      <c r="O11" s="30"/>
      <c r="P11" s="40" t="s">
        <v>95</v>
      </c>
    </row>
    <row r="12" spans="1:16" ht="30">
      <c r="A12" s="32" t="s">
        <v>6</v>
      </c>
      <c r="B12" s="33" t="s">
        <v>64</v>
      </c>
      <c r="C12" s="14">
        <v>75019</v>
      </c>
      <c r="D12" s="28" t="s">
        <v>71</v>
      </c>
      <c r="E12" s="28" t="s">
        <v>1</v>
      </c>
      <c r="F12" s="29" t="s">
        <v>9</v>
      </c>
      <c r="G12" s="23" t="s">
        <v>21</v>
      </c>
      <c r="H12" s="22"/>
      <c r="I12" s="36">
        <v>42208</v>
      </c>
      <c r="J12" s="18" t="s">
        <v>76</v>
      </c>
      <c r="K12" s="37">
        <v>42208</v>
      </c>
      <c r="L12" s="24"/>
      <c r="M12" s="27" t="s">
        <v>0</v>
      </c>
      <c r="N12" s="24"/>
      <c r="O12" s="30"/>
      <c r="P12" s="40" t="s">
        <v>113</v>
      </c>
    </row>
    <row r="13" spans="1:16" ht="45">
      <c r="A13" s="32" t="s">
        <v>7</v>
      </c>
      <c r="B13" s="33" t="s">
        <v>64</v>
      </c>
      <c r="C13" s="14">
        <v>75019</v>
      </c>
      <c r="D13" s="28" t="s">
        <v>71</v>
      </c>
      <c r="E13" s="28" t="s">
        <v>8</v>
      </c>
      <c r="F13" s="29" t="s">
        <v>14</v>
      </c>
      <c r="G13" s="23" t="s">
        <v>21</v>
      </c>
      <c r="H13" s="22"/>
      <c r="I13" s="36">
        <v>42208</v>
      </c>
      <c r="J13" s="18" t="s">
        <v>76</v>
      </c>
      <c r="K13" s="37">
        <v>42208</v>
      </c>
      <c r="L13" s="24"/>
      <c r="M13" s="27" t="s">
        <v>0</v>
      </c>
      <c r="N13" s="24" t="s">
        <v>52</v>
      </c>
      <c r="O13" s="30"/>
      <c r="P13" s="40" t="s">
        <v>113</v>
      </c>
    </row>
    <row r="14" spans="1:16" ht="45">
      <c r="A14" s="32" t="s">
        <v>2</v>
      </c>
      <c r="B14" s="34" t="s">
        <v>120</v>
      </c>
      <c r="C14" s="1">
        <v>75010</v>
      </c>
      <c r="D14" s="15" t="s">
        <v>71</v>
      </c>
      <c r="E14" s="29" t="s">
        <v>8</v>
      </c>
      <c r="F14" s="29" t="s">
        <v>3</v>
      </c>
      <c r="G14" s="23"/>
      <c r="H14" s="22"/>
      <c r="I14" s="49"/>
      <c r="J14" s="18"/>
      <c r="K14" s="19"/>
      <c r="L14" s="24"/>
      <c r="M14" s="24"/>
      <c r="N14" s="24" t="s">
        <v>51</v>
      </c>
      <c r="O14" s="30"/>
      <c r="P14" s="40" t="s">
        <v>107</v>
      </c>
    </row>
  </sheetData>
  <dataValidations count="3">
    <dataValidation type="list" allowBlank="1" showInputMessage="1" showErrorMessage="1" sqref="D11:D14">
      <formula1>"Saint Maur, Puteaux,Tolbiac, Grenelle,"</formula1>
    </dataValidation>
    <dataValidation type="list" allowBlank="1" showInputMessage="1" showErrorMessage="1" sqref="C2:C14">
      <formula1>",75001,75002,75003,75004,75005,75006,75007,75008,75009,75010,75011,75012,75013,75014,75015,75016,75017,75018,75019,75020"</formula1>
    </dataValidation>
    <dataValidation type="list" allowBlank="1" showInputMessage="1" showErrorMessage="1" sqref="J7:J14">
      <formula1>"08h30, 13h30,"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S8"/>
  <sheetViews>
    <sheetView workbookViewId="0">
      <pane ySplit="1" topLeftCell="A5" activePane="bottomLeft" state="frozen"/>
      <selection activeCell="K27" sqref="K27"/>
      <selection pane="bottomLeft" activeCell="K27" sqref="K27"/>
    </sheetView>
  </sheetViews>
  <sheetFormatPr baseColWidth="10" defaultRowHeight="15"/>
  <cols>
    <col min="1" max="1" width="12.28515625" customWidth="1"/>
    <col min="2" max="2" width="21.85546875" style="110" customWidth="1"/>
    <col min="4" max="4" width="11.42578125" style="110" customWidth="1"/>
    <col min="5" max="5" width="25.28515625" customWidth="1"/>
    <col min="6" max="6" width="46.28515625" customWidth="1"/>
    <col min="8" max="8" width="13.85546875" customWidth="1"/>
    <col min="11" max="11" width="15.42578125" customWidth="1"/>
    <col min="12" max="12" width="14.85546875" customWidth="1"/>
    <col min="13" max="13" width="12.7109375" customWidth="1"/>
    <col min="15" max="15" width="13" customWidth="1"/>
    <col min="16" max="16" width="17.85546875" customWidth="1"/>
    <col min="17" max="17" width="51.42578125" style="109" customWidth="1"/>
    <col min="18" max="18" width="0" hidden="1" customWidth="1"/>
    <col min="19" max="19" width="27.7109375" hidden="1" customWidth="1"/>
    <col min="20" max="16384" width="11.42578125" style="145"/>
  </cols>
  <sheetData>
    <row r="1" spans="1:19" ht="48" thickBot="1">
      <c r="A1" s="43" t="s">
        <v>68</v>
      </c>
      <c r="B1" s="44" t="s">
        <v>39</v>
      </c>
      <c r="C1" s="44" t="s">
        <v>54</v>
      </c>
      <c r="D1" s="44" t="s">
        <v>0</v>
      </c>
      <c r="E1" s="45" t="s">
        <v>40</v>
      </c>
      <c r="F1" s="44" t="s">
        <v>44</v>
      </c>
      <c r="G1" s="44" t="s">
        <v>41</v>
      </c>
      <c r="H1" s="44" t="s">
        <v>117</v>
      </c>
      <c r="I1" s="45" t="s">
        <v>308</v>
      </c>
      <c r="J1" s="45" t="s">
        <v>75</v>
      </c>
      <c r="K1" s="44" t="s">
        <v>42</v>
      </c>
      <c r="L1" s="45" t="s">
        <v>154</v>
      </c>
      <c r="M1" s="45" t="s">
        <v>73</v>
      </c>
      <c r="N1" s="44" t="s">
        <v>37</v>
      </c>
      <c r="O1" s="45" t="s">
        <v>69</v>
      </c>
      <c r="P1" s="46" t="s">
        <v>65</v>
      </c>
      <c r="Q1" s="46" t="s">
        <v>43</v>
      </c>
    </row>
    <row r="2" spans="1:19" ht="45">
      <c r="A2" s="12" t="s">
        <v>24</v>
      </c>
      <c r="B2" s="71" t="s">
        <v>99</v>
      </c>
      <c r="C2" s="16">
        <v>75012</v>
      </c>
      <c r="D2" s="22" t="s">
        <v>106</v>
      </c>
      <c r="E2" s="17" t="s">
        <v>8</v>
      </c>
      <c r="F2" s="17" t="s">
        <v>29</v>
      </c>
      <c r="G2" s="23" t="s">
        <v>100</v>
      </c>
      <c r="H2" s="23">
        <v>4377</v>
      </c>
      <c r="I2" s="36">
        <v>42220</v>
      </c>
      <c r="J2" s="16" t="s">
        <v>76</v>
      </c>
      <c r="K2" s="37">
        <v>42220</v>
      </c>
      <c r="L2" s="71" t="s">
        <v>81</v>
      </c>
      <c r="M2" s="62">
        <v>42220</v>
      </c>
      <c r="N2" s="24" t="s">
        <v>0</v>
      </c>
      <c r="O2" s="21" t="s">
        <v>103</v>
      </c>
      <c r="P2" s="93"/>
      <c r="Q2" s="42"/>
      <c r="S2">
        <f>IF(ISNUMBER(M2),-1,"")</f>
        <v>-1</v>
      </c>
    </row>
    <row r="3" spans="1:19" ht="150">
      <c r="A3" s="31" t="s">
        <v>128</v>
      </c>
      <c r="B3" s="61" t="s">
        <v>153</v>
      </c>
      <c r="C3" s="18">
        <v>75002</v>
      </c>
      <c r="D3" s="23" t="s">
        <v>71</v>
      </c>
      <c r="E3" s="17" t="s">
        <v>129</v>
      </c>
      <c r="F3" s="29" t="s">
        <v>130</v>
      </c>
      <c r="G3" s="23" t="s">
        <v>122</v>
      </c>
      <c r="H3" s="23">
        <v>4622</v>
      </c>
      <c r="I3" s="36">
        <v>42233</v>
      </c>
      <c r="J3" s="16" t="s">
        <v>77</v>
      </c>
      <c r="K3" s="37">
        <v>42233</v>
      </c>
      <c r="L3" s="71" t="s">
        <v>359</v>
      </c>
      <c r="M3" s="112">
        <v>42233</v>
      </c>
      <c r="N3" s="24" t="s">
        <v>0</v>
      </c>
      <c r="O3" s="55" t="s">
        <v>119</v>
      </c>
      <c r="P3" s="30"/>
      <c r="Q3" s="56" t="s">
        <v>268</v>
      </c>
      <c r="S3">
        <f t="shared" ref="S3:S8" si="0">IF(ISNUMBER(M3),-1,"")</f>
        <v>-1</v>
      </c>
    </row>
    <row r="4" spans="1:19" ht="135">
      <c r="A4" s="28" t="s">
        <v>118</v>
      </c>
      <c r="B4" s="61" t="s">
        <v>262</v>
      </c>
      <c r="C4" s="23">
        <v>75002</v>
      </c>
      <c r="D4" s="23" t="s">
        <v>71</v>
      </c>
      <c r="E4" s="29" t="s">
        <v>263</v>
      </c>
      <c r="F4" s="29" t="s">
        <v>264</v>
      </c>
      <c r="G4" s="23" t="s">
        <v>122</v>
      </c>
      <c r="H4" s="61" t="s">
        <v>265</v>
      </c>
      <c r="I4" s="104">
        <v>42234</v>
      </c>
      <c r="J4" s="22" t="s">
        <v>77</v>
      </c>
      <c r="K4" s="108">
        <v>42234</v>
      </c>
      <c r="L4" s="71" t="s">
        <v>81</v>
      </c>
      <c r="M4" s="112">
        <v>42234</v>
      </c>
      <c r="N4" s="27" t="s">
        <v>0</v>
      </c>
      <c r="O4" s="98" t="s">
        <v>119</v>
      </c>
      <c r="P4" s="99"/>
      <c r="Q4" s="100" t="s">
        <v>267</v>
      </c>
      <c r="R4" s="106"/>
      <c r="S4">
        <f t="shared" si="0"/>
        <v>-1</v>
      </c>
    </row>
    <row r="5" spans="1:19" ht="30">
      <c r="A5" s="15" t="s">
        <v>22</v>
      </c>
      <c r="B5" s="71" t="s">
        <v>67</v>
      </c>
      <c r="C5" s="22">
        <v>75002</v>
      </c>
      <c r="D5" s="23" t="s">
        <v>5</v>
      </c>
      <c r="E5" s="17" t="s">
        <v>86</v>
      </c>
      <c r="F5" s="17" t="s">
        <v>28</v>
      </c>
      <c r="G5" s="23" t="s">
        <v>196</v>
      </c>
      <c r="H5" s="61" t="s">
        <v>351</v>
      </c>
      <c r="I5" s="104">
        <v>42237</v>
      </c>
      <c r="J5" s="22" t="s">
        <v>76</v>
      </c>
      <c r="K5" s="108">
        <v>42237</v>
      </c>
      <c r="L5" s="71" t="s">
        <v>81</v>
      </c>
      <c r="M5" s="112">
        <v>42237</v>
      </c>
      <c r="N5" s="27" t="s">
        <v>38</v>
      </c>
      <c r="O5" s="41">
        <v>240116</v>
      </c>
      <c r="P5" s="99"/>
      <c r="Q5" s="71"/>
      <c r="R5" s="92"/>
      <c r="S5">
        <f t="shared" si="0"/>
        <v>-1</v>
      </c>
    </row>
    <row r="6" spans="1:19" ht="45">
      <c r="A6" s="105" t="s">
        <v>23</v>
      </c>
      <c r="B6" s="22" t="s">
        <v>62</v>
      </c>
      <c r="C6" s="16">
        <v>75004</v>
      </c>
      <c r="D6" s="22" t="s">
        <v>5</v>
      </c>
      <c r="E6" s="71" t="s">
        <v>87</v>
      </c>
      <c r="F6" s="71" t="s">
        <v>27</v>
      </c>
      <c r="G6" s="22" t="s">
        <v>196</v>
      </c>
      <c r="H6" s="71" t="s">
        <v>157</v>
      </c>
      <c r="I6" s="104">
        <v>42237</v>
      </c>
      <c r="J6" s="16" t="s">
        <v>77</v>
      </c>
      <c r="K6" s="108">
        <v>42237</v>
      </c>
      <c r="L6" s="71" t="s">
        <v>81</v>
      </c>
      <c r="M6" s="112">
        <v>42237</v>
      </c>
      <c r="N6" s="16" t="s">
        <v>38</v>
      </c>
      <c r="O6" s="16" t="s">
        <v>50</v>
      </c>
      <c r="P6" s="99"/>
      <c r="Q6" s="39"/>
      <c r="R6" s="107"/>
      <c r="S6">
        <f t="shared" si="0"/>
        <v>-1</v>
      </c>
    </row>
    <row r="7" spans="1:19" ht="105">
      <c r="A7" s="105" t="s">
        <v>343</v>
      </c>
      <c r="B7" s="22" t="s">
        <v>344</v>
      </c>
      <c r="C7" s="16">
        <v>75002</v>
      </c>
      <c r="D7" s="22" t="s">
        <v>71</v>
      </c>
      <c r="E7" s="119" t="s">
        <v>346</v>
      </c>
      <c r="F7" s="121" t="s">
        <v>350</v>
      </c>
      <c r="G7" s="120" t="s">
        <v>348</v>
      </c>
      <c r="H7" s="71" t="s">
        <v>352</v>
      </c>
      <c r="I7" s="104">
        <v>42241</v>
      </c>
      <c r="J7" s="16" t="s">
        <v>76</v>
      </c>
      <c r="K7" s="108">
        <v>42241</v>
      </c>
      <c r="L7" s="71" t="s">
        <v>81</v>
      </c>
      <c r="M7" s="112">
        <v>42241</v>
      </c>
      <c r="N7" s="16" t="s">
        <v>0</v>
      </c>
      <c r="O7" s="16"/>
      <c r="P7" s="99"/>
      <c r="S7">
        <f t="shared" si="0"/>
        <v>-1</v>
      </c>
    </row>
    <row r="8" spans="1:19" ht="105">
      <c r="A8" s="105" t="s">
        <v>345</v>
      </c>
      <c r="B8" s="22" t="s">
        <v>344</v>
      </c>
      <c r="C8" s="16">
        <v>75002</v>
      </c>
      <c r="D8" s="22" t="s">
        <v>71</v>
      </c>
      <c r="E8" s="22" t="s">
        <v>347</v>
      </c>
      <c r="F8" s="17" t="s">
        <v>350</v>
      </c>
      <c r="G8" s="22" t="s">
        <v>348</v>
      </c>
      <c r="H8" s="22" t="s">
        <v>349</v>
      </c>
      <c r="I8" s="104">
        <v>42241</v>
      </c>
      <c r="J8" s="16" t="s">
        <v>76</v>
      </c>
      <c r="K8" s="108">
        <v>42241</v>
      </c>
      <c r="L8" s="71" t="s">
        <v>81</v>
      </c>
      <c r="M8" s="112">
        <v>42241</v>
      </c>
      <c r="N8" s="16" t="s">
        <v>0</v>
      </c>
      <c r="O8" s="16"/>
      <c r="P8" s="99"/>
      <c r="S8">
        <f t="shared" si="0"/>
        <v>-1</v>
      </c>
    </row>
  </sheetData>
  <sortState ref="A2:X6">
    <sortCondition sortBy="cellColor" ref="I2:I6" dxfId="116"/>
  </sortState>
  <conditionalFormatting sqref="L2:L8">
    <cfRule type="containsText" dxfId="115" priority="1" operator="containsText" text="A faire">
      <formula>NOT(ISERROR(SEARCH("A faire",L2)))</formula>
    </cfRule>
  </conditionalFormatting>
  <dataValidations count="5">
    <dataValidation type="list" allowBlank="1" showInputMessage="1" showErrorMessage="1" sqref="N2:N8">
      <formula1>"AEE, IRDE, EGA"</formula1>
    </dataValidation>
    <dataValidation type="list" allowBlank="1" showInputMessage="1" showErrorMessage="1" sqref="D2:D8">
      <formula1>"Saint Maur, Puteaux,Tolbiac, Grenelle,"</formula1>
    </dataValidation>
    <dataValidation type="list" allowBlank="1" showInputMessage="1" showErrorMessage="1" sqref="J2:J8">
      <formula1>"08h30, 13h30,"</formula1>
    </dataValidation>
    <dataValidation type="list" allowBlank="1" showInputMessage="1" showErrorMessage="1" sqref="C2:C4 C6:C8">
      <formula1>",75001,75002,75003,75004,75005,75006,75007,75008,75009,75010,75011,75012,75013,75014,75015,75016,75017,75018,75019,75020"</formula1>
    </dataValidation>
    <dataValidation type="list" allowBlank="1" showInputMessage="1" showErrorMessage="1" sqref="L2:L8">
      <formula1>"A FAIRE, NON,FAIT,"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Q7"/>
  <sheetViews>
    <sheetView workbookViewId="0">
      <selection activeCell="I27" sqref="I27"/>
    </sheetView>
  </sheetViews>
  <sheetFormatPr baseColWidth="10" defaultRowHeight="15"/>
  <cols>
    <col min="1" max="1" width="12.28515625" customWidth="1"/>
    <col min="2" max="2" width="20.85546875" customWidth="1"/>
    <col min="3" max="3" width="6.140625" bestFit="1" customWidth="1"/>
    <col min="4" max="4" width="11.42578125" customWidth="1"/>
    <col min="5" max="5" width="25.28515625" customWidth="1"/>
    <col min="6" max="6" width="46.28515625" customWidth="1"/>
    <col min="7" max="7" width="9.85546875" bestFit="1" customWidth="1"/>
    <col min="8" max="8" width="13.42578125" bestFit="1" customWidth="1"/>
    <col min="9" max="9" width="9.85546875" bestFit="1" customWidth="1"/>
    <col min="10" max="10" width="11.140625" bestFit="1" customWidth="1"/>
    <col min="11" max="11" width="14.140625" bestFit="1" customWidth="1"/>
    <col min="12" max="12" width="9.7109375" bestFit="1" customWidth="1"/>
    <col min="13" max="13" width="13.7109375" customWidth="1"/>
    <col min="14" max="14" width="9.85546875" bestFit="1" customWidth="1"/>
    <col min="15" max="15" width="10.7109375" bestFit="1" customWidth="1"/>
    <col min="16" max="16" width="19.5703125" customWidth="1"/>
    <col min="17" max="17" width="44.7109375" customWidth="1"/>
  </cols>
  <sheetData>
    <row r="1" spans="1:17" ht="47.25">
      <c r="A1" s="94" t="s">
        <v>68</v>
      </c>
      <c r="B1" s="95" t="s">
        <v>39</v>
      </c>
      <c r="C1" s="95" t="s">
        <v>54</v>
      </c>
      <c r="D1" s="95" t="s">
        <v>0</v>
      </c>
      <c r="E1" s="94" t="s">
        <v>40</v>
      </c>
      <c r="F1" s="95" t="s">
        <v>44</v>
      </c>
      <c r="G1" s="95" t="s">
        <v>41</v>
      </c>
      <c r="H1" s="95" t="s">
        <v>117</v>
      </c>
      <c r="I1" s="94" t="s">
        <v>308</v>
      </c>
      <c r="J1" s="94" t="s">
        <v>75</v>
      </c>
      <c r="K1" s="95" t="s">
        <v>42</v>
      </c>
      <c r="L1" s="94" t="s">
        <v>154</v>
      </c>
      <c r="M1" s="94" t="s">
        <v>73</v>
      </c>
      <c r="N1" s="95" t="s">
        <v>37</v>
      </c>
      <c r="O1" s="94" t="s">
        <v>69</v>
      </c>
      <c r="P1" s="94" t="s">
        <v>65</v>
      </c>
      <c r="Q1" s="146" t="s">
        <v>43</v>
      </c>
    </row>
    <row r="2" spans="1:17" ht="45">
      <c r="A2" s="157" t="s">
        <v>148</v>
      </c>
      <c r="B2" s="114" t="s">
        <v>368</v>
      </c>
      <c r="C2" s="23">
        <v>75001</v>
      </c>
      <c r="D2" s="28" t="s">
        <v>5</v>
      </c>
      <c r="E2" s="29" t="s">
        <v>366</v>
      </c>
      <c r="F2" s="115" t="s">
        <v>365</v>
      </c>
      <c r="G2" s="117" t="s">
        <v>360</v>
      </c>
      <c r="H2" s="116" t="s">
        <v>367</v>
      </c>
      <c r="I2" s="104">
        <v>42269</v>
      </c>
      <c r="J2" s="23" t="s">
        <v>77</v>
      </c>
      <c r="K2" s="108">
        <v>42269</v>
      </c>
      <c r="L2" s="71" t="s">
        <v>81</v>
      </c>
      <c r="M2" s="161">
        <v>42269</v>
      </c>
      <c r="N2" s="27" t="s">
        <v>0</v>
      </c>
      <c r="O2" s="116"/>
      <c r="P2" s="99"/>
      <c r="Q2" s="142"/>
    </row>
    <row r="3" spans="1:17" ht="75">
      <c r="A3" s="157" t="s">
        <v>173</v>
      </c>
      <c r="B3" s="114" t="s">
        <v>174</v>
      </c>
      <c r="C3" s="23">
        <v>75016</v>
      </c>
      <c r="D3" s="28" t="s">
        <v>338</v>
      </c>
      <c r="E3" s="29" t="s">
        <v>340</v>
      </c>
      <c r="F3" s="115" t="s">
        <v>339</v>
      </c>
      <c r="G3" s="117" t="s">
        <v>371</v>
      </c>
      <c r="H3" s="116" t="s">
        <v>341</v>
      </c>
      <c r="I3" s="104">
        <v>42276</v>
      </c>
      <c r="J3" s="23" t="s">
        <v>77</v>
      </c>
      <c r="K3" s="108">
        <v>42276</v>
      </c>
      <c r="L3" s="71" t="s">
        <v>359</v>
      </c>
      <c r="M3" s="161">
        <v>42276</v>
      </c>
      <c r="N3" s="27" t="s">
        <v>0</v>
      </c>
      <c r="O3" s="116" t="s">
        <v>342</v>
      </c>
      <c r="P3" s="99"/>
      <c r="Q3" s="143"/>
    </row>
    <row r="4" spans="1:17" ht="75">
      <c r="A4" s="157" t="s">
        <v>147</v>
      </c>
      <c r="B4" s="114" t="s">
        <v>376</v>
      </c>
      <c r="C4" s="23">
        <v>75015</v>
      </c>
      <c r="D4" s="28" t="s">
        <v>338</v>
      </c>
      <c r="E4" s="29" t="s">
        <v>377</v>
      </c>
      <c r="F4" s="115" t="s">
        <v>378</v>
      </c>
      <c r="G4" s="117" t="s">
        <v>371</v>
      </c>
      <c r="H4" s="118" t="s">
        <v>466</v>
      </c>
      <c r="I4" s="104">
        <v>42277</v>
      </c>
      <c r="J4" s="23" t="s">
        <v>77</v>
      </c>
      <c r="K4" s="108">
        <v>42277</v>
      </c>
      <c r="L4" s="71" t="s">
        <v>359</v>
      </c>
      <c r="M4" s="161">
        <v>42277</v>
      </c>
      <c r="N4" s="27" t="s">
        <v>0</v>
      </c>
      <c r="O4" s="116"/>
      <c r="P4" s="156" t="s">
        <v>465</v>
      </c>
      <c r="Q4" s="143" t="s">
        <v>467</v>
      </c>
    </row>
    <row r="5" spans="1:17" ht="75">
      <c r="A5" s="28" t="s">
        <v>118</v>
      </c>
      <c r="B5" s="29" t="s">
        <v>260</v>
      </c>
      <c r="C5" s="23">
        <v>75002</v>
      </c>
      <c r="D5" s="28" t="s">
        <v>5</v>
      </c>
      <c r="E5" s="29" t="s">
        <v>127</v>
      </c>
      <c r="F5" s="29" t="s">
        <v>261</v>
      </c>
      <c r="G5" s="23"/>
      <c r="H5" s="61"/>
      <c r="I5" s="141"/>
      <c r="J5" s="22"/>
      <c r="K5" s="97"/>
      <c r="L5" s="71"/>
      <c r="M5" s="23"/>
      <c r="N5" s="27"/>
      <c r="O5" s="98" t="s">
        <v>119</v>
      </c>
      <c r="P5" s="156" t="s">
        <v>453</v>
      </c>
      <c r="Q5" s="144" t="s">
        <v>430</v>
      </c>
    </row>
    <row r="6" spans="1:17" ht="45">
      <c r="A6" s="28" t="s">
        <v>137</v>
      </c>
      <c r="B6" s="29" t="s">
        <v>138</v>
      </c>
      <c r="C6" s="23">
        <v>75017</v>
      </c>
      <c r="D6" s="28" t="s">
        <v>71</v>
      </c>
      <c r="E6" s="17" t="s">
        <v>134</v>
      </c>
      <c r="F6" s="29" t="s">
        <v>140</v>
      </c>
      <c r="G6" s="23"/>
      <c r="H6" s="23" t="s">
        <v>361</v>
      </c>
      <c r="I6" s="141"/>
      <c r="J6" s="96"/>
      <c r="K6" s="96"/>
      <c r="L6" s="71"/>
      <c r="M6" s="23"/>
      <c r="N6" s="27" t="s">
        <v>0</v>
      </c>
      <c r="O6" s="101" t="s">
        <v>139</v>
      </c>
      <c r="P6" s="156" t="s">
        <v>141</v>
      </c>
      <c r="Q6" s="144" t="s">
        <v>426</v>
      </c>
    </row>
    <row r="7" spans="1:17" ht="45">
      <c r="A7" s="28" t="s">
        <v>142</v>
      </c>
      <c r="B7" s="29" t="s">
        <v>144</v>
      </c>
      <c r="C7" s="23">
        <v>75017</v>
      </c>
      <c r="D7" s="28" t="s">
        <v>71</v>
      </c>
      <c r="E7" s="17" t="s">
        <v>134</v>
      </c>
      <c r="F7" s="29" t="s">
        <v>140</v>
      </c>
      <c r="G7" s="23"/>
      <c r="H7" s="23" t="s">
        <v>362</v>
      </c>
      <c r="I7" s="141"/>
      <c r="J7" s="96"/>
      <c r="K7" s="96"/>
      <c r="L7" s="71"/>
      <c r="M7" s="23"/>
      <c r="N7" s="27" t="s">
        <v>0</v>
      </c>
      <c r="O7" s="101" t="s">
        <v>143</v>
      </c>
      <c r="P7" s="156" t="s">
        <v>141</v>
      </c>
      <c r="Q7" s="144" t="s">
        <v>426</v>
      </c>
    </row>
  </sheetData>
  <conditionalFormatting sqref="L2:L7">
    <cfRule type="containsText" dxfId="114" priority="1" operator="containsText" text="A faire">
      <formula>NOT(ISERROR(SEARCH("A faire",L2)))</formula>
    </cfRule>
  </conditionalFormatting>
  <dataValidations count="5">
    <dataValidation type="list" allowBlank="1" showInputMessage="1" showErrorMessage="1" sqref="L2:L7">
      <formula1>"A FAIRE, NON,FAIT,"</formula1>
    </dataValidation>
    <dataValidation type="list" allowBlank="1" showInputMessage="1" showErrorMessage="1" sqref="J2:J7">
      <formula1>"08h30, 13h30,"</formula1>
    </dataValidation>
    <dataValidation type="list" allowBlank="1" showInputMessage="1" showErrorMessage="1" sqref="D2:D7">
      <formula1>"Saint Maur, Puteaux,Tolbiac, Grenelle,"</formula1>
    </dataValidation>
    <dataValidation type="list" allowBlank="1" showInputMessage="1" showErrorMessage="1" sqref="N2:N7">
      <formula1>"AEE, IRDE, EGA"</formula1>
    </dataValidation>
    <dataValidation type="list" allowBlank="1" showInputMessage="1" showErrorMessage="1" sqref="C2:C7">
      <formula1>",75001,75002,75003,75004,75005,75006,75007,75008,75009,75010,75011,75012,75013,75014,75015,75016,75017,75018,75019,75020"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59"/>
  <sheetViews>
    <sheetView tabSelected="1" topLeftCell="A28" zoomScaleNormal="100" workbookViewId="0">
      <selection activeCell="P36" sqref="P36"/>
    </sheetView>
  </sheetViews>
  <sheetFormatPr baseColWidth="10" defaultRowHeight="15"/>
  <cols>
    <col min="1" max="1" width="12.28515625" customWidth="1"/>
    <col min="2" max="2" width="22.42578125" customWidth="1"/>
    <col min="3" max="3" width="8.5703125" customWidth="1"/>
    <col min="4" max="4" width="11.42578125" customWidth="1"/>
    <col min="5" max="5" width="25.28515625" customWidth="1"/>
    <col min="6" max="6" width="46.28515625" customWidth="1"/>
    <col min="7" max="7" width="8.85546875" customWidth="1"/>
    <col min="8" max="8" width="14.28515625" customWidth="1"/>
    <col min="9" max="9" width="11.42578125" style="224"/>
    <col min="10" max="10" width="7.28515625" customWidth="1"/>
    <col min="11" max="11" width="13.140625" customWidth="1"/>
    <col min="12" max="12" width="11.140625" customWidth="1"/>
    <col min="14" max="14" width="9.140625" customWidth="1"/>
    <col min="15" max="15" width="14.85546875" customWidth="1"/>
    <col min="16" max="16" width="15.85546875" customWidth="1"/>
    <col min="17" max="17" width="38.7109375" customWidth="1"/>
  </cols>
  <sheetData>
    <row r="1" spans="1:17" ht="47.25">
      <c r="A1" s="94" t="s">
        <v>68</v>
      </c>
      <c r="B1" s="95" t="s">
        <v>39</v>
      </c>
      <c r="C1" s="95" t="s">
        <v>54</v>
      </c>
      <c r="D1" s="95" t="s">
        <v>0</v>
      </c>
      <c r="E1" s="94" t="s">
        <v>40</v>
      </c>
      <c r="F1" s="95" t="s">
        <v>44</v>
      </c>
      <c r="G1" s="95" t="s">
        <v>41</v>
      </c>
      <c r="H1" s="95" t="s">
        <v>117</v>
      </c>
      <c r="I1" s="199" t="s">
        <v>308</v>
      </c>
      <c r="J1" s="94" t="s">
        <v>75</v>
      </c>
      <c r="K1" s="95" t="s">
        <v>42</v>
      </c>
      <c r="L1" s="94" t="s">
        <v>154</v>
      </c>
      <c r="M1" s="94" t="s">
        <v>73</v>
      </c>
      <c r="N1" s="95" t="s">
        <v>37</v>
      </c>
      <c r="O1" s="199" t="s">
        <v>544</v>
      </c>
      <c r="P1" s="94" t="s">
        <v>65</v>
      </c>
      <c r="Q1" s="94" t="s">
        <v>43</v>
      </c>
    </row>
    <row r="2" spans="1:17" ht="105">
      <c r="A2" s="246" t="s">
        <v>334</v>
      </c>
      <c r="B2" s="29" t="s">
        <v>384</v>
      </c>
      <c r="C2" s="23">
        <v>75002</v>
      </c>
      <c r="D2" s="28" t="s">
        <v>5</v>
      </c>
      <c r="E2" s="29" t="s">
        <v>383</v>
      </c>
      <c r="F2" s="29" t="s">
        <v>460</v>
      </c>
      <c r="G2" s="23" t="s">
        <v>371</v>
      </c>
      <c r="H2" s="250" t="s">
        <v>385</v>
      </c>
      <c r="I2" s="192">
        <v>42278</v>
      </c>
      <c r="J2" s="22" t="s">
        <v>77</v>
      </c>
      <c r="K2" s="108">
        <v>42276</v>
      </c>
      <c r="L2" s="71" t="s">
        <v>81</v>
      </c>
      <c r="M2" s="169">
        <v>42278</v>
      </c>
      <c r="N2" s="27" t="s">
        <v>38</v>
      </c>
      <c r="O2" s="184"/>
      <c r="P2" s="158" t="s">
        <v>453</v>
      </c>
      <c r="Q2" s="158" t="s">
        <v>469</v>
      </c>
    </row>
    <row r="3" spans="1:17" ht="120">
      <c r="A3" s="157" t="s">
        <v>132</v>
      </c>
      <c r="B3" s="114" t="s">
        <v>133</v>
      </c>
      <c r="C3" s="23">
        <v>75013</v>
      </c>
      <c r="D3" s="28" t="s">
        <v>106</v>
      </c>
      <c r="E3" s="29" t="s">
        <v>373</v>
      </c>
      <c r="F3" s="115" t="s">
        <v>372</v>
      </c>
      <c r="G3" s="244" t="s">
        <v>382</v>
      </c>
      <c r="H3" s="116" t="s">
        <v>370</v>
      </c>
      <c r="I3" s="192">
        <v>42283</v>
      </c>
      <c r="J3" s="22" t="s">
        <v>464</v>
      </c>
      <c r="K3" s="108">
        <v>42283</v>
      </c>
      <c r="L3" s="71" t="s">
        <v>81</v>
      </c>
      <c r="M3" s="169">
        <v>42283</v>
      </c>
      <c r="N3" s="27" t="s">
        <v>0</v>
      </c>
      <c r="O3" s="209"/>
      <c r="P3" s="159" t="s">
        <v>455</v>
      </c>
      <c r="Q3" s="159"/>
    </row>
    <row r="4" spans="1:17" ht="105">
      <c r="A4" s="197" t="s">
        <v>33</v>
      </c>
      <c r="B4" s="89" t="s">
        <v>463</v>
      </c>
      <c r="C4" s="23">
        <v>75011</v>
      </c>
      <c r="D4" s="28" t="s">
        <v>106</v>
      </c>
      <c r="E4" s="17" t="s">
        <v>86</v>
      </c>
      <c r="F4" s="58" t="s">
        <v>438</v>
      </c>
      <c r="G4" s="244" t="s">
        <v>440</v>
      </c>
      <c r="H4" s="118" t="s">
        <v>439</v>
      </c>
      <c r="I4" s="192">
        <v>42289</v>
      </c>
      <c r="J4" s="22" t="s">
        <v>464</v>
      </c>
      <c r="K4" s="108">
        <v>42286</v>
      </c>
      <c r="L4" s="71" t="s">
        <v>81</v>
      </c>
      <c r="M4" s="169">
        <v>42289</v>
      </c>
      <c r="N4" s="27" t="s">
        <v>0</v>
      </c>
      <c r="O4" s="210"/>
      <c r="P4" s="159" t="s">
        <v>457</v>
      </c>
      <c r="Q4" s="156" t="s">
        <v>514</v>
      </c>
    </row>
    <row r="5" spans="1:17" ht="105">
      <c r="A5" s="251" t="s">
        <v>307</v>
      </c>
      <c r="B5" s="195" t="s">
        <v>416</v>
      </c>
      <c r="C5" s="71">
        <v>75019</v>
      </c>
      <c r="D5" s="28" t="s">
        <v>338</v>
      </c>
      <c r="E5" s="29" t="s">
        <v>411</v>
      </c>
      <c r="F5" s="115" t="s">
        <v>412</v>
      </c>
      <c r="G5" s="23" t="s">
        <v>364</v>
      </c>
      <c r="H5" s="118" t="s">
        <v>427</v>
      </c>
      <c r="I5" s="192">
        <v>42300</v>
      </c>
      <c r="J5" s="187" t="s">
        <v>76</v>
      </c>
      <c r="K5" s="206">
        <v>42297</v>
      </c>
      <c r="L5" s="195" t="s">
        <v>359</v>
      </c>
      <c r="M5" s="217">
        <v>42331</v>
      </c>
      <c r="N5" s="189" t="s">
        <v>38</v>
      </c>
      <c r="O5" s="116"/>
      <c r="P5" s="215" t="s">
        <v>456</v>
      </c>
      <c r="Q5" s="215" t="s">
        <v>413</v>
      </c>
    </row>
    <row r="6" spans="1:17" ht="60">
      <c r="A6" s="251" t="s">
        <v>35</v>
      </c>
      <c r="B6" s="207" t="s">
        <v>406</v>
      </c>
      <c r="C6" s="71">
        <v>75011</v>
      </c>
      <c r="D6" s="28" t="s">
        <v>5</v>
      </c>
      <c r="E6" s="29" t="s">
        <v>409</v>
      </c>
      <c r="F6" s="115" t="s">
        <v>407</v>
      </c>
      <c r="G6" s="23" t="s">
        <v>401</v>
      </c>
      <c r="H6" s="118" t="s">
        <v>414</v>
      </c>
      <c r="I6" s="192">
        <v>42303</v>
      </c>
      <c r="J6" s="22" t="s">
        <v>77</v>
      </c>
      <c r="K6" s="108">
        <v>42299</v>
      </c>
      <c r="L6" s="71" t="s">
        <v>81</v>
      </c>
      <c r="M6" s="217">
        <v>42334</v>
      </c>
      <c r="N6" s="27" t="s">
        <v>38</v>
      </c>
      <c r="O6" s="116"/>
      <c r="P6" s="173" t="s">
        <v>457</v>
      </c>
      <c r="Q6" s="173" t="s">
        <v>413</v>
      </c>
    </row>
    <row r="7" spans="1:17" ht="45">
      <c r="A7" s="71" t="s">
        <v>420</v>
      </c>
      <c r="B7" s="114" t="s">
        <v>525</v>
      </c>
      <c r="C7" s="71">
        <v>75019</v>
      </c>
      <c r="D7" s="28" t="s">
        <v>5</v>
      </c>
      <c r="E7" s="29" t="s">
        <v>435</v>
      </c>
      <c r="F7" s="115" t="s">
        <v>434</v>
      </c>
      <c r="G7" s="23" t="s">
        <v>401</v>
      </c>
      <c r="H7" s="209" t="s">
        <v>436</v>
      </c>
      <c r="I7" s="192">
        <v>42303</v>
      </c>
      <c r="J7" s="22" t="s">
        <v>77</v>
      </c>
      <c r="K7" s="108">
        <v>42299</v>
      </c>
      <c r="L7" s="71" t="s">
        <v>81</v>
      </c>
      <c r="M7" s="217">
        <v>42334</v>
      </c>
      <c r="N7" s="27" t="s">
        <v>0</v>
      </c>
      <c r="O7" s="116"/>
      <c r="P7" s="259" t="s">
        <v>456</v>
      </c>
      <c r="Q7" s="210"/>
    </row>
    <row r="8" spans="1:17" ht="60">
      <c r="A8" s="228"/>
      <c r="B8" s="229" t="s">
        <v>179</v>
      </c>
      <c r="C8" s="188">
        <v>75002</v>
      </c>
      <c r="D8" s="28" t="s">
        <v>71</v>
      </c>
      <c r="E8" s="186" t="s">
        <v>415</v>
      </c>
      <c r="F8" s="193" t="s">
        <v>424</v>
      </c>
      <c r="G8" s="23" t="s">
        <v>401</v>
      </c>
      <c r="H8" s="210" t="s">
        <v>425</v>
      </c>
      <c r="I8" s="233"/>
      <c r="J8" s="226" t="s">
        <v>77</v>
      </c>
      <c r="K8" s="231">
        <v>42296</v>
      </c>
      <c r="L8" s="221" t="s">
        <v>111</v>
      </c>
      <c r="M8" s="351">
        <v>42355</v>
      </c>
      <c r="N8" s="183" t="s">
        <v>0</v>
      </c>
      <c r="O8" s="202"/>
      <c r="P8" s="201" t="s">
        <v>453</v>
      </c>
      <c r="Q8" s="201"/>
    </row>
    <row r="9" spans="1:17" ht="45">
      <c r="A9" s="228" t="s">
        <v>481</v>
      </c>
      <c r="B9" s="229" t="s">
        <v>531</v>
      </c>
      <c r="C9" s="23">
        <v>75004</v>
      </c>
      <c r="D9" s="28" t="s">
        <v>5</v>
      </c>
      <c r="E9" s="17" t="s">
        <v>507</v>
      </c>
      <c r="F9" s="58" t="s">
        <v>508</v>
      </c>
      <c r="G9" s="23" t="s">
        <v>401</v>
      </c>
      <c r="H9" s="335" t="s">
        <v>686</v>
      </c>
      <c r="I9" s="181"/>
      <c r="J9" s="226" t="s">
        <v>77</v>
      </c>
      <c r="K9" s="231">
        <v>42303</v>
      </c>
      <c r="L9" s="221" t="s">
        <v>81</v>
      </c>
      <c r="M9" s="182"/>
      <c r="N9" s="183" t="s">
        <v>0</v>
      </c>
      <c r="O9" s="102"/>
      <c r="P9" s="214" t="s">
        <v>457</v>
      </c>
      <c r="Q9" s="220" t="s">
        <v>687</v>
      </c>
    </row>
    <row r="10" spans="1:17" ht="45">
      <c r="A10" s="221" t="s">
        <v>36</v>
      </c>
      <c r="B10" s="180" t="s">
        <v>63</v>
      </c>
      <c r="C10" s="195">
        <v>75020</v>
      </c>
      <c r="D10" s="28" t="s">
        <v>5</v>
      </c>
      <c r="E10" s="191" t="s">
        <v>410</v>
      </c>
      <c r="F10" s="208" t="s">
        <v>408</v>
      </c>
      <c r="G10" s="23" t="s">
        <v>364</v>
      </c>
      <c r="H10" s="259" t="s">
        <v>433</v>
      </c>
      <c r="I10" s="181"/>
      <c r="J10" s="226" t="s">
        <v>77</v>
      </c>
      <c r="K10" s="231">
        <v>42297</v>
      </c>
      <c r="L10" s="221" t="s">
        <v>81</v>
      </c>
      <c r="M10" s="182"/>
      <c r="N10" s="183" t="s">
        <v>0</v>
      </c>
      <c r="O10" s="209"/>
      <c r="P10" s="173" t="s">
        <v>457</v>
      </c>
      <c r="Q10" s="214" t="s">
        <v>413</v>
      </c>
    </row>
    <row r="11" spans="1:17" ht="45">
      <c r="A11" s="28" t="s">
        <v>159</v>
      </c>
      <c r="B11" s="29" t="s">
        <v>160</v>
      </c>
      <c r="C11" s="23">
        <v>75013</v>
      </c>
      <c r="D11" s="28" t="s">
        <v>106</v>
      </c>
      <c r="E11" s="29" t="s">
        <v>387</v>
      </c>
      <c r="F11" s="29" t="s">
        <v>386</v>
      </c>
      <c r="G11" s="23" t="s">
        <v>382</v>
      </c>
      <c r="H11" s="313" t="s">
        <v>608</v>
      </c>
      <c r="I11" s="219">
        <v>42015</v>
      </c>
      <c r="J11" s="174"/>
      <c r="K11" s="171"/>
      <c r="L11" s="170"/>
      <c r="M11" s="174"/>
      <c r="N11" s="183" t="s">
        <v>0</v>
      </c>
      <c r="O11" s="175"/>
      <c r="P11" s="158" t="s">
        <v>454</v>
      </c>
      <c r="Q11" s="153" t="s">
        <v>441</v>
      </c>
    </row>
    <row r="12" spans="1:17">
      <c r="I12" s="319">
        <v>42015</v>
      </c>
      <c r="N12" s="183" t="s">
        <v>0</v>
      </c>
    </row>
    <row r="13" spans="1:17">
      <c r="H13" s="53" t="s">
        <v>609</v>
      </c>
      <c r="N13" s="183" t="s">
        <v>0</v>
      </c>
    </row>
    <row r="14" spans="1:17">
      <c r="A14" s="241"/>
      <c r="I14" s="319">
        <v>42033</v>
      </c>
      <c r="K14" s="323">
        <v>42396</v>
      </c>
      <c r="N14" s="183" t="s">
        <v>0</v>
      </c>
    </row>
    <row r="15" spans="1:17">
      <c r="N15" s="183" t="s">
        <v>0</v>
      </c>
    </row>
    <row r="16" spans="1:17">
      <c r="N16" s="183" t="s">
        <v>0</v>
      </c>
    </row>
    <row r="17" spans="1:14">
      <c r="N17" s="183" t="s">
        <v>0</v>
      </c>
    </row>
    <row r="18" spans="1:14">
      <c r="N18" s="183" t="s">
        <v>0</v>
      </c>
    </row>
    <row r="19" spans="1:14">
      <c r="A19" s="241" t="s">
        <v>578</v>
      </c>
      <c r="F19" s="53" t="s">
        <v>581</v>
      </c>
      <c r="G19" s="241" t="s">
        <v>569</v>
      </c>
      <c r="H19" s="53" t="s">
        <v>688</v>
      </c>
      <c r="N19" s="183"/>
    </row>
    <row r="20" spans="1:14">
      <c r="N20" s="183"/>
    </row>
    <row r="21" spans="1:14">
      <c r="N21" s="183"/>
    </row>
    <row r="22" spans="1:14">
      <c r="N22" s="183"/>
    </row>
    <row r="36" spans="2:8">
      <c r="H36" s="53" t="s">
        <v>402</v>
      </c>
    </row>
    <row r="48" spans="2:8">
      <c r="B48" s="241" t="s">
        <v>601</v>
      </c>
    </row>
    <row r="59" spans="2:2">
      <c r="B59" s="241" t="s">
        <v>314</v>
      </c>
    </row>
  </sheetData>
  <sortState ref="A2:Q15">
    <sortCondition ref="I8"/>
  </sortState>
  <conditionalFormatting sqref="L1:L1048576">
    <cfRule type="containsText" dxfId="113" priority="37" operator="containsText" text="A faire">
      <formula>NOT(ISERROR(SEARCH("A faire",L1)))</formula>
    </cfRule>
  </conditionalFormatting>
  <conditionalFormatting sqref="O2:O11">
    <cfRule type="containsText" dxfId="112" priority="1" operator="containsText" text="SOUS ATST">
      <formula>NOT(ISERROR(SEARCH("SOUS ATST",O2)))</formula>
    </cfRule>
    <cfRule type="containsText" dxfId="111" priority="2" operator="containsText" text="PAR MESSAGE COLLATIONNE">
      <formula>NOT(ISERROR(SEARCH("PAR MESSAGE COLLATIONNE",O2)))</formula>
    </cfRule>
    <cfRule type="containsText" dxfId="110" priority="3" operator="containsText" text="SOUS AC">
      <formula>NOT(ISERROR(SEARCH("SOUS AC",O2)))</formula>
    </cfRule>
  </conditionalFormatting>
  <dataValidations count="7">
    <dataValidation type="list" allowBlank="1" showInputMessage="1" showErrorMessage="1" sqref="J10:J11 J4">
      <formula1>"08h30,10h00,13h00,13h30,"</formula1>
    </dataValidation>
    <dataValidation type="list" allowBlank="1" showInputMessage="1" showErrorMessage="1" sqref="J2:J3 J5:J9">
      <formula1>"08h30,10h00,13h30,"</formula1>
    </dataValidation>
    <dataValidation type="list" allowBlank="1" showInputMessage="1" showErrorMessage="1" sqref="N2:N22">
      <formula1>"AEE, IRDE, EGA"</formula1>
    </dataValidation>
    <dataValidation type="list" allowBlank="1" showInputMessage="1" showErrorMessage="1" sqref="D2:D11">
      <formula1>"Saint Maur, Puteaux,Tolbiac, Grenelle,"</formula1>
    </dataValidation>
    <dataValidation type="list" allowBlank="1" showInputMessage="1" showErrorMessage="1" sqref="L2:L11">
      <formula1>"A FAIRE, NON,FAIT,"</formula1>
    </dataValidation>
    <dataValidation type="list" allowBlank="1" showInputMessage="1" showErrorMessage="1" sqref="C2:C11">
      <formula1>",75001,75002,75003,75004,75005,75006,75007,75008,75009,75010,75011,75012,75013,75014,75015,75016,75017,75018,75019,75020"</formula1>
    </dataValidation>
    <dataValidation type="list" allowBlank="1" showInputMessage="1" showErrorMessage="1" sqref="O2:O11">
      <formula1>"SOUS AC,SOUS ATST,PAR MESSAGE COLLATIONNE,"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59"/>
  <sheetViews>
    <sheetView tabSelected="1" workbookViewId="0">
      <pane ySplit="1" topLeftCell="A11" activePane="bottomLeft" state="frozen"/>
      <selection activeCell="P36" sqref="P36"/>
      <selection pane="bottomLeft" activeCell="P36" sqref="P36"/>
    </sheetView>
  </sheetViews>
  <sheetFormatPr baseColWidth="10" defaultRowHeight="15"/>
  <cols>
    <col min="1" max="1" width="12.28515625" customWidth="1"/>
    <col min="2" max="2" width="22.85546875" customWidth="1"/>
    <col min="4" max="4" width="11.42578125" customWidth="1"/>
    <col min="5" max="5" width="25.28515625" customWidth="1"/>
    <col min="6" max="6" width="46.28515625" customWidth="1"/>
    <col min="8" max="8" width="13.140625" customWidth="1"/>
    <col min="9" max="9" width="11.42578125" style="224"/>
    <col min="11" max="11" width="15.7109375" customWidth="1"/>
    <col min="15" max="15" width="15.42578125" customWidth="1"/>
    <col min="16" max="16" width="15.7109375" customWidth="1"/>
    <col min="17" max="17" width="33.140625" customWidth="1"/>
  </cols>
  <sheetData>
    <row r="1" spans="1:17" ht="47.25">
      <c r="A1" s="94" t="s">
        <v>68</v>
      </c>
      <c r="B1" s="95" t="s">
        <v>39</v>
      </c>
      <c r="C1" s="95" t="s">
        <v>54</v>
      </c>
      <c r="D1" s="95" t="s">
        <v>0</v>
      </c>
      <c r="E1" s="94" t="s">
        <v>40</v>
      </c>
      <c r="F1" s="95" t="s">
        <v>44</v>
      </c>
      <c r="G1" s="95" t="s">
        <v>41</v>
      </c>
      <c r="H1" s="95" t="s">
        <v>117</v>
      </c>
      <c r="I1" s="199" t="s">
        <v>308</v>
      </c>
      <c r="J1" s="94" t="s">
        <v>75</v>
      </c>
      <c r="K1" s="95" t="s">
        <v>42</v>
      </c>
      <c r="L1" s="94" t="s">
        <v>154</v>
      </c>
      <c r="M1" s="94" t="s">
        <v>73</v>
      </c>
      <c r="N1" s="95" t="s">
        <v>37</v>
      </c>
      <c r="O1" s="199" t="s">
        <v>544</v>
      </c>
      <c r="P1" s="94" t="s">
        <v>65</v>
      </c>
      <c r="Q1" s="95" t="s">
        <v>43</v>
      </c>
    </row>
    <row r="2" spans="1:17" ht="45">
      <c r="A2" s="243" t="s">
        <v>504</v>
      </c>
      <c r="B2" s="71" t="s">
        <v>505</v>
      </c>
      <c r="C2" s="23">
        <v>75019</v>
      </c>
      <c r="D2" s="28" t="s">
        <v>5</v>
      </c>
      <c r="E2" s="17" t="s">
        <v>507</v>
      </c>
      <c r="F2" s="29" t="s">
        <v>536</v>
      </c>
      <c r="G2" s="23" t="s">
        <v>428</v>
      </c>
      <c r="H2" s="61" t="s">
        <v>537</v>
      </c>
      <c r="I2" s="204">
        <v>42311</v>
      </c>
      <c r="J2" s="22" t="s">
        <v>394</v>
      </c>
      <c r="K2" s="108">
        <v>42304</v>
      </c>
      <c r="L2" s="71" t="s">
        <v>81</v>
      </c>
      <c r="M2" s="234">
        <v>42311</v>
      </c>
      <c r="N2" s="27" t="s">
        <v>38</v>
      </c>
      <c r="O2" s="200"/>
      <c r="P2" s="159" t="s">
        <v>510</v>
      </c>
      <c r="Q2" s="106"/>
    </row>
    <row r="3" spans="1:17" ht="60">
      <c r="A3" s="246" t="s">
        <v>355</v>
      </c>
      <c r="B3" s="29" t="s">
        <v>354</v>
      </c>
      <c r="C3" s="23">
        <v>75014</v>
      </c>
      <c r="D3" s="28" t="s">
        <v>106</v>
      </c>
      <c r="E3" s="29" t="s">
        <v>347</v>
      </c>
      <c r="F3" s="29" t="s">
        <v>517</v>
      </c>
      <c r="G3" s="188" t="s">
        <v>437</v>
      </c>
      <c r="H3" s="194" t="s">
        <v>548</v>
      </c>
      <c r="I3" s="204">
        <v>42320</v>
      </c>
      <c r="J3" s="22" t="s">
        <v>77</v>
      </c>
      <c r="K3" s="108">
        <v>42313</v>
      </c>
      <c r="L3" s="71" t="s">
        <v>81</v>
      </c>
      <c r="M3" s="217">
        <v>42320</v>
      </c>
      <c r="N3" s="27" t="s">
        <v>0</v>
      </c>
      <c r="O3" s="209"/>
      <c r="P3" s="156" t="s">
        <v>518</v>
      </c>
      <c r="Q3" s="176"/>
    </row>
    <row r="4" spans="1:17" ht="60">
      <c r="A4" s="28" t="s">
        <v>521</v>
      </c>
      <c r="B4" s="29" t="s">
        <v>354</v>
      </c>
      <c r="C4" s="23">
        <v>75014</v>
      </c>
      <c r="D4" s="28" t="s">
        <v>106</v>
      </c>
      <c r="E4" s="29" t="s">
        <v>347</v>
      </c>
      <c r="F4" s="29" t="s">
        <v>522</v>
      </c>
      <c r="G4" s="188" t="s">
        <v>437</v>
      </c>
      <c r="H4" s="194" t="s">
        <v>549</v>
      </c>
      <c r="I4" s="204">
        <v>42320</v>
      </c>
      <c r="J4" s="22" t="s">
        <v>77</v>
      </c>
      <c r="K4" s="108">
        <v>42313</v>
      </c>
      <c r="L4" s="71" t="s">
        <v>81</v>
      </c>
      <c r="M4" s="217">
        <v>42320</v>
      </c>
      <c r="N4" s="27" t="s">
        <v>0</v>
      </c>
      <c r="O4" s="210"/>
      <c r="P4" s="156" t="s">
        <v>541</v>
      </c>
      <c r="Q4" s="176"/>
    </row>
    <row r="5" spans="1:17" ht="75">
      <c r="A5" s="246" t="s">
        <v>118</v>
      </c>
      <c r="B5" s="247" t="s">
        <v>260</v>
      </c>
      <c r="C5" s="244">
        <v>75002</v>
      </c>
      <c r="D5" s="190" t="s">
        <v>5</v>
      </c>
      <c r="E5" s="247" t="s">
        <v>516</v>
      </c>
      <c r="F5" s="247" t="s">
        <v>261</v>
      </c>
      <c r="G5" s="244" t="s">
        <v>437</v>
      </c>
      <c r="H5" s="250" t="s">
        <v>515</v>
      </c>
      <c r="I5" s="204">
        <v>42324</v>
      </c>
      <c r="J5" s="22"/>
      <c r="K5" s="108">
        <v>42324</v>
      </c>
      <c r="L5" s="251" t="s">
        <v>81</v>
      </c>
      <c r="M5" s="217">
        <v>42324</v>
      </c>
      <c r="N5" s="27" t="s">
        <v>38</v>
      </c>
      <c r="O5" s="273" t="s">
        <v>547</v>
      </c>
      <c r="P5" s="201" t="s">
        <v>453</v>
      </c>
      <c r="Q5" s="262" t="s">
        <v>430</v>
      </c>
    </row>
    <row r="6" spans="1:17" ht="30">
      <c r="A6" s="197" t="s">
        <v>431</v>
      </c>
      <c r="B6" s="198" t="s">
        <v>591</v>
      </c>
      <c r="C6" s="244">
        <v>75020</v>
      </c>
      <c r="D6" s="28" t="s">
        <v>5</v>
      </c>
      <c r="E6" s="242" t="s">
        <v>592</v>
      </c>
      <c r="F6" s="193" t="s">
        <v>593</v>
      </c>
      <c r="G6" s="244" t="s">
        <v>374</v>
      </c>
      <c r="H6" s="210" t="s">
        <v>594</v>
      </c>
      <c r="I6" s="204">
        <v>42324</v>
      </c>
      <c r="J6" s="285" t="s">
        <v>77</v>
      </c>
      <c r="K6" s="206">
        <v>42324</v>
      </c>
      <c r="L6" s="195" t="s">
        <v>81</v>
      </c>
      <c r="M6" s="217">
        <v>42324</v>
      </c>
      <c r="N6" s="189" t="s">
        <v>0</v>
      </c>
      <c r="O6" s="209"/>
      <c r="P6" s="201"/>
      <c r="Q6" s="205"/>
    </row>
    <row r="7" spans="1:17" ht="77.25" customHeight="1">
      <c r="A7" s="197" t="s">
        <v>356</v>
      </c>
      <c r="B7" s="198" t="s">
        <v>583</v>
      </c>
      <c r="C7" s="244">
        <v>75019</v>
      </c>
      <c r="D7" s="28" t="s">
        <v>71</v>
      </c>
      <c r="E7" s="242" t="s">
        <v>1</v>
      </c>
      <c r="F7" s="193" t="s">
        <v>584</v>
      </c>
      <c r="G7" s="23" t="s">
        <v>374</v>
      </c>
      <c r="H7" s="210" t="s">
        <v>585</v>
      </c>
      <c r="I7" s="204">
        <v>42325</v>
      </c>
      <c r="J7" s="285" t="s">
        <v>77</v>
      </c>
      <c r="K7" s="206">
        <v>42325</v>
      </c>
      <c r="L7" s="195" t="s">
        <v>111</v>
      </c>
      <c r="M7" s="217">
        <v>42325</v>
      </c>
      <c r="N7" s="189" t="s">
        <v>0</v>
      </c>
      <c r="O7" s="209"/>
      <c r="P7" s="201" t="s">
        <v>456</v>
      </c>
      <c r="Q7" s="205"/>
    </row>
    <row r="8" spans="1:17" ht="45">
      <c r="A8" s="197"/>
      <c r="B8" s="198" t="s">
        <v>586</v>
      </c>
      <c r="C8" s="188">
        <v>75005</v>
      </c>
      <c r="D8" s="28" t="s">
        <v>106</v>
      </c>
      <c r="E8" s="242" t="s">
        <v>507</v>
      </c>
      <c r="F8" s="193" t="s">
        <v>587</v>
      </c>
      <c r="G8" s="244" t="s">
        <v>374</v>
      </c>
      <c r="H8" s="210" t="s">
        <v>588</v>
      </c>
      <c r="I8" s="249">
        <v>42325</v>
      </c>
      <c r="J8" s="285" t="s">
        <v>77</v>
      </c>
      <c r="K8" s="206">
        <v>42325</v>
      </c>
      <c r="L8" s="195" t="s">
        <v>81</v>
      </c>
      <c r="M8" s="217">
        <v>42355</v>
      </c>
      <c r="N8" s="189" t="s">
        <v>0</v>
      </c>
      <c r="O8" s="209"/>
      <c r="P8" s="201"/>
      <c r="Q8" s="205"/>
    </row>
    <row r="9" spans="1:17" ht="60">
      <c r="A9" s="197" t="s">
        <v>2</v>
      </c>
      <c r="B9" s="198" t="s">
        <v>589</v>
      </c>
      <c r="C9" s="188">
        <v>75005</v>
      </c>
      <c r="D9" s="28" t="s">
        <v>71</v>
      </c>
      <c r="E9" s="186" t="s">
        <v>516</v>
      </c>
      <c r="F9" s="193" t="s">
        <v>590</v>
      </c>
      <c r="G9" s="23" t="s">
        <v>374</v>
      </c>
      <c r="H9" s="335" t="s">
        <v>686</v>
      </c>
      <c r="I9" s="249">
        <v>42325</v>
      </c>
      <c r="J9" s="285" t="s">
        <v>77</v>
      </c>
      <c r="K9" s="257">
        <v>42325</v>
      </c>
      <c r="L9" s="251" t="s">
        <v>111</v>
      </c>
      <c r="M9" s="217">
        <v>42325</v>
      </c>
      <c r="N9" s="245" t="s">
        <v>0</v>
      </c>
      <c r="O9" s="209"/>
      <c r="P9" s="156"/>
      <c r="Q9" s="338" t="s">
        <v>687</v>
      </c>
    </row>
    <row r="10" spans="1:17" ht="45">
      <c r="A10" s="274" t="s">
        <v>137</v>
      </c>
      <c r="B10" s="279" t="s">
        <v>138</v>
      </c>
      <c r="C10" s="274">
        <v>75017</v>
      </c>
      <c r="D10" s="265" t="s">
        <v>71</v>
      </c>
      <c r="E10" s="266" t="s">
        <v>134</v>
      </c>
      <c r="F10" s="281" t="s">
        <v>140</v>
      </c>
      <c r="G10" s="267" t="s">
        <v>374</v>
      </c>
      <c r="H10" s="282" t="s">
        <v>550</v>
      </c>
      <c r="I10" s="256">
        <v>42327</v>
      </c>
      <c r="J10" s="284" t="s">
        <v>77</v>
      </c>
      <c r="K10" s="257">
        <v>42310</v>
      </c>
      <c r="L10" s="251" t="s">
        <v>81</v>
      </c>
      <c r="M10" s="287">
        <v>42327</v>
      </c>
      <c r="N10" s="245" t="s">
        <v>0</v>
      </c>
      <c r="O10" s="202"/>
      <c r="P10" s="282" t="s">
        <v>141</v>
      </c>
      <c r="Q10" s="289"/>
    </row>
    <row r="11" spans="1:17" ht="45">
      <c r="A11" s="251" t="s">
        <v>142</v>
      </c>
      <c r="B11" s="207" t="s">
        <v>144</v>
      </c>
      <c r="C11" s="251">
        <v>75017</v>
      </c>
      <c r="D11" s="28" t="s">
        <v>71</v>
      </c>
      <c r="E11" s="247" t="s">
        <v>134</v>
      </c>
      <c r="F11" s="240" t="s">
        <v>140</v>
      </c>
      <c r="G11" s="23" t="s">
        <v>374</v>
      </c>
      <c r="H11" s="335" t="s">
        <v>608</v>
      </c>
      <c r="I11" s="256">
        <v>42015</v>
      </c>
      <c r="J11" s="243" t="s">
        <v>77</v>
      </c>
      <c r="K11" s="257">
        <v>42310</v>
      </c>
      <c r="L11" s="251" t="s">
        <v>81</v>
      </c>
      <c r="M11" s="217">
        <v>42327</v>
      </c>
      <c r="N11" s="245" t="s">
        <v>0</v>
      </c>
      <c r="O11" s="202"/>
      <c r="P11" s="259" t="s">
        <v>141</v>
      </c>
      <c r="Q11" s="211"/>
    </row>
    <row r="12" spans="1:17" ht="45">
      <c r="A12" s="197" t="s">
        <v>479</v>
      </c>
      <c r="B12" s="198" t="s">
        <v>480</v>
      </c>
      <c r="C12" s="244">
        <v>75016</v>
      </c>
      <c r="D12" s="28" t="s">
        <v>338</v>
      </c>
      <c r="E12" s="242" t="s">
        <v>507</v>
      </c>
      <c r="F12" s="193" t="s">
        <v>511</v>
      </c>
      <c r="G12" s="23" t="s">
        <v>374</v>
      </c>
      <c r="H12" s="259" t="s">
        <v>512</v>
      </c>
      <c r="I12" s="178">
        <v>42015</v>
      </c>
      <c r="J12" s="243" t="s">
        <v>77</v>
      </c>
      <c r="K12" s="257">
        <v>42320</v>
      </c>
      <c r="L12" s="251" t="s">
        <v>81</v>
      </c>
      <c r="M12" s="217">
        <v>42327</v>
      </c>
      <c r="N12" s="245" t="s">
        <v>0</v>
      </c>
      <c r="O12" s="209"/>
      <c r="P12" s="214" t="s">
        <v>457</v>
      </c>
      <c r="Q12" s="201"/>
    </row>
    <row r="13" spans="1:17" ht="60">
      <c r="A13" s="197" t="s">
        <v>178</v>
      </c>
      <c r="B13" s="198" t="s">
        <v>179</v>
      </c>
      <c r="C13" s="244">
        <v>75002</v>
      </c>
      <c r="D13" s="28" t="s">
        <v>71</v>
      </c>
      <c r="E13" s="242" t="s">
        <v>415</v>
      </c>
      <c r="F13" s="193" t="s">
        <v>424</v>
      </c>
      <c r="G13" s="23" t="s">
        <v>568</v>
      </c>
      <c r="H13" s="335" t="s">
        <v>609</v>
      </c>
      <c r="I13" s="256">
        <v>42338</v>
      </c>
      <c r="J13" s="243" t="s">
        <v>77</v>
      </c>
      <c r="K13" s="257">
        <v>42304</v>
      </c>
      <c r="L13" s="251" t="s">
        <v>111</v>
      </c>
      <c r="M13" s="217">
        <v>42338</v>
      </c>
      <c r="N13" s="245" t="s">
        <v>0</v>
      </c>
      <c r="O13" s="209" t="s">
        <v>546</v>
      </c>
      <c r="P13" s="201" t="s">
        <v>453</v>
      </c>
      <c r="Q13" s="205"/>
    </row>
    <row r="14" spans="1:17" ht="45">
      <c r="A14" s="251"/>
      <c r="B14" s="241" t="s">
        <v>575</v>
      </c>
      <c r="C14" s="188">
        <v>75011</v>
      </c>
      <c r="D14" s="246" t="s">
        <v>5</v>
      </c>
      <c r="E14" s="242" t="s">
        <v>576</v>
      </c>
      <c r="F14" s="247" t="s">
        <v>577</v>
      </c>
      <c r="G14" s="244" t="s">
        <v>527</v>
      </c>
      <c r="H14" s="262" t="s">
        <v>596</v>
      </c>
      <c r="I14" s="283">
        <v>42033</v>
      </c>
      <c r="J14" s="285" t="s">
        <v>77</v>
      </c>
      <c r="K14" s="257">
        <v>42396</v>
      </c>
      <c r="L14" s="251" t="s">
        <v>81</v>
      </c>
      <c r="M14" s="217">
        <v>42338</v>
      </c>
      <c r="N14" s="245" t="s">
        <v>0</v>
      </c>
      <c r="O14" s="259" t="s">
        <v>547</v>
      </c>
      <c r="P14" s="214" t="s">
        <v>457</v>
      </c>
      <c r="Q14" s="241"/>
    </row>
    <row r="15" spans="1:17" s="241" customFormat="1" ht="45">
      <c r="A15" s="228" t="s">
        <v>194</v>
      </c>
      <c r="B15" s="229" t="s">
        <v>195</v>
      </c>
      <c r="C15" s="244">
        <v>75018</v>
      </c>
      <c r="D15" s="246" t="s">
        <v>71</v>
      </c>
      <c r="E15" s="242" t="s">
        <v>86</v>
      </c>
      <c r="F15" s="193" t="s">
        <v>461</v>
      </c>
      <c r="G15" s="244" t="s">
        <v>374</v>
      </c>
      <c r="H15" s="264" t="s">
        <v>513</v>
      </c>
      <c r="I15" s="181"/>
      <c r="J15" s="286" t="s">
        <v>77</v>
      </c>
      <c r="K15" s="231">
        <v>42318</v>
      </c>
      <c r="L15" s="264" t="s">
        <v>111</v>
      </c>
      <c r="M15" s="182"/>
      <c r="N15" s="245" t="s">
        <v>0</v>
      </c>
      <c r="O15" s="255"/>
      <c r="P15" s="201" t="s">
        <v>462</v>
      </c>
      <c r="Q15" s="220" t="s">
        <v>530</v>
      </c>
    </row>
    <row r="16" spans="1:17" s="241" customFormat="1" ht="60">
      <c r="A16" s="227" t="s">
        <v>6</v>
      </c>
      <c r="B16" s="227" t="s">
        <v>64</v>
      </c>
      <c r="C16" s="263">
        <v>75019</v>
      </c>
      <c r="D16" s="246" t="s">
        <v>71</v>
      </c>
      <c r="E16" s="246" t="s">
        <v>1</v>
      </c>
      <c r="F16" s="247" t="s">
        <v>9</v>
      </c>
      <c r="G16" s="244" t="s">
        <v>527</v>
      </c>
      <c r="H16" s="226" t="s">
        <v>528</v>
      </c>
      <c r="I16" s="181"/>
      <c r="J16" s="286" t="s">
        <v>77</v>
      </c>
      <c r="K16" s="231">
        <v>42325</v>
      </c>
      <c r="L16" s="264" t="s">
        <v>111</v>
      </c>
      <c r="M16" s="222"/>
      <c r="N16" s="245" t="s">
        <v>0</v>
      </c>
      <c r="O16" s="209"/>
      <c r="P16" s="201" t="s">
        <v>526</v>
      </c>
      <c r="Q16" s="264" t="s">
        <v>532</v>
      </c>
    </row>
    <row r="17" spans="1:17" s="241" customFormat="1" ht="45">
      <c r="A17" s="227" t="s">
        <v>493</v>
      </c>
      <c r="B17" s="227" t="s">
        <v>64</v>
      </c>
      <c r="C17" s="263">
        <v>75019</v>
      </c>
      <c r="D17" s="246" t="s">
        <v>71</v>
      </c>
      <c r="E17" s="246" t="s">
        <v>8</v>
      </c>
      <c r="F17" s="247" t="s">
        <v>14</v>
      </c>
      <c r="G17" s="244" t="s">
        <v>527</v>
      </c>
      <c r="H17" s="226" t="s">
        <v>529</v>
      </c>
      <c r="I17" s="226"/>
      <c r="J17" s="226" t="s">
        <v>77</v>
      </c>
      <c r="K17" s="226"/>
      <c r="L17" s="264" t="s">
        <v>111</v>
      </c>
      <c r="M17" s="222"/>
      <c r="N17" s="245" t="s">
        <v>0</v>
      </c>
      <c r="O17" s="202"/>
      <c r="P17" s="214" t="s">
        <v>457</v>
      </c>
      <c r="Q17" s="264" t="s">
        <v>113</v>
      </c>
    </row>
    <row r="18" spans="1:17" s="241" customFormat="1" ht="45">
      <c r="A18" s="230" t="s">
        <v>379</v>
      </c>
      <c r="B18" s="280" t="s">
        <v>337</v>
      </c>
      <c r="C18" s="244">
        <v>75003</v>
      </c>
      <c r="D18" s="246" t="s">
        <v>5</v>
      </c>
      <c r="E18" s="247" t="s">
        <v>380</v>
      </c>
      <c r="F18" s="247"/>
      <c r="G18" s="244" t="s">
        <v>437</v>
      </c>
      <c r="H18" s="264" t="s">
        <v>539</v>
      </c>
      <c r="I18" s="181"/>
      <c r="J18" s="286"/>
      <c r="K18" s="231"/>
      <c r="L18" s="264"/>
      <c r="M18" s="226"/>
      <c r="N18" s="245" t="s">
        <v>0</v>
      </c>
      <c r="O18" s="209"/>
      <c r="P18" s="225" t="s">
        <v>453</v>
      </c>
      <c r="Q18" s="261" t="s">
        <v>538</v>
      </c>
    </row>
    <row r="19" spans="1:17">
      <c r="A19" s="241" t="s">
        <v>578</v>
      </c>
      <c r="F19" s="53" t="s">
        <v>581</v>
      </c>
      <c r="G19" s="241" t="s">
        <v>569</v>
      </c>
      <c r="H19" s="53" t="s">
        <v>688</v>
      </c>
      <c r="N19" s="245"/>
    </row>
    <row r="20" spans="1:17">
      <c r="N20" s="245"/>
    </row>
    <row r="21" spans="1:17">
      <c r="N21" s="245"/>
    </row>
    <row r="22" spans="1:17">
      <c r="N22" s="245"/>
    </row>
    <row r="36" spans="2:8">
      <c r="H36" s="53" t="s">
        <v>402</v>
      </c>
    </row>
    <row r="48" spans="2:8">
      <c r="B48" s="241" t="s">
        <v>601</v>
      </c>
    </row>
    <row r="59" spans="2:2">
      <c r="B59" s="241" t="s">
        <v>314</v>
      </c>
    </row>
  </sheetData>
  <sortState ref="A2:Q18">
    <sortCondition ref="I15"/>
  </sortState>
  <conditionalFormatting sqref="L2:L10">
    <cfRule type="containsText" dxfId="109" priority="88" operator="containsText" text="A faire">
      <formula>NOT(ISERROR(SEARCH("A faire",L2)))</formula>
    </cfRule>
  </conditionalFormatting>
  <conditionalFormatting sqref="L14:L18">
    <cfRule type="containsText" dxfId="108" priority="63" operator="containsText" text="A faire">
      <formula>NOT(ISERROR(SEARCH("A faire",L14)))</formula>
    </cfRule>
  </conditionalFormatting>
  <conditionalFormatting sqref="O2:O14">
    <cfRule type="containsText" dxfId="107" priority="60" operator="containsText" text="SOUS ATST">
      <formula>NOT(ISERROR(SEARCH("SOUS ATST",O2)))</formula>
    </cfRule>
    <cfRule type="containsText" dxfId="106" priority="61" operator="containsText" text="PAR MESSAGE COLLATIONNE">
      <formula>NOT(ISERROR(SEARCH("PAR MESSAGE COLLATIONNE",O2)))</formula>
    </cfRule>
    <cfRule type="containsText" dxfId="105" priority="62" operator="containsText" text="SOUS AC">
      <formula>NOT(ISERROR(SEARCH("SOUS AC",O2)))</formula>
    </cfRule>
  </conditionalFormatting>
  <conditionalFormatting sqref="L15:L18">
    <cfRule type="containsText" dxfId="104" priority="56" operator="containsText" text="A faire">
      <formula>NOT(ISERROR(SEARCH("A faire",L15)))</formula>
    </cfRule>
  </conditionalFormatting>
  <conditionalFormatting sqref="O15">
    <cfRule type="containsText" dxfId="103" priority="53" operator="containsText" text="SOUS ATST">
      <formula>NOT(ISERROR(SEARCH("SOUS ATST",O15)))</formula>
    </cfRule>
    <cfRule type="containsText" dxfId="102" priority="54" operator="containsText" text="PAR MESSAGE COLLATIONNE">
      <formula>NOT(ISERROR(SEARCH("PAR MESSAGE COLLATIONNE",O15)))</formula>
    </cfRule>
    <cfRule type="containsText" dxfId="101" priority="55" operator="containsText" text="SOUS AC">
      <formula>NOT(ISERROR(SEARCH("SOUS AC",O15)))</formula>
    </cfRule>
  </conditionalFormatting>
  <conditionalFormatting sqref="L15:L18">
    <cfRule type="containsText" dxfId="100" priority="52" operator="containsText" text="A faire">
      <formula>NOT(ISERROR(SEARCH("A faire",L15)))</formula>
    </cfRule>
  </conditionalFormatting>
  <conditionalFormatting sqref="O15">
    <cfRule type="containsText" dxfId="99" priority="49" operator="containsText" text="SOUS ATST">
      <formula>NOT(ISERROR(SEARCH("SOUS ATST",O15)))</formula>
    </cfRule>
    <cfRule type="containsText" dxfId="98" priority="50" operator="containsText" text="PAR MESSAGE COLLATIONNE">
      <formula>NOT(ISERROR(SEARCH("PAR MESSAGE COLLATIONNE",O15)))</formula>
    </cfRule>
    <cfRule type="containsText" dxfId="97" priority="51" operator="containsText" text="SOUS AC">
      <formula>NOT(ISERROR(SEARCH("SOUS AC",O15)))</formula>
    </cfRule>
  </conditionalFormatting>
  <conditionalFormatting sqref="L15:L18">
    <cfRule type="containsText" dxfId="96" priority="48" operator="containsText" text="A faire">
      <formula>NOT(ISERROR(SEARCH("A faire",L15)))</formula>
    </cfRule>
  </conditionalFormatting>
  <conditionalFormatting sqref="L16:L18">
    <cfRule type="containsText" dxfId="95" priority="47" operator="containsText" text="A faire">
      <formula>NOT(ISERROR(SEARCH("A faire",L16)))</formula>
    </cfRule>
  </conditionalFormatting>
  <conditionalFormatting sqref="L16:L18">
    <cfRule type="containsText" dxfId="94" priority="46" operator="containsText" text="A faire">
      <formula>NOT(ISERROR(SEARCH("A faire",L16)))</formula>
    </cfRule>
  </conditionalFormatting>
  <conditionalFormatting sqref="O16">
    <cfRule type="containsText" dxfId="93" priority="43" operator="containsText" text="SOUS ATST">
      <formula>NOT(ISERROR(SEARCH("SOUS ATST",O16)))</formula>
    </cfRule>
    <cfRule type="containsText" dxfId="92" priority="44" operator="containsText" text="PAR MESSAGE COLLATIONNE">
      <formula>NOT(ISERROR(SEARCH("PAR MESSAGE COLLATIONNE",O16)))</formula>
    </cfRule>
    <cfRule type="containsText" dxfId="91" priority="45" operator="containsText" text="SOUS AC">
      <formula>NOT(ISERROR(SEARCH("SOUS AC",O16)))</formula>
    </cfRule>
  </conditionalFormatting>
  <conditionalFormatting sqref="L16:L18">
    <cfRule type="containsText" dxfId="90" priority="42" operator="containsText" text="A faire">
      <formula>NOT(ISERROR(SEARCH("A faire",L16)))</formula>
    </cfRule>
  </conditionalFormatting>
  <conditionalFormatting sqref="O16">
    <cfRule type="containsText" dxfId="89" priority="39" operator="containsText" text="SOUS ATST">
      <formula>NOT(ISERROR(SEARCH("SOUS ATST",O16)))</formula>
    </cfRule>
    <cfRule type="containsText" dxfId="88" priority="40" operator="containsText" text="PAR MESSAGE COLLATIONNE">
      <formula>NOT(ISERROR(SEARCH("PAR MESSAGE COLLATIONNE",O16)))</formula>
    </cfRule>
    <cfRule type="containsText" dxfId="87" priority="41" operator="containsText" text="SOUS AC">
      <formula>NOT(ISERROR(SEARCH("SOUS AC",O16)))</formula>
    </cfRule>
  </conditionalFormatting>
  <conditionalFormatting sqref="L16:L18">
    <cfRule type="containsText" dxfId="86" priority="38" operator="containsText" text="A faire">
      <formula>NOT(ISERROR(SEARCH("A faire",L16)))</formula>
    </cfRule>
  </conditionalFormatting>
  <conditionalFormatting sqref="L17:L18">
    <cfRule type="containsText" dxfId="85" priority="37" operator="containsText" text="A faire">
      <formula>NOT(ISERROR(SEARCH("A faire",L17)))</formula>
    </cfRule>
  </conditionalFormatting>
  <conditionalFormatting sqref="L17:L18">
    <cfRule type="containsText" dxfId="84" priority="36" operator="containsText" text="A faire">
      <formula>NOT(ISERROR(SEARCH("A faire",L17)))</formula>
    </cfRule>
  </conditionalFormatting>
  <conditionalFormatting sqref="L17:L18">
    <cfRule type="containsText" dxfId="83" priority="35" operator="containsText" text="A faire">
      <formula>NOT(ISERROR(SEARCH("A faire",L17)))</formula>
    </cfRule>
  </conditionalFormatting>
  <conditionalFormatting sqref="L17:L18">
    <cfRule type="containsText" dxfId="82" priority="34" operator="containsText" text="A faire">
      <formula>NOT(ISERROR(SEARCH("A faire",L17)))</formula>
    </cfRule>
  </conditionalFormatting>
  <conditionalFormatting sqref="L17:L18">
    <cfRule type="containsText" dxfId="81" priority="33" operator="containsText" text="A faire">
      <formula>NOT(ISERROR(SEARCH("A faire",L17)))</formula>
    </cfRule>
  </conditionalFormatting>
  <conditionalFormatting sqref="L17:L18">
    <cfRule type="containsText" dxfId="80" priority="32" operator="containsText" text="A faire">
      <formula>NOT(ISERROR(SEARCH("A faire",L17)))</formula>
    </cfRule>
  </conditionalFormatting>
  <conditionalFormatting sqref="O17">
    <cfRule type="containsText" dxfId="79" priority="29" operator="containsText" text="SOUS ATST">
      <formula>NOT(ISERROR(SEARCH("SOUS ATST",O17)))</formula>
    </cfRule>
    <cfRule type="containsText" dxfId="78" priority="30" operator="containsText" text="PAR MESSAGE COLLATIONNE">
      <formula>NOT(ISERROR(SEARCH("PAR MESSAGE COLLATIONNE",O17)))</formula>
    </cfRule>
    <cfRule type="containsText" dxfId="77" priority="31" operator="containsText" text="SOUS AC">
      <formula>NOT(ISERROR(SEARCH("SOUS AC",O17)))</formula>
    </cfRule>
  </conditionalFormatting>
  <conditionalFormatting sqref="L17:L18">
    <cfRule type="containsText" dxfId="76" priority="28" operator="containsText" text="A faire">
      <formula>NOT(ISERROR(SEARCH("A faire",L17)))</formula>
    </cfRule>
  </conditionalFormatting>
  <conditionalFormatting sqref="O17">
    <cfRule type="containsText" dxfId="75" priority="25" operator="containsText" text="SOUS ATST">
      <formula>NOT(ISERROR(SEARCH("SOUS ATST",O17)))</formula>
    </cfRule>
    <cfRule type="containsText" dxfId="74" priority="26" operator="containsText" text="PAR MESSAGE COLLATIONNE">
      <formula>NOT(ISERROR(SEARCH("PAR MESSAGE COLLATIONNE",O17)))</formula>
    </cfRule>
    <cfRule type="containsText" dxfId="73" priority="27" operator="containsText" text="SOUS AC">
      <formula>NOT(ISERROR(SEARCH("SOUS AC",O17)))</formula>
    </cfRule>
  </conditionalFormatting>
  <conditionalFormatting sqref="L17:L18">
    <cfRule type="containsText" dxfId="72" priority="24" operator="containsText" text="A faire">
      <formula>NOT(ISERROR(SEARCH("A faire",L17)))</formula>
    </cfRule>
  </conditionalFormatting>
  <conditionalFormatting sqref="L18">
    <cfRule type="containsText" dxfId="71" priority="23" operator="containsText" text="A faire">
      <formula>NOT(ISERROR(SEARCH("A faire",L18)))</formula>
    </cfRule>
  </conditionalFormatting>
  <conditionalFormatting sqref="L18">
    <cfRule type="containsText" dxfId="70" priority="22" operator="containsText" text="A faire">
      <formula>NOT(ISERROR(SEARCH("A faire",L18)))</formula>
    </cfRule>
  </conditionalFormatting>
  <conditionalFormatting sqref="L18">
    <cfRule type="containsText" dxfId="69" priority="21" operator="containsText" text="A faire">
      <formula>NOT(ISERROR(SEARCH("A faire",L18)))</formula>
    </cfRule>
  </conditionalFormatting>
  <conditionalFormatting sqref="L18">
    <cfRule type="containsText" dxfId="68" priority="20" operator="containsText" text="A faire">
      <formula>NOT(ISERROR(SEARCH("A faire",L18)))</formula>
    </cfRule>
  </conditionalFormatting>
  <conditionalFormatting sqref="L18">
    <cfRule type="containsText" dxfId="67" priority="19" operator="containsText" text="A faire">
      <formula>NOT(ISERROR(SEARCH("A faire",L18)))</formula>
    </cfRule>
  </conditionalFormatting>
  <conditionalFormatting sqref="L18">
    <cfRule type="containsText" dxfId="66" priority="18" operator="containsText" text="A faire">
      <formula>NOT(ISERROR(SEARCH("A faire",L18)))</formula>
    </cfRule>
  </conditionalFormatting>
  <conditionalFormatting sqref="L18">
    <cfRule type="containsText" dxfId="65" priority="17" operator="containsText" text="A faire">
      <formula>NOT(ISERROR(SEARCH("A faire",L18)))</formula>
    </cfRule>
  </conditionalFormatting>
  <conditionalFormatting sqref="L18">
    <cfRule type="containsText" dxfId="64" priority="16" operator="containsText" text="A faire">
      <formula>NOT(ISERROR(SEARCH("A faire",L18)))</formula>
    </cfRule>
  </conditionalFormatting>
  <conditionalFormatting sqref="L18">
    <cfRule type="containsText" dxfId="63" priority="15" operator="containsText" text="A faire">
      <formula>NOT(ISERROR(SEARCH("A faire",L18)))</formula>
    </cfRule>
  </conditionalFormatting>
  <conditionalFormatting sqref="L18">
    <cfRule type="containsText" dxfId="62" priority="14" operator="containsText" text="A faire">
      <formula>NOT(ISERROR(SEARCH("A faire",L18)))</formula>
    </cfRule>
  </conditionalFormatting>
  <conditionalFormatting sqref="L18">
    <cfRule type="containsText" dxfId="61" priority="13" operator="containsText" text="A faire">
      <formula>NOT(ISERROR(SEARCH("A faire",L18)))</formula>
    </cfRule>
  </conditionalFormatting>
  <conditionalFormatting sqref="L18">
    <cfRule type="containsText" dxfId="60" priority="12" operator="containsText" text="A faire">
      <formula>NOT(ISERROR(SEARCH("A faire",L18)))</formula>
    </cfRule>
  </conditionalFormatting>
  <conditionalFormatting sqref="L18">
    <cfRule type="containsText" dxfId="59" priority="11" operator="containsText" text="A faire">
      <formula>NOT(ISERROR(SEARCH("A faire",L18)))</formula>
    </cfRule>
  </conditionalFormatting>
  <conditionalFormatting sqref="L18">
    <cfRule type="containsText" dxfId="58" priority="10" operator="containsText" text="A faire">
      <formula>NOT(ISERROR(SEARCH("A faire",L18)))</formula>
    </cfRule>
  </conditionalFormatting>
  <conditionalFormatting sqref="O18">
    <cfRule type="containsText" dxfId="57" priority="7" operator="containsText" text="SOUS ATST">
      <formula>NOT(ISERROR(SEARCH("SOUS ATST",O18)))</formula>
    </cfRule>
    <cfRule type="containsText" dxfId="56" priority="8" operator="containsText" text="PAR MESSAGE COLLATIONNE">
      <formula>NOT(ISERROR(SEARCH("PAR MESSAGE COLLATIONNE",O18)))</formula>
    </cfRule>
    <cfRule type="containsText" dxfId="55" priority="9" operator="containsText" text="SOUS AC">
      <formula>NOT(ISERROR(SEARCH("SOUS AC",O18)))</formula>
    </cfRule>
  </conditionalFormatting>
  <conditionalFormatting sqref="L18">
    <cfRule type="containsText" dxfId="54" priority="6" operator="containsText" text="A faire">
      <formula>NOT(ISERROR(SEARCH("A faire",L18)))</formula>
    </cfRule>
  </conditionalFormatting>
  <conditionalFormatting sqref="O18">
    <cfRule type="containsText" dxfId="53" priority="3" operator="containsText" text="SOUS ATST">
      <formula>NOT(ISERROR(SEARCH("SOUS ATST",O18)))</formula>
    </cfRule>
    <cfRule type="containsText" dxfId="52" priority="4" operator="containsText" text="PAR MESSAGE COLLATIONNE">
      <formula>NOT(ISERROR(SEARCH("PAR MESSAGE COLLATIONNE",O18)))</formula>
    </cfRule>
    <cfRule type="containsText" dxfId="51" priority="5" operator="containsText" text="SOUS AC">
      <formula>NOT(ISERROR(SEARCH("SOUS AC",O18)))</formula>
    </cfRule>
  </conditionalFormatting>
  <conditionalFormatting sqref="L18">
    <cfRule type="containsText" dxfId="50" priority="2" operator="containsText" text="A faire">
      <formula>NOT(ISERROR(SEARCH("A faire",L18)))</formula>
    </cfRule>
  </conditionalFormatting>
  <conditionalFormatting sqref="L13">
    <cfRule type="containsText" dxfId="49" priority="1" operator="containsText" text="A faire">
      <formula>NOT(ISERROR(SEARCH("A faire",L13)))</formula>
    </cfRule>
  </conditionalFormatting>
  <dataValidations count="7">
    <dataValidation type="list" allowBlank="1" showInputMessage="1" showErrorMessage="1" sqref="L14:L18 L2:L10">
      <formula1>"A FAIRE, NON,FAIT,"</formula1>
    </dataValidation>
    <dataValidation type="list" allowBlank="1" showInputMessage="1" showErrorMessage="1" sqref="N6:N22 N2">
      <formula1>"AEE, IRDE, EGA"</formula1>
    </dataValidation>
    <dataValidation type="list" allowBlank="1" showInputMessage="1" showErrorMessage="1" sqref="J10 J14:J18">
      <formula1>"08h30,10h00,13h30,"</formula1>
    </dataValidation>
    <dataValidation type="list" allowBlank="1" showInputMessage="1" showErrorMessage="1" sqref="D5:D18 D2">
      <formula1>"Saint Maur, Puteaux,Tolbiac, Grenelle,"</formula1>
    </dataValidation>
    <dataValidation type="list" allowBlank="1" showInputMessage="1" showErrorMessage="1" sqref="C2:C18">
      <formula1>",75001,75002,75003,75004,75005,75006,75007,75008,75009,75010,75011,75012,75013,75014,75015,75016,75017,75018,75019,75020"</formula1>
    </dataValidation>
    <dataValidation type="list" allowBlank="1" showInputMessage="1" showErrorMessage="1" sqref="J2:J9">
      <formula1>"08h30,10h00,13h00,13h30,"</formula1>
    </dataValidation>
    <dataValidation type="list" allowBlank="1" showInputMessage="1" showErrorMessage="1" sqref="O2:O14">
      <formula1>"SOUS AC,SOUS ATST,PAR MESSAGE COLLATIONNE,"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Q93"/>
  <sheetViews>
    <sheetView tabSelected="1" topLeftCell="A7" zoomScaleNormal="100" workbookViewId="0">
      <selection activeCell="P36" sqref="P36"/>
    </sheetView>
  </sheetViews>
  <sheetFormatPr baseColWidth="10" defaultRowHeight="15"/>
  <cols>
    <col min="1" max="1" width="13.140625" style="237" customWidth="1"/>
    <col min="2" max="2" width="22.85546875" style="315" customWidth="1"/>
    <col min="4" max="4" width="11.42578125" customWidth="1"/>
    <col min="5" max="5" width="25.28515625" customWidth="1"/>
    <col min="6" max="6" width="46.28515625" customWidth="1"/>
    <col min="8" max="8" width="14.28515625" customWidth="1"/>
    <col min="9" max="9" width="11.42578125" style="224"/>
    <col min="10" max="10" width="11.42578125" style="310"/>
    <col min="11" max="11" width="15.7109375" customWidth="1"/>
    <col min="12" max="12" width="11.42578125" style="224"/>
    <col min="15" max="15" width="13.7109375" customWidth="1"/>
    <col min="16" max="16" width="18.42578125" style="258" customWidth="1"/>
    <col min="17" max="17" width="33.140625" customWidth="1"/>
  </cols>
  <sheetData>
    <row r="1" spans="1:17" ht="47.25">
      <c r="A1" s="252" t="s">
        <v>68</v>
      </c>
      <c r="B1" s="253" t="s">
        <v>39</v>
      </c>
      <c r="C1" s="253" t="s">
        <v>54</v>
      </c>
      <c r="D1" s="253" t="s">
        <v>0</v>
      </c>
      <c r="E1" s="252" t="s">
        <v>40</v>
      </c>
      <c r="F1" s="253" t="s">
        <v>44</v>
      </c>
      <c r="G1" s="253" t="s">
        <v>41</v>
      </c>
      <c r="H1" s="253" t="s">
        <v>117</v>
      </c>
      <c r="I1" s="252" t="s">
        <v>308</v>
      </c>
      <c r="J1" s="252" t="s">
        <v>75</v>
      </c>
      <c r="K1" s="253" t="s">
        <v>42</v>
      </c>
      <c r="L1" s="252" t="s">
        <v>154</v>
      </c>
      <c r="M1" s="252" t="s">
        <v>73</v>
      </c>
      <c r="N1" s="253" t="s">
        <v>37</v>
      </c>
      <c r="O1" s="199" t="s">
        <v>544</v>
      </c>
      <c r="P1" s="252" t="s">
        <v>65</v>
      </c>
      <c r="Q1" s="95" t="s">
        <v>43</v>
      </c>
    </row>
    <row r="2" spans="1:17" ht="60">
      <c r="A2" s="248" t="s">
        <v>6</v>
      </c>
      <c r="B2" s="248" t="s">
        <v>64</v>
      </c>
      <c r="C2" s="263">
        <v>75019</v>
      </c>
      <c r="D2" s="246" t="s">
        <v>71</v>
      </c>
      <c r="E2" s="246" t="s">
        <v>1</v>
      </c>
      <c r="F2" s="247" t="s">
        <v>9</v>
      </c>
      <c r="G2" s="244"/>
      <c r="H2" s="243" t="s">
        <v>565</v>
      </c>
      <c r="I2" s="256">
        <v>42339</v>
      </c>
      <c r="J2" s="251" t="s">
        <v>77</v>
      </c>
      <c r="K2" s="257">
        <v>42334</v>
      </c>
      <c r="L2" s="251" t="s">
        <v>359</v>
      </c>
      <c r="M2" s="217">
        <v>42339</v>
      </c>
      <c r="N2" s="245" t="s">
        <v>0</v>
      </c>
      <c r="O2" s="210" t="s">
        <v>545</v>
      </c>
      <c r="P2" s="255" t="s">
        <v>526</v>
      </c>
      <c r="Q2" s="264" t="s">
        <v>532</v>
      </c>
    </row>
    <row r="3" spans="1:17" ht="45">
      <c r="A3" s="248" t="s">
        <v>7</v>
      </c>
      <c r="B3" s="248" t="s">
        <v>64</v>
      </c>
      <c r="C3" s="263">
        <v>75019</v>
      </c>
      <c r="D3" s="246" t="s">
        <v>71</v>
      </c>
      <c r="E3" s="246" t="s">
        <v>8</v>
      </c>
      <c r="F3" s="247" t="s">
        <v>14</v>
      </c>
      <c r="G3" s="244"/>
      <c r="H3" s="243" t="s">
        <v>566</v>
      </c>
      <c r="I3" s="256">
        <v>42339</v>
      </c>
      <c r="J3" s="251" t="s">
        <v>77</v>
      </c>
      <c r="K3" s="257">
        <v>42334</v>
      </c>
      <c r="L3" s="251" t="s">
        <v>359</v>
      </c>
      <c r="M3" s="217">
        <v>42339</v>
      </c>
      <c r="N3" s="245" t="s">
        <v>0</v>
      </c>
      <c r="O3" s="239" t="s">
        <v>545</v>
      </c>
      <c r="P3" s="255" t="s">
        <v>526</v>
      </c>
      <c r="Q3" s="264" t="s">
        <v>113</v>
      </c>
    </row>
    <row r="4" spans="1:17" ht="105">
      <c r="A4" s="242" t="s">
        <v>307</v>
      </c>
      <c r="B4" s="242" t="s">
        <v>416</v>
      </c>
      <c r="C4" s="251">
        <v>75019</v>
      </c>
      <c r="D4" s="246" t="s">
        <v>338</v>
      </c>
      <c r="E4" s="247" t="s">
        <v>411</v>
      </c>
      <c r="F4" s="240" t="s">
        <v>412</v>
      </c>
      <c r="G4" s="244" t="s">
        <v>557</v>
      </c>
      <c r="H4" s="259" t="s">
        <v>567</v>
      </c>
      <c r="I4" s="256">
        <v>42345</v>
      </c>
      <c r="J4" s="251" t="s">
        <v>77</v>
      </c>
      <c r="K4" s="257">
        <v>42296</v>
      </c>
      <c r="L4" s="251" t="s">
        <v>359</v>
      </c>
      <c r="M4" s="217">
        <v>42339</v>
      </c>
      <c r="N4" s="245" t="s">
        <v>0</v>
      </c>
      <c r="O4" s="239" t="s">
        <v>545</v>
      </c>
      <c r="P4" s="235" t="s">
        <v>456</v>
      </c>
      <c r="Q4" s="262"/>
    </row>
    <row r="5" spans="1:17" ht="63.75">
      <c r="A5" s="246" t="s">
        <v>194</v>
      </c>
      <c r="B5" s="247" t="s">
        <v>195</v>
      </c>
      <c r="C5" s="244">
        <v>75018</v>
      </c>
      <c r="D5" s="246" t="s">
        <v>71</v>
      </c>
      <c r="E5" s="247" t="s">
        <v>86</v>
      </c>
      <c r="F5" s="247" t="s">
        <v>461</v>
      </c>
      <c r="G5" s="244" t="s">
        <v>557</v>
      </c>
      <c r="H5" s="250" t="s">
        <v>634</v>
      </c>
      <c r="I5" s="256">
        <v>42346</v>
      </c>
      <c r="J5" s="251" t="s">
        <v>77</v>
      </c>
      <c r="K5" s="257">
        <v>42341</v>
      </c>
      <c r="L5" s="251" t="s">
        <v>359</v>
      </c>
      <c r="M5" s="217">
        <v>42346</v>
      </c>
      <c r="N5" s="245" t="s">
        <v>0</v>
      </c>
      <c r="O5" s="259" t="s">
        <v>545</v>
      </c>
      <c r="P5" s="255" t="s">
        <v>462</v>
      </c>
      <c r="Q5" s="262" t="s">
        <v>558</v>
      </c>
    </row>
    <row r="6" spans="1:17" s="185" customFormat="1" ht="30">
      <c r="A6" s="205" t="s">
        <v>36</v>
      </c>
      <c r="B6" s="6" t="s">
        <v>63</v>
      </c>
      <c r="C6" s="251">
        <v>75020</v>
      </c>
      <c r="D6" s="246" t="s">
        <v>5</v>
      </c>
      <c r="E6" s="247" t="s">
        <v>640</v>
      </c>
      <c r="F6" s="240" t="s">
        <v>639</v>
      </c>
      <c r="G6" s="244" t="s">
        <v>557</v>
      </c>
      <c r="H6" s="259" t="s">
        <v>672</v>
      </c>
      <c r="I6" s="256">
        <v>42348</v>
      </c>
      <c r="J6" s="309" t="s">
        <v>77</v>
      </c>
      <c r="K6" s="257">
        <v>42299</v>
      </c>
      <c r="L6" s="285" t="s">
        <v>81</v>
      </c>
      <c r="M6" s="217">
        <v>42348</v>
      </c>
      <c r="N6" s="245" t="s">
        <v>638</v>
      </c>
      <c r="O6" s="239" t="s">
        <v>547</v>
      </c>
      <c r="P6" s="259" t="s">
        <v>457</v>
      </c>
      <c r="Q6" s="214" t="s">
        <v>413</v>
      </c>
    </row>
    <row r="7" spans="1:17" s="238" customFormat="1" ht="60">
      <c r="A7" s="246" t="s">
        <v>485</v>
      </c>
      <c r="B7" s="247" t="s">
        <v>552</v>
      </c>
      <c r="C7" s="244">
        <v>75006</v>
      </c>
      <c r="D7" s="246" t="s">
        <v>338</v>
      </c>
      <c r="E7" s="247" t="s">
        <v>507</v>
      </c>
      <c r="F7" s="247" t="s">
        <v>553</v>
      </c>
      <c r="G7" s="244" t="s">
        <v>554</v>
      </c>
      <c r="H7" s="250" t="s">
        <v>635</v>
      </c>
      <c r="I7" s="256">
        <v>42355</v>
      </c>
      <c r="J7" s="251" t="s">
        <v>76</v>
      </c>
      <c r="K7" s="257">
        <v>42352</v>
      </c>
      <c r="L7" s="251" t="s">
        <v>81</v>
      </c>
      <c r="M7" s="244"/>
      <c r="N7" s="245" t="s">
        <v>38</v>
      </c>
      <c r="O7" s="239" t="s">
        <v>547</v>
      </c>
      <c r="P7" s="259" t="s">
        <v>457</v>
      </c>
      <c r="Q7" s="262"/>
    </row>
    <row r="8" spans="1:17" s="241" customFormat="1" ht="105">
      <c r="A8" s="246"/>
      <c r="B8" s="247" t="s">
        <v>337</v>
      </c>
      <c r="C8" s="244">
        <v>75003</v>
      </c>
      <c r="D8" s="246" t="s">
        <v>5</v>
      </c>
      <c r="E8" s="247" t="s">
        <v>380</v>
      </c>
      <c r="F8" s="247" t="s">
        <v>381</v>
      </c>
      <c r="G8" s="244" t="s">
        <v>554</v>
      </c>
      <c r="H8" s="292" t="s">
        <v>637</v>
      </c>
      <c r="I8" s="256">
        <v>42355</v>
      </c>
      <c r="J8" s="251" t="s">
        <v>77</v>
      </c>
      <c r="K8" s="257">
        <v>42355</v>
      </c>
      <c r="L8" s="251" t="s">
        <v>81</v>
      </c>
      <c r="M8" s="217">
        <v>42355</v>
      </c>
      <c r="N8" s="245" t="s">
        <v>638</v>
      </c>
      <c r="O8" s="259" t="s">
        <v>545</v>
      </c>
      <c r="P8" s="255" t="s">
        <v>453</v>
      </c>
      <c r="Q8" s="261" t="s">
        <v>538</v>
      </c>
    </row>
    <row r="9" spans="1:17" s="238" customFormat="1" ht="45">
      <c r="A9" s="311" t="s">
        <v>36</v>
      </c>
      <c r="B9" s="312" t="s">
        <v>63</v>
      </c>
      <c r="C9" s="18">
        <v>75020</v>
      </c>
      <c r="D9" s="291" t="s">
        <v>5</v>
      </c>
      <c r="E9" s="302" t="s">
        <v>674</v>
      </c>
      <c r="F9" s="327" t="s">
        <v>675</v>
      </c>
      <c r="G9" s="18" t="s">
        <v>554</v>
      </c>
      <c r="H9" s="334" t="s">
        <v>686</v>
      </c>
      <c r="I9" s="303">
        <v>42355</v>
      </c>
      <c r="J9" s="328" t="s">
        <v>77</v>
      </c>
      <c r="K9" s="304">
        <v>42352</v>
      </c>
      <c r="L9" s="39" t="s">
        <v>111</v>
      </c>
      <c r="M9" s="329"/>
      <c r="N9" s="245" t="s">
        <v>638</v>
      </c>
      <c r="O9" s="262" t="s">
        <v>547</v>
      </c>
      <c r="P9" s="307" t="s">
        <v>457</v>
      </c>
      <c r="Q9" s="338" t="s">
        <v>687</v>
      </c>
    </row>
    <row r="10" spans="1:17" s="238" customFormat="1" ht="60">
      <c r="A10" s="172" t="s">
        <v>477</v>
      </c>
      <c r="B10" s="270" t="s">
        <v>478</v>
      </c>
      <c r="C10" s="244">
        <v>75016</v>
      </c>
      <c r="D10" s="246" t="s">
        <v>338</v>
      </c>
      <c r="E10" s="247" t="s">
        <v>555</v>
      </c>
      <c r="F10" s="247" t="s">
        <v>572</v>
      </c>
      <c r="G10" s="244" t="s">
        <v>554</v>
      </c>
      <c r="H10" s="250" t="s">
        <v>573</v>
      </c>
      <c r="I10" s="249">
        <v>42356</v>
      </c>
      <c r="J10" s="251" t="s">
        <v>76</v>
      </c>
      <c r="K10" s="257">
        <v>42352</v>
      </c>
      <c r="L10" s="251" t="s">
        <v>81</v>
      </c>
      <c r="M10" s="244"/>
      <c r="N10" s="245" t="s">
        <v>638</v>
      </c>
      <c r="O10" s="259" t="s">
        <v>545</v>
      </c>
      <c r="P10" s="259" t="s">
        <v>457</v>
      </c>
      <c r="Q10" s="262"/>
    </row>
    <row r="11" spans="1:17" s="238" customFormat="1" ht="105">
      <c r="A11" s="265" t="s">
        <v>598</v>
      </c>
      <c r="B11" s="266" t="s">
        <v>605</v>
      </c>
      <c r="C11" s="267">
        <v>75018</v>
      </c>
      <c r="D11" s="265" t="s">
        <v>71</v>
      </c>
      <c r="E11" s="266" t="s">
        <v>606</v>
      </c>
      <c r="F11" s="266" t="s">
        <v>607</v>
      </c>
      <c r="G11" s="267" t="s">
        <v>561</v>
      </c>
      <c r="H11" s="232" t="s">
        <v>608</v>
      </c>
      <c r="I11" s="249">
        <v>42360</v>
      </c>
      <c r="J11" s="251" t="s">
        <v>77</v>
      </c>
      <c r="K11" s="257">
        <v>42356</v>
      </c>
      <c r="L11" s="251" t="s">
        <v>81</v>
      </c>
      <c r="M11" s="244"/>
      <c r="N11" s="245" t="s">
        <v>0</v>
      </c>
      <c r="O11" s="259" t="s">
        <v>545</v>
      </c>
      <c r="P11" s="326" t="s">
        <v>676</v>
      </c>
      <c r="Q11" s="330"/>
    </row>
    <row r="12" spans="1:17" s="238" customFormat="1" ht="45">
      <c r="A12" s="246" t="s">
        <v>495</v>
      </c>
      <c r="B12" s="247" t="s">
        <v>570</v>
      </c>
      <c r="C12" s="244">
        <v>75009</v>
      </c>
      <c r="D12" s="246" t="s">
        <v>71</v>
      </c>
      <c r="E12" s="247" t="s">
        <v>555</v>
      </c>
      <c r="F12" s="247" t="s">
        <v>571</v>
      </c>
      <c r="G12" s="244" t="s">
        <v>554</v>
      </c>
      <c r="H12" s="250" t="s">
        <v>600</v>
      </c>
      <c r="I12" s="249">
        <v>42391</v>
      </c>
      <c r="J12" s="251" t="s">
        <v>77</v>
      </c>
      <c r="K12" s="257">
        <v>42356</v>
      </c>
      <c r="L12" s="251" t="s">
        <v>111</v>
      </c>
      <c r="M12" s="244"/>
      <c r="N12" s="245" t="s">
        <v>638</v>
      </c>
      <c r="O12" s="259" t="s">
        <v>545</v>
      </c>
      <c r="P12" s="259" t="s">
        <v>457</v>
      </c>
      <c r="Q12" s="262"/>
    </row>
    <row r="13" spans="1:17" s="238" customFormat="1" ht="60">
      <c r="A13" s="246" t="s">
        <v>616</v>
      </c>
      <c r="B13" s="247" t="s">
        <v>605</v>
      </c>
      <c r="C13" s="244">
        <v>75018</v>
      </c>
      <c r="D13" s="246" t="s">
        <v>71</v>
      </c>
      <c r="E13" s="247" t="s">
        <v>680</v>
      </c>
      <c r="F13" s="247" t="s">
        <v>677</v>
      </c>
      <c r="G13" s="244" t="s">
        <v>561</v>
      </c>
      <c r="H13" s="250" t="s">
        <v>609</v>
      </c>
      <c r="I13" s="249">
        <v>42392</v>
      </c>
      <c r="J13" s="251" t="s">
        <v>77</v>
      </c>
      <c r="K13" s="257">
        <v>42396</v>
      </c>
      <c r="L13" s="251" t="s">
        <v>81</v>
      </c>
      <c r="M13" s="244"/>
      <c r="N13" s="245" t="s">
        <v>0</v>
      </c>
      <c r="O13" s="259" t="s">
        <v>545</v>
      </c>
      <c r="P13" s="255" t="s">
        <v>676</v>
      </c>
      <c r="Q13" s="261"/>
    </row>
    <row r="14" spans="1:17" s="238" customFormat="1" ht="30">
      <c r="A14" s="246"/>
      <c r="B14" s="247" t="s">
        <v>559</v>
      </c>
      <c r="C14" s="244">
        <v>75016</v>
      </c>
      <c r="D14" s="246" t="s">
        <v>338</v>
      </c>
      <c r="E14" s="247" t="s">
        <v>86</v>
      </c>
      <c r="F14" s="247" t="s">
        <v>560</v>
      </c>
      <c r="G14" s="244" t="s">
        <v>561</v>
      </c>
      <c r="H14" s="313" t="s">
        <v>562</v>
      </c>
      <c r="I14" s="249">
        <v>42727</v>
      </c>
      <c r="J14" s="251" t="s">
        <v>76</v>
      </c>
      <c r="K14" s="257">
        <v>42356</v>
      </c>
      <c r="L14" s="251" t="s">
        <v>359</v>
      </c>
      <c r="M14" s="244"/>
      <c r="N14" s="245" t="s">
        <v>638</v>
      </c>
      <c r="O14" s="259" t="s">
        <v>545</v>
      </c>
      <c r="P14" s="255" t="s">
        <v>597</v>
      </c>
      <c r="Q14" s="262"/>
    </row>
    <row r="15" spans="1:17" s="241" customFormat="1" ht="45">
      <c r="A15" s="246" t="s">
        <v>497</v>
      </c>
      <c r="B15" s="247" t="s">
        <v>543</v>
      </c>
      <c r="C15" s="244">
        <v>75010</v>
      </c>
      <c r="D15" s="246" t="s">
        <v>71</v>
      </c>
      <c r="E15" s="247" t="s">
        <v>555</v>
      </c>
      <c r="F15" s="247" t="s">
        <v>556</v>
      </c>
      <c r="G15" s="244" t="s">
        <v>557</v>
      </c>
      <c r="H15" s="250" t="s">
        <v>633</v>
      </c>
      <c r="I15" s="249"/>
      <c r="J15" s="251"/>
      <c r="K15" s="257"/>
      <c r="L15" s="251"/>
      <c r="M15" s="244"/>
      <c r="N15" s="245" t="s">
        <v>638</v>
      </c>
      <c r="O15" s="259"/>
      <c r="P15" s="259" t="s">
        <v>457</v>
      </c>
      <c r="Q15" s="296"/>
    </row>
    <row r="16" spans="1:17" ht="45">
      <c r="A16" s="230" t="s">
        <v>578</v>
      </c>
      <c r="B16" s="280" t="s">
        <v>579</v>
      </c>
      <c r="C16" s="244">
        <v>75002</v>
      </c>
      <c r="D16" s="246" t="s">
        <v>71</v>
      </c>
      <c r="E16" s="247" t="s">
        <v>580</v>
      </c>
      <c r="F16" s="262" t="s">
        <v>581</v>
      </c>
      <c r="G16" s="244" t="s">
        <v>568</v>
      </c>
      <c r="H16" s="205" t="s">
        <v>582</v>
      </c>
      <c r="I16" s="321"/>
      <c r="J16" s="264" t="s">
        <v>77</v>
      </c>
      <c r="K16" s="231">
        <v>42340</v>
      </c>
      <c r="L16" s="264" t="s">
        <v>81</v>
      </c>
      <c r="M16" s="226"/>
      <c r="N16" s="245" t="s">
        <v>638</v>
      </c>
      <c r="O16" s="259" t="s">
        <v>545</v>
      </c>
      <c r="P16" s="255" t="s">
        <v>453</v>
      </c>
      <c r="Q16" s="308"/>
    </row>
    <row r="17" spans="1:17">
      <c r="A17" s="271" t="s">
        <v>200</v>
      </c>
      <c r="B17" s="314" t="s">
        <v>201</v>
      </c>
      <c r="C17" s="244">
        <v>75014</v>
      </c>
      <c r="D17" s="246"/>
      <c r="E17" s="247"/>
      <c r="F17" s="247"/>
      <c r="G17" s="244"/>
      <c r="H17" s="250"/>
      <c r="I17" s="260"/>
      <c r="J17" s="251"/>
      <c r="K17" s="254"/>
      <c r="L17" s="251"/>
      <c r="M17" s="244"/>
      <c r="N17" s="245" t="s">
        <v>638</v>
      </c>
      <c r="O17" s="259"/>
      <c r="P17" s="255"/>
      <c r="Q17" s="262"/>
    </row>
    <row r="18" spans="1:17" ht="90">
      <c r="A18" s="271" t="s">
        <v>89</v>
      </c>
      <c r="B18" s="314" t="s">
        <v>90</v>
      </c>
      <c r="C18" s="244">
        <v>75020</v>
      </c>
      <c r="D18" s="246" t="s">
        <v>5</v>
      </c>
      <c r="E18" s="247" t="s">
        <v>86</v>
      </c>
      <c r="F18" s="247" t="s">
        <v>533</v>
      </c>
      <c r="G18" s="244" t="s">
        <v>569</v>
      </c>
      <c r="H18" s="250" t="s">
        <v>551</v>
      </c>
      <c r="I18" s="260"/>
      <c r="J18" s="251"/>
      <c r="K18" s="254"/>
      <c r="L18" s="251"/>
      <c r="M18" s="244"/>
      <c r="N18" s="245" t="s">
        <v>638</v>
      </c>
      <c r="O18" s="259"/>
      <c r="P18" s="255"/>
      <c r="Q18" s="262"/>
    </row>
    <row r="19" spans="1:17" s="241" customFormat="1" ht="45">
      <c r="A19" s="246" t="s">
        <v>578</v>
      </c>
      <c r="B19" s="247" t="s">
        <v>579</v>
      </c>
      <c r="C19" s="244">
        <v>75002</v>
      </c>
      <c r="D19" s="246" t="s">
        <v>71</v>
      </c>
      <c r="E19" s="247" t="s">
        <v>580</v>
      </c>
      <c r="F19" s="341" t="s">
        <v>581</v>
      </c>
      <c r="G19" s="244" t="s">
        <v>569</v>
      </c>
      <c r="H19" s="313" t="s">
        <v>688</v>
      </c>
      <c r="I19" s="249"/>
      <c r="J19" s="309"/>
      <c r="K19" s="257"/>
      <c r="L19" s="251"/>
      <c r="M19" s="205"/>
      <c r="N19" s="245"/>
      <c r="O19" s="259"/>
      <c r="P19" s="307" t="s">
        <v>453</v>
      </c>
      <c r="Q19" s="205"/>
    </row>
    <row r="20" spans="1:17">
      <c r="A20" s="293"/>
      <c r="B20" s="6"/>
      <c r="C20" s="244"/>
      <c r="D20" s="246"/>
      <c r="E20" s="205"/>
      <c r="F20" s="205"/>
      <c r="G20" s="205"/>
      <c r="H20" s="205"/>
      <c r="I20" s="285"/>
      <c r="J20" s="309"/>
      <c r="K20" s="205"/>
      <c r="L20" s="251"/>
      <c r="M20" s="205"/>
      <c r="N20" s="245"/>
      <c r="O20" s="259"/>
      <c r="P20" s="294"/>
      <c r="Q20" s="205"/>
    </row>
    <row r="21" spans="1:17">
      <c r="A21" s="293"/>
      <c r="B21" s="6"/>
      <c r="C21" s="244"/>
      <c r="D21" s="246"/>
      <c r="E21" s="205"/>
      <c r="F21" s="205"/>
      <c r="G21" s="205"/>
      <c r="H21" s="205"/>
      <c r="I21" s="285"/>
      <c r="J21" s="309"/>
      <c r="K21" s="205"/>
      <c r="L21" s="251"/>
      <c r="M21" s="205"/>
      <c r="N21" s="245"/>
      <c r="O21" s="259"/>
      <c r="P21" s="294"/>
      <c r="Q21" s="205"/>
    </row>
    <row r="22" spans="1:17">
      <c r="A22" s="293"/>
      <c r="B22" s="6"/>
      <c r="C22" s="244"/>
      <c r="D22" s="246"/>
      <c r="E22" s="205"/>
      <c r="F22" s="205"/>
      <c r="G22" s="205"/>
      <c r="H22" s="205"/>
      <c r="I22" s="285"/>
      <c r="J22" s="309"/>
      <c r="K22" s="205"/>
      <c r="L22" s="251"/>
      <c r="M22" s="205"/>
      <c r="N22" s="245"/>
      <c r="O22" s="259"/>
      <c r="P22" s="294"/>
      <c r="Q22" s="205"/>
    </row>
    <row r="23" spans="1:17">
      <c r="A23" s="293"/>
      <c r="B23" s="6"/>
      <c r="C23" s="244"/>
      <c r="D23" s="246"/>
      <c r="E23" s="205"/>
      <c r="F23" s="205"/>
      <c r="G23" s="205"/>
      <c r="H23" s="205"/>
      <c r="I23" s="285"/>
      <c r="J23" s="309"/>
      <c r="K23" s="205"/>
      <c r="L23" s="251"/>
      <c r="M23" s="205"/>
      <c r="N23" s="205"/>
      <c r="O23" s="259"/>
      <c r="P23" s="294"/>
      <c r="Q23" s="205"/>
    </row>
    <row r="24" spans="1:17">
      <c r="A24" s="293"/>
      <c r="B24" s="6"/>
      <c r="C24" s="244"/>
      <c r="D24" s="246"/>
      <c r="E24" s="205"/>
      <c r="F24" s="205"/>
      <c r="G24" s="205"/>
      <c r="H24" s="205"/>
      <c r="I24" s="285"/>
      <c r="J24" s="309"/>
      <c r="K24" s="205"/>
      <c r="L24" s="251"/>
      <c r="M24" s="205"/>
      <c r="N24" s="205"/>
      <c r="O24" s="259"/>
      <c r="P24" s="294"/>
      <c r="Q24" s="205"/>
    </row>
    <row r="25" spans="1:17">
      <c r="A25" s="293"/>
      <c r="B25" s="6"/>
      <c r="C25" s="244"/>
      <c r="D25" s="246"/>
      <c r="E25" s="205"/>
      <c r="F25" s="205"/>
      <c r="G25" s="205"/>
      <c r="H25" s="205"/>
      <c r="I25" s="285"/>
      <c r="J25" s="309"/>
      <c r="K25" s="205"/>
      <c r="L25" s="285"/>
      <c r="M25" s="205"/>
      <c r="N25" s="205"/>
      <c r="O25" s="205"/>
      <c r="P25" s="294"/>
      <c r="Q25" s="205"/>
    </row>
    <row r="26" spans="1:17">
      <c r="A26" s="293"/>
      <c r="B26" s="6"/>
      <c r="C26" s="244"/>
      <c r="D26" s="246"/>
      <c r="E26" s="205"/>
      <c r="F26" s="205"/>
      <c r="G26" s="205"/>
      <c r="H26" s="205"/>
      <c r="I26" s="285"/>
      <c r="J26" s="309"/>
      <c r="K26" s="205"/>
      <c r="L26" s="285"/>
      <c r="M26" s="205"/>
      <c r="N26" s="205"/>
      <c r="O26" s="205"/>
      <c r="P26" s="294"/>
      <c r="Q26" s="205"/>
    </row>
    <row r="27" spans="1:17">
      <c r="A27" s="293"/>
      <c r="B27" s="6"/>
      <c r="C27" s="244"/>
      <c r="D27" s="246"/>
      <c r="E27" s="205"/>
      <c r="F27" s="205"/>
      <c r="G27" s="205"/>
      <c r="H27" s="205"/>
      <c r="I27" s="285"/>
      <c r="J27" s="309"/>
      <c r="K27" s="205"/>
      <c r="L27" s="285"/>
      <c r="M27" s="205"/>
      <c r="N27" s="205"/>
      <c r="O27" s="205"/>
      <c r="P27" s="294"/>
      <c r="Q27" s="205"/>
    </row>
    <row r="28" spans="1:17">
      <c r="C28" s="18"/>
      <c r="D28" s="291"/>
    </row>
    <row r="29" spans="1:17">
      <c r="C29" s="244"/>
      <c r="D29" s="246"/>
    </row>
    <row r="30" spans="1:17">
      <c r="C30" s="244"/>
      <c r="D30" s="246"/>
    </row>
    <row r="31" spans="1:17">
      <c r="C31" s="244"/>
      <c r="D31" s="246"/>
    </row>
    <row r="32" spans="1:17">
      <c r="C32" s="244"/>
      <c r="D32" s="246"/>
    </row>
    <row r="33" spans="3:4">
      <c r="C33" s="244"/>
      <c r="D33" s="246"/>
    </row>
    <row r="34" spans="3:4">
      <c r="C34" s="244"/>
      <c r="D34" s="246"/>
    </row>
    <row r="35" spans="3:4">
      <c r="C35" s="244"/>
      <c r="D35" s="246"/>
    </row>
    <row r="36" spans="3:4">
      <c r="C36" s="244"/>
      <c r="D36" s="246"/>
    </row>
    <row r="37" spans="3:4">
      <c r="C37" s="244"/>
      <c r="D37" s="246"/>
    </row>
    <row r="38" spans="3:4">
      <c r="C38" s="244"/>
      <c r="D38" s="246"/>
    </row>
    <row r="39" spans="3:4">
      <c r="C39" s="244"/>
      <c r="D39" s="246"/>
    </row>
    <row r="40" spans="3:4">
      <c r="C40" s="244"/>
      <c r="D40" s="246"/>
    </row>
    <row r="41" spans="3:4">
      <c r="C41" s="244"/>
      <c r="D41" s="246"/>
    </row>
    <row r="42" spans="3:4">
      <c r="C42" s="244"/>
      <c r="D42" s="246"/>
    </row>
    <row r="43" spans="3:4">
      <c r="C43" s="244"/>
      <c r="D43" s="246"/>
    </row>
    <row r="44" spans="3:4">
      <c r="C44" s="244"/>
      <c r="D44" s="246"/>
    </row>
    <row r="45" spans="3:4">
      <c r="C45" s="244"/>
      <c r="D45" s="246"/>
    </row>
    <row r="46" spans="3:4">
      <c r="C46" s="244"/>
      <c r="D46" s="246"/>
    </row>
    <row r="47" spans="3:4">
      <c r="C47" s="244"/>
      <c r="D47" s="246"/>
    </row>
    <row r="48" spans="3:4">
      <c r="C48" s="244"/>
      <c r="D48" s="246"/>
    </row>
    <row r="49" spans="2:4">
      <c r="C49" s="244"/>
      <c r="D49" s="246"/>
    </row>
    <row r="50" spans="2:4">
      <c r="C50" s="244"/>
      <c r="D50" s="246"/>
    </row>
    <row r="51" spans="2:4">
      <c r="C51" s="244"/>
      <c r="D51" s="246"/>
    </row>
    <row r="52" spans="2:4">
      <c r="C52" s="244"/>
      <c r="D52" s="246"/>
    </row>
    <row r="53" spans="2:4">
      <c r="C53" s="244"/>
      <c r="D53" s="246"/>
    </row>
    <row r="54" spans="2:4">
      <c r="C54" s="244"/>
      <c r="D54" s="246"/>
    </row>
    <row r="55" spans="2:4">
      <c r="C55" s="244"/>
      <c r="D55" s="246"/>
    </row>
    <row r="56" spans="2:4">
      <c r="C56" s="244"/>
      <c r="D56" s="246"/>
    </row>
    <row r="57" spans="2:4">
      <c r="C57" s="244"/>
      <c r="D57" s="246"/>
    </row>
    <row r="58" spans="2:4">
      <c r="C58" s="244"/>
      <c r="D58" s="246"/>
    </row>
    <row r="59" spans="2:4">
      <c r="B59" s="315" t="s">
        <v>314</v>
      </c>
      <c r="C59" s="244"/>
      <c r="D59" s="246"/>
    </row>
    <row r="60" spans="2:4">
      <c r="C60" s="244"/>
      <c r="D60" s="246"/>
    </row>
    <row r="61" spans="2:4">
      <c r="C61" s="244"/>
      <c r="D61" s="246"/>
    </row>
    <row r="62" spans="2:4">
      <c r="C62" s="244"/>
      <c r="D62" s="246"/>
    </row>
    <row r="63" spans="2:4">
      <c r="C63" s="244"/>
      <c r="D63" s="246"/>
    </row>
    <row r="64" spans="2:4">
      <c r="C64" s="244"/>
      <c r="D64" s="246"/>
    </row>
    <row r="65" spans="3:4">
      <c r="C65" s="244"/>
      <c r="D65" s="246"/>
    </row>
    <row r="66" spans="3:4">
      <c r="C66" s="244"/>
      <c r="D66" s="246"/>
    </row>
    <row r="67" spans="3:4">
      <c r="C67" s="244"/>
      <c r="D67" s="246"/>
    </row>
    <row r="68" spans="3:4">
      <c r="C68" s="244"/>
      <c r="D68" s="246"/>
    </row>
    <row r="69" spans="3:4">
      <c r="C69" s="244"/>
      <c r="D69" s="246"/>
    </row>
    <row r="70" spans="3:4">
      <c r="C70" s="244"/>
      <c r="D70" s="246"/>
    </row>
    <row r="71" spans="3:4">
      <c r="C71" s="244"/>
      <c r="D71" s="246"/>
    </row>
    <row r="72" spans="3:4">
      <c r="C72" s="244"/>
      <c r="D72" s="246"/>
    </row>
    <row r="73" spans="3:4">
      <c r="C73" s="244"/>
      <c r="D73" s="246"/>
    </row>
    <row r="74" spans="3:4">
      <c r="C74" s="244"/>
      <c r="D74" s="246"/>
    </row>
    <row r="75" spans="3:4">
      <c r="C75" s="244"/>
      <c r="D75" s="246"/>
    </row>
    <row r="76" spans="3:4">
      <c r="C76" s="244"/>
      <c r="D76" s="246"/>
    </row>
    <row r="77" spans="3:4">
      <c r="C77" s="244"/>
      <c r="D77" s="246"/>
    </row>
    <row r="78" spans="3:4">
      <c r="C78" s="244"/>
      <c r="D78" s="246"/>
    </row>
    <row r="79" spans="3:4">
      <c r="C79" s="244"/>
      <c r="D79" s="246"/>
    </row>
    <row r="80" spans="3:4">
      <c r="C80" s="244"/>
      <c r="D80" s="246"/>
    </row>
    <row r="81" spans="3:4">
      <c r="C81" s="244"/>
      <c r="D81" s="246"/>
    </row>
    <row r="82" spans="3:4">
      <c r="C82" s="244"/>
      <c r="D82" s="246"/>
    </row>
    <row r="83" spans="3:4">
      <c r="C83" s="244"/>
    </row>
    <row r="84" spans="3:4">
      <c r="C84" s="244"/>
    </row>
    <row r="85" spans="3:4">
      <c r="C85" s="244"/>
    </row>
    <row r="86" spans="3:4">
      <c r="C86" s="244"/>
    </row>
    <row r="87" spans="3:4">
      <c r="C87" s="244"/>
    </row>
    <row r="88" spans="3:4">
      <c r="C88" s="244"/>
    </row>
    <row r="89" spans="3:4">
      <c r="C89" s="244"/>
    </row>
    <row r="90" spans="3:4">
      <c r="C90" s="244"/>
    </row>
    <row r="91" spans="3:4">
      <c r="C91" s="244"/>
    </row>
    <row r="92" spans="3:4">
      <c r="C92" s="244"/>
    </row>
    <row r="93" spans="3:4">
      <c r="C93" s="244"/>
    </row>
  </sheetData>
  <sortState ref="A2:Q19">
    <sortCondition ref="I11"/>
  </sortState>
  <conditionalFormatting sqref="L2:L24">
    <cfRule type="containsText" dxfId="48" priority="47" operator="containsText" text="A faire">
      <formula>NOT(ISERROR(SEARCH("A faire",L2)))</formula>
    </cfRule>
  </conditionalFormatting>
  <conditionalFormatting sqref="O2:O24">
    <cfRule type="containsText" dxfId="47" priority="42" operator="containsText" text="SOUS ATST">
      <formula>NOT(ISERROR(SEARCH("SOUS ATST",O2)))</formula>
    </cfRule>
    <cfRule type="containsText" dxfId="46" priority="43" operator="containsText" text="PAR MESSAGE COLLATIONNE">
      <formula>NOT(ISERROR(SEARCH("PAR MESSAGE COLLATIONNE",O2)))</formula>
    </cfRule>
    <cfRule type="containsText" dxfId="45" priority="44" operator="containsText" text="SOUS AC">
      <formula>NOT(ISERROR(SEARCH("SOUS AC",O2)))</formula>
    </cfRule>
  </conditionalFormatting>
  <dataValidations count="6">
    <dataValidation type="list" allowBlank="1" showInputMessage="1" showErrorMessage="1" sqref="C2:C15 C17:C93">
      <formula1>",75001,75002,75003,75004,75005,75006,75007,75008,75009,75010,75011,75012,75013,75014,75015,75016,75017,75018,75019,75020"</formula1>
    </dataValidation>
    <dataValidation type="list" allowBlank="1" showInputMessage="1" showErrorMessage="1" sqref="L2:L24">
      <formula1>"A FAIRE, NON,FAIT,"</formula1>
    </dataValidation>
    <dataValidation type="list" allowBlank="1" showInputMessage="1" showErrorMessage="1" sqref="J2:J19">
      <formula1>"08h30,10h00,13h00,13h30,"</formula1>
    </dataValidation>
    <dataValidation type="list" allowBlank="1" showInputMessage="1" showErrorMessage="1" sqref="O2:O24">
      <formula1>"SOUS AC,SOUS ATST,PAR MESSAGE COLLATIONNE,"</formula1>
    </dataValidation>
    <dataValidation type="list" allowBlank="1" showInputMessage="1" showErrorMessage="1" sqref="D2:D82">
      <formula1>"Saint Maur, Puteaux,Tolbiac, Grenelle,"</formula1>
    </dataValidation>
    <dataValidation type="list" allowBlank="1" showInputMessage="1" showErrorMessage="1" sqref="N2:N22">
      <formula1>"AEE, IRDE, EGA,TVEE"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59"/>
  <sheetViews>
    <sheetView tabSelected="1" topLeftCell="A10" zoomScaleNormal="100" workbookViewId="0">
      <selection activeCell="P36" sqref="P36"/>
    </sheetView>
  </sheetViews>
  <sheetFormatPr baseColWidth="10" defaultRowHeight="15"/>
  <cols>
    <col min="1" max="1" width="13.140625" style="237" customWidth="1"/>
    <col min="2" max="2" width="22.85546875" style="237" customWidth="1"/>
    <col min="3" max="3" width="11.42578125" style="241"/>
    <col min="4" max="4" width="10.5703125" style="241" customWidth="1"/>
    <col min="5" max="5" width="25.28515625" style="241" customWidth="1"/>
    <col min="6" max="6" width="46.28515625" style="241" customWidth="1"/>
    <col min="7" max="7" width="11.42578125" style="241"/>
    <col min="8" max="8" width="14.28515625" style="241" customWidth="1"/>
    <col min="9" max="9" width="11.42578125" style="224"/>
    <col min="10" max="10" width="11.42578125" style="241"/>
    <col min="11" max="11" width="15.7109375" style="241" customWidth="1"/>
    <col min="12" max="14" width="11.42578125" style="241"/>
    <col min="15" max="15" width="13.7109375" style="241" customWidth="1"/>
    <col min="16" max="16" width="19.85546875" style="258" customWidth="1"/>
    <col min="17" max="17" width="33.140625" style="241" customWidth="1"/>
    <col min="18" max="16384" width="11.42578125" style="241"/>
  </cols>
  <sheetData>
    <row r="1" spans="1:17" ht="47.25">
      <c r="A1" s="252" t="s">
        <v>68</v>
      </c>
      <c r="B1" s="253" t="s">
        <v>39</v>
      </c>
      <c r="C1" s="253" t="s">
        <v>54</v>
      </c>
      <c r="D1" s="253" t="s">
        <v>0</v>
      </c>
      <c r="E1" s="252" t="s">
        <v>40</v>
      </c>
      <c r="F1" s="253" t="s">
        <v>44</v>
      </c>
      <c r="G1" s="253" t="s">
        <v>41</v>
      </c>
      <c r="H1" s="253" t="s">
        <v>117</v>
      </c>
      <c r="I1" s="252" t="s">
        <v>308</v>
      </c>
      <c r="J1" s="252" t="s">
        <v>75</v>
      </c>
      <c r="K1" s="253" t="s">
        <v>42</v>
      </c>
      <c r="L1" s="252" t="s">
        <v>154</v>
      </c>
      <c r="M1" s="252" t="s">
        <v>73</v>
      </c>
      <c r="N1" s="253" t="s">
        <v>37</v>
      </c>
      <c r="O1" s="252" t="s">
        <v>544</v>
      </c>
      <c r="P1" s="252" t="s">
        <v>65</v>
      </c>
      <c r="Q1" s="253" t="s">
        <v>43</v>
      </c>
    </row>
    <row r="2" spans="1:17" ht="45">
      <c r="A2" s="242" t="s">
        <v>398</v>
      </c>
      <c r="B2" s="242" t="s">
        <v>627</v>
      </c>
      <c r="C2" s="251">
        <v>75012</v>
      </c>
      <c r="D2" s="246" t="s">
        <v>106</v>
      </c>
      <c r="E2" s="247" t="s">
        <v>628</v>
      </c>
      <c r="F2" s="240" t="s">
        <v>629</v>
      </c>
      <c r="G2" s="244" t="s">
        <v>612</v>
      </c>
      <c r="H2" s="259" t="s">
        <v>630</v>
      </c>
      <c r="I2" s="256">
        <v>42375</v>
      </c>
      <c r="J2" s="243" t="s">
        <v>77</v>
      </c>
      <c r="K2" s="257">
        <v>42008</v>
      </c>
      <c r="L2" s="251" t="s">
        <v>111</v>
      </c>
      <c r="M2" s="244"/>
      <c r="N2" s="245" t="s">
        <v>0</v>
      </c>
      <c r="O2" s="259" t="s">
        <v>545</v>
      </c>
      <c r="P2" s="235" t="s">
        <v>631</v>
      </c>
    </row>
    <row r="3" spans="1:17" ht="45">
      <c r="A3" s="271" t="s">
        <v>204</v>
      </c>
      <c r="B3" s="271" t="s">
        <v>205</v>
      </c>
      <c r="C3" s="244">
        <v>75015</v>
      </c>
      <c r="D3" s="246" t="s">
        <v>338</v>
      </c>
      <c r="E3" s="247" t="s">
        <v>642</v>
      </c>
      <c r="F3" s="247" t="s">
        <v>643</v>
      </c>
      <c r="G3" s="244" t="s">
        <v>612</v>
      </c>
      <c r="H3" s="250" t="s">
        <v>644</v>
      </c>
      <c r="I3" s="256">
        <v>42376</v>
      </c>
      <c r="J3" s="243" t="s">
        <v>77</v>
      </c>
      <c r="K3" s="257">
        <v>42008</v>
      </c>
      <c r="L3" s="251" t="s">
        <v>81</v>
      </c>
      <c r="M3" s="244"/>
      <c r="N3" s="245" t="s">
        <v>0</v>
      </c>
      <c r="O3" s="259" t="s">
        <v>545</v>
      </c>
      <c r="P3" s="255" t="s">
        <v>645</v>
      </c>
    </row>
    <row r="4" spans="1:17" ht="45">
      <c r="A4" s="243" t="s">
        <v>502</v>
      </c>
      <c r="B4" s="251" t="s">
        <v>503</v>
      </c>
      <c r="C4" s="244">
        <v>75016</v>
      </c>
      <c r="D4" s="246" t="s">
        <v>338</v>
      </c>
      <c r="E4" s="246" t="s">
        <v>610</v>
      </c>
      <c r="F4" s="247" t="s">
        <v>611</v>
      </c>
      <c r="G4" s="244" t="s">
        <v>612</v>
      </c>
      <c r="H4" s="243" t="s">
        <v>613</v>
      </c>
      <c r="I4" s="256">
        <v>42376</v>
      </c>
      <c r="J4" s="243" t="s">
        <v>76</v>
      </c>
      <c r="K4" s="257">
        <v>42008</v>
      </c>
      <c r="L4" s="251" t="s">
        <v>111</v>
      </c>
      <c r="M4" s="244"/>
      <c r="N4" s="245" t="s">
        <v>0</v>
      </c>
      <c r="O4" s="259" t="s">
        <v>545</v>
      </c>
      <c r="P4" s="255" t="s">
        <v>457</v>
      </c>
    </row>
    <row r="5" spans="1:17" ht="45">
      <c r="A5" s="246" t="s">
        <v>601</v>
      </c>
      <c r="B5" s="247" t="s">
        <v>602</v>
      </c>
      <c r="C5" s="244">
        <v>75017</v>
      </c>
      <c r="D5" s="246" t="s">
        <v>71</v>
      </c>
      <c r="E5" s="247" t="s">
        <v>555</v>
      </c>
      <c r="F5" s="247" t="s">
        <v>603</v>
      </c>
      <c r="G5" s="244" t="s">
        <v>569</v>
      </c>
      <c r="H5" s="250" t="s">
        <v>618</v>
      </c>
      <c r="I5" s="256">
        <v>42380</v>
      </c>
      <c r="J5" s="243" t="s">
        <v>76</v>
      </c>
      <c r="K5" s="257">
        <v>42011</v>
      </c>
      <c r="L5" s="251" t="s">
        <v>81</v>
      </c>
      <c r="M5" s="244"/>
      <c r="N5" s="245" t="s">
        <v>0</v>
      </c>
      <c r="O5" s="259" t="s">
        <v>545</v>
      </c>
      <c r="P5" s="255" t="s">
        <v>457</v>
      </c>
    </row>
    <row r="6" spans="1:17" ht="45">
      <c r="A6" s="305" t="s">
        <v>647</v>
      </c>
      <c r="B6" s="306" t="s">
        <v>648</v>
      </c>
      <c r="C6" s="244">
        <v>75011</v>
      </c>
      <c r="D6" s="246" t="s">
        <v>5</v>
      </c>
      <c r="E6" s="247" t="s">
        <v>649</v>
      </c>
      <c r="F6" s="247" t="s">
        <v>650</v>
      </c>
      <c r="G6" s="244" t="s">
        <v>569</v>
      </c>
      <c r="H6" s="250" t="s">
        <v>679</v>
      </c>
      <c r="I6" s="256">
        <v>42380</v>
      </c>
      <c r="J6" s="243" t="s">
        <v>77</v>
      </c>
      <c r="K6" s="257">
        <v>42012</v>
      </c>
      <c r="L6" s="251" t="s">
        <v>81</v>
      </c>
      <c r="M6" s="244"/>
      <c r="N6" s="245" t="s">
        <v>638</v>
      </c>
      <c r="O6" s="259" t="s">
        <v>547</v>
      </c>
      <c r="P6" s="255" t="s">
        <v>457</v>
      </c>
    </row>
    <row r="7" spans="1:17" ht="30">
      <c r="A7" s="172" t="s">
        <v>651</v>
      </c>
      <c r="B7" s="157" t="s">
        <v>652</v>
      </c>
      <c r="C7" s="244">
        <v>75020</v>
      </c>
      <c r="D7" s="246" t="s">
        <v>5</v>
      </c>
      <c r="E7" s="247" t="s">
        <v>653</v>
      </c>
      <c r="F7" s="247" t="s">
        <v>654</v>
      </c>
      <c r="G7" s="244" t="s">
        <v>569</v>
      </c>
      <c r="H7" s="250" t="s">
        <v>655</v>
      </c>
      <c r="I7" s="256">
        <v>42383</v>
      </c>
      <c r="J7" s="243" t="s">
        <v>394</v>
      </c>
      <c r="K7" s="257">
        <v>42015</v>
      </c>
      <c r="L7" s="251" t="s">
        <v>81</v>
      </c>
      <c r="M7" s="244"/>
      <c r="N7" s="245" t="s">
        <v>0</v>
      </c>
      <c r="O7" s="259" t="s">
        <v>545</v>
      </c>
      <c r="P7" s="259" t="s">
        <v>457</v>
      </c>
    </row>
    <row r="8" spans="1:17" ht="45">
      <c r="A8" s="246"/>
      <c r="B8" s="247" t="s">
        <v>652</v>
      </c>
      <c r="C8" s="244">
        <v>75020</v>
      </c>
      <c r="D8" s="246" t="s">
        <v>5</v>
      </c>
      <c r="E8" s="247" t="s">
        <v>656</v>
      </c>
      <c r="F8" s="247" t="s">
        <v>657</v>
      </c>
      <c r="G8" s="244" t="s">
        <v>569</v>
      </c>
      <c r="H8" s="250" t="s">
        <v>658</v>
      </c>
      <c r="I8" s="256">
        <v>42383</v>
      </c>
      <c r="J8" s="243" t="s">
        <v>77</v>
      </c>
      <c r="K8" s="257">
        <v>42015</v>
      </c>
      <c r="L8" s="251" t="s">
        <v>81</v>
      </c>
      <c r="M8" s="351">
        <v>42355</v>
      </c>
      <c r="N8" s="245" t="s">
        <v>0</v>
      </c>
      <c r="O8" s="259" t="s">
        <v>545</v>
      </c>
      <c r="P8" s="255" t="s">
        <v>457</v>
      </c>
    </row>
    <row r="9" spans="1:17" ht="45">
      <c r="A9" s="265" t="s">
        <v>668</v>
      </c>
      <c r="B9" s="266" t="s">
        <v>669</v>
      </c>
      <c r="C9" s="244">
        <v>75019</v>
      </c>
      <c r="D9" s="246" t="s">
        <v>5</v>
      </c>
      <c r="E9" s="247" t="s">
        <v>670</v>
      </c>
      <c r="F9" s="247" t="s">
        <v>671</v>
      </c>
      <c r="G9" s="244" t="s">
        <v>569</v>
      </c>
      <c r="H9" s="250" t="s">
        <v>686</v>
      </c>
      <c r="I9" s="256">
        <v>42383</v>
      </c>
      <c r="J9" s="243" t="s">
        <v>77</v>
      </c>
      <c r="K9" s="257">
        <v>42012</v>
      </c>
      <c r="L9" s="251" t="s">
        <v>81</v>
      </c>
      <c r="M9" s="244"/>
      <c r="N9" s="245" t="s">
        <v>638</v>
      </c>
      <c r="O9" s="259" t="s">
        <v>547</v>
      </c>
      <c r="P9" s="259" t="s">
        <v>457</v>
      </c>
      <c r="Q9" s="336" t="s">
        <v>687</v>
      </c>
    </row>
    <row r="10" spans="1:17" ht="30">
      <c r="A10" s="246" t="s">
        <v>493</v>
      </c>
      <c r="B10" s="247" t="s">
        <v>494</v>
      </c>
      <c r="C10" s="244">
        <v>75001</v>
      </c>
      <c r="D10" s="246" t="s">
        <v>5</v>
      </c>
      <c r="E10" s="247" t="s">
        <v>555</v>
      </c>
      <c r="F10" s="247" t="s">
        <v>563</v>
      </c>
      <c r="G10" s="244" t="s">
        <v>554</v>
      </c>
      <c r="H10" s="250" t="s">
        <v>678</v>
      </c>
      <c r="I10" s="256">
        <v>42398</v>
      </c>
      <c r="J10" s="251" t="s">
        <v>76</v>
      </c>
      <c r="K10" s="257">
        <v>42031</v>
      </c>
      <c r="L10" s="251" t="s">
        <v>111</v>
      </c>
      <c r="M10" s="244"/>
      <c r="N10" s="245" t="s">
        <v>0</v>
      </c>
      <c r="O10" s="259" t="s">
        <v>545</v>
      </c>
      <c r="P10" s="259" t="s">
        <v>457</v>
      </c>
    </row>
    <row r="11" spans="1:17" ht="30">
      <c r="A11" s="305" t="s">
        <v>616</v>
      </c>
      <c r="B11" s="306" t="s">
        <v>472</v>
      </c>
      <c r="C11" s="244">
        <v>75001</v>
      </c>
      <c r="D11" s="246" t="s">
        <v>338</v>
      </c>
      <c r="E11" s="247" t="s">
        <v>555</v>
      </c>
      <c r="F11" s="247" t="s">
        <v>564</v>
      </c>
      <c r="G11" s="244" t="s">
        <v>554</v>
      </c>
      <c r="H11" s="313" t="s">
        <v>608</v>
      </c>
      <c r="I11" s="256">
        <v>42398</v>
      </c>
      <c r="J11" s="251" t="s">
        <v>76</v>
      </c>
      <c r="K11" s="257">
        <v>42396</v>
      </c>
      <c r="L11" s="251" t="s">
        <v>111</v>
      </c>
      <c r="M11" s="244"/>
      <c r="N11" s="245" t="s">
        <v>0</v>
      </c>
      <c r="O11" s="259" t="s">
        <v>545</v>
      </c>
      <c r="P11" s="255" t="s">
        <v>457</v>
      </c>
      <c r="Q11" s="308"/>
    </row>
    <row r="12" spans="1:17" ht="75">
      <c r="A12" s="265" t="s">
        <v>89</v>
      </c>
      <c r="B12" s="266" t="s">
        <v>620</v>
      </c>
      <c r="C12" s="267">
        <v>75020</v>
      </c>
      <c r="D12" s="265" t="s">
        <v>5</v>
      </c>
      <c r="E12" s="266" t="s">
        <v>621</v>
      </c>
      <c r="F12" s="268" t="s">
        <v>622</v>
      </c>
      <c r="G12" s="267" t="s">
        <v>569</v>
      </c>
      <c r="H12" s="268" t="s">
        <v>623</v>
      </c>
      <c r="I12" s="256"/>
      <c r="J12" s="243"/>
      <c r="K12" s="257">
        <v>42017</v>
      </c>
      <c r="L12" s="251" t="s">
        <v>111</v>
      </c>
      <c r="M12" s="244"/>
      <c r="N12" s="245"/>
      <c r="O12" s="259" t="s">
        <v>547</v>
      </c>
      <c r="P12" s="326"/>
    </row>
    <row r="13" spans="1:17" ht="30">
      <c r="A13" s="246" t="s">
        <v>395</v>
      </c>
      <c r="B13" s="247" t="s">
        <v>624</v>
      </c>
      <c r="C13" s="244">
        <v>75020</v>
      </c>
      <c r="D13" s="246" t="s">
        <v>5</v>
      </c>
      <c r="E13" s="247" t="s">
        <v>625</v>
      </c>
      <c r="F13" s="247" t="s">
        <v>626</v>
      </c>
      <c r="G13" s="244" t="s">
        <v>569</v>
      </c>
      <c r="H13" s="313" t="s">
        <v>609</v>
      </c>
      <c r="I13" s="249"/>
      <c r="J13" s="243"/>
      <c r="K13" s="257">
        <v>42017</v>
      </c>
      <c r="L13" s="251" t="s">
        <v>81</v>
      </c>
      <c r="M13" s="244"/>
      <c r="N13" s="245"/>
      <c r="O13" s="259" t="s">
        <v>547</v>
      </c>
      <c r="P13" s="259"/>
      <c r="Q13" s="205"/>
    </row>
    <row r="14" spans="1:17" ht="60">
      <c r="A14" s="247"/>
      <c r="B14" s="247" t="s">
        <v>354</v>
      </c>
      <c r="C14" s="244">
        <v>75014</v>
      </c>
      <c r="D14" s="246" t="s">
        <v>106</v>
      </c>
      <c r="E14" s="247" t="s">
        <v>86</v>
      </c>
      <c r="F14" s="247" t="s">
        <v>519</v>
      </c>
      <c r="G14" s="244"/>
      <c r="H14" s="250" t="s">
        <v>520</v>
      </c>
      <c r="I14" s="256"/>
      <c r="J14" s="243"/>
      <c r="K14" s="254"/>
      <c r="L14" s="251"/>
      <c r="M14" s="244"/>
      <c r="N14" s="245"/>
      <c r="O14" s="259"/>
      <c r="P14" s="255" t="s">
        <v>646</v>
      </c>
      <c r="Q14" s="205"/>
    </row>
    <row r="15" spans="1:17" ht="45">
      <c r="A15" s="271" t="s">
        <v>685</v>
      </c>
      <c r="B15" s="271" t="s">
        <v>684</v>
      </c>
      <c r="C15" s="244">
        <v>75013</v>
      </c>
      <c r="D15" s="246" t="s">
        <v>106</v>
      </c>
      <c r="E15" s="247" t="s">
        <v>555</v>
      </c>
      <c r="F15" s="247" t="s">
        <v>683</v>
      </c>
      <c r="G15" s="244" t="s">
        <v>682</v>
      </c>
      <c r="H15" s="250" t="s">
        <v>681</v>
      </c>
      <c r="I15" s="256"/>
      <c r="J15" s="243"/>
      <c r="K15" s="254"/>
      <c r="L15" s="251"/>
      <c r="M15" s="244"/>
      <c r="N15" s="245"/>
      <c r="O15" s="259"/>
      <c r="P15" s="255"/>
    </row>
    <row r="16" spans="1:17">
      <c r="A16" s="265"/>
      <c r="B16" s="266"/>
      <c r="C16" s="267"/>
      <c r="D16" s="265"/>
      <c r="E16" s="266"/>
      <c r="F16" s="266"/>
      <c r="G16" s="267"/>
      <c r="H16" s="232"/>
      <c r="I16" s="256"/>
      <c r="J16" s="284"/>
      <c r="K16" s="290"/>
      <c r="L16" s="274"/>
      <c r="M16" s="267"/>
      <c r="N16" s="245"/>
      <c r="O16" s="282"/>
      <c r="P16" s="255"/>
    </row>
    <row r="17" spans="1:16">
      <c r="A17" s="246"/>
      <c r="B17" s="247"/>
      <c r="C17" s="244"/>
      <c r="D17" s="246"/>
      <c r="E17" s="247"/>
      <c r="F17" s="247"/>
      <c r="G17" s="244"/>
      <c r="H17" s="292"/>
      <c r="I17" s="256"/>
      <c r="J17" s="243"/>
      <c r="K17" s="254"/>
      <c r="L17" s="251"/>
      <c r="M17" s="244"/>
      <c r="N17" s="245"/>
      <c r="O17" s="259"/>
      <c r="P17" s="255"/>
    </row>
    <row r="18" spans="1:16">
      <c r="A18" s="246"/>
      <c r="B18" s="247"/>
      <c r="C18" s="244"/>
      <c r="D18" s="246"/>
      <c r="E18" s="247"/>
      <c r="F18" s="247"/>
      <c r="G18" s="244"/>
      <c r="H18" s="250"/>
      <c r="I18" s="256"/>
      <c r="J18" s="243"/>
      <c r="K18" s="254"/>
      <c r="L18" s="251"/>
      <c r="M18" s="244"/>
      <c r="N18" s="245"/>
      <c r="O18" s="259"/>
      <c r="P18" s="255"/>
    </row>
    <row r="19" spans="1:16" ht="45">
      <c r="A19" s="246" t="s">
        <v>578</v>
      </c>
      <c r="B19" s="247" t="s">
        <v>579</v>
      </c>
      <c r="C19" s="244">
        <v>75002</v>
      </c>
      <c r="D19" s="246" t="s">
        <v>71</v>
      </c>
      <c r="E19" s="247" t="s">
        <v>86</v>
      </c>
      <c r="F19" s="247" t="s">
        <v>581</v>
      </c>
      <c r="G19" s="244" t="s">
        <v>569</v>
      </c>
      <c r="H19" s="250" t="s">
        <v>688</v>
      </c>
      <c r="I19" s="256"/>
      <c r="J19" s="243"/>
      <c r="K19" s="254"/>
      <c r="L19" s="251"/>
      <c r="M19" s="244"/>
      <c r="N19" s="245"/>
      <c r="O19" s="259"/>
      <c r="P19" s="255"/>
    </row>
    <row r="20" spans="1:16">
      <c r="A20" s="246"/>
      <c r="B20" s="247"/>
      <c r="C20" s="244"/>
      <c r="D20" s="246"/>
      <c r="E20" s="247"/>
      <c r="F20" s="247"/>
      <c r="G20" s="244"/>
      <c r="H20" s="250"/>
      <c r="I20" s="256"/>
      <c r="J20" s="243"/>
      <c r="K20" s="254"/>
      <c r="L20" s="251"/>
      <c r="M20" s="244"/>
      <c r="N20" s="245"/>
      <c r="O20" s="259"/>
      <c r="P20" s="255"/>
    </row>
    <row r="21" spans="1:16">
      <c r="A21" s="293"/>
      <c r="B21" s="293"/>
      <c r="C21" s="244"/>
      <c r="D21" s="246"/>
      <c r="E21" s="205"/>
      <c r="F21" s="205"/>
      <c r="G21" s="205"/>
      <c r="H21" s="250"/>
      <c r="I21" s="256"/>
      <c r="J21" s="205"/>
      <c r="K21" s="205"/>
      <c r="L21" s="205"/>
      <c r="M21" s="205"/>
      <c r="N21" s="245"/>
      <c r="O21" s="205"/>
      <c r="P21" s="294"/>
    </row>
    <row r="22" spans="1:16">
      <c r="N22" s="245"/>
    </row>
    <row r="36" spans="8:8">
      <c r="H36" s="53" t="s">
        <v>402</v>
      </c>
    </row>
    <row r="59" spans="2:2">
      <c r="B59" s="237" t="s">
        <v>314</v>
      </c>
    </row>
  </sheetData>
  <sortState ref="A2:Q14">
    <sortCondition ref="I13"/>
  </sortState>
  <conditionalFormatting sqref="L2:L20 K7:M7">
    <cfRule type="containsText" dxfId="44" priority="64" operator="containsText" text="A faire">
      <formula>NOT(ISERROR(SEARCH("A faire",K2)))</formula>
    </cfRule>
  </conditionalFormatting>
  <conditionalFormatting sqref="O2:O20 N7:P7">
    <cfRule type="containsText" dxfId="43" priority="61" operator="containsText" text="SOUS ATST">
      <formula>NOT(ISERROR(SEARCH("SOUS ATST",N2)))</formula>
    </cfRule>
    <cfRule type="containsText" dxfId="42" priority="62" operator="containsText" text="PAR MESSAGE COLLATIONNE">
      <formula>NOT(ISERROR(SEARCH("PAR MESSAGE COLLATIONNE",N2)))</formula>
    </cfRule>
    <cfRule type="containsText" dxfId="41" priority="63" operator="containsText" text="SOUS AC">
      <formula>NOT(ISERROR(SEARCH("SOUS AC",N2)))</formula>
    </cfRule>
  </conditionalFormatting>
  <conditionalFormatting sqref="L13">
    <cfRule type="containsText" dxfId="40" priority="8" operator="containsText" text="A faire">
      <formula>NOT(ISERROR(SEARCH("A faire",L13)))</formula>
    </cfRule>
  </conditionalFormatting>
  <conditionalFormatting sqref="O13">
    <cfRule type="containsText" dxfId="39" priority="5" operator="containsText" text="SOUS ATST">
      <formula>NOT(ISERROR(SEARCH("SOUS ATST",O13)))</formula>
    </cfRule>
    <cfRule type="containsText" dxfId="38" priority="6" operator="containsText" text="PAR MESSAGE COLLATIONNE">
      <formula>NOT(ISERROR(SEARCH("PAR MESSAGE COLLATIONNE",O13)))</formula>
    </cfRule>
    <cfRule type="containsText" dxfId="37" priority="7" operator="containsText" text="SOUS AC">
      <formula>NOT(ISERROR(SEARCH("SOUS AC",O13)))</formula>
    </cfRule>
  </conditionalFormatting>
  <conditionalFormatting sqref="L14">
    <cfRule type="containsText" dxfId="36" priority="4" operator="containsText" text="A faire">
      <formula>NOT(ISERROR(SEARCH("A faire",L14)))</formula>
    </cfRule>
  </conditionalFormatting>
  <conditionalFormatting sqref="O14">
    <cfRule type="containsText" dxfId="35" priority="1" operator="containsText" text="SOUS ATST">
      <formula>NOT(ISERROR(SEARCH("SOUS ATST",O14)))</formula>
    </cfRule>
    <cfRule type="containsText" dxfId="34" priority="2" operator="containsText" text="PAR MESSAGE COLLATIONNE">
      <formula>NOT(ISERROR(SEARCH("PAR MESSAGE COLLATIONNE",O14)))</formula>
    </cfRule>
    <cfRule type="containsText" dxfId="33" priority="3" operator="containsText" text="SOUS AC">
      <formula>NOT(ISERROR(SEARCH("SOUS AC",O14)))</formula>
    </cfRule>
  </conditionalFormatting>
  <dataValidations count="7">
    <dataValidation type="list" allowBlank="1" showInputMessage="1" showErrorMessage="1" sqref="C17:C21 C2:C15">
      <formula1>",75001,75002,75003,75004,75005,75006,75007,75008,75009,75010,75011,75012,75013,75014,75015,75016,75017,75018,75019,75020"</formula1>
    </dataValidation>
    <dataValidation type="list" allowBlank="1" showInputMessage="1" showErrorMessage="1" sqref="O2:O17">
      <formula1>"SOUS AC,SOUS ATST,PAR MESSAGE COLLATIONNE,"</formula1>
    </dataValidation>
    <dataValidation type="list" allowBlank="1" showInputMessage="1" showErrorMessage="1" sqref="L2:L6 L8:L17">
      <formula1>"A FAIRE, NON,FAIT,"</formula1>
    </dataValidation>
    <dataValidation type="list" allowBlank="1" showInputMessage="1" showErrorMessage="1" sqref="D2:D21">
      <formula1>"Saint Maur, Puteaux,Tolbiac, Grenelle,"</formula1>
    </dataValidation>
    <dataValidation type="list" allowBlank="1" showInputMessage="1" showErrorMessage="1" sqref="N2:N6">
      <formula1>"AEE, IRDE, EGA"</formula1>
    </dataValidation>
    <dataValidation type="list" allowBlank="1" showInputMessage="1" showErrorMessage="1" sqref="N7:N22">
      <formula1>"AEE, IRDE, EGA,TVEE"</formula1>
    </dataValidation>
    <dataValidation type="list" allowBlank="1" showInputMessage="1" showErrorMessage="1" sqref="J2:J21">
      <formula1>"08h30,10h00,13h00,13h30,15h00"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Q117"/>
  <sheetViews>
    <sheetView tabSelected="1" zoomScaleNormal="100" workbookViewId="0">
      <selection activeCell="P36" sqref="P36"/>
    </sheetView>
  </sheetViews>
  <sheetFormatPr baseColWidth="10" defaultRowHeight="15"/>
  <cols>
    <col min="1" max="1" width="13.140625" style="237" customWidth="1"/>
    <col min="2" max="2" width="22.85546875" style="237" customWidth="1"/>
    <col min="3" max="3" width="11.42578125" style="241"/>
    <col min="4" max="4" width="10.5703125" style="241" customWidth="1"/>
    <col min="5" max="5" width="25.28515625" style="241" customWidth="1"/>
    <col min="6" max="6" width="46.28515625" style="241" customWidth="1"/>
    <col min="7" max="7" width="11.42578125" style="241"/>
    <col min="8" max="8" width="14.28515625" style="241" customWidth="1"/>
    <col min="9" max="9" width="11.42578125" style="224"/>
    <col min="10" max="10" width="11.42578125" style="241"/>
    <col min="11" max="11" width="15.7109375" style="241" customWidth="1"/>
    <col min="12" max="14" width="11.42578125" style="241"/>
    <col min="15" max="15" width="13.7109375" style="241" customWidth="1"/>
    <col min="16" max="16" width="19.85546875" style="258" customWidth="1"/>
    <col min="17" max="17" width="33.140625" style="241" customWidth="1"/>
    <col min="18" max="16384" width="11.42578125" style="241"/>
  </cols>
  <sheetData>
    <row r="1" spans="1:17" ht="47.25">
      <c r="A1" s="252" t="s">
        <v>68</v>
      </c>
      <c r="B1" s="253" t="s">
        <v>39</v>
      </c>
      <c r="C1" s="253" t="s">
        <v>54</v>
      </c>
      <c r="D1" s="253" t="s">
        <v>0</v>
      </c>
      <c r="E1" s="252" t="s">
        <v>40</v>
      </c>
      <c r="F1" s="253" t="s">
        <v>44</v>
      </c>
      <c r="G1" s="253" t="s">
        <v>41</v>
      </c>
      <c r="H1" s="253" t="s">
        <v>117</v>
      </c>
      <c r="I1" s="252" t="s">
        <v>308</v>
      </c>
      <c r="J1" s="252" t="s">
        <v>75</v>
      </c>
      <c r="K1" s="253" t="s">
        <v>42</v>
      </c>
      <c r="L1" s="252" t="s">
        <v>154</v>
      </c>
      <c r="M1" s="252" t="s">
        <v>73</v>
      </c>
      <c r="N1" s="253" t="s">
        <v>37</v>
      </c>
      <c r="O1" s="252" t="s">
        <v>544</v>
      </c>
      <c r="P1" s="252" t="s">
        <v>65</v>
      </c>
      <c r="Q1" s="253" t="s">
        <v>43</v>
      </c>
    </row>
    <row r="2" spans="1:17" ht="45">
      <c r="A2" s="265" t="s">
        <v>487</v>
      </c>
      <c r="B2" s="266" t="s">
        <v>659</v>
      </c>
      <c r="C2" s="267">
        <v>75011</v>
      </c>
      <c r="D2" s="265" t="s">
        <v>5</v>
      </c>
      <c r="E2" s="266" t="s">
        <v>660</v>
      </c>
      <c r="F2" s="266" t="s">
        <v>661</v>
      </c>
      <c r="G2" s="267" t="s">
        <v>662</v>
      </c>
      <c r="H2" s="232" t="s">
        <v>663</v>
      </c>
      <c r="I2" s="249"/>
      <c r="J2" s="243"/>
      <c r="K2" s="257"/>
      <c r="L2" s="251"/>
      <c r="M2" s="244"/>
      <c r="N2" s="245"/>
      <c r="O2" s="259"/>
      <c r="P2" s="282" t="s">
        <v>457</v>
      </c>
    </row>
    <row r="3" spans="1:17" ht="30">
      <c r="A3" s="271" t="s">
        <v>473</v>
      </c>
      <c r="B3" s="271" t="s">
        <v>664</v>
      </c>
      <c r="C3" s="244">
        <v>75020</v>
      </c>
      <c r="D3" s="246" t="s">
        <v>5</v>
      </c>
      <c r="E3" s="247" t="s">
        <v>665</v>
      </c>
      <c r="F3" s="247" t="s">
        <v>666</v>
      </c>
      <c r="G3" s="244" t="s">
        <v>662</v>
      </c>
      <c r="H3" s="250" t="s">
        <v>667</v>
      </c>
      <c r="I3" s="260"/>
      <c r="J3" s="243"/>
      <c r="K3" s="254"/>
      <c r="L3" s="251"/>
      <c r="M3" s="244"/>
      <c r="N3" s="245"/>
      <c r="O3" s="259"/>
      <c r="P3" s="255" t="s">
        <v>457</v>
      </c>
    </row>
    <row r="4" spans="1:17">
      <c r="A4" s="271"/>
      <c r="B4" s="271"/>
      <c r="C4" s="244"/>
      <c r="D4" s="246"/>
      <c r="E4" s="247"/>
      <c r="F4" s="247"/>
      <c r="G4" s="244"/>
      <c r="H4" s="250"/>
      <c r="I4" s="260"/>
      <c r="J4" s="243"/>
      <c r="K4" s="254"/>
      <c r="L4" s="251"/>
      <c r="M4" s="244"/>
      <c r="N4" s="245"/>
      <c r="O4" s="259"/>
      <c r="P4" s="255"/>
    </row>
    <row r="5" spans="1:17">
      <c r="A5" s="271"/>
      <c r="B5" s="271"/>
      <c r="C5" s="244"/>
      <c r="D5" s="246"/>
      <c r="E5" s="247"/>
      <c r="F5" s="247"/>
      <c r="G5" s="244"/>
      <c r="H5" s="250"/>
      <c r="I5" s="260"/>
      <c r="J5" s="243"/>
      <c r="K5" s="254"/>
      <c r="L5" s="251"/>
      <c r="M5" s="244"/>
      <c r="N5" s="245"/>
      <c r="O5" s="259"/>
      <c r="P5" s="255"/>
    </row>
    <row r="6" spans="1:17">
      <c r="A6" s="265"/>
      <c r="B6" s="266"/>
      <c r="C6" s="267"/>
      <c r="D6" s="265"/>
      <c r="E6" s="266"/>
      <c r="F6" s="266"/>
      <c r="G6" s="267"/>
      <c r="H6" s="232"/>
      <c r="I6" s="260"/>
      <c r="J6" s="284"/>
      <c r="K6" s="290"/>
      <c r="L6" s="274"/>
      <c r="M6" s="267"/>
      <c r="N6" s="288"/>
      <c r="O6" s="282"/>
      <c r="P6" s="255"/>
    </row>
    <row r="7" spans="1:17">
      <c r="A7" s="246"/>
      <c r="B7" s="247"/>
      <c r="C7" s="244"/>
      <c r="D7" s="246"/>
      <c r="E7" s="247"/>
      <c r="F7" s="247"/>
      <c r="G7" s="244"/>
      <c r="H7" s="292"/>
      <c r="I7" s="96"/>
      <c r="J7" s="243"/>
      <c r="K7" s="254"/>
      <c r="L7" s="251"/>
      <c r="M7" s="244"/>
      <c r="N7" s="245"/>
      <c r="O7" s="259"/>
      <c r="P7" s="255"/>
    </row>
    <row r="8" spans="1:17">
      <c r="A8" s="246"/>
      <c r="B8" s="247"/>
      <c r="C8" s="244"/>
      <c r="D8" s="246"/>
      <c r="E8" s="247"/>
      <c r="F8" s="247"/>
      <c r="G8" s="244"/>
      <c r="H8" s="250"/>
      <c r="I8" s="96"/>
      <c r="J8" s="243"/>
      <c r="K8" s="254"/>
      <c r="L8" s="251"/>
      <c r="M8" s="351">
        <v>42355</v>
      </c>
      <c r="N8" s="245"/>
      <c r="O8" s="259"/>
      <c r="P8" s="255"/>
    </row>
    <row r="9" spans="1:17" ht="45">
      <c r="A9" s="246"/>
      <c r="B9" s="247"/>
      <c r="C9" s="244"/>
      <c r="D9" s="246"/>
      <c r="E9" s="247"/>
      <c r="F9" s="247"/>
      <c r="G9" s="244"/>
      <c r="H9" s="313" t="s">
        <v>686</v>
      </c>
      <c r="I9" s="96"/>
      <c r="J9" s="243"/>
      <c r="K9" s="254"/>
      <c r="L9" s="251"/>
      <c r="M9" s="244"/>
      <c r="N9" s="245"/>
      <c r="O9" s="259"/>
      <c r="P9" s="255"/>
      <c r="Q9" s="336" t="s">
        <v>687</v>
      </c>
    </row>
    <row r="10" spans="1:17">
      <c r="A10" s="246"/>
      <c r="B10" s="247"/>
      <c r="C10" s="244"/>
      <c r="D10" s="246"/>
      <c r="E10" s="247"/>
      <c r="F10" s="247"/>
      <c r="G10" s="244"/>
      <c r="H10" s="250"/>
      <c r="I10" s="96"/>
      <c r="J10" s="243"/>
      <c r="K10" s="254"/>
      <c r="L10" s="251"/>
      <c r="M10" s="244"/>
      <c r="N10" s="245"/>
      <c r="O10" s="259"/>
      <c r="P10" s="255"/>
    </row>
    <row r="11" spans="1:17" ht="30">
      <c r="A11" s="293"/>
      <c r="B11" s="293"/>
      <c r="C11" s="244"/>
      <c r="D11" s="246"/>
      <c r="E11" s="205"/>
      <c r="F11" s="205"/>
      <c r="G11" s="205"/>
      <c r="H11" s="313" t="s">
        <v>608</v>
      </c>
      <c r="I11" s="317">
        <v>42015</v>
      </c>
      <c r="J11" s="205"/>
      <c r="K11" s="205"/>
      <c r="L11" s="205"/>
      <c r="M11" s="205"/>
      <c r="N11" s="245"/>
      <c r="O11" s="205"/>
      <c r="P11" s="294"/>
    </row>
    <row r="12" spans="1:17">
      <c r="C12" s="18"/>
      <c r="D12" s="291"/>
      <c r="H12" s="250"/>
      <c r="I12" s="319">
        <v>42015</v>
      </c>
      <c r="N12" s="245"/>
    </row>
    <row r="13" spans="1:17">
      <c r="C13" s="244"/>
      <c r="D13" s="246"/>
      <c r="H13" s="53" t="s">
        <v>609</v>
      </c>
      <c r="N13" s="245"/>
    </row>
    <row r="14" spans="1:17">
      <c r="C14" s="244"/>
      <c r="D14" s="246"/>
      <c r="I14" s="319">
        <v>42033</v>
      </c>
      <c r="K14" s="323">
        <v>42396</v>
      </c>
      <c r="N14" s="245"/>
    </row>
    <row r="15" spans="1:17">
      <c r="C15" s="244"/>
      <c r="D15" s="246"/>
      <c r="N15" s="245"/>
    </row>
    <row r="16" spans="1:17">
      <c r="C16" s="244"/>
      <c r="D16" s="246"/>
      <c r="N16" s="245"/>
    </row>
    <row r="17" spans="1:14">
      <c r="C17" s="244"/>
      <c r="D17" s="246"/>
      <c r="N17" s="245"/>
    </row>
    <row r="18" spans="1:14">
      <c r="C18" s="244"/>
      <c r="D18" s="246"/>
      <c r="N18" s="245"/>
    </row>
    <row r="19" spans="1:14">
      <c r="A19" s="237" t="s">
        <v>578</v>
      </c>
      <c r="C19" s="244"/>
      <c r="D19" s="246"/>
      <c r="F19" s="53" t="s">
        <v>581</v>
      </c>
      <c r="G19" s="241" t="s">
        <v>569</v>
      </c>
      <c r="H19" s="53" t="s">
        <v>688</v>
      </c>
      <c r="N19" s="245"/>
    </row>
    <row r="20" spans="1:14">
      <c r="C20" s="244"/>
      <c r="D20" s="246"/>
      <c r="N20" s="245"/>
    </row>
    <row r="21" spans="1:14">
      <c r="C21" s="244"/>
      <c r="D21" s="246"/>
      <c r="N21" s="245"/>
    </row>
    <row r="22" spans="1:14">
      <c r="C22" s="244"/>
      <c r="D22" s="246"/>
      <c r="N22" s="245"/>
    </row>
    <row r="23" spans="1:14">
      <c r="C23" s="244"/>
      <c r="D23" s="246"/>
    </row>
    <row r="24" spans="1:14">
      <c r="C24" s="244"/>
      <c r="D24" s="246"/>
    </row>
    <row r="25" spans="1:14">
      <c r="C25" s="244"/>
      <c r="D25" s="246"/>
    </row>
    <row r="26" spans="1:14">
      <c r="C26" s="244"/>
      <c r="D26" s="246"/>
    </row>
    <row r="27" spans="1:14">
      <c r="C27" s="244"/>
      <c r="D27" s="246"/>
    </row>
    <row r="28" spans="1:14">
      <c r="C28" s="244"/>
      <c r="D28" s="246"/>
    </row>
    <row r="29" spans="1:14">
      <c r="C29" s="244"/>
      <c r="D29" s="246"/>
    </row>
    <row r="30" spans="1:14">
      <c r="C30" s="244"/>
      <c r="D30" s="246"/>
    </row>
    <row r="31" spans="1:14">
      <c r="C31" s="244"/>
      <c r="D31" s="246"/>
    </row>
    <row r="32" spans="1:14">
      <c r="C32" s="244"/>
      <c r="D32" s="246"/>
    </row>
    <row r="33" spans="3:8">
      <c r="C33" s="244"/>
      <c r="D33" s="246"/>
    </row>
    <row r="34" spans="3:8">
      <c r="C34" s="244"/>
      <c r="D34" s="246"/>
    </row>
    <row r="35" spans="3:8">
      <c r="C35" s="244"/>
      <c r="D35" s="246"/>
    </row>
    <row r="36" spans="3:8">
      <c r="C36" s="244"/>
      <c r="D36" s="246"/>
      <c r="H36" s="53" t="s">
        <v>402</v>
      </c>
    </row>
    <row r="37" spans="3:8">
      <c r="C37" s="244"/>
      <c r="D37" s="246"/>
    </row>
    <row r="38" spans="3:8">
      <c r="C38" s="244"/>
      <c r="D38" s="246"/>
    </row>
    <row r="39" spans="3:8">
      <c r="C39" s="244"/>
      <c r="D39" s="246"/>
    </row>
    <row r="40" spans="3:8">
      <c r="C40" s="244"/>
      <c r="D40" s="246"/>
    </row>
    <row r="41" spans="3:8">
      <c r="C41" s="244"/>
      <c r="D41" s="246"/>
    </row>
    <row r="42" spans="3:8">
      <c r="C42" s="244"/>
      <c r="D42" s="246"/>
    </row>
    <row r="43" spans="3:8">
      <c r="C43" s="244"/>
      <c r="D43" s="246"/>
    </row>
    <row r="44" spans="3:8">
      <c r="C44" s="244"/>
      <c r="D44" s="246"/>
    </row>
    <row r="45" spans="3:8">
      <c r="C45" s="244"/>
      <c r="D45" s="246"/>
    </row>
    <row r="46" spans="3:8">
      <c r="C46" s="244"/>
      <c r="D46" s="246"/>
    </row>
    <row r="47" spans="3:8">
      <c r="C47" s="244"/>
      <c r="D47" s="246"/>
    </row>
    <row r="48" spans="3:8">
      <c r="C48" s="244"/>
      <c r="D48" s="246"/>
    </row>
    <row r="49" spans="2:4">
      <c r="C49" s="244"/>
      <c r="D49" s="246"/>
    </row>
    <row r="50" spans="2:4">
      <c r="C50" s="244"/>
      <c r="D50" s="246"/>
    </row>
    <row r="51" spans="2:4">
      <c r="C51" s="244"/>
      <c r="D51" s="246"/>
    </row>
    <row r="52" spans="2:4">
      <c r="C52" s="244"/>
      <c r="D52" s="246"/>
    </row>
    <row r="53" spans="2:4">
      <c r="C53" s="244"/>
      <c r="D53" s="246"/>
    </row>
    <row r="54" spans="2:4">
      <c r="C54" s="244"/>
      <c r="D54" s="246"/>
    </row>
    <row r="55" spans="2:4">
      <c r="C55" s="244"/>
      <c r="D55" s="246"/>
    </row>
    <row r="56" spans="2:4">
      <c r="C56" s="244"/>
      <c r="D56" s="246"/>
    </row>
    <row r="57" spans="2:4">
      <c r="C57" s="244"/>
      <c r="D57" s="246"/>
    </row>
    <row r="58" spans="2:4">
      <c r="C58" s="244"/>
      <c r="D58" s="246"/>
    </row>
    <row r="59" spans="2:4">
      <c r="B59" s="237" t="s">
        <v>314</v>
      </c>
      <c r="C59" s="244"/>
      <c r="D59" s="246"/>
    </row>
    <row r="60" spans="2:4">
      <c r="C60" s="244"/>
      <c r="D60" s="246"/>
    </row>
    <row r="61" spans="2:4">
      <c r="C61" s="244"/>
      <c r="D61" s="246"/>
    </row>
    <row r="62" spans="2:4">
      <c r="C62" s="244"/>
      <c r="D62" s="246"/>
    </row>
    <row r="63" spans="2:4">
      <c r="C63" s="244"/>
      <c r="D63" s="246"/>
    </row>
    <row r="64" spans="2:4">
      <c r="C64" s="244"/>
      <c r="D64" s="246"/>
    </row>
    <row r="65" spans="3:4">
      <c r="C65" s="244"/>
      <c r="D65" s="246"/>
    </row>
    <row r="66" spans="3:4">
      <c r="C66" s="244"/>
      <c r="D66" s="246"/>
    </row>
    <row r="67" spans="3:4">
      <c r="C67" s="244"/>
      <c r="D67" s="246"/>
    </row>
    <row r="68" spans="3:4">
      <c r="C68" s="244"/>
      <c r="D68" s="246"/>
    </row>
    <row r="69" spans="3:4">
      <c r="C69" s="244"/>
      <c r="D69" s="246"/>
    </row>
    <row r="70" spans="3:4">
      <c r="C70" s="244"/>
      <c r="D70" s="246"/>
    </row>
    <row r="71" spans="3:4">
      <c r="C71" s="244"/>
      <c r="D71" s="246"/>
    </row>
    <row r="72" spans="3:4">
      <c r="C72" s="244"/>
      <c r="D72" s="246"/>
    </row>
    <row r="73" spans="3:4">
      <c r="C73" s="244"/>
      <c r="D73" s="246"/>
    </row>
    <row r="74" spans="3:4">
      <c r="C74" s="244"/>
      <c r="D74" s="246"/>
    </row>
    <row r="75" spans="3:4">
      <c r="C75" s="244"/>
      <c r="D75" s="246"/>
    </row>
    <row r="76" spans="3:4">
      <c r="C76" s="244"/>
      <c r="D76" s="246"/>
    </row>
    <row r="77" spans="3:4">
      <c r="C77" s="244"/>
      <c r="D77" s="246"/>
    </row>
    <row r="78" spans="3:4">
      <c r="C78" s="244"/>
      <c r="D78" s="246"/>
    </row>
    <row r="79" spans="3:4">
      <c r="C79" s="244"/>
      <c r="D79" s="246"/>
    </row>
    <row r="80" spans="3:4">
      <c r="C80" s="244"/>
      <c r="D80" s="246"/>
    </row>
    <row r="81" spans="3:4">
      <c r="C81" s="244"/>
      <c r="D81" s="246"/>
    </row>
    <row r="82" spans="3:4">
      <c r="C82" s="244"/>
      <c r="D82" s="246"/>
    </row>
    <row r="83" spans="3:4">
      <c r="C83" s="244"/>
      <c r="D83" s="246"/>
    </row>
    <row r="84" spans="3:4">
      <c r="C84" s="244"/>
      <c r="D84" s="246"/>
    </row>
    <row r="85" spans="3:4">
      <c r="C85" s="244"/>
      <c r="D85" s="246"/>
    </row>
    <row r="86" spans="3:4">
      <c r="C86" s="244"/>
      <c r="D86" s="246"/>
    </row>
    <row r="87" spans="3:4">
      <c r="C87" s="244"/>
      <c r="D87" s="246"/>
    </row>
    <row r="88" spans="3:4">
      <c r="C88" s="244"/>
      <c r="D88" s="246"/>
    </row>
    <row r="89" spans="3:4">
      <c r="C89" s="244"/>
      <c r="D89" s="246"/>
    </row>
    <row r="90" spans="3:4">
      <c r="C90" s="244"/>
      <c r="D90" s="246"/>
    </row>
    <row r="91" spans="3:4">
      <c r="C91" s="244"/>
      <c r="D91" s="246"/>
    </row>
    <row r="92" spans="3:4">
      <c r="C92" s="244"/>
      <c r="D92" s="246"/>
    </row>
    <row r="93" spans="3:4">
      <c r="C93" s="244"/>
      <c r="D93" s="246"/>
    </row>
    <row r="94" spans="3:4">
      <c r="C94" s="244"/>
      <c r="D94" s="246"/>
    </row>
    <row r="95" spans="3:4">
      <c r="C95" s="244"/>
      <c r="D95" s="246"/>
    </row>
    <row r="96" spans="3:4">
      <c r="C96" s="244"/>
      <c r="D96" s="246"/>
    </row>
    <row r="97" spans="3:4">
      <c r="C97" s="244"/>
      <c r="D97" s="246"/>
    </row>
    <row r="98" spans="3:4">
      <c r="C98" s="244"/>
      <c r="D98" s="246"/>
    </row>
    <row r="99" spans="3:4">
      <c r="C99" s="244"/>
      <c r="D99" s="246"/>
    </row>
    <row r="100" spans="3:4">
      <c r="C100" s="244"/>
      <c r="D100" s="246"/>
    </row>
    <row r="101" spans="3:4">
      <c r="C101" s="244"/>
      <c r="D101" s="246"/>
    </row>
    <row r="102" spans="3:4">
      <c r="C102" s="244"/>
      <c r="D102" s="246"/>
    </row>
    <row r="103" spans="3:4">
      <c r="C103" s="244"/>
      <c r="D103" s="246"/>
    </row>
    <row r="104" spans="3:4">
      <c r="C104" s="244"/>
      <c r="D104" s="246"/>
    </row>
    <row r="105" spans="3:4">
      <c r="C105" s="244"/>
      <c r="D105" s="246"/>
    </row>
    <row r="106" spans="3:4">
      <c r="C106" s="244"/>
      <c r="D106" s="246"/>
    </row>
    <row r="107" spans="3:4">
      <c r="C107" s="244"/>
    </row>
    <row r="108" spans="3:4">
      <c r="C108" s="244"/>
    </row>
    <row r="109" spans="3:4">
      <c r="C109" s="244"/>
    </row>
    <row r="110" spans="3:4">
      <c r="C110" s="244"/>
    </row>
    <row r="111" spans="3:4">
      <c r="C111" s="244"/>
    </row>
    <row r="112" spans="3:4">
      <c r="C112" s="244"/>
    </row>
    <row r="113" spans="3:3">
      <c r="C113" s="244"/>
    </row>
    <row r="114" spans="3:3">
      <c r="C114" s="244"/>
    </row>
    <row r="115" spans="3:3">
      <c r="C115" s="244"/>
    </row>
    <row r="116" spans="3:3">
      <c r="C116" s="244"/>
    </row>
    <row r="117" spans="3:3">
      <c r="C117" s="244"/>
    </row>
  </sheetData>
  <conditionalFormatting sqref="L2:L10">
    <cfRule type="containsText" dxfId="32" priority="46" operator="containsText" text="A faire">
      <formula>NOT(ISERROR(SEARCH("A faire",L2)))</formula>
    </cfRule>
  </conditionalFormatting>
  <conditionalFormatting sqref="O2:O10">
    <cfRule type="containsText" dxfId="31" priority="43" operator="containsText" text="SOUS ATST">
      <formula>NOT(ISERROR(SEARCH("SOUS ATST",O2)))</formula>
    </cfRule>
    <cfRule type="containsText" dxfId="30" priority="44" operator="containsText" text="PAR MESSAGE COLLATIONNE">
      <formula>NOT(ISERROR(SEARCH("PAR MESSAGE COLLATIONNE",O2)))</formula>
    </cfRule>
    <cfRule type="containsText" dxfId="29" priority="45" operator="containsText" text="SOUS AC">
      <formula>NOT(ISERROR(SEARCH("SOUS AC",O2)))</formula>
    </cfRule>
  </conditionalFormatting>
  <dataValidations count="6">
    <dataValidation type="list" allowBlank="1" showInputMessage="1" showErrorMessage="1" sqref="C2:C5 C7:C117">
      <formula1>",75001,75002,75003,75004,75005,75006,75007,75008,75009,75010,75011,75012,75013,75014,75015,75016,75017,75018,75019,75020"</formula1>
    </dataValidation>
    <dataValidation type="list" allowBlank="1" showInputMessage="1" showErrorMessage="1" sqref="J2:J7">
      <formula1>"08h30,10h00,13h00,13h30,"</formula1>
    </dataValidation>
    <dataValidation type="list" allowBlank="1" showInputMessage="1" showErrorMessage="1" sqref="N2:N7">
      <formula1>"AEE, IRDE, EGA"</formula1>
    </dataValidation>
    <dataValidation type="list" allowBlank="1" showInputMessage="1" showErrorMessage="1" sqref="D2:D106">
      <formula1>"Saint Maur, Puteaux,Tolbiac, Grenelle,"</formula1>
    </dataValidation>
    <dataValidation type="list" allowBlank="1" showInputMessage="1" showErrorMessage="1" sqref="L2:L7">
      <formula1>"A FAIRE, NON,FAIT,"</formula1>
    </dataValidation>
    <dataValidation type="list" allowBlank="1" showInputMessage="1" showErrorMessage="1" sqref="O2:O7">
      <formula1>"SOUS AC,SOUS ATST,PAR MESSAGE COLLATIONNE,"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/>
  <dimension ref="A1:AI90"/>
  <sheetViews>
    <sheetView tabSelected="1" zoomScaleNormal="100" workbookViewId="0">
      <pane xSplit="1" ySplit="1" topLeftCell="B53" activePane="bottomRight" state="frozen"/>
      <selection activeCell="A8" sqref="A8"/>
      <selection pane="topRight" activeCell="A8" sqref="A8"/>
      <selection pane="bottomLeft" activeCell="A8" sqref="A8"/>
      <selection pane="bottomRight" activeCell="P36" sqref="P36"/>
    </sheetView>
  </sheetViews>
  <sheetFormatPr baseColWidth="10" defaultRowHeight="15.75"/>
  <cols>
    <col min="1" max="1" width="12.7109375" style="103" customWidth="1"/>
    <col min="2" max="2" width="13.85546875" style="124" customWidth="1"/>
    <col min="3" max="3" width="23" style="237" customWidth="1"/>
    <col min="4" max="4" width="11.42578125" style="109"/>
    <col min="5" max="5" width="11.42578125" style="110"/>
    <col min="6" max="6" width="13.85546875" customWidth="1"/>
    <col min="7" max="7" width="13" style="110" customWidth="1"/>
    <col min="8" max="8" width="13.5703125" style="128" customWidth="1"/>
    <col min="9" max="9" width="12.140625" style="224" bestFit="1" customWidth="1"/>
    <col min="10" max="10" width="16.28515625" style="258" customWidth="1"/>
    <col min="11" max="11" width="11.85546875" style="258" customWidth="1"/>
    <col min="12" max="12" width="11.42578125" style="277"/>
    <col min="13" max="13" width="13.42578125" style="277" customWidth="1"/>
    <col min="14" max="14" width="13.42578125" style="109" customWidth="1"/>
    <col min="15" max="15" width="11.42578125" style="258"/>
    <col min="16" max="16" width="12" style="258" customWidth="1"/>
    <col min="17" max="17" width="13.42578125" style="258" customWidth="1"/>
    <col min="18" max="18" width="11.42578125" style="258"/>
    <col min="19" max="19" width="11.42578125" style="109"/>
    <col min="20" max="20" width="10.28515625" style="109" customWidth="1"/>
    <col min="21" max="21" width="16.7109375" style="258" customWidth="1"/>
    <col min="22" max="22" width="11.42578125" style="258"/>
    <col min="23" max="23" width="11.42578125" hidden="1" customWidth="1"/>
    <col min="24" max="24" width="12.42578125" hidden="1" customWidth="1"/>
    <col min="25" max="27" width="11.42578125" hidden="1" customWidth="1"/>
    <col min="28" max="29" width="16.7109375" hidden="1" customWidth="1"/>
    <col min="30" max="30" width="19.28515625" hidden="1" customWidth="1"/>
    <col min="31" max="31" width="10.140625" hidden="1" customWidth="1"/>
    <col min="32" max="32" width="21.42578125" hidden="1" customWidth="1"/>
    <col min="33" max="34" width="16.7109375" hidden="1" customWidth="1"/>
    <col min="35" max="35" width="11.42578125" hidden="1" customWidth="1"/>
    <col min="36" max="37" width="0" hidden="1" customWidth="1"/>
  </cols>
  <sheetData>
    <row r="1" spans="1:32" ht="61.5" customHeight="1" thickBot="1">
      <c r="A1" s="297"/>
      <c r="B1" s="165" t="s">
        <v>68</v>
      </c>
      <c r="C1" s="165" t="s">
        <v>39</v>
      </c>
      <c r="D1" s="165" t="s">
        <v>54</v>
      </c>
      <c r="E1" s="165" t="s">
        <v>93</v>
      </c>
      <c r="F1" s="165" t="s">
        <v>403</v>
      </c>
      <c r="G1" s="165" t="s">
        <v>404</v>
      </c>
      <c r="H1" s="165" t="s">
        <v>121</v>
      </c>
      <c r="I1" s="252" t="s">
        <v>363</v>
      </c>
      <c r="J1" s="165" t="s">
        <v>632</v>
      </c>
      <c r="K1" s="165" t="s">
        <v>94</v>
      </c>
      <c r="L1" s="165" t="s">
        <v>79</v>
      </c>
      <c r="M1" s="165" t="s">
        <v>429</v>
      </c>
      <c r="N1" s="165" t="s">
        <v>470</v>
      </c>
      <c r="O1" s="165" t="s">
        <v>615</v>
      </c>
      <c r="P1" s="165" t="s">
        <v>161</v>
      </c>
      <c r="Q1" s="165" t="s">
        <v>164</v>
      </c>
      <c r="R1" s="165" t="s">
        <v>162</v>
      </c>
      <c r="S1" s="165" t="s">
        <v>105</v>
      </c>
      <c r="T1" s="165" t="s">
        <v>78</v>
      </c>
      <c r="U1" s="165" t="s">
        <v>96</v>
      </c>
      <c r="V1" s="165" t="s">
        <v>80</v>
      </c>
      <c r="X1" s="131" t="s">
        <v>358</v>
      </c>
      <c r="AD1" s="133" t="s">
        <v>391</v>
      </c>
      <c r="AF1" s="135" t="s">
        <v>390</v>
      </c>
    </row>
    <row r="2" spans="1:32" ht="33.75" customHeight="1" thickBot="1">
      <c r="A2" s="299"/>
      <c r="B2" s="123" t="s">
        <v>18</v>
      </c>
      <c r="C2" s="242" t="s">
        <v>56</v>
      </c>
      <c r="D2" s="251">
        <v>75019</v>
      </c>
      <c r="E2" s="251" t="s">
        <v>83</v>
      </c>
      <c r="F2" s="242" t="s">
        <v>83</v>
      </c>
      <c r="G2" s="251" t="s">
        <v>83</v>
      </c>
      <c r="H2" s="126">
        <v>5530249686</v>
      </c>
      <c r="I2" s="251" t="s">
        <v>85</v>
      </c>
      <c r="J2" s="243" t="s">
        <v>83</v>
      </c>
      <c r="K2" s="251" t="s">
        <v>85</v>
      </c>
      <c r="L2" s="275" t="s">
        <v>83</v>
      </c>
      <c r="M2" s="275" t="s">
        <v>83</v>
      </c>
      <c r="N2" s="251" t="s">
        <v>83</v>
      </c>
      <c r="O2" s="243" t="s">
        <v>83</v>
      </c>
      <c r="P2" s="243" t="s">
        <v>83</v>
      </c>
      <c r="Q2" s="74">
        <v>42201</v>
      </c>
      <c r="R2" s="75">
        <v>42207</v>
      </c>
      <c r="S2" s="251" t="s">
        <v>83</v>
      </c>
      <c r="T2" s="251" t="s">
        <v>83</v>
      </c>
      <c r="U2" s="251" t="s">
        <v>114</v>
      </c>
      <c r="V2" s="243" t="s">
        <v>83</v>
      </c>
      <c r="X2">
        <f>IF(ISNUMBER(D2),1,"")</f>
        <v>1</v>
      </c>
      <c r="AD2" s="135" t="s">
        <v>392</v>
      </c>
      <c r="AF2" s="134">
        <f>COUNTIF(F:F,"POINT D'ARRET")</f>
        <v>1</v>
      </c>
    </row>
    <row r="3" spans="1:32" ht="30.75" thickBot="1">
      <c r="A3" s="298"/>
      <c r="B3" s="123" t="s">
        <v>17</v>
      </c>
      <c r="C3" s="242" t="s">
        <v>55</v>
      </c>
      <c r="D3" s="251">
        <v>75019</v>
      </c>
      <c r="E3" s="251" t="s">
        <v>83</v>
      </c>
      <c r="F3" s="242" t="s">
        <v>83</v>
      </c>
      <c r="G3" s="251" t="s">
        <v>437</v>
      </c>
      <c r="H3" s="126">
        <v>5530249665</v>
      </c>
      <c r="I3" s="251" t="s">
        <v>85</v>
      </c>
      <c r="J3" s="243" t="s">
        <v>83</v>
      </c>
      <c r="K3" s="251" t="s">
        <v>85</v>
      </c>
      <c r="L3" s="275" t="s">
        <v>83</v>
      </c>
      <c r="M3" s="275" t="s">
        <v>83</v>
      </c>
      <c r="N3" s="251" t="s">
        <v>83</v>
      </c>
      <c r="O3" s="243" t="s">
        <v>83</v>
      </c>
      <c r="P3" s="243" t="s">
        <v>83</v>
      </c>
      <c r="Q3" s="76">
        <v>42201</v>
      </c>
      <c r="R3" s="77">
        <v>42207</v>
      </c>
      <c r="S3" s="251" t="s">
        <v>83</v>
      </c>
      <c r="T3" s="251" t="s">
        <v>83</v>
      </c>
      <c r="U3" s="251" t="s">
        <v>114</v>
      </c>
      <c r="V3" s="243" t="s">
        <v>83</v>
      </c>
      <c r="X3">
        <f t="shared" ref="X3:X39" si="0">IF(ISNUMBER(D3),1,"")</f>
        <v>1</v>
      </c>
    </row>
    <row r="4" spans="1:32" ht="30.75" thickBot="1">
      <c r="A4" s="298"/>
      <c r="B4" s="123" t="s">
        <v>19</v>
      </c>
      <c r="C4" s="242" t="s">
        <v>58</v>
      </c>
      <c r="D4" s="251">
        <v>75019</v>
      </c>
      <c r="E4" s="251" t="s">
        <v>83</v>
      </c>
      <c r="F4" s="242" t="s">
        <v>85</v>
      </c>
      <c r="G4" s="251" t="s">
        <v>437</v>
      </c>
      <c r="H4" s="127"/>
      <c r="I4" s="251" t="s">
        <v>85</v>
      </c>
      <c r="J4" s="243" t="s">
        <v>83</v>
      </c>
      <c r="K4" s="251" t="s">
        <v>85</v>
      </c>
      <c r="L4" s="275" t="s">
        <v>83</v>
      </c>
      <c r="M4" s="275" t="s">
        <v>83</v>
      </c>
      <c r="N4" s="251" t="s">
        <v>83</v>
      </c>
      <c r="O4" s="243" t="s">
        <v>83</v>
      </c>
      <c r="P4" s="243" t="s">
        <v>83</v>
      </c>
      <c r="Q4" s="76">
        <v>42201</v>
      </c>
      <c r="R4" s="77">
        <v>42207</v>
      </c>
      <c r="S4" s="251" t="s">
        <v>83</v>
      </c>
      <c r="T4" s="251" t="s">
        <v>83</v>
      </c>
      <c r="U4" s="251" t="s">
        <v>114</v>
      </c>
      <c r="V4" s="243" t="s">
        <v>83</v>
      </c>
      <c r="X4">
        <f t="shared" si="0"/>
        <v>1</v>
      </c>
      <c r="AD4" s="135" t="s">
        <v>389</v>
      </c>
    </row>
    <row r="5" spans="1:32" ht="30" customHeight="1">
      <c r="A5" s="203"/>
      <c r="B5" s="81" t="s">
        <v>10</v>
      </c>
      <c r="C5" s="269" t="s">
        <v>59</v>
      </c>
      <c r="D5" s="251">
        <v>75019</v>
      </c>
      <c r="E5" s="251" t="s">
        <v>83</v>
      </c>
      <c r="F5" s="242" t="s">
        <v>85</v>
      </c>
      <c r="G5" s="251" t="s">
        <v>83</v>
      </c>
      <c r="H5" s="127"/>
      <c r="I5" s="251" t="s">
        <v>85</v>
      </c>
      <c r="J5" s="251" t="s">
        <v>83</v>
      </c>
      <c r="K5" s="251" t="s">
        <v>85</v>
      </c>
      <c r="L5" s="275" t="s">
        <v>83</v>
      </c>
      <c r="M5" s="275" t="s">
        <v>83</v>
      </c>
      <c r="N5" s="251" t="s">
        <v>85</v>
      </c>
      <c r="O5" s="251" t="s">
        <v>83</v>
      </c>
      <c r="P5" s="82" t="s">
        <v>115</v>
      </c>
      <c r="Q5" s="79"/>
      <c r="R5" s="80"/>
      <c r="S5" s="251" t="s">
        <v>85</v>
      </c>
      <c r="T5" s="251" t="s">
        <v>85</v>
      </c>
      <c r="U5" s="251" t="s">
        <v>114</v>
      </c>
      <c r="V5" s="243" t="s">
        <v>83</v>
      </c>
      <c r="X5">
        <f t="shared" si="0"/>
        <v>1</v>
      </c>
      <c r="AD5">
        <f>COUNTA(F2:F155)</f>
        <v>64</v>
      </c>
    </row>
    <row r="6" spans="1:32" ht="36" customHeight="1">
      <c r="A6" s="203"/>
      <c r="B6" s="81" t="s">
        <v>128</v>
      </c>
      <c r="C6" s="269" t="s">
        <v>153</v>
      </c>
      <c r="D6" s="251">
        <v>75002</v>
      </c>
      <c r="E6" s="251" t="s">
        <v>83</v>
      </c>
      <c r="F6" s="242" t="s">
        <v>85</v>
      </c>
      <c r="G6" s="251" t="s">
        <v>83</v>
      </c>
      <c r="H6" s="126">
        <v>6004697127</v>
      </c>
      <c r="I6" s="251" t="s">
        <v>85</v>
      </c>
      <c r="J6" s="251" t="s">
        <v>83</v>
      </c>
      <c r="K6" s="251" t="s">
        <v>83</v>
      </c>
      <c r="L6" s="275" t="s">
        <v>83</v>
      </c>
      <c r="M6" s="275" t="s">
        <v>83</v>
      </c>
      <c r="N6" s="251" t="s">
        <v>85</v>
      </c>
      <c r="O6" s="251" t="s">
        <v>83</v>
      </c>
      <c r="P6" s="82" t="s">
        <v>115</v>
      </c>
      <c r="Q6" s="82"/>
      <c r="R6" s="82"/>
      <c r="S6" s="251" t="s">
        <v>85</v>
      </c>
      <c r="T6" s="251" t="s">
        <v>85</v>
      </c>
      <c r="U6" s="251" t="s">
        <v>114</v>
      </c>
      <c r="V6" s="243" t="s">
        <v>83</v>
      </c>
      <c r="X6">
        <f t="shared" si="0"/>
        <v>1</v>
      </c>
    </row>
    <row r="7" spans="1:32" ht="30">
      <c r="A7" s="203"/>
      <c r="B7" s="81" t="s">
        <v>98</v>
      </c>
      <c r="C7" s="269" t="s">
        <v>66</v>
      </c>
      <c r="D7" s="251">
        <v>75019</v>
      </c>
      <c r="E7" s="251" t="s">
        <v>83</v>
      </c>
      <c r="F7" s="242" t="s">
        <v>83</v>
      </c>
      <c r="G7" s="251" t="s">
        <v>83</v>
      </c>
      <c r="H7" s="125" t="s">
        <v>146</v>
      </c>
      <c r="I7" s="251" t="s">
        <v>83</v>
      </c>
      <c r="J7" s="251" t="s">
        <v>83</v>
      </c>
      <c r="K7" s="251" t="s">
        <v>85</v>
      </c>
      <c r="L7" s="275" t="s">
        <v>83</v>
      </c>
      <c r="M7" s="275" t="s">
        <v>83</v>
      </c>
      <c r="N7" s="251" t="s">
        <v>85</v>
      </c>
      <c r="O7" s="243" t="s">
        <v>83</v>
      </c>
      <c r="P7" s="243" t="s">
        <v>83</v>
      </c>
      <c r="Q7" s="76">
        <v>42242</v>
      </c>
      <c r="R7" s="76">
        <v>42242</v>
      </c>
      <c r="S7" s="251" t="s">
        <v>83</v>
      </c>
      <c r="T7" s="251" t="s">
        <v>83</v>
      </c>
      <c r="U7" s="251" t="s">
        <v>114</v>
      </c>
      <c r="V7" s="243" t="s">
        <v>83</v>
      </c>
      <c r="X7">
        <f t="shared" si="0"/>
        <v>1</v>
      </c>
      <c r="AE7" t="s">
        <v>442</v>
      </c>
    </row>
    <row r="8" spans="1:32" ht="45">
      <c r="A8" s="203"/>
      <c r="B8" s="251" t="s">
        <v>343</v>
      </c>
      <c r="C8" s="242" t="s">
        <v>344</v>
      </c>
      <c r="D8" s="251">
        <v>75002</v>
      </c>
      <c r="E8" s="251" t="s">
        <v>83</v>
      </c>
      <c r="F8" s="242" t="s">
        <v>85</v>
      </c>
      <c r="G8" s="251" t="s">
        <v>85</v>
      </c>
      <c r="H8" s="136"/>
      <c r="I8" s="251" t="s">
        <v>85</v>
      </c>
      <c r="J8" s="251" t="s">
        <v>83</v>
      </c>
      <c r="K8" s="251" t="s">
        <v>85</v>
      </c>
      <c r="L8" s="275" t="s">
        <v>83</v>
      </c>
      <c r="M8" s="351">
        <v>42355</v>
      </c>
      <c r="N8" s="251" t="s">
        <v>83</v>
      </c>
      <c r="O8" s="251" t="s">
        <v>83</v>
      </c>
      <c r="P8" s="82" t="s">
        <v>115</v>
      </c>
      <c r="Q8" s="82"/>
      <c r="R8" s="82"/>
      <c r="S8" s="251" t="s">
        <v>85</v>
      </c>
      <c r="T8" s="251" t="s">
        <v>85</v>
      </c>
      <c r="U8" s="251" t="s">
        <v>114</v>
      </c>
      <c r="V8" s="243" t="s">
        <v>83</v>
      </c>
      <c r="X8">
        <f t="shared" si="0"/>
        <v>1</v>
      </c>
      <c r="AD8" t="s">
        <v>443</v>
      </c>
      <c r="AE8" t="s">
        <v>444</v>
      </c>
    </row>
    <row r="9" spans="1:32" ht="90">
      <c r="A9" s="203"/>
      <c r="B9" s="251" t="s">
        <v>345</v>
      </c>
      <c r="C9" s="242" t="s">
        <v>344</v>
      </c>
      <c r="D9" s="251">
        <v>75002</v>
      </c>
      <c r="E9" s="251" t="s">
        <v>83</v>
      </c>
      <c r="F9" s="242" t="s">
        <v>85</v>
      </c>
      <c r="G9" s="251" t="s">
        <v>85</v>
      </c>
      <c r="H9" s="333" t="s">
        <v>686</v>
      </c>
      <c r="I9" s="251" t="s">
        <v>85</v>
      </c>
      <c r="J9" s="251" t="s">
        <v>83</v>
      </c>
      <c r="K9" s="251" t="s">
        <v>85</v>
      </c>
      <c r="L9" s="275" t="s">
        <v>83</v>
      </c>
      <c r="M9" s="275" t="s">
        <v>83</v>
      </c>
      <c r="N9" s="251" t="s">
        <v>83</v>
      </c>
      <c r="O9" s="251" t="s">
        <v>83</v>
      </c>
      <c r="P9" s="82" t="s">
        <v>115</v>
      </c>
      <c r="Q9" s="337" t="s">
        <v>687</v>
      </c>
      <c r="R9" s="82"/>
      <c r="S9" s="251" t="s">
        <v>85</v>
      </c>
      <c r="T9" s="251" t="s">
        <v>85</v>
      </c>
      <c r="U9" s="251" t="s">
        <v>114</v>
      </c>
      <c r="V9" s="243" t="s">
        <v>83</v>
      </c>
      <c r="X9">
        <f t="shared" si="0"/>
        <v>1</v>
      </c>
      <c r="AD9" t="s">
        <v>445</v>
      </c>
      <c r="AE9" t="s">
        <v>444</v>
      </c>
    </row>
    <row r="10" spans="1:32" ht="45">
      <c r="A10" s="203"/>
      <c r="B10" s="251" t="s">
        <v>184</v>
      </c>
      <c r="C10" s="242" t="s">
        <v>185</v>
      </c>
      <c r="D10" s="251">
        <v>75011</v>
      </c>
      <c r="E10" s="251" t="s">
        <v>83</v>
      </c>
      <c r="F10" s="242" t="s">
        <v>85</v>
      </c>
      <c r="G10" s="251" t="s">
        <v>85</v>
      </c>
      <c r="H10" s="138"/>
      <c r="I10" s="251" t="s">
        <v>85</v>
      </c>
      <c r="J10" s="251" t="s">
        <v>85</v>
      </c>
      <c r="K10" s="251" t="s">
        <v>85</v>
      </c>
      <c r="L10" s="275" t="s">
        <v>83</v>
      </c>
      <c r="M10" s="275" t="s">
        <v>83</v>
      </c>
      <c r="N10" s="251" t="s">
        <v>83</v>
      </c>
      <c r="O10" s="251" t="s">
        <v>83</v>
      </c>
      <c r="P10" s="82" t="s">
        <v>115</v>
      </c>
      <c r="Q10" s="82"/>
      <c r="R10" s="82"/>
      <c r="S10" s="251" t="s">
        <v>85</v>
      </c>
      <c r="T10" s="251" t="s">
        <v>85</v>
      </c>
      <c r="U10" s="251" t="s">
        <v>114</v>
      </c>
      <c r="V10" s="243" t="s">
        <v>83</v>
      </c>
      <c r="X10">
        <f t="shared" si="0"/>
        <v>1</v>
      </c>
    </row>
    <row r="11" spans="1:32" ht="30">
      <c r="A11" s="203"/>
      <c r="B11" s="81" t="s">
        <v>25</v>
      </c>
      <c r="C11" s="269" t="s">
        <v>30</v>
      </c>
      <c r="D11" s="251">
        <v>75010</v>
      </c>
      <c r="E11" s="251" t="s">
        <v>83</v>
      </c>
      <c r="F11" s="242" t="s">
        <v>83</v>
      </c>
      <c r="G11" s="251" t="s">
        <v>83</v>
      </c>
      <c r="H11" s="322" t="s">
        <v>608</v>
      </c>
      <c r="I11" s="235">
        <v>42015</v>
      </c>
      <c r="J11" s="251" t="s">
        <v>83</v>
      </c>
      <c r="K11" s="251" t="s">
        <v>85</v>
      </c>
      <c r="L11" s="275" t="s">
        <v>83</v>
      </c>
      <c r="M11" s="275" t="s">
        <v>83</v>
      </c>
      <c r="N11" s="251" t="s">
        <v>83</v>
      </c>
      <c r="O11" s="243" t="s">
        <v>83</v>
      </c>
      <c r="P11" s="243" t="s">
        <v>83</v>
      </c>
      <c r="Q11" s="76">
        <v>42269</v>
      </c>
      <c r="R11" s="77">
        <v>42270</v>
      </c>
      <c r="S11" s="251" t="s">
        <v>83</v>
      </c>
      <c r="T11" s="251" t="s">
        <v>509</v>
      </c>
      <c r="U11" s="251" t="s">
        <v>114</v>
      </c>
      <c r="V11" s="243"/>
      <c r="X11">
        <f t="shared" si="0"/>
        <v>1</v>
      </c>
    </row>
    <row r="12" spans="1:32" ht="30">
      <c r="A12" s="203"/>
      <c r="B12" s="81" t="s">
        <v>109</v>
      </c>
      <c r="C12" s="269" t="s">
        <v>110</v>
      </c>
      <c r="D12" s="251">
        <v>75019</v>
      </c>
      <c r="E12" s="251" t="s">
        <v>83</v>
      </c>
      <c r="F12" s="242" t="s">
        <v>85</v>
      </c>
      <c r="G12" s="251" t="s">
        <v>85</v>
      </c>
      <c r="H12" s="127"/>
      <c r="I12" s="235">
        <v>42015</v>
      </c>
      <c r="J12" s="251" t="s">
        <v>85</v>
      </c>
      <c r="K12" s="251" t="s">
        <v>85</v>
      </c>
      <c r="L12" s="275" t="s">
        <v>83</v>
      </c>
      <c r="M12" s="275" t="s">
        <v>83</v>
      </c>
      <c r="N12" s="251" t="s">
        <v>83</v>
      </c>
      <c r="O12" s="243" t="s">
        <v>111</v>
      </c>
      <c r="P12" s="243"/>
      <c r="Q12" s="243"/>
      <c r="R12" s="77"/>
      <c r="S12" s="251"/>
      <c r="T12" s="251"/>
      <c r="U12" s="251" t="s">
        <v>136</v>
      </c>
      <c r="V12" s="243"/>
      <c r="X12">
        <f t="shared" si="0"/>
        <v>1</v>
      </c>
    </row>
    <row r="13" spans="1:32" ht="30">
      <c r="A13" s="203"/>
      <c r="B13" s="81" t="s">
        <v>22</v>
      </c>
      <c r="C13" s="269" t="s">
        <v>67</v>
      </c>
      <c r="D13" s="251">
        <v>75002</v>
      </c>
      <c r="E13" s="251" t="s">
        <v>83</v>
      </c>
      <c r="F13" s="242" t="s">
        <v>83</v>
      </c>
      <c r="G13" s="251" t="s">
        <v>83</v>
      </c>
      <c r="H13" s="322" t="s">
        <v>609</v>
      </c>
      <c r="I13" s="251" t="s">
        <v>83</v>
      </c>
      <c r="J13" s="251" t="s">
        <v>83</v>
      </c>
      <c r="K13" s="251" t="s">
        <v>85</v>
      </c>
      <c r="L13" s="275"/>
      <c r="M13" s="275" t="s">
        <v>83</v>
      </c>
      <c r="N13" s="251" t="s">
        <v>83</v>
      </c>
      <c r="O13" s="251" t="s">
        <v>83</v>
      </c>
      <c r="P13" s="243" t="s">
        <v>83</v>
      </c>
      <c r="Q13" s="76">
        <v>42242</v>
      </c>
      <c r="R13" s="76">
        <v>42242</v>
      </c>
      <c r="S13" s="251" t="s">
        <v>83</v>
      </c>
      <c r="T13" s="251" t="s">
        <v>83</v>
      </c>
      <c r="U13" s="251" t="s">
        <v>114</v>
      </c>
      <c r="V13" s="243"/>
      <c r="X13">
        <f t="shared" si="0"/>
        <v>1</v>
      </c>
    </row>
    <row r="14" spans="1:32" ht="30">
      <c r="A14" s="203"/>
      <c r="B14" s="81" t="s">
        <v>23</v>
      </c>
      <c r="C14" s="269" t="s">
        <v>62</v>
      </c>
      <c r="D14" s="251">
        <v>75004</v>
      </c>
      <c r="E14" s="251" t="s">
        <v>83</v>
      </c>
      <c r="F14" s="242" t="s">
        <v>83</v>
      </c>
      <c r="G14" s="251" t="s">
        <v>83</v>
      </c>
      <c r="H14" s="125" t="s">
        <v>269</v>
      </c>
      <c r="I14" s="235">
        <v>42033</v>
      </c>
      <c r="J14" s="251" t="s">
        <v>83</v>
      </c>
      <c r="K14" s="235">
        <v>42396</v>
      </c>
      <c r="L14" s="275" t="s">
        <v>83</v>
      </c>
      <c r="M14" s="275" t="s">
        <v>83</v>
      </c>
      <c r="N14" s="251" t="s">
        <v>83</v>
      </c>
      <c r="O14" s="251" t="s">
        <v>83</v>
      </c>
      <c r="P14" s="243" t="s">
        <v>83</v>
      </c>
      <c r="Q14" s="76">
        <v>42243</v>
      </c>
      <c r="R14" s="76">
        <v>42242</v>
      </c>
      <c r="S14" s="251" t="s">
        <v>83</v>
      </c>
      <c r="T14" s="251" t="s">
        <v>83</v>
      </c>
      <c r="U14" s="251" t="s">
        <v>114</v>
      </c>
      <c r="V14" s="243"/>
      <c r="X14">
        <f t="shared" si="0"/>
        <v>1</v>
      </c>
    </row>
    <row r="15" spans="1:32" ht="30">
      <c r="B15" s="155" t="s">
        <v>118</v>
      </c>
      <c r="C15" s="242" t="s">
        <v>260</v>
      </c>
      <c r="D15" s="113">
        <v>75002</v>
      </c>
      <c r="E15" s="113" t="s">
        <v>83</v>
      </c>
      <c r="F15" s="242" t="s">
        <v>83</v>
      </c>
      <c r="G15" s="243" t="s">
        <v>83</v>
      </c>
      <c r="H15" s="125" t="s">
        <v>641</v>
      </c>
      <c r="I15" s="251" t="s">
        <v>81</v>
      </c>
      <c r="J15" s="251" t="s">
        <v>83</v>
      </c>
      <c r="K15" s="251" t="s">
        <v>83</v>
      </c>
      <c r="L15" s="275" t="s">
        <v>83</v>
      </c>
      <c r="M15" s="275" t="s">
        <v>83</v>
      </c>
      <c r="N15" s="251" t="s">
        <v>83</v>
      </c>
      <c r="O15" s="251" t="s">
        <v>83</v>
      </c>
      <c r="P15" s="243" t="s">
        <v>111</v>
      </c>
      <c r="Q15" s="243"/>
      <c r="R15" s="77"/>
      <c r="S15" s="251"/>
      <c r="T15" s="251"/>
      <c r="U15" s="251" t="s">
        <v>108</v>
      </c>
      <c r="V15" s="243"/>
      <c r="X15">
        <f t="shared" si="0"/>
        <v>1</v>
      </c>
    </row>
    <row r="16" spans="1:32" ht="45">
      <c r="A16" s="203"/>
      <c r="B16" s="122" t="s">
        <v>173</v>
      </c>
      <c r="C16" s="122" t="s">
        <v>174</v>
      </c>
      <c r="D16" s="251">
        <v>75016</v>
      </c>
      <c r="E16" s="251" t="s">
        <v>83</v>
      </c>
      <c r="F16" s="242" t="s">
        <v>85</v>
      </c>
      <c r="G16" s="251" t="s">
        <v>83</v>
      </c>
      <c r="H16" s="125">
        <v>6004720481</v>
      </c>
      <c r="I16" s="251"/>
      <c r="J16" s="251" t="s">
        <v>83</v>
      </c>
      <c r="K16" s="251" t="s">
        <v>83</v>
      </c>
      <c r="L16" s="275" t="s">
        <v>83</v>
      </c>
      <c r="M16" s="275" t="s">
        <v>83</v>
      </c>
      <c r="N16" s="251" t="s">
        <v>83</v>
      </c>
      <c r="O16" s="251" t="s">
        <v>83</v>
      </c>
      <c r="P16" s="82" t="s">
        <v>115</v>
      </c>
      <c r="Q16" s="82"/>
      <c r="R16" s="82"/>
      <c r="S16" s="251" t="s">
        <v>85</v>
      </c>
      <c r="T16" s="251" t="s">
        <v>85</v>
      </c>
      <c r="U16" s="251" t="s">
        <v>114</v>
      </c>
      <c r="V16" s="243" t="s">
        <v>83</v>
      </c>
      <c r="X16">
        <f t="shared" si="0"/>
        <v>1</v>
      </c>
    </row>
    <row r="17" spans="1:24" ht="45">
      <c r="A17" s="349"/>
      <c r="B17" s="251" t="s">
        <v>148</v>
      </c>
      <c r="C17" s="242" t="s">
        <v>368</v>
      </c>
      <c r="D17" s="251">
        <v>75001</v>
      </c>
      <c r="E17" s="251" t="s">
        <v>83</v>
      </c>
      <c r="F17" s="242" t="s">
        <v>85</v>
      </c>
      <c r="G17" s="251" t="s">
        <v>83</v>
      </c>
      <c r="H17" s="125">
        <v>6004734189</v>
      </c>
      <c r="I17" s="251" t="s">
        <v>85</v>
      </c>
      <c r="J17" s="251" t="s">
        <v>83</v>
      </c>
      <c r="K17" s="251" t="s">
        <v>85</v>
      </c>
      <c r="L17" s="275" t="s">
        <v>83</v>
      </c>
      <c r="M17" s="275" t="s">
        <v>83</v>
      </c>
      <c r="N17" s="251" t="s">
        <v>83</v>
      </c>
      <c r="O17" s="251" t="s">
        <v>83</v>
      </c>
      <c r="P17" s="82" t="s">
        <v>115</v>
      </c>
      <c r="Q17" s="82"/>
      <c r="R17" s="82"/>
      <c r="S17" s="251" t="s">
        <v>85</v>
      </c>
      <c r="T17" s="251" t="s">
        <v>85</v>
      </c>
      <c r="U17" s="251" t="s">
        <v>114</v>
      </c>
      <c r="V17" s="243" t="s">
        <v>83</v>
      </c>
      <c r="X17">
        <f t="shared" si="0"/>
        <v>1</v>
      </c>
    </row>
    <row r="18" spans="1:24" ht="45">
      <c r="A18" s="349"/>
      <c r="B18" s="197" t="s">
        <v>33</v>
      </c>
      <c r="C18" s="122" t="s">
        <v>463</v>
      </c>
      <c r="D18" s="244">
        <v>75011</v>
      </c>
      <c r="E18" s="251" t="s">
        <v>81</v>
      </c>
      <c r="F18" s="242" t="s">
        <v>85</v>
      </c>
      <c r="G18" s="251" t="s">
        <v>85</v>
      </c>
      <c r="H18" s="138"/>
      <c r="I18" s="251" t="s">
        <v>85</v>
      </c>
      <c r="J18" s="251" t="s">
        <v>83</v>
      </c>
      <c r="K18" s="251" t="s">
        <v>85</v>
      </c>
      <c r="L18" s="276" t="s">
        <v>83</v>
      </c>
      <c r="M18" s="275" t="s">
        <v>83</v>
      </c>
      <c r="N18" s="251" t="s">
        <v>83</v>
      </c>
      <c r="O18" s="251" t="s">
        <v>85</v>
      </c>
      <c r="P18" s="82" t="s">
        <v>115</v>
      </c>
      <c r="Q18" s="82"/>
      <c r="R18" s="82"/>
      <c r="S18" s="251" t="s">
        <v>85</v>
      </c>
      <c r="T18" s="251" t="s">
        <v>85</v>
      </c>
      <c r="U18" s="251" t="s">
        <v>114</v>
      </c>
      <c r="V18" s="243" t="s">
        <v>83</v>
      </c>
      <c r="X18">
        <f t="shared" si="0"/>
        <v>1</v>
      </c>
    </row>
    <row r="19" spans="1:24" ht="165">
      <c r="A19" s="349"/>
      <c r="B19" s="251" t="s">
        <v>176</v>
      </c>
      <c r="C19" s="242" t="s">
        <v>177</v>
      </c>
      <c r="D19" s="251">
        <v>75018</v>
      </c>
      <c r="E19" s="251" t="s">
        <v>83</v>
      </c>
      <c r="F19" s="340" t="s">
        <v>581</v>
      </c>
      <c r="G19" s="251" t="s">
        <v>569</v>
      </c>
      <c r="H19" s="322" t="s">
        <v>688</v>
      </c>
      <c r="I19" s="251"/>
      <c r="J19" s="251"/>
      <c r="K19" s="251"/>
      <c r="L19" s="276"/>
      <c r="M19" s="275"/>
      <c r="N19" s="251"/>
      <c r="O19" s="251" t="s">
        <v>83</v>
      </c>
      <c r="P19" s="82" t="s">
        <v>115</v>
      </c>
      <c r="Q19" s="82"/>
      <c r="R19" s="82"/>
      <c r="S19" s="251" t="s">
        <v>85</v>
      </c>
      <c r="T19" s="251" t="s">
        <v>85</v>
      </c>
      <c r="U19" s="251" t="s">
        <v>114</v>
      </c>
      <c r="V19" s="243" t="s">
        <v>83</v>
      </c>
      <c r="X19">
        <f t="shared" si="0"/>
        <v>1</v>
      </c>
    </row>
    <row r="20" spans="1:24" ht="30">
      <c r="A20" s="349"/>
      <c r="B20" s="251" t="s">
        <v>334</v>
      </c>
      <c r="C20" s="242" t="s">
        <v>335</v>
      </c>
      <c r="D20" s="251">
        <v>75002</v>
      </c>
      <c r="E20" s="251" t="s">
        <v>83</v>
      </c>
      <c r="F20" s="242" t="s">
        <v>83</v>
      </c>
      <c r="G20" s="251" t="s">
        <v>83</v>
      </c>
      <c r="H20" s="125" t="s">
        <v>402</v>
      </c>
      <c r="I20" s="251"/>
      <c r="J20" s="251" t="s">
        <v>83</v>
      </c>
      <c r="K20" s="251" t="s">
        <v>85</v>
      </c>
      <c r="L20" s="276" t="s">
        <v>83</v>
      </c>
      <c r="M20" s="275" t="s">
        <v>83</v>
      </c>
      <c r="N20" s="251"/>
      <c r="O20" s="251" t="s">
        <v>83</v>
      </c>
      <c r="P20" s="251" t="s">
        <v>111</v>
      </c>
      <c r="Q20" s="251"/>
      <c r="R20" s="251"/>
      <c r="S20" s="251"/>
      <c r="T20" s="251"/>
      <c r="U20" s="251" t="s">
        <v>114</v>
      </c>
      <c r="V20" s="243"/>
      <c r="X20">
        <f t="shared" si="0"/>
        <v>1</v>
      </c>
    </row>
    <row r="21" spans="1:24" ht="45">
      <c r="A21" s="349"/>
      <c r="B21" s="251" t="s">
        <v>132</v>
      </c>
      <c r="C21" s="242" t="s">
        <v>133</v>
      </c>
      <c r="D21" s="251">
        <v>75013</v>
      </c>
      <c r="E21" s="251" t="s">
        <v>83</v>
      </c>
      <c r="F21" s="242" t="s">
        <v>85</v>
      </c>
      <c r="G21" s="251" t="s">
        <v>85</v>
      </c>
      <c r="H21" s="136"/>
      <c r="I21" s="251" t="s">
        <v>85</v>
      </c>
      <c r="J21" s="251" t="s">
        <v>83</v>
      </c>
      <c r="K21" s="251" t="s">
        <v>85</v>
      </c>
      <c r="L21" s="276" t="s">
        <v>83</v>
      </c>
      <c r="M21" s="275" t="s">
        <v>83</v>
      </c>
      <c r="N21" s="251"/>
      <c r="O21" s="251" t="s">
        <v>83</v>
      </c>
      <c r="P21" s="82" t="s">
        <v>115</v>
      </c>
      <c r="Q21" s="82"/>
      <c r="R21" s="82"/>
      <c r="S21" s="251" t="s">
        <v>85</v>
      </c>
      <c r="T21" s="251" t="s">
        <v>85</v>
      </c>
      <c r="U21" s="251" t="s">
        <v>114</v>
      </c>
      <c r="V21" s="243" t="s">
        <v>83</v>
      </c>
      <c r="X21">
        <f t="shared" si="0"/>
        <v>1</v>
      </c>
    </row>
    <row r="22" spans="1:24" ht="30">
      <c r="A22" s="349"/>
      <c r="B22" s="251" t="s">
        <v>147</v>
      </c>
      <c r="C22" s="242" t="s">
        <v>375</v>
      </c>
      <c r="D22" s="251">
        <v>75015</v>
      </c>
      <c r="E22" s="251" t="s">
        <v>83</v>
      </c>
      <c r="F22" s="242" t="s">
        <v>83</v>
      </c>
      <c r="G22" s="251" t="s">
        <v>83</v>
      </c>
      <c r="H22" s="177" t="s">
        <v>506</v>
      </c>
      <c r="I22" s="251" t="s">
        <v>81</v>
      </c>
      <c r="J22" s="251" t="s">
        <v>83</v>
      </c>
      <c r="K22" s="251" t="s">
        <v>83</v>
      </c>
      <c r="L22" s="276" t="s">
        <v>83</v>
      </c>
      <c r="M22" s="275" t="s">
        <v>83</v>
      </c>
      <c r="N22" s="251"/>
      <c r="O22" s="251" t="s">
        <v>111</v>
      </c>
      <c r="P22" s="251"/>
      <c r="Q22" s="251"/>
      <c r="R22" s="251"/>
      <c r="S22" s="251"/>
      <c r="T22" s="251"/>
      <c r="U22" s="251" t="s">
        <v>116</v>
      </c>
      <c r="V22" s="243"/>
      <c r="X22">
        <f t="shared" si="0"/>
        <v>1</v>
      </c>
    </row>
    <row r="23" spans="1:24" ht="30">
      <c r="A23" s="349"/>
      <c r="B23" s="251" t="s">
        <v>34</v>
      </c>
      <c r="C23" s="242" t="s">
        <v>203</v>
      </c>
      <c r="D23" s="251">
        <v>75011</v>
      </c>
      <c r="E23" s="251" t="s">
        <v>83</v>
      </c>
      <c r="F23" s="242" t="s">
        <v>83</v>
      </c>
      <c r="G23" s="251" t="s">
        <v>83</v>
      </c>
      <c r="H23" s="137" t="s">
        <v>417</v>
      </c>
      <c r="I23" s="251" t="s">
        <v>83</v>
      </c>
      <c r="J23" s="251" t="s">
        <v>83</v>
      </c>
      <c r="K23" s="251" t="s">
        <v>85</v>
      </c>
      <c r="L23" s="276" t="s">
        <v>83</v>
      </c>
      <c r="M23" s="275" t="s">
        <v>83</v>
      </c>
      <c r="N23" s="251" t="s">
        <v>523</v>
      </c>
      <c r="O23" s="251" t="s">
        <v>111</v>
      </c>
      <c r="P23" s="251"/>
      <c r="Q23" s="251"/>
      <c r="R23" s="251"/>
      <c r="S23" s="251"/>
      <c r="T23" s="251"/>
      <c r="U23" s="251" t="s">
        <v>116</v>
      </c>
      <c r="V23" s="243"/>
      <c r="X23">
        <f t="shared" si="0"/>
        <v>1</v>
      </c>
    </row>
    <row r="24" spans="1:24" ht="30">
      <c r="A24" s="349"/>
      <c r="B24" s="172" t="s">
        <v>481</v>
      </c>
      <c r="C24" s="270" t="s">
        <v>482</v>
      </c>
      <c r="D24" s="244">
        <v>75004</v>
      </c>
      <c r="E24" s="251" t="s">
        <v>83</v>
      </c>
      <c r="F24" s="242" t="s">
        <v>458</v>
      </c>
      <c r="G24" s="251" t="s">
        <v>83</v>
      </c>
      <c r="H24" s="137" t="s">
        <v>524</v>
      </c>
      <c r="I24" s="251" t="s">
        <v>81</v>
      </c>
      <c r="J24" s="251" t="s">
        <v>83</v>
      </c>
      <c r="K24" s="251" t="s">
        <v>85</v>
      </c>
      <c r="L24" s="276" t="s">
        <v>83</v>
      </c>
      <c r="M24" s="275" t="s">
        <v>83</v>
      </c>
      <c r="N24" s="251" t="s">
        <v>523</v>
      </c>
      <c r="O24" s="251" t="s">
        <v>111</v>
      </c>
      <c r="P24" s="251"/>
      <c r="Q24" s="251"/>
      <c r="R24" s="251"/>
      <c r="S24" s="251"/>
      <c r="T24" s="251"/>
      <c r="U24" s="251" t="s">
        <v>116</v>
      </c>
      <c r="V24" s="243"/>
      <c r="X24">
        <f t="shared" si="0"/>
        <v>1</v>
      </c>
    </row>
    <row r="25" spans="1:24" ht="60">
      <c r="A25" s="349"/>
      <c r="B25" s="246" t="s">
        <v>355</v>
      </c>
      <c r="C25" s="247" t="s">
        <v>354</v>
      </c>
      <c r="D25" s="244">
        <v>75014</v>
      </c>
      <c r="E25" s="246" t="s">
        <v>106</v>
      </c>
      <c r="F25" s="242" t="s">
        <v>83</v>
      </c>
      <c r="G25" s="251" t="s">
        <v>85</v>
      </c>
      <c r="H25" s="136"/>
      <c r="I25" s="251" t="s">
        <v>85</v>
      </c>
      <c r="J25" s="251" t="s">
        <v>83</v>
      </c>
      <c r="K25" s="251" t="s">
        <v>85</v>
      </c>
      <c r="L25" s="276" t="s">
        <v>83</v>
      </c>
      <c r="M25" s="275" t="s">
        <v>83</v>
      </c>
      <c r="N25" s="251" t="s">
        <v>83</v>
      </c>
      <c r="O25" s="251" t="s">
        <v>83</v>
      </c>
      <c r="P25" s="82" t="s">
        <v>115</v>
      </c>
      <c r="Q25" s="82"/>
      <c r="R25" s="82"/>
      <c r="S25" s="251" t="s">
        <v>85</v>
      </c>
      <c r="T25" s="251" t="s">
        <v>85</v>
      </c>
      <c r="U25" s="251" t="s">
        <v>114</v>
      </c>
      <c r="V25" s="243"/>
      <c r="X25">
        <f t="shared" si="0"/>
        <v>1</v>
      </c>
    </row>
    <row r="26" spans="1:24" ht="30">
      <c r="A26" s="349"/>
      <c r="B26" s="243" t="s">
        <v>504</v>
      </c>
      <c r="C26" s="242" t="s">
        <v>505</v>
      </c>
      <c r="D26" s="244">
        <v>75019</v>
      </c>
      <c r="E26" s="246" t="s">
        <v>5</v>
      </c>
      <c r="F26" s="242" t="s">
        <v>83</v>
      </c>
      <c r="G26" s="251" t="s">
        <v>83</v>
      </c>
      <c r="H26" s="137" t="s">
        <v>540</v>
      </c>
      <c r="I26" s="251" t="s">
        <v>81</v>
      </c>
      <c r="J26" s="251" t="s">
        <v>83</v>
      </c>
      <c r="K26" s="251" t="s">
        <v>85</v>
      </c>
      <c r="L26" s="276" t="s">
        <v>83</v>
      </c>
      <c r="M26" s="275" t="s">
        <v>83</v>
      </c>
      <c r="N26" s="251" t="s">
        <v>523</v>
      </c>
      <c r="O26" s="251" t="s">
        <v>83</v>
      </c>
      <c r="P26" s="251" t="s">
        <v>111</v>
      </c>
      <c r="Q26" s="251"/>
      <c r="R26" s="251"/>
      <c r="S26" s="251"/>
      <c r="T26" s="251"/>
      <c r="U26" s="251"/>
      <c r="V26" s="243"/>
      <c r="X26">
        <f t="shared" si="0"/>
        <v>1</v>
      </c>
    </row>
    <row r="27" spans="1:24" ht="30">
      <c r="A27" s="349"/>
      <c r="B27" s="81" t="s">
        <v>2</v>
      </c>
      <c r="C27" s="269" t="s">
        <v>120</v>
      </c>
      <c r="D27" s="251">
        <v>75010</v>
      </c>
      <c r="E27" s="251" t="s">
        <v>83</v>
      </c>
      <c r="F27" s="242" t="s">
        <v>85</v>
      </c>
      <c r="G27" s="251" t="s">
        <v>85</v>
      </c>
      <c r="H27" s="127"/>
      <c r="I27" s="251" t="s">
        <v>85</v>
      </c>
      <c r="J27" s="251" t="s">
        <v>83</v>
      </c>
      <c r="K27" s="251" t="s">
        <v>81</v>
      </c>
      <c r="L27" s="276" t="s">
        <v>83</v>
      </c>
      <c r="M27" s="275" t="s">
        <v>83</v>
      </c>
      <c r="N27" s="251" t="s">
        <v>523</v>
      </c>
      <c r="O27" s="243" t="s">
        <v>111</v>
      </c>
      <c r="P27" s="243"/>
      <c r="Q27" s="243"/>
      <c r="R27" s="77"/>
      <c r="S27" s="251"/>
      <c r="T27" s="251"/>
      <c r="U27" s="251" t="s">
        <v>108</v>
      </c>
      <c r="V27" s="243"/>
      <c r="X27">
        <f t="shared" si="0"/>
        <v>1</v>
      </c>
    </row>
    <row r="28" spans="1:24" ht="30">
      <c r="A28" s="203"/>
      <c r="B28" s="251" t="s">
        <v>356</v>
      </c>
      <c r="C28" s="242" t="s">
        <v>357</v>
      </c>
      <c r="D28" s="251">
        <v>75019</v>
      </c>
      <c r="E28" s="251" t="s">
        <v>83</v>
      </c>
      <c r="F28" s="242" t="s">
        <v>85</v>
      </c>
      <c r="G28" s="251" t="s">
        <v>85</v>
      </c>
      <c r="H28" s="136"/>
      <c r="I28" s="251" t="s">
        <v>85</v>
      </c>
      <c r="J28" s="251" t="s">
        <v>83</v>
      </c>
      <c r="K28" s="251" t="s">
        <v>81</v>
      </c>
      <c r="L28" s="276" t="s">
        <v>83</v>
      </c>
      <c r="M28" s="275" t="s">
        <v>83</v>
      </c>
      <c r="N28" s="251" t="s">
        <v>523</v>
      </c>
      <c r="O28" s="251" t="s">
        <v>111</v>
      </c>
      <c r="P28" s="243"/>
      <c r="Q28" s="251"/>
      <c r="R28" s="251"/>
      <c r="S28" s="251"/>
      <c r="T28" s="251"/>
      <c r="U28" s="251" t="s">
        <v>369</v>
      </c>
      <c r="V28" s="243"/>
      <c r="X28">
        <f t="shared" si="0"/>
        <v>1</v>
      </c>
    </row>
    <row r="29" spans="1:24" ht="45">
      <c r="A29" s="203"/>
      <c r="B29" s="197" t="s">
        <v>178</v>
      </c>
      <c r="C29" s="271" t="s">
        <v>179</v>
      </c>
      <c r="D29" s="244">
        <v>75002</v>
      </c>
      <c r="E29" s="251" t="s">
        <v>83</v>
      </c>
      <c r="F29" s="242" t="s">
        <v>85</v>
      </c>
      <c r="G29" s="251" t="s">
        <v>85</v>
      </c>
      <c r="H29" s="138"/>
      <c r="I29" s="251" t="s">
        <v>85</v>
      </c>
      <c r="J29" s="251" t="s">
        <v>83</v>
      </c>
      <c r="K29" s="251" t="s">
        <v>81</v>
      </c>
      <c r="L29" s="276" t="s">
        <v>83</v>
      </c>
      <c r="M29" s="275" t="s">
        <v>83</v>
      </c>
      <c r="N29" s="251" t="s">
        <v>523</v>
      </c>
      <c r="O29" s="251" t="s">
        <v>83</v>
      </c>
      <c r="P29" s="82" t="s">
        <v>115</v>
      </c>
      <c r="Q29" s="82"/>
      <c r="R29" s="82"/>
      <c r="S29" s="251" t="s">
        <v>85</v>
      </c>
      <c r="T29" s="251" t="s">
        <v>85</v>
      </c>
      <c r="U29" s="251" t="s">
        <v>114</v>
      </c>
      <c r="V29" s="243" t="s">
        <v>83</v>
      </c>
      <c r="X29">
        <f t="shared" si="0"/>
        <v>1</v>
      </c>
    </row>
    <row r="30" spans="1:24" ht="45">
      <c r="A30" s="203"/>
      <c r="B30" s="251" t="s">
        <v>194</v>
      </c>
      <c r="C30" s="122" t="s">
        <v>195</v>
      </c>
      <c r="D30" s="251">
        <v>75018</v>
      </c>
      <c r="E30" s="251" t="s">
        <v>83</v>
      </c>
      <c r="F30" s="242" t="s">
        <v>85</v>
      </c>
      <c r="G30" s="251" t="s">
        <v>85</v>
      </c>
      <c r="H30" s="138"/>
      <c r="I30" s="251" t="s">
        <v>85</v>
      </c>
      <c r="J30" s="251" t="s">
        <v>83</v>
      </c>
      <c r="K30" s="251" t="s">
        <v>83</v>
      </c>
      <c r="L30" s="276" t="s">
        <v>83</v>
      </c>
      <c r="M30" s="275" t="s">
        <v>83</v>
      </c>
      <c r="N30" s="251" t="s">
        <v>523</v>
      </c>
      <c r="O30" s="251" t="s">
        <v>111</v>
      </c>
      <c r="P30" s="82" t="s">
        <v>115</v>
      </c>
      <c r="Q30" s="82"/>
      <c r="R30" s="82"/>
      <c r="S30" s="251" t="s">
        <v>85</v>
      </c>
      <c r="T30" s="251" t="s">
        <v>85</v>
      </c>
      <c r="U30" s="251" t="s">
        <v>116</v>
      </c>
      <c r="V30" s="243" t="s">
        <v>83</v>
      </c>
      <c r="X30">
        <f t="shared" si="0"/>
        <v>1</v>
      </c>
    </row>
    <row r="31" spans="1:24" ht="30">
      <c r="A31" s="203"/>
      <c r="B31" s="251" t="s">
        <v>420</v>
      </c>
      <c r="C31" s="122" t="s">
        <v>421</v>
      </c>
      <c r="D31" s="251">
        <v>75019</v>
      </c>
      <c r="E31" s="251" t="s">
        <v>83</v>
      </c>
      <c r="F31" s="242" t="s">
        <v>85</v>
      </c>
      <c r="G31" s="251" t="s">
        <v>85</v>
      </c>
      <c r="H31" s="137"/>
      <c r="I31" s="251" t="s">
        <v>85</v>
      </c>
      <c r="J31" s="251" t="s">
        <v>83</v>
      </c>
      <c r="K31" s="251" t="s">
        <v>85</v>
      </c>
      <c r="L31" s="276" t="s">
        <v>83</v>
      </c>
      <c r="M31" s="275" t="s">
        <v>83</v>
      </c>
      <c r="N31" s="251" t="s">
        <v>523</v>
      </c>
      <c r="O31" s="251" t="s">
        <v>111</v>
      </c>
      <c r="P31" s="243"/>
      <c r="Q31" s="251"/>
      <c r="R31" s="251"/>
      <c r="S31" s="251"/>
      <c r="T31" s="251"/>
      <c r="U31" s="251" t="s">
        <v>108</v>
      </c>
      <c r="V31" s="243"/>
      <c r="X31">
        <f t="shared" si="0"/>
        <v>1</v>
      </c>
    </row>
    <row r="32" spans="1:24" ht="30">
      <c r="A32" s="203"/>
      <c r="B32" s="81" t="s">
        <v>6</v>
      </c>
      <c r="C32" s="269" t="s">
        <v>64</v>
      </c>
      <c r="D32" s="251">
        <v>75019</v>
      </c>
      <c r="E32" s="251" t="s">
        <v>83</v>
      </c>
      <c r="F32" s="242" t="s">
        <v>85</v>
      </c>
      <c r="G32" s="251" t="s">
        <v>83</v>
      </c>
      <c r="H32" s="126">
        <v>6004680366</v>
      </c>
      <c r="I32" s="251" t="s">
        <v>85</v>
      </c>
      <c r="J32" s="251" t="s">
        <v>83</v>
      </c>
      <c r="K32" s="251" t="s">
        <v>81</v>
      </c>
      <c r="L32" s="276" t="s">
        <v>83</v>
      </c>
      <c r="M32" s="275" t="s">
        <v>83</v>
      </c>
      <c r="N32" s="251" t="s">
        <v>523</v>
      </c>
      <c r="O32" s="243" t="s">
        <v>111</v>
      </c>
      <c r="P32" s="278"/>
      <c r="Q32" s="243"/>
      <c r="R32" s="77"/>
      <c r="S32" s="251"/>
      <c r="T32" s="251"/>
      <c r="U32" s="251" t="s">
        <v>108</v>
      </c>
      <c r="V32" s="243"/>
      <c r="X32">
        <f t="shared" si="0"/>
        <v>1</v>
      </c>
    </row>
    <row r="33" spans="1:24" ht="45">
      <c r="A33" s="203"/>
      <c r="B33" s="81" t="s">
        <v>7</v>
      </c>
      <c r="C33" s="269" t="s">
        <v>64</v>
      </c>
      <c r="D33" s="251">
        <v>75019</v>
      </c>
      <c r="E33" s="251" t="s">
        <v>83</v>
      </c>
      <c r="F33" s="242" t="s">
        <v>85</v>
      </c>
      <c r="G33" s="251" t="s">
        <v>83</v>
      </c>
      <c r="H33" s="126">
        <v>6004680369</v>
      </c>
      <c r="I33" s="251" t="s">
        <v>85</v>
      </c>
      <c r="J33" s="251" t="s">
        <v>83</v>
      </c>
      <c r="K33" s="251" t="s">
        <v>81</v>
      </c>
      <c r="L33" s="276" t="s">
        <v>83</v>
      </c>
      <c r="M33" s="275" t="s">
        <v>83</v>
      </c>
      <c r="N33" s="251" t="s">
        <v>523</v>
      </c>
      <c r="O33" s="243" t="s">
        <v>83</v>
      </c>
      <c r="P33" s="82" t="s">
        <v>115</v>
      </c>
      <c r="Q33" s="82"/>
      <c r="R33" s="82"/>
      <c r="S33" s="251" t="s">
        <v>85</v>
      </c>
      <c r="T33" s="251" t="s">
        <v>85</v>
      </c>
      <c r="U33" s="251" t="s">
        <v>114</v>
      </c>
      <c r="V33" s="243" t="s">
        <v>83</v>
      </c>
      <c r="X33">
        <f t="shared" si="0"/>
        <v>1</v>
      </c>
    </row>
    <row r="34" spans="1:24" ht="45">
      <c r="A34" s="203"/>
      <c r="B34" s="81" t="s">
        <v>137</v>
      </c>
      <c r="C34" s="269" t="s">
        <v>138</v>
      </c>
      <c r="D34" s="251">
        <v>75017</v>
      </c>
      <c r="E34" s="251" t="s">
        <v>83</v>
      </c>
      <c r="F34" s="242" t="s">
        <v>85</v>
      </c>
      <c r="G34" s="251" t="s">
        <v>85</v>
      </c>
      <c r="H34" s="126">
        <v>6004694529</v>
      </c>
      <c r="I34" s="251" t="s">
        <v>83</v>
      </c>
      <c r="J34" s="251" t="s">
        <v>83</v>
      </c>
      <c r="K34" s="251" t="s">
        <v>85</v>
      </c>
      <c r="L34" s="276" t="s">
        <v>83</v>
      </c>
      <c r="M34" s="275" t="s">
        <v>83</v>
      </c>
      <c r="N34" s="251" t="s">
        <v>523</v>
      </c>
      <c r="O34" s="251" t="s">
        <v>83</v>
      </c>
      <c r="P34" s="82" t="s">
        <v>115</v>
      </c>
      <c r="Q34" s="82"/>
      <c r="R34" s="82"/>
      <c r="S34" s="251" t="s">
        <v>85</v>
      </c>
      <c r="T34" s="251" t="s">
        <v>85</v>
      </c>
      <c r="U34" s="251" t="s">
        <v>114</v>
      </c>
      <c r="V34" s="243" t="s">
        <v>83</v>
      </c>
      <c r="X34">
        <f t="shared" si="0"/>
        <v>1</v>
      </c>
    </row>
    <row r="35" spans="1:24" ht="45">
      <c r="A35" s="203"/>
      <c r="B35" s="81" t="s">
        <v>142</v>
      </c>
      <c r="C35" s="269" t="s">
        <v>144</v>
      </c>
      <c r="D35" s="251">
        <v>75017</v>
      </c>
      <c r="E35" s="251" t="s">
        <v>83</v>
      </c>
      <c r="F35" s="242" t="s">
        <v>85</v>
      </c>
      <c r="G35" s="251" t="s">
        <v>85</v>
      </c>
      <c r="H35" s="126">
        <v>6004694475</v>
      </c>
      <c r="I35" s="251" t="s">
        <v>83</v>
      </c>
      <c r="J35" s="251" t="s">
        <v>83</v>
      </c>
      <c r="K35" s="251" t="s">
        <v>85</v>
      </c>
      <c r="L35" s="276" t="s">
        <v>83</v>
      </c>
      <c r="M35" s="275" t="s">
        <v>83</v>
      </c>
      <c r="N35" s="251" t="s">
        <v>523</v>
      </c>
      <c r="O35" s="251" t="s">
        <v>83</v>
      </c>
      <c r="P35" s="82" t="s">
        <v>115</v>
      </c>
      <c r="Q35" s="82"/>
      <c r="R35" s="82"/>
      <c r="S35" s="251" t="s">
        <v>85</v>
      </c>
      <c r="T35" s="251" t="s">
        <v>85</v>
      </c>
      <c r="U35" s="251" t="s">
        <v>114</v>
      </c>
      <c r="V35" s="243" t="s">
        <v>83</v>
      </c>
      <c r="X35">
        <f t="shared" si="0"/>
        <v>1</v>
      </c>
    </row>
    <row r="36" spans="1:24" ht="30">
      <c r="A36" s="203"/>
      <c r="B36" s="251" t="s">
        <v>336</v>
      </c>
      <c r="C36" s="242" t="s">
        <v>337</v>
      </c>
      <c r="D36" s="251">
        <v>75003</v>
      </c>
      <c r="E36" s="251" t="s">
        <v>83</v>
      </c>
      <c r="F36" s="242" t="s">
        <v>83</v>
      </c>
      <c r="G36" s="251" t="s">
        <v>83</v>
      </c>
      <c r="H36" s="125" t="s">
        <v>402</v>
      </c>
      <c r="I36" s="251" t="s">
        <v>111</v>
      </c>
      <c r="J36" s="251" t="s">
        <v>83</v>
      </c>
      <c r="K36" s="251" t="s">
        <v>85</v>
      </c>
      <c r="L36" s="276" t="s">
        <v>83</v>
      </c>
      <c r="M36" s="275" t="s">
        <v>83</v>
      </c>
      <c r="N36" s="251" t="s">
        <v>523</v>
      </c>
      <c r="O36" s="251" t="s">
        <v>111</v>
      </c>
      <c r="P36" s="251"/>
      <c r="Q36" s="251"/>
      <c r="R36" s="251"/>
      <c r="S36" s="251"/>
      <c r="T36" s="251"/>
      <c r="U36" s="251" t="s">
        <v>369</v>
      </c>
      <c r="V36" s="243"/>
      <c r="X36">
        <f t="shared" si="0"/>
        <v>1</v>
      </c>
    </row>
    <row r="37" spans="1:24" ht="30">
      <c r="A37" s="203"/>
      <c r="B37" s="251" t="s">
        <v>35</v>
      </c>
      <c r="C37" s="242" t="s">
        <v>406</v>
      </c>
      <c r="D37" s="251">
        <v>75011</v>
      </c>
      <c r="E37" s="251" t="s">
        <v>83</v>
      </c>
      <c r="F37" s="242" t="s">
        <v>83</v>
      </c>
      <c r="G37" s="251" t="s">
        <v>83</v>
      </c>
      <c r="H37" s="137" t="s">
        <v>417</v>
      </c>
      <c r="I37" s="251" t="s">
        <v>83</v>
      </c>
      <c r="J37" s="251" t="s">
        <v>83</v>
      </c>
      <c r="K37" s="251" t="s">
        <v>85</v>
      </c>
      <c r="L37" s="276" t="s">
        <v>83</v>
      </c>
      <c r="M37" s="275" t="s">
        <v>83</v>
      </c>
      <c r="N37" s="251" t="s">
        <v>523</v>
      </c>
      <c r="O37" s="251" t="s">
        <v>83</v>
      </c>
      <c r="P37" s="251" t="s">
        <v>111</v>
      </c>
      <c r="Q37" s="251"/>
      <c r="R37" s="251"/>
      <c r="S37" s="251"/>
      <c r="T37" s="251"/>
      <c r="U37" s="251" t="s">
        <v>116</v>
      </c>
      <c r="V37" s="243"/>
      <c r="X37">
        <f t="shared" si="0"/>
        <v>1</v>
      </c>
    </row>
    <row r="38" spans="1:24" ht="45">
      <c r="A38" s="203"/>
      <c r="B38" s="251" t="s">
        <v>307</v>
      </c>
      <c r="C38" s="242" t="s">
        <v>416</v>
      </c>
      <c r="D38" s="251">
        <v>75019</v>
      </c>
      <c r="E38" s="251" t="s">
        <v>83</v>
      </c>
      <c r="F38" s="242" t="s">
        <v>83</v>
      </c>
      <c r="G38" s="251" t="s">
        <v>83</v>
      </c>
      <c r="H38" s="137" t="s">
        <v>419</v>
      </c>
      <c r="I38" s="251" t="s">
        <v>83</v>
      </c>
      <c r="J38" s="251" t="s">
        <v>83</v>
      </c>
      <c r="K38" s="251" t="s">
        <v>83</v>
      </c>
      <c r="L38" s="276" t="s">
        <v>83</v>
      </c>
      <c r="M38" s="275" t="s">
        <v>83</v>
      </c>
      <c r="N38" s="251" t="s">
        <v>523</v>
      </c>
      <c r="O38" s="251" t="s">
        <v>83</v>
      </c>
      <c r="P38" s="82" t="s">
        <v>115</v>
      </c>
      <c r="Q38" s="82"/>
      <c r="R38" s="82"/>
      <c r="S38" s="251" t="s">
        <v>85</v>
      </c>
      <c r="T38" s="251" t="s">
        <v>85</v>
      </c>
      <c r="U38" s="251" t="s">
        <v>114</v>
      </c>
      <c r="V38" s="243" t="s">
        <v>83</v>
      </c>
      <c r="X38">
        <f t="shared" si="0"/>
        <v>1</v>
      </c>
    </row>
    <row r="39" spans="1:24" ht="30">
      <c r="A39" s="300"/>
      <c r="B39" s="172" t="s">
        <v>479</v>
      </c>
      <c r="C39" s="270" t="s">
        <v>480</v>
      </c>
      <c r="D39" s="244">
        <v>75016</v>
      </c>
      <c r="E39" s="251" t="s">
        <v>83</v>
      </c>
      <c r="F39" s="242" t="s">
        <v>85</v>
      </c>
      <c r="G39" s="251" t="s">
        <v>85</v>
      </c>
      <c r="H39" s="138"/>
      <c r="I39" s="218"/>
      <c r="J39" s="251" t="s">
        <v>83</v>
      </c>
      <c r="K39" s="251" t="s">
        <v>83</v>
      </c>
      <c r="L39" s="276" t="s">
        <v>83</v>
      </c>
      <c r="M39" s="275" t="s">
        <v>83</v>
      </c>
      <c r="N39" s="251" t="s">
        <v>523</v>
      </c>
      <c r="O39" s="251" t="s">
        <v>111</v>
      </c>
      <c r="P39" s="251"/>
      <c r="Q39" s="251"/>
      <c r="R39" s="251"/>
      <c r="S39" s="251"/>
      <c r="T39" s="251"/>
      <c r="U39" s="251" t="s">
        <v>116</v>
      </c>
      <c r="V39" s="243"/>
      <c r="X39">
        <f t="shared" si="0"/>
        <v>1</v>
      </c>
    </row>
    <row r="40" spans="1:24" ht="32.25" customHeight="1">
      <c r="A40" s="300"/>
      <c r="B40" s="84" t="s">
        <v>353</v>
      </c>
      <c r="C40" s="155" t="s">
        <v>354</v>
      </c>
      <c r="D40" s="244">
        <v>75014</v>
      </c>
      <c r="E40" s="251" t="s">
        <v>83</v>
      </c>
      <c r="F40" s="251" t="s">
        <v>85</v>
      </c>
      <c r="G40" s="251" t="s">
        <v>85</v>
      </c>
      <c r="H40" s="138"/>
      <c r="I40" s="218"/>
      <c r="J40" s="251" t="s">
        <v>83</v>
      </c>
      <c r="K40" s="251" t="s">
        <v>83</v>
      </c>
      <c r="L40" s="276" t="s">
        <v>83</v>
      </c>
      <c r="M40" s="275" t="s">
        <v>83</v>
      </c>
      <c r="N40" s="251" t="s">
        <v>523</v>
      </c>
      <c r="O40" s="251" t="s">
        <v>111</v>
      </c>
      <c r="P40" s="251"/>
      <c r="Q40" s="251"/>
      <c r="R40" s="251"/>
      <c r="S40" s="251"/>
      <c r="T40" s="251"/>
      <c r="U40" s="251" t="s">
        <v>116</v>
      </c>
      <c r="V40" s="243"/>
    </row>
    <row r="41" spans="1:24" ht="60">
      <c r="A41" s="300"/>
      <c r="B41" s="246" t="s">
        <v>521</v>
      </c>
      <c r="C41" s="247" t="s">
        <v>354</v>
      </c>
      <c r="D41" s="244">
        <v>75014</v>
      </c>
      <c r="E41" s="251" t="s">
        <v>83</v>
      </c>
      <c r="F41" s="251" t="s">
        <v>83</v>
      </c>
      <c r="G41" s="251" t="s">
        <v>83</v>
      </c>
      <c r="H41" s="138"/>
      <c r="I41" s="218"/>
      <c r="J41" s="251" t="s">
        <v>83</v>
      </c>
      <c r="K41" s="251" t="s">
        <v>83</v>
      </c>
      <c r="L41" s="276" t="s">
        <v>83</v>
      </c>
      <c r="M41" s="275" t="s">
        <v>83</v>
      </c>
      <c r="N41" s="251" t="s">
        <v>523</v>
      </c>
      <c r="O41" s="251" t="s">
        <v>111</v>
      </c>
      <c r="P41" s="251"/>
      <c r="Q41" s="251"/>
      <c r="R41" s="251"/>
      <c r="S41" s="251"/>
      <c r="T41" s="251"/>
      <c r="U41" s="251" t="s">
        <v>116</v>
      </c>
      <c r="V41" s="243"/>
    </row>
    <row r="42" spans="1:24" ht="30">
      <c r="A42" s="300"/>
      <c r="B42" s="84" t="s">
        <v>431</v>
      </c>
      <c r="C42" s="123" t="s">
        <v>542</v>
      </c>
      <c r="D42" s="244">
        <v>75020</v>
      </c>
      <c r="E42" s="251" t="s">
        <v>83</v>
      </c>
      <c r="F42" s="251" t="s">
        <v>83</v>
      </c>
      <c r="G42" s="251" t="s">
        <v>83</v>
      </c>
      <c r="H42" s="137"/>
      <c r="I42" s="251" t="s">
        <v>111</v>
      </c>
      <c r="J42" s="251" t="s">
        <v>83</v>
      </c>
      <c r="K42" s="251" t="s">
        <v>81</v>
      </c>
      <c r="L42" s="276" t="s">
        <v>83</v>
      </c>
      <c r="M42" s="275" t="s">
        <v>83</v>
      </c>
      <c r="N42" s="251" t="s">
        <v>523</v>
      </c>
      <c r="O42" s="251" t="s">
        <v>111</v>
      </c>
      <c r="P42" s="251"/>
      <c r="Q42" s="251"/>
      <c r="R42" s="251"/>
      <c r="S42" s="251"/>
      <c r="T42" s="251"/>
      <c r="U42" s="251" t="s">
        <v>369</v>
      </c>
      <c r="V42" s="243"/>
    </row>
    <row r="43" spans="1:24" ht="30">
      <c r="A43" s="298"/>
      <c r="B43" s="172" t="s">
        <v>483</v>
      </c>
      <c r="C43" s="270" t="s">
        <v>484</v>
      </c>
      <c r="D43" s="244">
        <v>75005</v>
      </c>
      <c r="E43" s="251" t="s">
        <v>83</v>
      </c>
      <c r="F43" s="251" t="s">
        <v>83</v>
      </c>
      <c r="G43" s="251" t="s">
        <v>83</v>
      </c>
      <c r="H43" s="137"/>
      <c r="I43" s="251" t="s">
        <v>111</v>
      </c>
      <c r="J43" s="251" t="s">
        <v>83</v>
      </c>
      <c r="K43" s="251" t="s">
        <v>81</v>
      </c>
      <c r="L43" s="276" t="s">
        <v>83</v>
      </c>
      <c r="M43" s="275" t="s">
        <v>83</v>
      </c>
      <c r="N43" s="251" t="s">
        <v>523</v>
      </c>
      <c r="O43" s="251" t="s">
        <v>111</v>
      </c>
      <c r="P43" s="251"/>
      <c r="Q43" s="251"/>
      <c r="R43" s="251"/>
      <c r="S43" s="251"/>
      <c r="T43" s="251"/>
      <c r="U43" s="251" t="s">
        <v>369</v>
      </c>
      <c r="V43" s="243"/>
    </row>
    <row r="44" spans="1:24" s="241" customFormat="1" ht="30">
      <c r="A44" s="203"/>
      <c r="B44" s="222" t="s">
        <v>574</v>
      </c>
      <c r="C44" s="272" t="s">
        <v>575</v>
      </c>
      <c r="D44" s="223">
        <v>75011</v>
      </c>
      <c r="E44" s="179" t="s">
        <v>83</v>
      </c>
      <c r="F44" s="223" t="s">
        <v>83</v>
      </c>
      <c r="G44" s="223" t="s">
        <v>83</v>
      </c>
      <c r="H44" s="223" t="s">
        <v>599</v>
      </c>
      <c r="I44" s="223" t="s">
        <v>111</v>
      </c>
      <c r="J44" s="223" t="s">
        <v>83</v>
      </c>
      <c r="K44" s="223" t="s">
        <v>83</v>
      </c>
      <c r="L44" s="223" t="s">
        <v>83</v>
      </c>
      <c r="M44" s="223" t="s">
        <v>83</v>
      </c>
      <c r="N44" s="223" t="s">
        <v>523</v>
      </c>
      <c r="O44" s="223" t="s">
        <v>83</v>
      </c>
      <c r="P44" s="223"/>
      <c r="Q44" s="223"/>
      <c r="R44" s="223"/>
      <c r="S44" s="223"/>
      <c r="T44" s="223"/>
      <c r="U44" s="223"/>
      <c r="V44" s="243"/>
    </row>
    <row r="45" spans="1:24" s="241" customFormat="1" ht="30">
      <c r="A45" s="203"/>
      <c r="B45" s="222" t="s">
        <v>578</v>
      </c>
      <c r="C45" s="272" t="s">
        <v>579</v>
      </c>
      <c r="D45" s="223">
        <v>75002</v>
      </c>
      <c r="E45" s="179" t="s">
        <v>83</v>
      </c>
      <c r="F45" s="223" t="s">
        <v>85</v>
      </c>
      <c r="G45" s="223" t="s">
        <v>85</v>
      </c>
      <c r="H45" s="223"/>
      <c r="I45" s="223" t="s">
        <v>85</v>
      </c>
      <c r="J45" s="223" t="s">
        <v>83</v>
      </c>
      <c r="K45" s="223" t="s">
        <v>83</v>
      </c>
      <c r="L45" s="223" t="s">
        <v>534</v>
      </c>
      <c r="M45" s="223" t="s">
        <v>535</v>
      </c>
      <c r="N45" s="223" t="s">
        <v>523</v>
      </c>
      <c r="O45" s="223"/>
      <c r="P45" s="223"/>
      <c r="Q45" s="223"/>
      <c r="R45" s="223"/>
      <c r="S45" s="223"/>
      <c r="T45" s="223"/>
      <c r="U45" s="223"/>
      <c r="V45" s="243"/>
    </row>
    <row r="46" spans="1:24" s="241" customFormat="1" ht="30">
      <c r="A46" s="203"/>
      <c r="B46" s="222" t="s">
        <v>497</v>
      </c>
      <c r="C46" s="272" t="s">
        <v>595</v>
      </c>
      <c r="D46" s="223">
        <v>75010</v>
      </c>
      <c r="E46" s="179" t="s">
        <v>83</v>
      </c>
      <c r="F46" s="223" t="s">
        <v>85</v>
      </c>
      <c r="G46" s="223" t="s">
        <v>85</v>
      </c>
      <c r="H46" s="223"/>
      <c r="I46" s="223" t="s">
        <v>85</v>
      </c>
      <c r="J46" s="223" t="s">
        <v>83</v>
      </c>
      <c r="K46" s="223" t="s">
        <v>83</v>
      </c>
      <c r="L46" s="223" t="s">
        <v>81</v>
      </c>
      <c r="M46" s="223" t="s">
        <v>535</v>
      </c>
      <c r="N46" s="223" t="s">
        <v>523</v>
      </c>
      <c r="O46" s="223"/>
      <c r="P46" s="223"/>
      <c r="Q46" s="223"/>
      <c r="R46" s="223"/>
      <c r="S46" s="223"/>
      <c r="T46" s="223"/>
      <c r="U46" s="223"/>
      <c r="V46" s="243"/>
    </row>
    <row r="47" spans="1:24" s="241" customFormat="1" ht="30">
      <c r="A47" s="203"/>
      <c r="B47" s="222" t="s">
        <v>151</v>
      </c>
      <c r="C47" s="272" t="s">
        <v>559</v>
      </c>
      <c r="D47" s="223">
        <v>75016</v>
      </c>
      <c r="E47" s="179" t="s">
        <v>83</v>
      </c>
      <c r="F47" s="223" t="s">
        <v>85</v>
      </c>
      <c r="G47" s="223" t="s">
        <v>85</v>
      </c>
      <c r="H47" s="223"/>
      <c r="I47" s="223" t="s">
        <v>85</v>
      </c>
      <c r="J47" s="223" t="s">
        <v>83</v>
      </c>
      <c r="K47" s="223" t="s">
        <v>83</v>
      </c>
      <c r="L47" s="223" t="s">
        <v>81</v>
      </c>
      <c r="M47" s="223" t="s">
        <v>535</v>
      </c>
      <c r="N47" s="223" t="s">
        <v>523</v>
      </c>
      <c r="O47" s="223"/>
      <c r="P47" s="223"/>
      <c r="Q47" s="223"/>
      <c r="R47" s="223"/>
      <c r="S47" s="223"/>
      <c r="T47" s="223"/>
      <c r="U47" s="223" t="s">
        <v>116</v>
      </c>
      <c r="V47" s="243"/>
    </row>
    <row r="48" spans="1:24" s="241" customFormat="1" ht="30">
      <c r="A48" s="203"/>
      <c r="B48" s="222" t="s">
        <v>601</v>
      </c>
      <c r="C48" s="272" t="s">
        <v>617</v>
      </c>
      <c r="D48" s="223">
        <v>75019</v>
      </c>
      <c r="E48" s="179" t="s">
        <v>83</v>
      </c>
      <c r="F48" s="223" t="s">
        <v>85</v>
      </c>
      <c r="G48" s="223" t="s">
        <v>85</v>
      </c>
      <c r="H48" s="223"/>
      <c r="I48" s="223" t="s">
        <v>85</v>
      </c>
      <c r="J48" s="223" t="s">
        <v>83</v>
      </c>
      <c r="K48" s="223" t="s">
        <v>85</v>
      </c>
      <c r="L48" s="223" t="s">
        <v>81</v>
      </c>
      <c r="M48" s="223" t="s">
        <v>535</v>
      </c>
      <c r="N48" s="223" t="s">
        <v>523</v>
      </c>
      <c r="O48" s="223"/>
      <c r="P48" s="223"/>
      <c r="Q48" s="223"/>
      <c r="R48" s="223"/>
      <c r="S48" s="223"/>
      <c r="T48" s="223"/>
      <c r="U48" s="223"/>
      <c r="V48" s="243"/>
    </row>
    <row r="49" spans="1:22" ht="30">
      <c r="A49" s="301"/>
      <c r="B49" s="222" t="s">
        <v>493</v>
      </c>
      <c r="C49" s="272" t="s">
        <v>619</v>
      </c>
      <c r="D49" s="223">
        <v>75001</v>
      </c>
      <c r="E49" s="179" t="s">
        <v>83</v>
      </c>
      <c r="F49" s="223" t="s">
        <v>85</v>
      </c>
      <c r="G49" s="223" t="s">
        <v>85</v>
      </c>
      <c r="H49" s="218"/>
      <c r="I49" s="223" t="s">
        <v>85</v>
      </c>
      <c r="J49" s="223" t="s">
        <v>83</v>
      </c>
      <c r="K49" s="223" t="s">
        <v>85</v>
      </c>
      <c r="L49" s="223" t="s">
        <v>81</v>
      </c>
      <c r="M49" s="223" t="s">
        <v>535</v>
      </c>
      <c r="N49" s="223" t="s">
        <v>523</v>
      </c>
      <c r="O49" s="223"/>
      <c r="P49" s="223"/>
      <c r="Q49" s="223"/>
      <c r="R49" s="223"/>
      <c r="S49" s="223"/>
      <c r="T49" s="223"/>
      <c r="U49" s="223"/>
      <c r="V49" s="243"/>
    </row>
    <row r="50" spans="1:22" ht="30">
      <c r="A50" s="301"/>
      <c r="B50" s="222" t="s">
        <v>398</v>
      </c>
      <c r="C50" s="272" t="s">
        <v>627</v>
      </c>
      <c r="D50" s="223">
        <v>75012</v>
      </c>
      <c r="E50" s="179" t="s">
        <v>83</v>
      </c>
      <c r="F50" s="223" t="s">
        <v>85</v>
      </c>
      <c r="G50" s="223" t="s">
        <v>85</v>
      </c>
      <c r="H50" s="138"/>
      <c r="I50" s="223" t="s">
        <v>85</v>
      </c>
      <c r="J50" s="223" t="s">
        <v>83</v>
      </c>
      <c r="K50" s="223" t="s">
        <v>85</v>
      </c>
      <c r="L50" s="223" t="s">
        <v>81</v>
      </c>
      <c r="M50" s="223" t="s">
        <v>535</v>
      </c>
      <c r="N50" s="223" t="s">
        <v>523</v>
      </c>
      <c r="O50" s="223"/>
      <c r="P50" s="223"/>
      <c r="Q50" s="223"/>
      <c r="R50" s="223"/>
      <c r="S50" s="223"/>
      <c r="T50" s="223"/>
      <c r="U50" s="223"/>
      <c r="V50" s="243"/>
    </row>
    <row r="51" spans="1:22" ht="30">
      <c r="A51" s="349"/>
      <c r="B51" s="81" t="s">
        <v>101</v>
      </c>
      <c r="C51" s="269" t="s">
        <v>102</v>
      </c>
      <c r="D51" s="251">
        <v>75019</v>
      </c>
      <c r="E51" s="251" t="s">
        <v>83</v>
      </c>
      <c r="F51" s="242"/>
      <c r="G51" s="251" t="s">
        <v>119</v>
      </c>
      <c r="H51" s="126"/>
      <c r="I51" s="251"/>
      <c r="J51" s="251" t="s">
        <v>197</v>
      </c>
      <c r="K51" s="251"/>
      <c r="L51" s="275"/>
      <c r="M51" s="275"/>
      <c r="N51" s="251"/>
      <c r="O51" s="251"/>
      <c r="P51" s="243"/>
      <c r="Q51" s="243"/>
      <c r="R51" s="77"/>
      <c r="S51" s="251"/>
      <c r="T51" s="251"/>
      <c r="U51" s="251" t="s">
        <v>108</v>
      </c>
      <c r="V51" s="243"/>
    </row>
    <row r="52" spans="1:22" ht="30">
      <c r="A52" s="349"/>
      <c r="B52" s="81" t="s">
        <v>165</v>
      </c>
      <c r="C52" s="269" t="s">
        <v>166</v>
      </c>
      <c r="D52" s="251">
        <v>75001</v>
      </c>
      <c r="E52" s="251" t="s">
        <v>83</v>
      </c>
      <c r="F52" s="242" t="s">
        <v>197</v>
      </c>
      <c r="G52" s="251"/>
      <c r="H52" s="125"/>
      <c r="I52" s="251" t="s">
        <v>81</v>
      </c>
      <c r="J52" s="251" t="s">
        <v>197</v>
      </c>
      <c r="K52" s="251" t="s">
        <v>83</v>
      </c>
      <c r="L52" s="275"/>
      <c r="M52" s="275"/>
      <c r="N52" s="251"/>
      <c r="O52" s="251"/>
      <c r="P52" s="243"/>
      <c r="Q52" s="243"/>
      <c r="R52" s="77"/>
      <c r="S52" s="251"/>
      <c r="T52" s="251"/>
      <c r="U52" s="251" t="s">
        <v>108</v>
      </c>
      <c r="V52" s="243"/>
    </row>
    <row r="53" spans="1:22" ht="30">
      <c r="A53" s="349"/>
      <c r="B53" s="251" t="s">
        <v>159</v>
      </c>
      <c r="C53" s="242" t="s">
        <v>160</v>
      </c>
      <c r="D53" s="251">
        <v>75013</v>
      </c>
      <c r="E53" s="251" t="s">
        <v>83</v>
      </c>
      <c r="F53" s="242" t="s">
        <v>83</v>
      </c>
      <c r="G53" s="251" t="s">
        <v>85</v>
      </c>
      <c r="H53" s="137" t="s">
        <v>459</v>
      </c>
      <c r="I53" s="251" t="s">
        <v>83</v>
      </c>
      <c r="J53" s="251" t="s">
        <v>83</v>
      </c>
      <c r="K53" s="251" t="s">
        <v>85</v>
      </c>
      <c r="L53" s="174"/>
      <c r="M53" s="174"/>
      <c r="N53" s="218"/>
      <c r="O53" s="251" t="s">
        <v>85</v>
      </c>
      <c r="P53" s="218"/>
      <c r="Q53" s="218"/>
      <c r="R53" s="218"/>
      <c r="S53" s="218"/>
      <c r="T53" s="218"/>
      <c r="U53" s="251" t="s">
        <v>114</v>
      </c>
      <c r="V53" s="243" t="s">
        <v>83</v>
      </c>
    </row>
    <row r="54" spans="1:22" ht="30">
      <c r="A54" s="349"/>
      <c r="B54" s="222" t="s">
        <v>495</v>
      </c>
      <c r="C54" s="272" t="s">
        <v>570</v>
      </c>
      <c r="D54" s="223">
        <v>75009</v>
      </c>
      <c r="E54" s="179" t="s">
        <v>83</v>
      </c>
      <c r="F54" s="223" t="s">
        <v>85</v>
      </c>
      <c r="G54" s="223" t="s">
        <v>85</v>
      </c>
      <c r="H54" s="138"/>
      <c r="I54" s="223" t="s">
        <v>85</v>
      </c>
      <c r="J54" s="223" t="s">
        <v>83</v>
      </c>
      <c r="K54" s="223" t="s">
        <v>81</v>
      </c>
      <c r="L54" s="223" t="s">
        <v>81</v>
      </c>
      <c r="M54" s="223" t="s">
        <v>535</v>
      </c>
      <c r="N54" s="223" t="s">
        <v>523</v>
      </c>
      <c r="O54" s="223"/>
      <c r="P54" s="223"/>
      <c r="Q54" s="223"/>
      <c r="R54" s="223"/>
      <c r="S54" s="223"/>
      <c r="T54" s="223"/>
      <c r="U54" s="223"/>
      <c r="V54" s="243"/>
    </row>
    <row r="55" spans="1:22" ht="30">
      <c r="A55" s="349"/>
      <c r="B55" s="222" t="s">
        <v>502</v>
      </c>
      <c r="C55" s="272" t="s">
        <v>614</v>
      </c>
      <c r="D55" s="223">
        <v>75016</v>
      </c>
      <c r="E55" s="179" t="s">
        <v>83</v>
      </c>
      <c r="F55" s="223" t="s">
        <v>85</v>
      </c>
      <c r="G55" s="223" t="s">
        <v>85</v>
      </c>
      <c r="H55" s="218"/>
      <c r="I55" s="223" t="s">
        <v>85</v>
      </c>
      <c r="J55" s="223"/>
      <c r="K55" s="223"/>
      <c r="L55" s="223"/>
      <c r="M55" s="223"/>
      <c r="N55" s="223"/>
      <c r="O55" s="223"/>
      <c r="P55" s="223"/>
      <c r="Q55" s="223"/>
      <c r="R55" s="223"/>
      <c r="S55" s="223"/>
      <c r="T55" s="223"/>
      <c r="U55" s="223"/>
      <c r="V55" s="243"/>
    </row>
    <row r="56" spans="1:22" ht="15">
      <c r="A56" s="349"/>
      <c r="B56" s="222" t="s">
        <v>89</v>
      </c>
      <c r="C56" s="272" t="s">
        <v>620</v>
      </c>
      <c r="D56" s="223">
        <v>75020</v>
      </c>
      <c r="E56" s="179" t="s">
        <v>83</v>
      </c>
      <c r="F56" s="223" t="s">
        <v>509</v>
      </c>
      <c r="G56" s="223" t="s">
        <v>509</v>
      </c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43"/>
    </row>
    <row r="57" spans="1:22" ht="15">
      <c r="A57" s="349"/>
      <c r="B57" s="222" t="s">
        <v>395</v>
      </c>
      <c r="C57" s="272" t="s">
        <v>624</v>
      </c>
      <c r="D57" s="223">
        <v>75020</v>
      </c>
      <c r="E57" s="179" t="s">
        <v>83</v>
      </c>
      <c r="F57" s="223" t="s">
        <v>509</v>
      </c>
      <c r="G57" s="223" t="s">
        <v>509</v>
      </c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43"/>
    </row>
    <row r="58" spans="1:22" ht="30">
      <c r="A58" s="349"/>
      <c r="B58" s="251" t="s">
        <v>485</v>
      </c>
      <c r="C58" s="242" t="s">
        <v>486</v>
      </c>
      <c r="D58" s="244">
        <v>75006</v>
      </c>
      <c r="E58" s="251" t="s">
        <v>83</v>
      </c>
      <c r="F58" s="251" t="s">
        <v>458</v>
      </c>
      <c r="G58" s="251" t="s">
        <v>83</v>
      </c>
      <c r="H58" s="137" t="s">
        <v>636</v>
      </c>
      <c r="I58" s="251" t="s">
        <v>111</v>
      </c>
      <c r="J58" s="251" t="s">
        <v>83</v>
      </c>
      <c r="K58" s="251" t="s">
        <v>85</v>
      </c>
      <c r="L58" s="276" t="s">
        <v>81</v>
      </c>
      <c r="M58" s="275" t="s">
        <v>81</v>
      </c>
      <c r="N58" s="251" t="s">
        <v>523</v>
      </c>
      <c r="O58" s="251"/>
      <c r="P58" s="251"/>
      <c r="Q58" s="251"/>
      <c r="R58" s="251"/>
      <c r="S58" s="251"/>
      <c r="T58" s="251"/>
      <c r="U58" s="251" t="s">
        <v>369</v>
      </c>
      <c r="V58" s="243"/>
    </row>
    <row r="59" spans="1:22" ht="30">
      <c r="A59" s="349"/>
      <c r="B59" s="222" t="s">
        <v>314</v>
      </c>
      <c r="C59" s="272" t="s">
        <v>472</v>
      </c>
      <c r="D59" s="223">
        <v>75007</v>
      </c>
      <c r="E59" s="179" t="s">
        <v>83</v>
      </c>
      <c r="F59" s="223" t="s">
        <v>85</v>
      </c>
      <c r="G59" s="223" t="s">
        <v>85</v>
      </c>
      <c r="H59" s="218"/>
      <c r="I59" s="223" t="s">
        <v>85</v>
      </c>
      <c r="J59" s="223" t="s">
        <v>83</v>
      </c>
      <c r="K59" s="223" t="s">
        <v>81</v>
      </c>
      <c r="L59" s="223" t="s">
        <v>81</v>
      </c>
      <c r="M59" s="223" t="s">
        <v>81</v>
      </c>
      <c r="N59" s="223" t="s">
        <v>523</v>
      </c>
      <c r="O59" s="223"/>
      <c r="P59" s="223"/>
      <c r="Q59" s="223"/>
      <c r="R59" s="223"/>
      <c r="S59" s="223"/>
      <c r="T59" s="223"/>
      <c r="U59" s="223"/>
      <c r="V59" s="243"/>
    </row>
    <row r="60" spans="1:22" ht="30">
      <c r="A60" s="349"/>
      <c r="B60" s="251" t="s">
        <v>36</v>
      </c>
      <c r="C60" s="242" t="s">
        <v>63</v>
      </c>
      <c r="D60" s="251">
        <v>75020</v>
      </c>
      <c r="E60" s="251" t="s">
        <v>83</v>
      </c>
      <c r="F60" s="242" t="s">
        <v>83</v>
      </c>
      <c r="G60" s="251" t="s">
        <v>83</v>
      </c>
      <c r="H60" s="137" t="s">
        <v>418</v>
      </c>
      <c r="I60" s="251" t="s">
        <v>83</v>
      </c>
      <c r="J60" s="251" t="s">
        <v>83</v>
      </c>
      <c r="K60" s="251" t="s">
        <v>85</v>
      </c>
      <c r="L60" s="276" t="s">
        <v>83</v>
      </c>
      <c r="M60" s="275" t="s">
        <v>83</v>
      </c>
      <c r="N60" s="251" t="s">
        <v>523</v>
      </c>
      <c r="O60" s="251"/>
      <c r="P60" s="251"/>
      <c r="Q60" s="251"/>
      <c r="R60" s="251"/>
      <c r="S60" s="251"/>
      <c r="T60" s="251"/>
      <c r="U60" s="251" t="s">
        <v>369</v>
      </c>
      <c r="V60" s="243"/>
    </row>
    <row r="61" spans="1:22" ht="30">
      <c r="A61" s="349"/>
      <c r="B61" s="222" t="s">
        <v>477</v>
      </c>
      <c r="C61" s="272" t="s">
        <v>478</v>
      </c>
      <c r="D61" s="223">
        <v>75016</v>
      </c>
      <c r="E61" s="179" t="s">
        <v>83</v>
      </c>
      <c r="F61" s="223" t="s">
        <v>85</v>
      </c>
      <c r="G61" s="223" t="s">
        <v>85</v>
      </c>
      <c r="H61" s="138"/>
      <c r="I61" s="223" t="s">
        <v>85</v>
      </c>
      <c r="J61" s="223" t="s">
        <v>83</v>
      </c>
      <c r="K61" s="223" t="s">
        <v>81</v>
      </c>
      <c r="L61" s="223" t="s">
        <v>81</v>
      </c>
      <c r="M61" s="223" t="s">
        <v>535</v>
      </c>
      <c r="N61" s="223" t="s">
        <v>523</v>
      </c>
      <c r="O61" s="223"/>
      <c r="P61" s="223"/>
      <c r="Q61" s="223"/>
      <c r="R61" s="223"/>
      <c r="S61" s="223"/>
      <c r="T61" s="223"/>
      <c r="U61" s="223"/>
      <c r="V61" s="243"/>
    </row>
    <row r="62" spans="1:22" ht="30">
      <c r="A62" s="349"/>
      <c r="B62" s="222" t="s">
        <v>204</v>
      </c>
      <c r="C62" s="272" t="s">
        <v>205</v>
      </c>
      <c r="D62" s="223">
        <v>75015</v>
      </c>
      <c r="E62" s="179" t="s">
        <v>83</v>
      </c>
      <c r="F62" s="223" t="s">
        <v>85</v>
      </c>
      <c r="G62" s="223" t="s">
        <v>85</v>
      </c>
      <c r="H62" s="218"/>
      <c r="I62" s="223" t="s">
        <v>85</v>
      </c>
      <c r="J62" s="223" t="s">
        <v>83</v>
      </c>
      <c r="K62" s="223"/>
      <c r="L62" s="223" t="s">
        <v>81</v>
      </c>
      <c r="M62" s="223" t="s">
        <v>535</v>
      </c>
      <c r="N62" s="223" t="s">
        <v>523</v>
      </c>
      <c r="O62" s="223"/>
      <c r="P62" s="223"/>
      <c r="Q62" s="223"/>
      <c r="R62" s="223"/>
      <c r="S62" s="223"/>
      <c r="T62" s="223"/>
      <c r="U62" s="223"/>
      <c r="V62" s="243"/>
    </row>
    <row r="63" spans="1:22" ht="30">
      <c r="A63" s="349"/>
      <c r="B63" s="222" t="s">
        <v>598</v>
      </c>
      <c r="C63" s="316" t="s">
        <v>605</v>
      </c>
      <c r="D63" s="223">
        <v>75018</v>
      </c>
      <c r="E63" s="179" t="s">
        <v>83</v>
      </c>
      <c r="F63" s="223" t="s">
        <v>85</v>
      </c>
      <c r="G63" s="223" t="s">
        <v>85</v>
      </c>
      <c r="H63" s="218"/>
      <c r="I63" s="223" t="s">
        <v>85</v>
      </c>
      <c r="J63" s="223" t="s">
        <v>83</v>
      </c>
      <c r="K63" s="223" t="s">
        <v>85</v>
      </c>
      <c r="L63" s="223" t="s">
        <v>81</v>
      </c>
      <c r="M63" s="223" t="s">
        <v>535</v>
      </c>
      <c r="N63" s="223" t="s">
        <v>523</v>
      </c>
      <c r="O63" s="223"/>
      <c r="P63" s="223"/>
      <c r="Q63" s="223"/>
      <c r="R63" s="223"/>
      <c r="S63" s="223"/>
      <c r="T63" s="223"/>
      <c r="U63" s="223" t="s">
        <v>116</v>
      </c>
      <c r="V63" s="243"/>
    </row>
    <row r="64" spans="1:22" ht="30">
      <c r="A64" s="349"/>
      <c r="B64" s="222" t="s">
        <v>400</v>
      </c>
      <c r="C64" s="316" t="s">
        <v>652</v>
      </c>
      <c r="D64" s="223">
        <v>75020</v>
      </c>
      <c r="E64" s="179" t="s">
        <v>81</v>
      </c>
      <c r="F64" s="223" t="s">
        <v>85</v>
      </c>
      <c r="G64" s="223" t="s">
        <v>85</v>
      </c>
      <c r="H64" s="218"/>
      <c r="I64" s="223" t="s">
        <v>85</v>
      </c>
      <c r="J64" s="223" t="s">
        <v>83</v>
      </c>
      <c r="K64" s="223" t="s">
        <v>85</v>
      </c>
      <c r="L64" s="223" t="s">
        <v>81</v>
      </c>
      <c r="M64" s="223" t="s">
        <v>535</v>
      </c>
      <c r="N64" s="223" t="s">
        <v>523</v>
      </c>
      <c r="O64" s="223"/>
      <c r="P64" s="223"/>
      <c r="Q64" s="223"/>
      <c r="R64" s="223"/>
      <c r="S64" s="223"/>
      <c r="T64" s="223"/>
      <c r="U64" s="223"/>
      <c r="V64" s="243"/>
    </row>
    <row r="65" spans="1:22" ht="30">
      <c r="A65" s="349"/>
      <c r="B65" s="222" t="s">
        <v>651</v>
      </c>
      <c r="C65" s="316" t="s">
        <v>652</v>
      </c>
      <c r="D65" s="223">
        <v>75020</v>
      </c>
      <c r="E65" s="179" t="s">
        <v>81</v>
      </c>
      <c r="F65" s="223" t="s">
        <v>85</v>
      </c>
      <c r="G65" s="223" t="s">
        <v>85</v>
      </c>
      <c r="H65" s="218"/>
      <c r="I65" s="223" t="s">
        <v>85</v>
      </c>
      <c r="J65" s="223" t="s">
        <v>83</v>
      </c>
      <c r="K65" s="223" t="s">
        <v>85</v>
      </c>
      <c r="L65" s="223" t="s">
        <v>81</v>
      </c>
      <c r="M65" s="223" t="s">
        <v>535</v>
      </c>
      <c r="N65" s="223" t="s">
        <v>523</v>
      </c>
      <c r="O65" s="223"/>
      <c r="P65" s="223"/>
      <c r="Q65" s="223"/>
      <c r="R65" s="223"/>
      <c r="S65" s="223"/>
      <c r="T65" s="223"/>
      <c r="U65" s="223"/>
      <c r="V65" s="243"/>
    </row>
    <row r="66" spans="1:22" ht="30">
      <c r="A66" s="349"/>
      <c r="B66" s="222" t="s">
        <v>604</v>
      </c>
      <c r="C66" s="316" t="s">
        <v>605</v>
      </c>
      <c r="D66" s="223">
        <v>75018</v>
      </c>
      <c r="E66" s="179" t="s">
        <v>83</v>
      </c>
      <c r="F66" s="223" t="s">
        <v>85</v>
      </c>
      <c r="G66" s="223" t="s">
        <v>85</v>
      </c>
      <c r="H66" s="218"/>
      <c r="I66" s="223" t="s">
        <v>85</v>
      </c>
      <c r="J66" s="223" t="s">
        <v>83</v>
      </c>
      <c r="K66" s="223" t="s">
        <v>81</v>
      </c>
      <c r="L66" s="223" t="s">
        <v>81</v>
      </c>
      <c r="M66" s="223" t="s">
        <v>535</v>
      </c>
      <c r="N66" s="223" t="s">
        <v>523</v>
      </c>
      <c r="O66" s="223"/>
      <c r="P66" s="223"/>
      <c r="Q66" s="223"/>
      <c r="R66" s="223"/>
      <c r="S66" s="223"/>
      <c r="T66" s="223"/>
      <c r="U66" s="223"/>
      <c r="V66" s="243"/>
    </row>
    <row r="67" spans="1:22" ht="15">
      <c r="A67" s="349"/>
      <c r="B67" s="222"/>
      <c r="C67" s="272"/>
      <c r="D67" s="223"/>
      <c r="E67" s="179"/>
      <c r="F67" s="223"/>
      <c r="G67" s="223"/>
      <c r="H67" s="223"/>
      <c r="I67" s="223"/>
      <c r="J67" s="223"/>
      <c r="K67" s="223"/>
      <c r="L67" s="223"/>
      <c r="M67" s="223"/>
      <c r="N67" s="223"/>
      <c r="O67" s="223"/>
      <c r="P67" s="223"/>
      <c r="Q67" s="223"/>
      <c r="R67" s="223"/>
      <c r="S67" s="223"/>
      <c r="T67" s="223"/>
      <c r="U67" s="223"/>
      <c r="V67" s="243"/>
    </row>
    <row r="68" spans="1:22" ht="15">
      <c r="A68" s="349"/>
      <c r="B68" s="222"/>
      <c r="C68" s="272"/>
      <c r="D68" s="223"/>
      <c r="E68" s="179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43"/>
    </row>
    <row r="69" spans="1:22" ht="15">
      <c r="A69" s="349"/>
      <c r="B69" s="222"/>
      <c r="C69" s="272"/>
      <c r="D69" s="223"/>
      <c r="E69" s="179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43"/>
    </row>
    <row r="70" spans="1:22" ht="15">
      <c r="A70" s="349"/>
      <c r="B70" s="222"/>
      <c r="C70" s="272"/>
      <c r="D70" s="223"/>
      <c r="E70" s="179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43"/>
    </row>
    <row r="71" spans="1:22" ht="15">
      <c r="B71" s="222"/>
      <c r="C71" s="272"/>
      <c r="D71" s="223"/>
      <c r="E71" s="179"/>
      <c r="F71" s="223"/>
      <c r="G71" s="223"/>
      <c r="H71" s="223"/>
      <c r="I71" s="223"/>
      <c r="J71" s="223"/>
      <c r="K71" s="223"/>
      <c r="L71" s="223"/>
      <c r="M71" s="223"/>
      <c r="N71" s="223"/>
      <c r="O71" s="223"/>
      <c r="P71" s="223"/>
      <c r="Q71" s="223"/>
      <c r="R71" s="223"/>
      <c r="S71" s="223"/>
      <c r="T71" s="223"/>
      <c r="U71" s="223"/>
      <c r="V71" s="243"/>
    </row>
    <row r="72" spans="1:22" ht="15">
      <c r="B72" s="222"/>
      <c r="C72" s="272"/>
      <c r="D72" s="223"/>
      <c r="E72" s="179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43"/>
    </row>
    <row r="73" spans="1:22" ht="15">
      <c r="B73" s="222"/>
      <c r="C73" s="272"/>
      <c r="D73" s="223"/>
      <c r="E73" s="179"/>
      <c r="F73" s="223"/>
      <c r="G73" s="223"/>
      <c r="H73" s="223"/>
      <c r="I73" s="223"/>
      <c r="J73" s="223"/>
      <c r="K73" s="223"/>
      <c r="L73" s="223"/>
      <c r="M73" s="223"/>
      <c r="N73" s="223"/>
      <c r="O73" s="223"/>
      <c r="P73" s="223"/>
      <c r="Q73" s="223"/>
      <c r="R73" s="223"/>
      <c r="S73" s="223"/>
      <c r="T73" s="223"/>
      <c r="U73" s="223"/>
      <c r="V73" s="243"/>
    </row>
    <row r="74" spans="1:22" ht="15">
      <c r="B74" s="222"/>
      <c r="C74" s="272"/>
      <c r="D74" s="223"/>
      <c r="E74" s="179"/>
      <c r="F74" s="223"/>
      <c r="G74" s="223"/>
      <c r="H74" s="223"/>
      <c r="I74" s="223"/>
      <c r="J74" s="223"/>
      <c r="K74" s="223"/>
      <c r="L74" s="223"/>
      <c r="M74" s="223"/>
      <c r="N74" s="223"/>
      <c r="O74" s="223"/>
      <c r="P74" s="223"/>
      <c r="Q74" s="223"/>
      <c r="R74" s="223"/>
      <c r="S74" s="223"/>
      <c r="T74" s="223"/>
      <c r="U74" s="223"/>
      <c r="V74" s="243"/>
    </row>
    <row r="75" spans="1:22" ht="15">
      <c r="B75" s="222"/>
      <c r="C75" s="272"/>
      <c r="D75" s="223"/>
      <c r="E75" s="179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43"/>
    </row>
    <row r="76" spans="1:22" ht="15">
      <c r="B76" s="222"/>
      <c r="C76" s="272"/>
      <c r="D76" s="223"/>
      <c r="E76" s="179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43"/>
    </row>
    <row r="77" spans="1:22" ht="15">
      <c r="B77" s="222"/>
      <c r="C77" s="272"/>
      <c r="D77" s="223"/>
      <c r="E77" s="179"/>
      <c r="F77" s="223"/>
      <c r="G77" s="223"/>
      <c r="H77" s="223"/>
      <c r="I77" s="223"/>
      <c r="J77" s="223"/>
      <c r="K77" s="223"/>
      <c r="L77" s="223"/>
      <c r="M77" s="223"/>
      <c r="N77" s="223"/>
      <c r="O77" s="223"/>
      <c r="P77" s="223"/>
      <c r="Q77" s="223"/>
      <c r="R77" s="223"/>
      <c r="S77" s="223"/>
      <c r="T77" s="223"/>
      <c r="U77" s="223"/>
      <c r="V77" s="243"/>
    </row>
    <row r="78" spans="1:22" ht="15">
      <c r="B78" s="222"/>
      <c r="C78" s="272"/>
      <c r="D78" s="223"/>
      <c r="E78" s="179"/>
      <c r="F78" s="223"/>
      <c r="G78" s="223"/>
      <c r="H78" s="223"/>
      <c r="I78" s="223"/>
      <c r="J78" s="223"/>
      <c r="K78" s="223"/>
      <c r="L78" s="223"/>
      <c r="M78" s="223"/>
      <c r="N78" s="223"/>
      <c r="O78" s="223"/>
      <c r="P78" s="223"/>
      <c r="Q78" s="223"/>
      <c r="R78" s="223"/>
      <c r="S78" s="223"/>
      <c r="T78" s="223"/>
      <c r="U78" s="223"/>
      <c r="V78" s="243"/>
    </row>
    <row r="79" spans="1:22" ht="15">
      <c r="B79" s="222"/>
      <c r="C79" s="272"/>
      <c r="D79" s="223"/>
      <c r="E79" s="179"/>
      <c r="F79" s="223"/>
      <c r="G79" s="223"/>
      <c r="H79" s="223"/>
      <c r="I79" s="223"/>
      <c r="J79" s="223"/>
      <c r="K79" s="223"/>
      <c r="L79" s="223"/>
      <c r="M79" s="223"/>
      <c r="N79" s="223"/>
      <c r="O79" s="223"/>
      <c r="P79" s="223"/>
      <c r="Q79" s="223"/>
      <c r="R79" s="223"/>
      <c r="S79" s="223"/>
      <c r="T79" s="223"/>
      <c r="U79" s="223"/>
      <c r="V79" s="243"/>
    </row>
    <row r="80" spans="1:22" ht="15">
      <c r="B80" s="222"/>
      <c r="C80" s="272"/>
      <c r="D80" s="223"/>
      <c r="E80" s="179"/>
      <c r="F80" s="223"/>
      <c r="G80" s="223"/>
      <c r="H80" s="223"/>
      <c r="I80" s="223"/>
      <c r="J80" s="223"/>
      <c r="K80" s="223"/>
      <c r="L80" s="223"/>
      <c r="M80" s="223"/>
      <c r="N80" s="223"/>
      <c r="O80" s="223"/>
      <c r="P80" s="223"/>
      <c r="Q80" s="223"/>
      <c r="R80" s="223"/>
      <c r="S80" s="223"/>
      <c r="T80" s="223"/>
      <c r="U80" s="223"/>
      <c r="V80" s="243"/>
    </row>
    <row r="81" spans="2:22" ht="15">
      <c r="B81" s="222"/>
      <c r="C81" s="272"/>
      <c r="D81" s="223"/>
      <c r="E81" s="179"/>
      <c r="F81" s="223"/>
      <c r="G81" s="223"/>
      <c r="H81" s="223"/>
      <c r="I81" s="223"/>
      <c r="J81" s="223"/>
      <c r="K81" s="223"/>
      <c r="L81" s="223"/>
      <c r="M81" s="223"/>
      <c r="N81" s="223"/>
      <c r="O81" s="223"/>
      <c r="P81" s="223"/>
      <c r="Q81" s="223"/>
      <c r="R81" s="223"/>
      <c r="S81" s="223"/>
      <c r="T81" s="223"/>
      <c r="U81" s="223"/>
      <c r="V81" s="243"/>
    </row>
    <row r="82" spans="2:22" ht="15">
      <c r="B82" s="222"/>
      <c r="C82" s="272"/>
      <c r="D82" s="223"/>
      <c r="E82" s="179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223"/>
      <c r="U82" s="223"/>
      <c r="V82" s="243"/>
    </row>
    <row r="83" spans="2:22" ht="15">
      <c r="B83" s="222"/>
      <c r="C83" s="272"/>
      <c r="D83" s="223"/>
      <c r="E83" s="179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43"/>
    </row>
    <row r="84" spans="2:22" ht="15">
      <c r="B84" s="222"/>
      <c r="C84" s="272"/>
      <c r="D84" s="223"/>
      <c r="E84" s="179"/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43"/>
    </row>
    <row r="85" spans="2:22" ht="15">
      <c r="B85" s="222"/>
      <c r="C85" s="272"/>
      <c r="D85" s="223"/>
      <c r="E85" s="179"/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43"/>
    </row>
    <row r="86" spans="2:22" ht="15">
      <c r="B86" s="222"/>
      <c r="C86" s="272"/>
      <c r="D86" s="223"/>
      <c r="E86" s="179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43"/>
    </row>
    <row r="87" spans="2:22" ht="15">
      <c r="B87" s="222"/>
      <c r="C87" s="272"/>
      <c r="D87" s="223"/>
      <c r="E87" s="179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43"/>
    </row>
    <row r="88" spans="2:22" ht="15">
      <c r="B88" s="222"/>
      <c r="C88" s="272"/>
      <c r="D88" s="223"/>
      <c r="E88" s="179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43"/>
    </row>
    <row r="89" spans="2:22" ht="15">
      <c r="B89" s="222"/>
      <c r="C89" s="272"/>
      <c r="D89" s="223"/>
      <c r="E89" s="179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43"/>
    </row>
    <row r="90" spans="2:22" ht="15">
      <c r="B90" s="222"/>
      <c r="C90" s="272"/>
      <c r="D90" s="223"/>
      <c r="E90" s="179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43"/>
    </row>
  </sheetData>
  <autoFilter ref="A1:V61">
    <sortState ref="A2:V61">
      <sortCondition descending="1" sortBy="cellColor" ref="M2:M61" dxfId="28"/>
    </sortState>
  </autoFilter>
  <sortState ref="I61:N61">
    <sortCondition sortBy="cellColor" ref="M61" dxfId="27"/>
  </sortState>
  <mergeCells count="2">
    <mergeCell ref="A51:A70"/>
    <mergeCell ref="A17:A27"/>
  </mergeCells>
  <conditionalFormatting sqref="L1:M1048576">
    <cfRule type="containsText" dxfId="26" priority="97" operator="containsText" text="NON">
      <formula>NOT(ISERROR(SEARCH("NON",L1)))</formula>
    </cfRule>
  </conditionalFormatting>
  <conditionalFormatting sqref="G1:G1048576">
    <cfRule type="containsText" dxfId="25" priority="93" operator="containsText" text="Voir Observations">
      <formula>NOT(ISERROR(SEARCH("Voir Observations",G1)))</formula>
    </cfRule>
  </conditionalFormatting>
  <conditionalFormatting sqref="F1:G1048576 S1:T1048576 I1:J1048576 O1:P1048576">
    <cfRule type="containsText" dxfId="24" priority="94" operator="containsText" text="A FAIRE">
      <formula>NOT(ISERROR(SEARCH("A FAIRE",F1)))</formula>
    </cfRule>
  </conditionalFormatting>
  <conditionalFormatting sqref="M1:M1048576">
    <cfRule type="containsText" dxfId="23" priority="54" operator="containsText" text="ATT PHOTO">
      <formula>NOT(ISERROR(SEARCH("ATT PHOTO",M1)))</formula>
    </cfRule>
  </conditionalFormatting>
  <conditionalFormatting sqref="M49:M56 L57:M90 L1:L1048576 L44:M48">
    <cfRule type="containsText" dxfId="22" priority="53" operator="containsText" text="AGRANDIR FOUILLE">
      <formula>NOT(ISERROR(SEARCH("AGRANDIR FOUILLE",L1)))</formula>
    </cfRule>
  </conditionalFormatting>
  <conditionalFormatting sqref="B49:B90">
    <cfRule type="expression" dxfId="21" priority="30">
      <formula>AND(B49&lt;&gt;"")</formula>
    </cfRule>
  </conditionalFormatting>
  <conditionalFormatting sqref="V50:V56 I49:U56 H50 C49:G90 I57:V90 H53:H60 H62:H90">
    <cfRule type="expression" dxfId="20" priority="28">
      <formula>AND(C49&lt;&gt;"")</formula>
    </cfRule>
    <cfRule type="expression" dxfId="19" priority="29">
      <formula>AND(B49="")</formula>
    </cfRule>
  </conditionalFormatting>
  <conditionalFormatting sqref="D50:D90">
    <cfRule type="expression" dxfId="18" priority="22">
      <formula>AND(C50="")</formula>
    </cfRule>
  </conditionalFormatting>
  <conditionalFormatting sqref="N49:N90">
    <cfRule type="containsText" dxfId="17" priority="16" operator="containsText" text="AGRANDIR FOUILLE">
      <formula>NOT(ISERROR(SEARCH("AGRANDIR FOUILLE",N49)))</formula>
    </cfRule>
    <cfRule type="containsText" dxfId="16" priority="17" operator="containsText" text="ATT PHOTO">
      <formula>NOT(ISERROR(SEARCH("ATT PHOTO",N49)))</formula>
    </cfRule>
  </conditionalFormatting>
  <conditionalFormatting sqref="V1:V1048576 K1:K1048576">
    <cfRule type="containsText" dxfId="15" priority="15" operator="containsText" text="NON">
      <formula>NOT(ISERROR(SEARCH("NON",K1)))</formula>
    </cfRule>
  </conditionalFormatting>
  <conditionalFormatting sqref="F1:G1048576 T1:T1048576">
    <cfRule type="containsText" dxfId="14" priority="95" operator="containsText" text="Att Validation">
      <formula>NOT(ISERROR(SEARCH("Att Validation",F1)))</formula>
    </cfRule>
  </conditionalFormatting>
  <conditionalFormatting sqref="E1:E1048576">
    <cfRule type="containsText" dxfId="13" priority="14" operator="containsText" text="NON">
      <formula>NOT(ISERROR(SEARCH("NON",E1)))</formula>
    </cfRule>
  </conditionalFormatting>
  <conditionalFormatting sqref="F1:F1048576 J1:J1048576">
    <cfRule type="containsText" dxfId="12" priority="13" operator="containsText" text="POINT D'ARRET">
      <formula>NOT(ISERROR(SEARCH("POINT D'ARRET",F1)))</formula>
    </cfRule>
  </conditionalFormatting>
  <conditionalFormatting sqref="B44">
    <cfRule type="expression" dxfId="11" priority="12">
      <formula>AND(B44&lt;&gt;"")</formula>
    </cfRule>
  </conditionalFormatting>
  <conditionalFormatting sqref="C44:V44 E45:E46">
    <cfRule type="expression" dxfId="10" priority="10">
      <formula>AND(C44&lt;&gt;"")</formula>
    </cfRule>
    <cfRule type="expression" dxfId="9" priority="11">
      <formula>AND(B44="")</formula>
    </cfRule>
  </conditionalFormatting>
  <conditionalFormatting sqref="D44">
    <cfRule type="expression" dxfId="8" priority="9">
      <formula>AND(C44="")</formula>
    </cfRule>
  </conditionalFormatting>
  <conditionalFormatting sqref="N44">
    <cfRule type="containsText" dxfId="7" priority="7" operator="containsText" text="AGRANDIR FOUILLE">
      <formula>NOT(ISERROR(SEARCH("AGRANDIR FOUILLE",N44)))</formula>
    </cfRule>
    <cfRule type="containsText" dxfId="6" priority="8" operator="containsText" text="ATT PHOTO">
      <formula>NOT(ISERROR(SEARCH("ATT PHOTO",N44)))</formula>
    </cfRule>
  </conditionalFormatting>
  <conditionalFormatting sqref="B45:B48">
    <cfRule type="expression" dxfId="5" priority="6">
      <formula>AND(B45&lt;&gt;"")</formula>
    </cfRule>
  </conditionalFormatting>
  <conditionalFormatting sqref="C45:V48">
    <cfRule type="expression" dxfId="4" priority="4">
      <formula>AND(C45&lt;&gt;"")</formula>
    </cfRule>
    <cfRule type="expression" dxfId="3" priority="5">
      <formula>AND(B45="")</formula>
    </cfRule>
  </conditionalFormatting>
  <conditionalFormatting sqref="D45:D48">
    <cfRule type="expression" dxfId="2" priority="3">
      <formula>AND(C45="")</formula>
    </cfRule>
  </conditionalFormatting>
  <conditionalFormatting sqref="N45:N48">
    <cfRule type="containsText" dxfId="1" priority="1" operator="containsText" text="AGRANDIR FOUILLE">
      <formula>NOT(ISERROR(SEARCH("AGRANDIR FOUILLE",N45)))</formula>
    </cfRule>
    <cfRule type="containsText" dxfId="0" priority="2" operator="containsText" text="ATT PHOTO">
      <formula>NOT(ISERROR(SEARCH("ATT PHOTO",N45)))</formula>
    </cfRule>
  </conditionalFormatting>
  <dataValidations count="23">
    <dataValidation type="list" allowBlank="1" showInputMessage="1" showErrorMessage="1" sqref="G17:G90 G2:G5 T2:T90 G7:G15">
      <formula1>"A faire, Att Validation, OUI, Voir Observations,Pas nécessaire"</formula1>
    </dataValidation>
    <dataValidation type="list" allowBlank="1" showInputMessage="1" showErrorMessage="1" sqref="G16 G6">
      <formula1>"A faire, Att Validation, OUI, NON,"</formula1>
    </dataValidation>
    <dataValidation type="list" allowBlank="1" showInputMessage="1" showErrorMessage="1" sqref="S5:S9 S11:S90 E2:E5 I2:K4 K5:K17 I5:I90">
      <formula1>"OUI, A FAIRE,Pas nécessaire,"</formula1>
    </dataValidation>
    <dataValidation type="list" allowBlank="1" showInputMessage="1" showErrorMessage="1" sqref="O5:O90">
      <formula1>"OUI, A FAIRE,Pas nécessaire"</formula1>
    </dataValidation>
    <dataValidation type="list" allowBlank="1" showInputMessage="1" showErrorMessage="1" sqref="P19:P90 P3 P5:P17">
      <formula1>"A FAIRE,OUI, Montage AEE,"</formula1>
    </dataValidation>
    <dataValidation type="list" allowBlank="1" showInputMessage="1" showErrorMessage="1" sqref="U8:U90 U2:U6">
      <formula1>"ATTENTE REGLEMENT, AFFAIRE A ETUDIER,ATTENTE COMPLEMENT INFORMATION, EN ATT PLANNIFICATION , EN ATT RETOUR AEE / BEX,ATT TRX EN COURS,TRX REALISES,RECEPTIONNER LES TRX,"</formula1>
    </dataValidation>
    <dataValidation type="list" allowBlank="1" showInputMessage="1" showErrorMessage="1" sqref="U7">
      <formula1>"ATTENTE REGLEMENT, AFFAIRE A ETUDIER,ATTENTE COMPLEMENT INFORMATION, AFFAIRE A CRÉER, ETUDE A REALISER, PLAN ET CHIFFRAGE A VALIDER ET A ENVOYER, EN ATT PLANNIFICATION , EN ATT RETOUR AEE / BEX,TRX REALISES,RECEPTIONNER LES TRX,"</formula1>
    </dataValidation>
    <dataValidation type="list" allowBlank="1" showInputMessage="1" showErrorMessage="1" sqref="N33">
      <formula1>"OUI, NON,Pas Nécessaire"</formula1>
    </dataValidation>
    <dataValidation type="list" allowBlank="1" showInputMessage="1" showErrorMessage="1" sqref="L13 L21:L90">
      <formula1>"OUI, NON,AGRANDIR FOUILLE,"</formula1>
    </dataValidation>
    <dataValidation type="list" allowBlank="1" showInputMessage="1" showErrorMessage="1" sqref="M13:M14 M17:M18 M21:M90">
      <formula1>"OUI, NON,ATT PHOTO "</formula1>
    </dataValidation>
    <dataValidation type="list" allowBlank="1" showInputMessage="1" showErrorMessage="1" sqref="N34:N90 N2:N32">
      <formula1>"A FAIRE,OUI, Pas nécessaire,ATT TRX"</formula1>
    </dataValidation>
    <dataValidation type="list" allowBlank="1" showInputMessage="1" showErrorMessage="1" sqref="J7:J90">
      <formula1>"A FAIRE,OUI,Pas nécessaire,POINT D'ARRET"</formula1>
    </dataValidation>
    <dataValidation type="list" allowBlank="1" showInputMessage="1" showErrorMessage="1" sqref="J5:J6">
      <formula1>"A FAIRE,OUI, NON,Pas nécessaire,"</formula1>
    </dataValidation>
    <dataValidation type="list" allowBlank="1" showInputMessage="1" showErrorMessage="1" sqref="E47:E48 E6:E41">
      <formula1>"OUI, NON"</formula1>
    </dataValidation>
    <dataValidation type="list" allowBlank="1" showInputMessage="1" showErrorMessage="1" sqref="D46:D48 D2:D44">
      <formula1>",75001,75002,75003,75004,75005,75006,75007,75008,75009,75010,75011,75012,75013,75014,75015,75016,75017,75018,75019,75020"</formula1>
    </dataValidation>
    <dataValidation type="list" allowBlank="1" showInputMessage="1" showErrorMessage="1" sqref="E42:E46">
      <formula1>"Saint Maur, Puteaux,Tolbiac, Grenelle,"</formula1>
    </dataValidation>
    <dataValidation type="list" allowBlank="1" showInputMessage="1" showErrorMessage="1" sqref="K31:K90">
      <formula1>"OUI, NON,Pas nécessaire"</formula1>
    </dataValidation>
    <dataValidation type="list" showInputMessage="1" sqref="E49:E90">
      <formula1>"OUI, NON"</formula1>
    </dataValidation>
    <dataValidation allowBlank="1" showInputMessage="1" sqref="O49:U90 E49:E90"/>
    <dataValidation type="list" sqref="D49:D90">
      <formula1>",75001,75002,75003,75004,75005,75006,75007,75008,75009,75010,75011,75012,75013,75014,75015,75016,75017,75018,75019,75020"</formula1>
    </dataValidation>
    <dataValidation type="list" allowBlank="1" showInputMessage="1" showErrorMessage="1" sqref="O2:O4">
      <formula1>"OUI, NON, A FAIRE"</formula1>
    </dataValidation>
    <dataValidation type="list" allowBlank="1" showInputMessage="1" showErrorMessage="1" sqref="F2:F90">
      <formula1>"A faire, Att Validation, OUI,Pas nécessaire,POINT D'ARRET"</formula1>
    </dataValidation>
    <dataValidation type="list" allowBlank="1" showInputMessage="1" showErrorMessage="1" sqref="V2:V90">
      <formula1>"OUI,NON"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Code de couleur</vt:lpstr>
      <vt:lpstr>Dossiers annulés</vt:lpstr>
      <vt:lpstr>Chantiers en Attente Programmat</vt:lpstr>
      <vt:lpstr>JUILLET 2015</vt:lpstr>
      <vt:lpstr>AOUT 2015</vt:lpstr>
      <vt:lpstr>SEPT 2015</vt:lpstr>
      <vt:lpstr>OCT 2015 </vt:lpstr>
      <vt:lpstr>NOV 2015</vt:lpstr>
      <vt:lpstr>DEC 2015</vt:lpstr>
      <vt:lpstr>JAN 2016</vt:lpstr>
      <vt:lpstr>FEV 2016 </vt:lpstr>
      <vt:lpstr>Suivi Chantier EVESA en cours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A85871</dc:creator>
  <cp:lastModifiedBy>D56856</cp:lastModifiedBy>
  <cp:lastPrinted>2015-07-07T08:26:08Z</cp:lastPrinted>
  <dcterms:created xsi:type="dcterms:W3CDTF">2015-06-12T08:10:13Z</dcterms:created>
  <dcterms:modified xsi:type="dcterms:W3CDTF">2015-12-17T15:40:35Z</dcterms:modified>
</cp:coreProperties>
</file>