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rbat\Downloads\"/>
    </mc:Choice>
  </mc:AlternateContent>
  <xr:revisionPtr revIDLastSave="0" documentId="8_{E463CAA7-FB7B-46B2-963E-C1CFDD880F48}" xr6:coauthVersionLast="43" xr6:coauthVersionMax="43" xr10:uidLastSave="{00000000-0000-0000-0000-000000000000}"/>
  <bookViews>
    <workbookView xWindow="-120" yWindow="-120" windowWidth="29040" windowHeight="17640" xr2:uid="{4A3917A5-7C50-41E4-A9D0-D9D05AD51C79}"/>
  </bookViews>
  <sheets>
    <sheet name="Feuil1" sheetId="2" r:id="rId1"/>
  </sheets>
  <externalReferences>
    <externalReference r:id="rId2"/>
    <externalReference r:id="rId3"/>
    <externalReference r:id="rId4"/>
    <externalReference r:id="rId5"/>
  </externalReferences>
  <definedNames>
    <definedName name="a">#REF!</definedName>
    <definedName name="Auteur">'[2]Report '!$L$29:$L$29</definedName>
    <definedName name="Cal">[3]Comparison!$AL$3:$AL$5</definedName>
    <definedName name="calculation">#REF!</definedName>
    <definedName name="correction">#REF!</definedName>
    <definedName name="Judgement">'[2]Report '!#REF!</definedName>
    <definedName name="KHKArtikel">#REF!</definedName>
    <definedName name="KHKArtikelVarianten">#REF!</definedName>
    <definedName name="MAPPING">#REF!</definedName>
    <definedName name="OK">#REF!</definedName>
    <definedName name="Position10">#REF!</definedName>
    <definedName name="Position2">#REF!</definedName>
    <definedName name="Position5">#REF!</definedName>
    <definedName name="SV_16">'[4]Catalogue '!$H$68:$H$71</definedName>
    <definedName name="SV_18">'[4]Catalogue '!$M$68:$M$69</definedName>
    <definedName name="SV100_2PB_Bras">#REF!</definedName>
    <definedName name="SV100_2PB_contre_poids">#REF!</definedName>
    <definedName name="SV100_2PB_STAB_CAB">#REF!</definedName>
    <definedName name="SV100_Bras">#REF!</definedName>
    <definedName name="SV100_contre_poids">#REF!</definedName>
    <definedName name="SV100_STAB_CAB">#REF!</definedName>
    <definedName name="SV26_Bras">#REF!</definedName>
    <definedName name="SV26_Cabine">#REF!</definedName>
    <definedName name="SV26_contre_poids">#REF!</definedName>
    <definedName name="SV26_STAB_CAB">#REF!</definedName>
    <definedName name="SV26_STAB_CAN">#REF!</definedName>
    <definedName name="validation">#REF!</definedName>
    <definedName name="ViO33U_Bras">#REF!</definedName>
    <definedName name="ViO33U_Cabine">#REF!</definedName>
    <definedName name="ViO33U_contre_poids">#REF!</definedName>
    <definedName name="ViO33U_STAB_CAB">#REF!</definedName>
    <definedName name="ViO33U_STAB_CAN">#REF!</definedName>
    <definedName name="ViO38U_Bras">#REF!</definedName>
    <definedName name="ViO38U_Cabine">#REF!</definedName>
    <definedName name="ViO38U_contre_poids">#REF!</definedName>
    <definedName name="ViO38U_STAB_CAB">#REF!</definedName>
    <definedName name="ViO38U_STAB_CAN">#REF!</definedName>
    <definedName name="ViO50U_Bras">#REF!</definedName>
    <definedName name="ViO50U_contre_poids">#REF!</definedName>
    <definedName name="ViO50U_STAB_CAB">#REF!</definedName>
    <definedName name="ViO57U_Bras">#REF!</definedName>
    <definedName name="ViO57U_contre_poids">#REF!</definedName>
    <definedName name="ViO57U_STAB_CAB">#REF!</definedName>
    <definedName name="ViO80_Bras">#REF!</definedName>
    <definedName name="ViO80_contre_poids">#REF!</definedName>
    <definedName name="ViO80_STAB_CAB">#REF!</definedName>
    <definedName name="X04_">#REF!</definedName>
    <definedName name="X04_Acc">#REF!</definedName>
    <definedName name="X06_">#REF!</definedName>
    <definedName name="X06_Acc">#REF!</definedName>
    <definedName name="X07_">#REF!</definedName>
    <definedName name="X07_Acc">#REF!</definedName>
    <definedName name="X12_">#REF!</definedName>
    <definedName name="X12_Acc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9" i="2" l="1"/>
  <c r="C19" i="2"/>
  <c r="D18" i="2"/>
  <c r="C18" i="2"/>
  <c r="L18" i="2"/>
  <c r="D17" i="2"/>
  <c r="C17" i="2"/>
  <c r="L17" i="2"/>
  <c r="K21" i="2" s="1"/>
  <c r="L21" i="2" s="1"/>
  <c r="D16" i="2"/>
  <c r="C16" i="2"/>
  <c r="J8" i="2"/>
  <c r="J5" i="2"/>
</calcChain>
</file>

<file path=xl/sharedStrings.xml><?xml version="1.0" encoding="utf-8"?>
<sst xmlns="http://schemas.openxmlformats.org/spreadsheetml/2006/main" count="39" uniqueCount="13">
  <si>
    <t>Y</t>
  </si>
  <si>
    <t>GSTX01CB0400</t>
  </si>
  <si>
    <t>GSTX01EB0400</t>
  </si>
  <si>
    <t>GSTX01HB0400</t>
  </si>
  <si>
    <t>GSTX01IB0400</t>
  </si>
  <si>
    <t>A</t>
  </si>
  <si>
    <t>B</t>
  </si>
  <si>
    <t>C</t>
  </si>
  <si>
    <t>D</t>
  </si>
  <si>
    <t>Données saisies manuellement</t>
  </si>
  <si>
    <t>Données issues d'un autre classeur</t>
  </si>
  <si>
    <t>Ici recherchev marche bien</t>
  </si>
  <si>
    <t xml:space="preserve">Là ça ne marche plus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</si>
</sst>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</cellXfs>
  <cellStyles count="2">
    <cellStyle name="Normal" xfId="0" builtinId="0"/>
    <cellStyle name="Normal 6" xfId="1" xr:uid="{CD05BA6C-E1A8-4136-A17F-5D0E546512F4}"/>
  </cellStyles>
  <dxfs count="1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347382</xdr:colOff>
      <xdr:row>1</xdr:row>
      <xdr:rowOff>44824</xdr:rowOff>
    </xdr:from>
    <xdr:to>
      <xdr:col>2</xdr:col>
      <xdr:colOff>549088</xdr:colOff>
      <xdr:row>3</xdr:row>
      <xdr:rowOff>156882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774947B7-509E-41D8-B759-E79CC0934A10}"/>
            </a:ext>
          </a:extLst>
        </xdr:cNvPr>
        <xdr:cNvSpPr/>
      </xdr:nvSpPr>
      <xdr:spPr>
        <a:xfrm>
          <a:off x="1871382" y="235324"/>
          <a:ext cx="201706" cy="49305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280147</xdr:colOff>
      <xdr:row>2</xdr:row>
      <xdr:rowOff>33617</xdr:rowOff>
    </xdr:from>
    <xdr:to>
      <xdr:col>3</xdr:col>
      <xdr:colOff>470647</xdr:colOff>
      <xdr:row>3</xdr:row>
      <xdr:rowOff>168087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20295012-49BA-4BCA-B2D4-24E65D79E824}"/>
            </a:ext>
          </a:extLst>
        </xdr:cNvPr>
        <xdr:cNvSpPr/>
      </xdr:nvSpPr>
      <xdr:spPr>
        <a:xfrm>
          <a:off x="2566147" y="414617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286870</xdr:colOff>
      <xdr:row>2</xdr:row>
      <xdr:rowOff>17929</xdr:rowOff>
    </xdr:from>
    <xdr:to>
      <xdr:col>4</xdr:col>
      <xdr:colOff>477370</xdr:colOff>
      <xdr:row>3</xdr:row>
      <xdr:rowOff>152399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5B733923-6C51-4CEF-A561-476962A4A5FA}"/>
            </a:ext>
          </a:extLst>
        </xdr:cNvPr>
        <xdr:cNvSpPr/>
      </xdr:nvSpPr>
      <xdr:spPr>
        <a:xfrm>
          <a:off x="3334870" y="398929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302559</xdr:colOff>
      <xdr:row>2</xdr:row>
      <xdr:rowOff>11206</xdr:rowOff>
    </xdr:from>
    <xdr:to>
      <xdr:col>6</xdr:col>
      <xdr:colOff>493059</xdr:colOff>
      <xdr:row>3</xdr:row>
      <xdr:rowOff>145676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204E5418-53E0-48BE-84F3-B8D9A9CCBADF}"/>
            </a:ext>
          </a:extLst>
        </xdr:cNvPr>
        <xdr:cNvSpPr/>
      </xdr:nvSpPr>
      <xdr:spPr>
        <a:xfrm>
          <a:off x="4874559" y="392206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257736</xdr:colOff>
      <xdr:row>2</xdr:row>
      <xdr:rowOff>11206</xdr:rowOff>
    </xdr:from>
    <xdr:to>
      <xdr:col>5</xdr:col>
      <xdr:colOff>448236</xdr:colOff>
      <xdr:row>3</xdr:row>
      <xdr:rowOff>145676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CE4D120B-43C0-4D50-87D5-D17E628A5695}"/>
            </a:ext>
          </a:extLst>
        </xdr:cNvPr>
        <xdr:cNvSpPr/>
      </xdr:nvSpPr>
      <xdr:spPr>
        <a:xfrm>
          <a:off x="4067736" y="392206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242046</xdr:colOff>
      <xdr:row>12</xdr:row>
      <xdr:rowOff>62753</xdr:rowOff>
    </xdr:from>
    <xdr:to>
      <xdr:col>1</xdr:col>
      <xdr:colOff>443752</xdr:colOff>
      <xdr:row>14</xdr:row>
      <xdr:rowOff>174811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88C3F7CB-43D7-4EDA-A126-DD578F3E0A30}"/>
            </a:ext>
          </a:extLst>
        </xdr:cNvPr>
        <xdr:cNvSpPr/>
      </xdr:nvSpPr>
      <xdr:spPr>
        <a:xfrm>
          <a:off x="1004046" y="1967753"/>
          <a:ext cx="201706" cy="49305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201708</xdr:colOff>
      <xdr:row>13</xdr:row>
      <xdr:rowOff>22411</xdr:rowOff>
    </xdr:from>
    <xdr:to>
      <xdr:col>3</xdr:col>
      <xdr:colOff>392208</xdr:colOff>
      <xdr:row>14</xdr:row>
      <xdr:rowOff>156881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12F0AB9F-8009-44AE-81C6-57C672A5E576}"/>
            </a:ext>
          </a:extLst>
        </xdr:cNvPr>
        <xdr:cNvSpPr/>
      </xdr:nvSpPr>
      <xdr:spPr>
        <a:xfrm>
          <a:off x="2487708" y="2117911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208431</xdr:colOff>
      <xdr:row>13</xdr:row>
      <xdr:rowOff>6723</xdr:rowOff>
    </xdr:from>
    <xdr:to>
      <xdr:col>4</xdr:col>
      <xdr:colOff>398931</xdr:colOff>
      <xdr:row>14</xdr:row>
      <xdr:rowOff>141193</xdr:rowOff>
    </xdr:to>
    <xdr:sp macro="" textlink="">
      <xdr:nvSpPr>
        <xdr:cNvPr id="9" name="Flèche : bas 8">
          <a:extLst>
            <a:ext uri="{FF2B5EF4-FFF2-40B4-BE49-F238E27FC236}">
              <a16:creationId xmlns:a16="http://schemas.microsoft.com/office/drawing/2014/main" id="{6986D6D8-5B0A-47D0-82E8-0EBF2494EA25}"/>
            </a:ext>
          </a:extLst>
        </xdr:cNvPr>
        <xdr:cNvSpPr/>
      </xdr:nvSpPr>
      <xdr:spPr>
        <a:xfrm>
          <a:off x="3256431" y="2102223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224120</xdr:colOff>
      <xdr:row>13</xdr:row>
      <xdr:rowOff>0</xdr:rowOff>
    </xdr:from>
    <xdr:to>
      <xdr:col>6</xdr:col>
      <xdr:colOff>414620</xdr:colOff>
      <xdr:row>14</xdr:row>
      <xdr:rowOff>134470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4FB03DAC-F216-46CB-81E5-FAA56D0B0168}"/>
            </a:ext>
          </a:extLst>
        </xdr:cNvPr>
        <xdr:cNvSpPr/>
      </xdr:nvSpPr>
      <xdr:spPr>
        <a:xfrm>
          <a:off x="4796120" y="2095500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179297</xdr:colOff>
      <xdr:row>13</xdr:row>
      <xdr:rowOff>0</xdr:rowOff>
    </xdr:from>
    <xdr:to>
      <xdr:col>5</xdr:col>
      <xdr:colOff>369797</xdr:colOff>
      <xdr:row>14</xdr:row>
      <xdr:rowOff>134470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3CDF9412-73DC-4516-93FE-1DFBD028A655}"/>
            </a:ext>
          </a:extLst>
        </xdr:cNvPr>
        <xdr:cNvSpPr/>
      </xdr:nvSpPr>
      <xdr:spPr>
        <a:xfrm>
          <a:off x="3989297" y="2095500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358588</xdr:colOff>
      <xdr:row>12</xdr:row>
      <xdr:rowOff>179294</xdr:rowOff>
    </xdr:from>
    <xdr:to>
      <xdr:col>8</xdr:col>
      <xdr:colOff>549088</xdr:colOff>
      <xdr:row>14</xdr:row>
      <xdr:rowOff>123264</xdr:rowOff>
    </xdr:to>
    <xdr:sp macro="" textlink="">
      <xdr:nvSpPr>
        <xdr:cNvPr id="12" name="Flèche : bas 11">
          <a:extLst>
            <a:ext uri="{FF2B5EF4-FFF2-40B4-BE49-F238E27FC236}">
              <a16:creationId xmlns:a16="http://schemas.microsoft.com/office/drawing/2014/main" id="{286BBEED-AB8E-460C-8C2E-5670F22F70F0}"/>
            </a:ext>
          </a:extLst>
        </xdr:cNvPr>
        <xdr:cNvSpPr/>
      </xdr:nvSpPr>
      <xdr:spPr>
        <a:xfrm>
          <a:off x="6633882" y="2084294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313765</xdr:colOff>
      <xdr:row>12</xdr:row>
      <xdr:rowOff>179294</xdr:rowOff>
    </xdr:from>
    <xdr:to>
      <xdr:col>7</xdr:col>
      <xdr:colOff>504265</xdr:colOff>
      <xdr:row>14</xdr:row>
      <xdr:rowOff>123264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BFD5D8FF-A28E-4DC2-AFAC-C5665173643C}"/>
            </a:ext>
          </a:extLst>
        </xdr:cNvPr>
        <xdr:cNvSpPr/>
      </xdr:nvSpPr>
      <xdr:spPr>
        <a:xfrm>
          <a:off x="5827059" y="2084294"/>
          <a:ext cx="190500" cy="32497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Bureau_Etudes\3-PROJECT\3-9%20ACCESSORIES\0%20-%20ATTACHEMENT%20DATA\ATTACHEMENT%20DATA%20-%20YRB%20ONLY%20-%20NE%20PAS%20OUVRI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Validation%20produits\CE%20homologation\AU6%20CE%20Marking\5_21-%20Accessoires%20et%20dispositifs%20d'attache%20rapide\AU6-474-1_Annex%20B.1Report%20for%20CE%20markin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Validation%20produits\CE%20homologation\AU6%20CE%20Marking\5_12-%20Manutention%20d'objets\Annex%20Report\2.3.12-AU6-%20Proto%20N&#176;1-%20Lifting%20capacity%20(Machine%20with%20Long%20Arm%20+%20%20Canopy)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anfile1\bases$\tette.AYR\Bureau\dossier%20accessoire%20attachement\Copie%20de%20Price%20list%20Validation_Ind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CB QC"/>
      <sheetName val="ACB BUCKETS"/>
      <sheetName val="ACB HAMMER PLATE"/>
      <sheetName val="ACB STABILITY LIMIT"/>
      <sheetName val="CSERI QC"/>
      <sheetName val="CSERI BUCKETS"/>
      <sheetName val="CSERI STABILITY LIMIT"/>
      <sheetName val="CSERI HOSES"/>
      <sheetName val="STEELWRIST QC"/>
      <sheetName val="STEELWRIST BUCKETS"/>
      <sheetName val="STEELWRIST STABILITY LIMIT"/>
      <sheetName val="Feuil1"/>
      <sheetName val="Feuil2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 "/>
      <sheetName val="Attachments"/>
      <sheetName val="ACB Morin"/>
      <sheetName val="Arden Equipt"/>
      <sheetName val="Cseri"/>
    </sheetNames>
    <sheetDataSet>
      <sheetData sheetId="0">
        <row r="29">
          <cell r="L29" t="str">
            <v>S. Takami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Values"/>
      <sheetName val="Measured Values"/>
      <sheetName val="Measured Values (Canopy)"/>
      <sheetName val="Calcul Values (Canopy)"/>
      <sheetName val="Final_Values"/>
      <sheetName val="Final Values (Canopy) "/>
      <sheetName val="Comparison"/>
      <sheetName val="Corrected Final Values(Canopy)"/>
      <sheetName val="Corrected Comparison "/>
      <sheetName val="Calculat values std weight  "/>
      <sheetName val="Measured values std weight "/>
      <sheetName val="Sheet2"/>
      <sheetName val="Sheet3"/>
      <sheetName val="Final_Values ( Cabin)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L3">
            <v>1</v>
          </cell>
        </row>
        <row r="4">
          <cell r="AL4">
            <v>2</v>
          </cell>
        </row>
        <row r="5">
          <cell r="AL5">
            <v>3</v>
          </cell>
        </row>
      </sheetData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le"/>
      <sheetName val="Catalogue "/>
      <sheetName val="Steelwrist"/>
    </sheetNames>
    <sheetDataSet>
      <sheetData sheetId="0"/>
      <sheetData sheetId="1">
        <row r="68">
          <cell r="H68" t="str">
            <v>SV16_Cab_Std arm_without CW</v>
          </cell>
          <cell r="M68" t="str">
            <v>SV18_Cab_Std arm_Without CW</v>
          </cell>
        </row>
        <row r="69">
          <cell r="H69" t="str">
            <v>SV16_Cab_Long arm_without CW</v>
          </cell>
          <cell r="M69" t="str">
            <v>SV18_Canopy_Std arm_Without CW</v>
          </cell>
        </row>
        <row r="70">
          <cell r="H70" t="str">
            <v>SV16_Canopy_Std arm_without CW</v>
          </cell>
        </row>
        <row r="71">
          <cell r="H71" t="str">
            <v>SV16_Canopy_Long arm_without CW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8EAC0-2283-442A-A545-D39D52BD9BD3}">
  <dimension ref="B1:L21"/>
  <sheetViews>
    <sheetView tabSelected="1" zoomScale="85" zoomScaleNormal="85" workbookViewId="0">
      <selection activeCell="H26" sqref="H26"/>
    </sheetView>
  </sheetViews>
  <sheetFormatPr baseColWidth="10" defaultRowHeight="15" x14ac:dyDescent="0.25"/>
  <cols>
    <col min="7" max="7" width="14.140625" bestFit="1" customWidth="1"/>
    <col min="9" max="10" width="14.140625" bestFit="1" customWidth="1"/>
    <col min="13" max="14" width="13.7109375" bestFit="1" customWidth="1"/>
  </cols>
  <sheetData>
    <row r="1" spans="2:12" x14ac:dyDescent="0.25">
      <c r="C1" t="s">
        <v>9</v>
      </c>
    </row>
    <row r="2" spans="2:12" x14ac:dyDescent="0.25">
      <c r="D2" t="s">
        <v>10</v>
      </c>
    </row>
    <row r="4" spans="2:12" x14ac:dyDescent="0.25">
      <c r="I4" s="8" t="s">
        <v>11</v>
      </c>
      <c r="J4" s="8"/>
    </row>
    <row r="5" spans="2:12" x14ac:dyDescent="0.25">
      <c r="C5">
        <v>213631</v>
      </c>
      <c r="D5" s="1" t="s">
        <v>0</v>
      </c>
      <c r="E5" s="1" t="s">
        <v>0</v>
      </c>
      <c r="F5" s="2"/>
      <c r="G5" s="3" t="s">
        <v>1</v>
      </c>
      <c r="I5" s="4">
        <v>213631</v>
      </c>
      <c r="J5" t="str">
        <f>VLOOKUP(I5,C5:G8,5,FALSE)</f>
        <v>GSTX01CB0400</v>
      </c>
    </row>
    <row r="6" spans="2:12" x14ac:dyDescent="0.25">
      <c r="C6">
        <v>213632</v>
      </c>
      <c r="D6" s="1" t="s">
        <v>0</v>
      </c>
      <c r="E6" s="1" t="s">
        <v>0</v>
      </c>
      <c r="F6" s="2"/>
      <c r="G6" s="3" t="s">
        <v>2</v>
      </c>
    </row>
    <row r="7" spans="2:12" x14ac:dyDescent="0.25">
      <c r="C7">
        <v>213920</v>
      </c>
      <c r="D7" s="1" t="s">
        <v>0</v>
      </c>
      <c r="E7" s="1" t="s">
        <v>0</v>
      </c>
      <c r="F7" s="2"/>
      <c r="G7" s="3" t="s">
        <v>3</v>
      </c>
      <c r="I7" s="9" t="s">
        <v>12</v>
      </c>
    </row>
    <row r="8" spans="2:12" x14ac:dyDescent="0.25">
      <c r="C8">
        <v>213933</v>
      </c>
      <c r="D8" s="1" t="s">
        <v>0</v>
      </c>
      <c r="E8" s="1" t="s">
        <v>0</v>
      </c>
      <c r="F8" s="2"/>
      <c r="G8" s="3" t="s">
        <v>4</v>
      </c>
      <c r="I8" t="s">
        <v>1</v>
      </c>
      <c r="J8" t="e">
        <f>VLOOKUP(I8,C5:G8,1,FALSE)</f>
        <v>#N/A</v>
      </c>
    </row>
    <row r="12" spans="2:12" x14ac:dyDescent="0.25">
      <c r="B12" s="9" t="s">
        <v>9</v>
      </c>
    </row>
    <row r="13" spans="2:12" x14ac:dyDescent="0.25">
      <c r="D13" s="9" t="s">
        <v>10</v>
      </c>
    </row>
    <row r="16" spans="2:12" x14ac:dyDescent="0.25">
      <c r="B16" s="7" t="s">
        <v>5</v>
      </c>
      <c r="C16" s="2">
        <f t="shared" ref="C16:C19" si="0">$B$4</f>
        <v>0</v>
      </c>
      <c r="D16" s="5">
        <f>$G$4</f>
        <v>0</v>
      </c>
      <c r="E16" s="6">
        <v>213631</v>
      </c>
      <c r="F16" s="1" t="s">
        <v>0</v>
      </c>
      <c r="G16" s="1" t="s">
        <v>0</v>
      </c>
      <c r="H16" s="2"/>
      <c r="I16" s="2" t="s">
        <v>1</v>
      </c>
      <c r="K16" s="8" t="s">
        <v>11</v>
      </c>
      <c r="L16" s="8"/>
    </row>
    <row r="17" spans="2:12" x14ac:dyDescent="0.25">
      <c r="B17" s="7" t="s">
        <v>6</v>
      </c>
      <c r="C17" s="2">
        <f t="shared" si="0"/>
        <v>0</v>
      </c>
      <c r="D17" s="5">
        <f>$G$4</f>
        <v>0</v>
      </c>
      <c r="E17" s="6">
        <v>213632</v>
      </c>
      <c r="F17" s="1" t="s">
        <v>0</v>
      </c>
      <c r="G17" s="1" t="s">
        <v>0</v>
      </c>
      <c r="H17" s="2"/>
      <c r="I17" s="2" t="s">
        <v>2</v>
      </c>
      <c r="K17" t="s">
        <v>5</v>
      </c>
      <c r="L17">
        <f>VLOOKUP(K17,B16:I19,4,FALSE)</f>
        <v>213631</v>
      </c>
    </row>
    <row r="18" spans="2:12" x14ac:dyDescent="0.25">
      <c r="B18" s="7" t="s">
        <v>7</v>
      </c>
      <c r="C18" s="2">
        <f t="shared" si="0"/>
        <v>0</v>
      </c>
      <c r="D18" s="5">
        <f>$G$4</f>
        <v>0</v>
      </c>
      <c r="E18" s="6">
        <v>213920</v>
      </c>
      <c r="F18" s="1" t="s">
        <v>0</v>
      </c>
      <c r="G18" s="1" t="s">
        <v>0</v>
      </c>
      <c r="H18" s="2"/>
      <c r="I18" s="2" t="s">
        <v>3</v>
      </c>
      <c r="K18" t="s">
        <v>5</v>
      </c>
      <c r="L18" t="str">
        <f>VLOOKUP(K18,B16:I19,8,FALSE)</f>
        <v>GSTX01CB0400</v>
      </c>
    </row>
    <row r="19" spans="2:12" x14ac:dyDescent="0.25">
      <c r="B19" s="7" t="s">
        <v>8</v>
      </c>
      <c r="C19" s="2">
        <f t="shared" si="0"/>
        <v>0</v>
      </c>
      <c r="D19" s="5">
        <f>$G$4</f>
        <v>0</v>
      </c>
      <c r="E19" s="6">
        <v>213933</v>
      </c>
      <c r="F19" s="1" t="s">
        <v>0</v>
      </c>
      <c r="G19" s="1" t="s">
        <v>0</v>
      </c>
      <c r="H19" s="2"/>
      <c r="I19" s="2" t="s">
        <v>4</v>
      </c>
    </row>
    <row r="20" spans="2:12" x14ac:dyDescent="0.25">
      <c r="K20" s="9" t="s">
        <v>12</v>
      </c>
    </row>
    <row r="21" spans="2:12" x14ac:dyDescent="0.25">
      <c r="K21">
        <f>L17</f>
        <v>213631</v>
      </c>
      <c r="L21" t="e">
        <f>VLOOKUP(K21,B16:I19,8,FALSE)</f>
        <v>#N/A</v>
      </c>
    </row>
  </sheetData>
  <mergeCells count="2">
    <mergeCell ref="I4:J4"/>
    <mergeCell ref="K16:L16"/>
  </mergeCells>
  <conditionalFormatting sqref="D7:E8">
    <cfRule type="containsText" dxfId="11" priority="22" operator="containsText" text="I">
      <formula>NOT(ISERROR(SEARCH("I",D7)))</formula>
    </cfRule>
    <cfRule type="containsText" dxfId="10" priority="23" operator="containsText" text="N">
      <formula>NOT(ISERROR(SEARCH("N",D7)))</formula>
    </cfRule>
    <cfRule type="containsText" dxfId="9" priority="24" operator="containsText" text="Y">
      <formula>NOT(ISERROR(SEARCH("Y",D7)))</formula>
    </cfRule>
  </conditionalFormatting>
  <conditionalFormatting sqref="D5:E6">
    <cfRule type="containsText" dxfId="8" priority="19" operator="containsText" text="I">
      <formula>NOT(ISERROR(SEARCH("I",D5)))</formula>
    </cfRule>
    <cfRule type="containsText" dxfId="7" priority="20" operator="containsText" text="N">
      <formula>NOT(ISERROR(SEARCH("N",D5)))</formula>
    </cfRule>
    <cfRule type="containsText" dxfId="6" priority="21" operator="containsText" text="Y">
      <formula>NOT(ISERROR(SEARCH("Y",D5)))</formula>
    </cfRule>
  </conditionalFormatting>
  <conditionalFormatting sqref="F18:G19">
    <cfRule type="containsText" dxfId="5" priority="16" operator="containsText" text="I">
      <formula>NOT(ISERROR(SEARCH("I",F18)))</formula>
    </cfRule>
    <cfRule type="containsText" dxfId="4" priority="17" operator="containsText" text="N">
      <formula>NOT(ISERROR(SEARCH("N",F18)))</formula>
    </cfRule>
    <cfRule type="containsText" dxfId="3" priority="18" operator="containsText" text="Y">
      <formula>NOT(ISERROR(SEARCH("Y",F18)))</formula>
    </cfRule>
  </conditionalFormatting>
  <conditionalFormatting sqref="F16:G17">
    <cfRule type="containsText" dxfId="2" priority="13" operator="containsText" text="I">
      <formula>NOT(ISERROR(SEARCH("I",F16)))</formula>
    </cfRule>
    <cfRule type="containsText" dxfId="1" priority="14" operator="containsText" text="N">
      <formula>NOT(ISERROR(SEARCH("N",F16)))</formula>
    </cfRule>
    <cfRule type="containsText" dxfId="0" priority="15" operator="containsText" text="Y">
      <formula>NOT(ISERROR(SEARCH("Y",F16)))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Yves-Roland BATAMIO</dc:creator>
  <cp:lastModifiedBy>Yves-Roland BATAMIO</cp:lastModifiedBy>
  <dcterms:created xsi:type="dcterms:W3CDTF">2019-04-26T08:24:52Z</dcterms:created>
  <dcterms:modified xsi:type="dcterms:W3CDTF">2019-04-26T08:33:28Z</dcterms:modified>
</cp:coreProperties>
</file>