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4240" windowHeight="13740" tabRatio="500"/>
  </bookViews>
  <sheets>
    <sheet name="PU ACHAT HT" sheetId="1" r:id="rId1"/>
    <sheet name="SUT" sheetId="3" r:id="rId2"/>
    <sheet name="UNG" sheetId="5" r:id="rId3"/>
    <sheet name="SC" sheetId="6" r:id="rId4"/>
    <sheet name="Feuil1" sheetId="2" r:id="rId5"/>
  </sheets>
  <definedNames>
    <definedName name="ARTICLES">'PU ACHAT HT'!$A$2:$I$99</definedName>
    <definedName name="_xlnm.Print_Titles" localSheetId="0">'PU ACHAT HT'!$1:$1</definedName>
    <definedName name="_xlnm.Print_Titles" localSheetId="3">SC!$5:$5</definedName>
    <definedName name="_xlnm.Print_Titles" localSheetId="1">SUT!$5:$5</definedName>
    <definedName name="_xlnm.Print_Titles" localSheetId="2">UNG!$5:$5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6"/>
  <c r="C13"/>
  <c r="B13"/>
  <c r="D1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29" i="5"/>
  <c r="C29"/>
  <c r="B29"/>
  <c r="D28"/>
  <c r="C28"/>
  <c r="B28"/>
  <c r="D27"/>
  <c r="C27"/>
  <c r="B27"/>
  <c r="D2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70" i="3"/>
  <c r="C70"/>
  <c r="B70"/>
  <c r="D69"/>
  <c r="C69"/>
  <c r="B69"/>
  <c r="D68"/>
  <c r="C68"/>
  <c r="B68"/>
  <c r="D67"/>
  <c r="C67"/>
  <c r="B67"/>
  <c r="D66"/>
  <c r="C66"/>
  <c r="B66"/>
  <c r="D65"/>
  <c r="C65"/>
  <c r="B65"/>
  <c r="D64"/>
  <c r="C64"/>
  <c r="B64"/>
  <c r="D63"/>
  <c r="C63"/>
  <c r="B63"/>
  <c r="D62"/>
  <c r="C62"/>
  <c r="B62"/>
  <c r="D61"/>
  <c r="C61"/>
  <c r="B61"/>
  <c r="D60"/>
  <c r="C60"/>
  <c r="B60"/>
  <c r="D59"/>
  <c r="C59"/>
  <c r="B59"/>
  <c r="D58"/>
  <c r="C58"/>
  <c r="B58"/>
  <c r="D57"/>
  <c r="C57"/>
  <c r="B57"/>
  <c r="D56"/>
  <c r="C56"/>
  <c r="B56"/>
  <c r="D55"/>
  <c r="C55"/>
  <c r="B55"/>
  <c r="D54"/>
  <c r="C54"/>
  <c r="B54"/>
  <c r="D53"/>
  <c r="C53"/>
  <c r="B53"/>
  <c r="D52"/>
  <c r="C52"/>
  <c r="B52"/>
  <c r="D51"/>
  <c r="C51"/>
  <c r="B51"/>
  <c r="D50"/>
  <c r="C50"/>
  <c r="B50"/>
  <c r="D49"/>
  <c r="C49"/>
  <c r="B49"/>
  <c r="D48"/>
  <c r="C48"/>
  <c r="B48"/>
  <c r="D47"/>
  <c r="C47"/>
  <c r="B47"/>
  <c r="D46"/>
  <c r="C46"/>
  <c r="B46"/>
  <c r="D45"/>
  <c r="C45"/>
  <c r="B45"/>
  <c r="D44"/>
  <c r="C44"/>
  <c r="B44"/>
  <c r="D43"/>
  <c r="C43"/>
  <c r="B43"/>
  <c r="D42"/>
  <c r="C42"/>
  <c r="B42"/>
  <c r="D41"/>
  <c r="C41"/>
  <c r="B41"/>
  <c r="D40"/>
  <c r="C40"/>
  <c r="B40"/>
  <c r="D39"/>
  <c r="C39"/>
  <c r="B39"/>
  <c r="D38"/>
  <c r="C38"/>
  <c r="B38"/>
  <c r="D37"/>
  <c r="C37"/>
  <c r="B37"/>
  <c r="D36"/>
  <c r="C36"/>
  <c r="B36"/>
  <c r="D35"/>
  <c r="C35"/>
  <c r="B35"/>
  <c r="D34"/>
  <c r="C34"/>
  <c r="B34"/>
  <c r="D33"/>
  <c r="C33"/>
  <c r="B33"/>
  <c r="D32"/>
  <c r="C32"/>
  <c r="B32"/>
  <c r="D31"/>
  <c r="C31"/>
  <c r="B31"/>
  <c r="D30"/>
  <c r="C30"/>
  <c r="B30"/>
  <c r="D29"/>
  <c r="C29"/>
  <c r="B29"/>
  <c r="D28"/>
  <c r="C28"/>
  <c r="B28"/>
  <c r="D27"/>
  <c r="C27"/>
  <c r="B27"/>
  <c r="D2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9"/>
  <c r="C9"/>
  <c r="B9"/>
  <c r="D8"/>
  <c r="C8"/>
  <c r="B8"/>
  <c r="D7"/>
  <c r="C7"/>
  <c r="B7"/>
  <c r="B6"/>
  <c r="C6"/>
  <c r="D6"/>
</calcChain>
</file>

<file path=xl/sharedStrings.xml><?xml version="1.0" encoding="utf-8"?>
<sst xmlns="http://schemas.openxmlformats.org/spreadsheetml/2006/main" count="408" uniqueCount="162">
  <si>
    <t>SUT0001</t>
  </si>
  <si>
    <t>UNG0024</t>
  </si>
  <si>
    <t>UNG0023</t>
  </si>
  <si>
    <t>UNG0022</t>
  </si>
  <si>
    <t>UNG0021</t>
  </si>
  <si>
    <t>UNG0020</t>
  </si>
  <si>
    <t>UNG0019</t>
  </si>
  <si>
    <t>UNG0018</t>
  </si>
  <si>
    <t>UNG0017</t>
  </si>
  <si>
    <t>UNG0016</t>
  </si>
  <si>
    <t>UNG0015</t>
  </si>
  <si>
    <t>UNG0014</t>
  </si>
  <si>
    <t>UNG0013</t>
  </si>
  <si>
    <t>UNG0012</t>
  </si>
  <si>
    <t>UNG0011</t>
  </si>
  <si>
    <t>UNG0010</t>
  </si>
  <si>
    <t>UNG0009</t>
  </si>
  <si>
    <t>UNG0008</t>
  </si>
  <si>
    <t>UNG0007</t>
  </si>
  <si>
    <t>UNG0006</t>
  </si>
  <si>
    <t>UNG0005</t>
  </si>
  <si>
    <t>UNG0004</t>
  </si>
  <si>
    <t>UNG0003</t>
  </si>
  <si>
    <t>UNG0002</t>
  </si>
  <si>
    <t>UNG0001</t>
  </si>
  <si>
    <t>SP750NR</t>
  </si>
  <si>
    <t>SP330NR</t>
  </si>
  <si>
    <t>SP130NR</t>
  </si>
  <si>
    <t>SP110TR</t>
  </si>
  <si>
    <t>SP100NR</t>
  </si>
  <si>
    <t>SP50NR</t>
  </si>
  <si>
    <t>SP30NR</t>
  </si>
  <si>
    <t>SP10BLC</t>
  </si>
  <si>
    <t>DESIGNATION</t>
  </si>
  <si>
    <t xml:space="preserve">CODE ARTICLE </t>
  </si>
  <si>
    <t>SUT0002</t>
  </si>
  <si>
    <t>SUT0003</t>
  </si>
  <si>
    <t>SUT0004</t>
  </si>
  <si>
    <t>SUT0005</t>
  </si>
  <si>
    <t>SUT0006</t>
  </si>
  <si>
    <t>SUT0007</t>
  </si>
  <si>
    <t>SUT0008</t>
  </si>
  <si>
    <t>SUT0009</t>
  </si>
  <si>
    <t>SUT0010</t>
  </si>
  <si>
    <t>SUT0012</t>
  </si>
  <si>
    <t>SUT0013</t>
  </si>
  <si>
    <t>SUT0014</t>
  </si>
  <si>
    <t>SUT0015</t>
  </si>
  <si>
    <t>SUT0016</t>
  </si>
  <si>
    <t>SUT0017</t>
  </si>
  <si>
    <t>SUT0018</t>
  </si>
  <si>
    <t>SUT0019</t>
  </si>
  <si>
    <t>SUT0020</t>
  </si>
  <si>
    <t>SUT0021</t>
  </si>
  <si>
    <t>SUT0022</t>
  </si>
  <si>
    <t>SUT0023</t>
  </si>
  <si>
    <t>SUT0024</t>
  </si>
  <si>
    <t>SUT0025</t>
  </si>
  <si>
    <t>SUT0026</t>
  </si>
  <si>
    <t>SUT0027</t>
  </si>
  <si>
    <t>SUT0029</t>
  </si>
  <si>
    <t>SUT0030</t>
  </si>
  <si>
    <t>SUT0031</t>
  </si>
  <si>
    <t>SUT0032</t>
  </si>
  <si>
    <t>SUT0033</t>
  </si>
  <si>
    <t>SUT0034</t>
  </si>
  <si>
    <t>SUT0035</t>
  </si>
  <si>
    <t>SUT0036</t>
  </si>
  <si>
    <t>SUT0037</t>
  </si>
  <si>
    <t>SUT0038</t>
  </si>
  <si>
    <t>SUT0039</t>
  </si>
  <si>
    <t>SUT0040</t>
  </si>
  <si>
    <t>SUT0041</t>
  </si>
  <si>
    <t>SUT0042</t>
  </si>
  <si>
    <t>SUT0043</t>
  </si>
  <si>
    <t>SUT0044</t>
  </si>
  <si>
    <t>SUT0045</t>
  </si>
  <si>
    <t>SUT0046</t>
  </si>
  <si>
    <t>SUT0047</t>
  </si>
  <si>
    <t>SUT0048</t>
  </si>
  <si>
    <t>SUT0049</t>
  </si>
  <si>
    <t>SUT0050</t>
  </si>
  <si>
    <t>SUT0051</t>
  </si>
  <si>
    <t>SUT0011</t>
  </si>
  <si>
    <t>FAMILLE</t>
  </si>
  <si>
    <t>SOUS FAMILLE</t>
  </si>
  <si>
    <t>HY'DPM</t>
  </si>
  <si>
    <t>TARIF UNGER</t>
  </si>
  <si>
    <t xml:space="preserve">Dernière mise à jour : </t>
  </si>
  <si>
    <t>SUT0028</t>
  </si>
  <si>
    <t>REFERENCE FOURNISSEUR</t>
  </si>
  <si>
    <t xml:space="preserve"> PU ACHAT HT (hors remise) </t>
  </si>
  <si>
    <t xml:space="preserve"> REMISE </t>
  </si>
  <si>
    <t>SG000</t>
  </si>
  <si>
    <t>RR35H</t>
  </si>
  <si>
    <t>RR45H</t>
  </si>
  <si>
    <t>NE35H</t>
  </si>
  <si>
    <t>NE45H</t>
  </si>
  <si>
    <t>AT350</t>
  </si>
  <si>
    <t>AT450</t>
  </si>
  <si>
    <t>WS350</t>
  </si>
  <si>
    <t>WS450</t>
  </si>
  <si>
    <t>SRB10</t>
  </si>
  <si>
    <t>SH000</t>
  </si>
  <si>
    <t>RB100</t>
  </si>
  <si>
    <t>AK013</t>
  </si>
  <si>
    <t>WALB0</t>
  </si>
  <si>
    <t>ED450</t>
  </si>
  <si>
    <t>ME40R</t>
  </si>
  <si>
    <t>ME40B</t>
  </si>
  <si>
    <t>ME40J</t>
  </si>
  <si>
    <t>NT090</t>
  </si>
  <si>
    <t>MF40E</t>
  </si>
  <si>
    <t>PU HT</t>
  </si>
  <si>
    <t>TARIF SUTTER</t>
  </si>
  <si>
    <t>TARIF SC2M</t>
  </si>
  <si>
    <t>SR30K</t>
  </si>
  <si>
    <t>RUB30</t>
  </si>
  <si>
    <t>QB130</t>
  </si>
  <si>
    <t>EZ350</t>
  </si>
  <si>
    <t>SUT0052</t>
  </si>
  <si>
    <t>SUT0053</t>
  </si>
  <si>
    <t>SUT0054</t>
  </si>
  <si>
    <t>SUT0055</t>
  </si>
  <si>
    <t>SUT0056</t>
  </si>
  <si>
    <t>SUT0057</t>
  </si>
  <si>
    <t>SUT0058</t>
  </si>
  <si>
    <t>SUT0059</t>
  </si>
  <si>
    <t>SUT0060</t>
  </si>
  <si>
    <t>SUT0061</t>
  </si>
  <si>
    <t>SUT0062</t>
  </si>
  <si>
    <t>SUT0063</t>
  </si>
  <si>
    <t>SUT0064</t>
  </si>
  <si>
    <t>SUT0065</t>
  </si>
  <si>
    <t>SUT0066</t>
  </si>
  <si>
    <t xml:space="preserve"> PRIX ACHAT </t>
  </si>
  <si>
    <t>DETERGENT NEUTRE</t>
  </si>
  <si>
    <t>SAVON NOIR</t>
  </si>
  <si>
    <t>DEGRAISSANT</t>
  </si>
  <si>
    <t>DESINFECTANT</t>
  </si>
  <si>
    <t>SAC POUBELLE</t>
  </si>
  <si>
    <t>DECAPANT</t>
  </si>
  <si>
    <t>ACIDE DECAPANT</t>
  </si>
  <si>
    <t>METALISSANT</t>
  </si>
  <si>
    <t>CRISTALLISANT</t>
  </si>
  <si>
    <t>TRAITEMENT TERRE CUITE</t>
  </si>
  <si>
    <t>MOQUETTE</t>
  </si>
  <si>
    <t>DETERGENT SURFANCE BRILLANTE</t>
  </si>
  <si>
    <t>MULTI USAGE</t>
  </si>
  <si>
    <t>INOX</t>
  </si>
  <si>
    <t>DEGRAISSANT ALI</t>
  </si>
  <si>
    <t>SANITAIRE</t>
  </si>
  <si>
    <t>CUISINE</t>
  </si>
  <si>
    <t>PLONGE</t>
  </si>
  <si>
    <t>LINGE</t>
  </si>
  <si>
    <t>FLACON DOSEUR</t>
  </si>
  <si>
    <t>BRILLANT METAUX</t>
  </si>
  <si>
    <t xml:space="preserve"> PRIX VENTE HT</t>
  </si>
  <si>
    <t>Pour les articles non-répertoriés, appelez nous au 06 21 14 43 39</t>
  </si>
  <si>
    <t>SC</t>
  </si>
  <si>
    <t>SUT</t>
  </si>
  <si>
    <t>UNG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</si>
</sst>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0000000"/>
  </numFmts>
  <fonts count="18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0"/>
      <name val="Geneva"/>
    </font>
    <font>
      <b/>
      <sz val="11"/>
      <color theme="1"/>
      <name val="Arial"/>
    </font>
    <font>
      <sz val="11"/>
      <color rgb="FF000000"/>
      <name val="Arial"/>
    </font>
    <font>
      <sz val="10"/>
      <name val="Arial"/>
    </font>
    <font>
      <sz val="10"/>
      <name val="Tahoma"/>
      <family val="2"/>
    </font>
    <font>
      <sz val="11"/>
      <name val="Tahoma"/>
      <family val="2"/>
    </font>
    <font>
      <b/>
      <sz val="26"/>
      <name val="Tahoma"/>
      <family val="2"/>
    </font>
    <font>
      <i/>
      <sz val="10"/>
      <name val="Tahoma"/>
      <family val="2"/>
    </font>
    <font>
      <b/>
      <i/>
      <sz val="9"/>
      <name val="Tahoma"/>
      <family val="2"/>
    </font>
    <font>
      <sz val="16"/>
      <name val="Tahoma"/>
    </font>
    <font>
      <sz val="14"/>
      <name val="Tahoma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indexed="9"/>
      <name val="Tahoma"/>
    </font>
    <font>
      <b/>
      <sz val="11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rgb="FF000000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indexed="2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indexed="22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/>
      <bottom style="thin">
        <color indexed="22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indexed="22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51">
    <xf numFmtId="0" fontId="0" fillId="0" borderId="0"/>
    <xf numFmtId="165" fontId="16" fillId="4" borderId="7">
      <alignment horizontal="center" vertical="center" wrapText="1"/>
    </xf>
    <xf numFmtId="0" fontId="6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2" fillId="3" borderId="8">
      <alignment vertical="center"/>
    </xf>
    <xf numFmtId="0" fontId="3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8" fillId="2" borderId="0" xfId="2" applyFont="1" applyFill="1"/>
    <xf numFmtId="0" fontId="7" fillId="2" borderId="0" xfId="2" applyFont="1" applyFill="1"/>
    <xf numFmtId="0" fontId="10" fillId="2" borderId="0" xfId="2" applyFont="1" applyFill="1" applyAlignment="1">
      <alignment horizontal="center"/>
    </xf>
    <xf numFmtId="0" fontId="13" fillId="2" borderId="0" xfId="2" applyFont="1" applyFill="1"/>
    <xf numFmtId="0" fontId="12" fillId="3" borderId="3" xfId="2" applyFont="1" applyFill="1" applyBorder="1" applyAlignment="1">
      <alignment vertical="center"/>
    </xf>
    <xf numFmtId="0" fontId="12" fillId="2" borderId="0" xfId="2" applyFont="1" applyFill="1" applyAlignment="1">
      <alignment vertical="center"/>
    </xf>
    <xf numFmtId="0" fontId="12" fillId="2" borderId="3" xfId="2" applyFont="1" applyFill="1" applyBorder="1" applyAlignment="1">
      <alignment vertical="center"/>
    </xf>
    <xf numFmtId="165" fontId="11" fillId="2" borderId="0" xfId="2" applyNumberFormat="1" applyFont="1" applyFill="1" applyAlignment="1">
      <alignment horizontal="right"/>
    </xf>
    <xf numFmtId="165" fontId="7" fillId="2" borderId="0" xfId="2" applyNumberFormat="1" applyFont="1" applyFill="1"/>
    <xf numFmtId="165" fontId="16" fillId="4" borderId="2" xfId="2" applyNumberFormat="1" applyFont="1" applyFill="1" applyBorder="1" applyAlignment="1">
      <alignment horizontal="center" vertical="center" wrapText="1"/>
    </xf>
    <xf numFmtId="0" fontId="7" fillId="2" borderId="0" xfId="2" applyFont="1" applyFill="1" applyAlignment="1">
      <alignment vertical="center" wrapText="1"/>
    </xf>
    <xf numFmtId="165" fontId="11" fillId="5" borderId="0" xfId="0" applyNumberFormat="1" applyFont="1" applyFill="1" applyAlignment="1">
      <alignment horizontal="right"/>
    </xf>
    <xf numFmtId="0" fontId="17" fillId="0" borderId="1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164" fontId="17" fillId="0" borderId="4" xfId="0" applyNumberFormat="1" applyFont="1" applyBorder="1" applyAlignment="1">
      <alignment horizontal="center" vertical="center" wrapText="1"/>
    </xf>
    <xf numFmtId="0" fontId="5" fillId="0" borderId="5" xfId="0" applyFont="1" applyBorder="1" applyAlignment="1">
      <alignment vertical="center"/>
    </xf>
    <xf numFmtId="0" fontId="5" fillId="0" borderId="6" xfId="0" applyFont="1" applyBorder="1" applyAlignment="1">
      <alignment horizontal="right" vertical="center"/>
    </xf>
    <xf numFmtId="0" fontId="5" fillId="0" borderId="6" xfId="0" applyFont="1" applyBorder="1" applyAlignment="1">
      <alignment vertical="center"/>
    </xf>
    <xf numFmtId="164" fontId="5" fillId="0" borderId="6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vertical="center"/>
    </xf>
    <xf numFmtId="0" fontId="5" fillId="0" borderId="6" xfId="0" applyFont="1" applyBorder="1" applyAlignment="1">
      <alignment horizontal="center" vertical="center"/>
    </xf>
    <xf numFmtId="9" fontId="5" fillId="0" borderId="6" xfId="0" applyNumberFormat="1" applyFont="1" applyBorder="1" applyAlignment="1">
      <alignment horizontal="center" vertical="center"/>
    </xf>
    <xf numFmtId="166" fontId="5" fillId="0" borderId="6" xfId="0" applyNumberFormat="1" applyFont="1" applyBorder="1" applyAlignment="1">
      <alignment horizontal="right" vertical="center"/>
    </xf>
    <xf numFmtId="0" fontId="12" fillId="3" borderId="9" xfId="2" applyFont="1" applyFill="1" applyBorder="1" applyAlignment="1">
      <alignment vertical="center"/>
    </xf>
    <xf numFmtId="0" fontId="12" fillId="2" borderId="10" xfId="2" applyFont="1" applyFill="1" applyBorder="1" applyAlignment="1">
      <alignment vertical="center"/>
    </xf>
    <xf numFmtId="0" fontId="12" fillId="3" borderId="10" xfId="2" applyFont="1" applyFill="1" applyBorder="1" applyAlignment="1">
      <alignment vertical="center"/>
    </xf>
    <xf numFmtId="0" fontId="12" fillId="2" borderId="11" xfId="2" applyFont="1" applyFill="1" applyBorder="1" applyAlignment="1">
      <alignment vertical="center"/>
    </xf>
    <xf numFmtId="166" fontId="12" fillId="3" borderId="3" xfId="2" applyNumberFormat="1" applyFont="1" applyFill="1" applyBorder="1" applyAlignment="1">
      <alignment vertical="center"/>
    </xf>
    <xf numFmtId="166" fontId="12" fillId="2" borderId="3" xfId="2" applyNumberFormat="1" applyFont="1" applyFill="1" applyBorder="1" applyAlignment="1">
      <alignment vertical="center"/>
    </xf>
    <xf numFmtId="165" fontId="16" fillId="4" borderId="12" xfId="2" applyNumberFormat="1" applyFont="1" applyFill="1" applyBorder="1" applyAlignment="1">
      <alignment horizontal="center" vertical="center" wrapText="1"/>
    </xf>
    <xf numFmtId="164" fontId="16" fillId="4" borderId="2" xfId="2" applyNumberFormat="1" applyFont="1" applyFill="1" applyBorder="1" applyAlignment="1">
      <alignment horizontal="center" vertical="center" wrapText="1"/>
    </xf>
    <xf numFmtId="164" fontId="12" fillId="3" borderId="13" xfId="2" applyNumberFormat="1" applyFont="1" applyFill="1" applyBorder="1" applyAlignment="1">
      <alignment vertical="center"/>
    </xf>
    <xf numFmtId="164" fontId="12" fillId="2" borderId="13" xfId="2" applyNumberFormat="1" applyFont="1" applyFill="1" applyBorder="1" applyAlignment="1">
      <alignment vertical="center"/>
    </xf>
    <xf numFmtId="164" fontId="12" fillId="2" borderId="0" xfId="2" applyNumberFormat="1" applyFont="1" applyFill="1" applyBorder="1" applyAlignment="1">
      <alignment vertical="center"/>
    </xf>
    <xf numFmtId="0" fontId="12" fillId="3" borderId="13" xfId="2" applyFont="1" applyFill="1" applyBorder="1" applyAlignment="1">
      <alignment vertical="center"/>
    </xf>
    <xf numFmtId="0" fontId="12" fillId="2" borderId="13" xfId="2" applyFont="1" applyFill="1" applyBorder="1" applyAlignment="1">
      <alignment vertical="center"/>
    </xf>
    <xf numFmtId="0" fontId="12" fillId="2" borderId="0" xfId="2" applyFont="1" applyFill="1" applyBorder="1" applyAlignment="1">
      <alignment vertical="center"/>
    </xf>
    <xf numFmtId="0" fontId="12" fillId="2" borderId="14" xfId="2" applyFont="1" applyFill="1" applyBorder="1" applyAlignment="1">
      <alignment vertical="center"/>
    </xf>
    <xf numFmtId="0" fontId="9" fillId="2" borderId="0" xfId="2" applyFont="1" applyFill="1" applyAlignment="1">
      <alignment horizontal="center"/>
    </xf>
    <xf numFmtId="0" fontId="7" fillId="2" borderId="0" xfId="2" applyFont="1" applyFill="1" applyAlignment="1">
      <alignment horizontal="center" vertical="center"/>
    </xf>
  </cellXfs>
  <cellStyles count="51">
    <cellStyle name="DPM" xfId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  <cellStyle name="Normal 2" xfId="2"/>
    <cellStyle name="Normale_Foglio1" xfId="38"/>
    <cellStyle name="Style 1" xfId="37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DP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99"/>
  <sheetViews>
    <sheetView tabSelected="1" workbookViewId="0">
      <pane ySplit="1" topLeftCell="A2" activePane="bottomLeft" state="frozenSplit"/>
      <selection pane="bottomLeft" activeCell="C14" sqref="C13:C14"/>
    </sheetView>
  </sheetViews>
  <sheetFormatPr baseColWidth="10" defaultColWidth="10.85546875" defaultRowHeight="14.25"/>
  <cols>
    <col min="1" max="1" width="10.28515625" style="1" customWidth="1"/>
    <col min="2" max="2" width="15.28515625" style="1" customWidth="1"/>
    <col min="3" max="3" width="67" style="2" bestFit="1" customWidth="1"/>
    <col min="4" max="5" width="14" style="2" customWidth="1"/>
    <col min="6" max="6" width="12.7109375" style="1" customWidth="1"/>
    <col min="7" max="7" width="10.85546875" style="1"/>
    <col min="8" max="8" width="10.85546875" style="1" customWidth="1"/>
    <col min="9" max="9" width="33.7109375" style="1" customWidth="1"/>
    <col min="10" max="16384" width="10.85546875" style="1"/>
  </cols>
  <sheetData>
    <row r="1" spans="1:9" s="4" customFormat="1" ht="50.1" customHeight="1">
      <c r="A1" s="17" t="s">
        <v>34</v>
      </c>
      <c r="B1" s="18" t="s">
        <v>90</v>
      </c>
      <c r="C1" s="18" t="s">
        <v>33</v>
      </c>
      <c r="D1" s="19" t="s">
        <v>91</v>
      </c>
      <c r="E1" s="19" t="s">
        <v>92</v>
      </c>
      <c r="F1" s="19" t="s">
        <v>135</v>
      </c>
      <c r="G1" s="19" t="s">
        <v>157</v>
      </c>
      <c r="H1" s="18" t="s">
        <v>84</v>
      </c>
      <c r="I1" s="18" t="s">
        <v>85</v>
      </c>
    </row>
    <row r="2" spans="1:9" s="3" customFormat="1" ht="21" customHeight="1">
      <c r="A2" s="20" t="s">
        <v>29</v>
      </c>
      <c r="B2" s="21">
        <v>1501</v>
      </c>
      <c r="C2" s="22"/>
      <c r="D2" s="23"/>
      <c r="E2" s="23"/>
      <c r="F2" s="23"/>
      <c r="G2" s="24"/>
      <c r="H2" s="21" t="s">
        <v>159</v>
      </c>
      <c r="I2" s="22" t="s">
        <v>140</v>
      </c>
    </row>
    <row r="3" spans="1:9" s="3" customFormat="1" ht="21" customHeight="1">
      <c r="A3" s="20" t="s">
        <v>32</v>
      </c>
      <c r="B3" s="21">
        <v>1303</v>
      </c>
      <c r="C3" s="22"/>
      <c r="D3" s="23"/>
      <c r="E3" s="23"/>
      <c r="F3" s="23"/>
      <c r="G3" s="24"/>
      <c r="H3" s="21" t="s">
        <v>159</v>
      </c>
      <c r="I3" s="22" t="s">
        <v>140</v>
      </c>
    </row>
    <row r="4" spans="1:9" s="3" customFormat="1" ht="21" customHeight="1">
      <c r="A4" s="20" t="s">
        <v>28</v>
      </c>
      <c r="B4" s="21">
        <v>1630</v>
      </c>
      <c r="C4" s="22"/>
      <c r="D4" s="23"/>
      <c r="E4" s="23"/>
      <c r="F4" s="23"/>
      <c r="G4" s="24"/>
      <c r="H4" s="21" t="s">
        <v>159</v>
      </c>
      <c r="I4" s="22" t="s">
        <v>140</v>
      </c>
    </row>
    <row r="5" spans="1:9" s="3" customFormat="1" ht="21" customHeight="1">
      <c r="A5" s="20" t="s">
        <v>27</v>
      </c>
      <c r="B5" s="21">
        <v>1713</v>
      </c>
      <c r="C5" s="22"/>
      <c r="D5" s="23"/>
      <c r="E5" s="23"/>
      <c r="F5" s="23"/>
      <c r="G5" s="24"/>
      <c r="H5" s="21" t="s">
        <v>159</v>
      </c>
      <c r="I5" s="22" t="s">
        <v>140</v>
      </c>
    </row>
    <row r="6" spans="1:9" s="3" customFormat="1" ht="21" customHeight="1">
      <c r="A6" s="20" t="s">
        <v>31</v>
      </c>
      <c r="B6" s="21">
        <v>1303</v>
      </c>
      <c r="C6" s="22"/>
      <c r="D6" s="23"/>
      <c r="E6" s="23"/>
      <c r="F6" s="23"/>
      <c r="G6" s="24"/>
      <c r="H6" s="21" t="s">
        <v>159</v>
      </c>
      <c r="I6" s="22" t="s">
        <v>140</v>
      </c>
    </row>
    <row r="7" spans="1:9" s="3" customFormat="1" ht="21" customHeight="1">
      <c r="A7" s="20" t="s">
        <v>26</v>
      </c>
      <c r="B7" s="21">
        <v>1103</v>
      </c>
      <c r="C7" s="22"/>
      <c r="D7" s="23"/>
      <c r="E7" s="23"/>
      <c r="F7" s="23"/>
      <c r="G7" s="24"/>
      <c r="H7" s="21" t="s">
        <v>159</v>
      </c>
      <c r="I7" s="22" t="s">
        <v>140</v>
      </c>
    </row>
    <row r="8" spans="1:9" s="3" customFormat="1" ht="21" customHeight="1">
      <c r="A8" s="20" t="s">
        <v>30</v>
      </c>
      <c r="B8" s="21">
        <v>1401</v>
      </c>
      <c r="C8" s="22"/>
      <c r="D8" s="23"/>
      <c r="E8" s="23"/>
      <c r="F8" s="23"/>
      <c r="G8" s="24"/>
      <c r="H8" s="21" t="s">
        <v>159</v>
      </c>
      <c r="I8" s="22" t="s">
        <v>140</v>
      </c>
    </row>
    <row r="9" spans="1:9" s="3" customFormat="1" ht="21" customHeight="1">
      <c r="A9" s="20" t="s">
        <v>25</v>
      </c>
      <c r="B9" s="21">
        <v>1104</v>
      </c>
      <c r="C9" s="22"/>
      <c r="D9" s="23"/>
      <c r="E9" s="25"/>
      <c r="F9" s="23"/>
      <c r="G9" s="24"/>
      <c r="H9" s="21" t="s">
        <v>159</v>
      </c>
      <c r="I9" s="22" t="s">
        <v>140</v>
      </c>
    </row>
    <row r="10" spans="1:9" s="3" customFormat="1" ht="21" customHeight="1">
      <c r="A10" s="20" t="s">
        <v>0</v>
      </c>
      <c r="B10" s="27">
        <v>389300</v>
      </c>
      <c r="C10" s="22"/>
      <c r="D10" s="24"/>
      <c r="E10" s="26"/>
      <c r="F10" s="23"/>
      <c r="G10" s="24"/>
      <c r="H10" s="27" t="s">
        <v>160</v>
      </c>
      <c r="I10" s="22" t="s">
        <v>136</v>
      </c>
    </row>
    <row r="11" spans="1:9" s="3" customFormat="1" ht="21" customHeight="1">
      <c r="A11" s="20" t="s">
        <v>35</v>
      </c>
      <c r="B11" s="27">
        <v>433500</v>
      </c>
      <c r="C11" s="22"/>
      <c r="D11" s="24"/>
      <c r="E11" s="26"/>
      <c r="F11" s="23"/>
      <c r="G11" s="24"/>
      <c r="H11" s="27" t="s">
        <v>160</v>
      </c>
      <c r="I11" s="22" t="s">
        <v>136</v>
      </c>
    </row>
    <row r="12" spans="1:9" s="3" customFormat="1" ht="21" customHeight="1">
      <c r="A12" s="20" t="s">
        <v>36</v>
      </c>
      <c r="B12" s="27">
        <v>390300</v>
      </c>
      <c r="C12" s="22"/>
      <c r="D12" s="24"/>
      <c r="E12" s="26"/>
      <c r="F12" s="23"/>
      <c r="G12" s="24"/>
      <c r="H12" s="27" t="s">
        <v>160</v>
      </c>
      <c r="I12" s="22" t="s">
        <v>136</v>
      </c>
    </row>
    <row r="13" spans="1:9" s="3" customFormat="1" ht="21" customHeight="1">
      <c r="A13" s="20" t="s">
        <v>37</v>
      </c>
      <c r="B13" s="27">
        <v>389700</v>
      </c>
      <c r="C13" s="22"/>
      <c r="D13" s="24"/>
      <c r="E13" s="26"/>
      <c r="F13" s="23"/>
      <c r="G13" s="24"/>
      <c r="H13" s="27" t="s">
        <v>160</v>
      </c>
      <c r="I13" s="22" t="s">
        <v>136</v>
      </c>
    </row>
    <row r="14" spans="1:9" s="3" customFormat="1" ht="21" customHeight="1">
      <c r="A14" s="20" t="s">
        <v>38</v>
      </c>
      <c r="B14" s="27">
        <v>541000</v>
      </c>
      <c r="C14" s="22"/>
      <c r="D14" s="24"/>
      <c r="E14" s="26"/>
      <c r="F14" s="23"/>
      <c r="G14" s="24"/>
      <c r="H14" s="27" t="s">
        <v>160</v>
      </c>
      <c r="I14" s="22" t="s">
        <v>137</v>
      </c>
    </row>
    <row r="15" spans="1:9" s="3" customFormat="1" ht="21" customHeight="1">
      <c r="A15" s="20" t="s">
        <v>39</v>
      </c>
      <c r="B15" s="27">
        <v>389800</v>
      </c>
      <c r="C15" s="22"/>
      <c r="D15" s="24"/>
      <c r="E15" s="26"/>
      <c r="F15" s="23"/>
      <c r="G15" s="24"/>
      <c r="H15" s="27" t="s">
        <v>160</v>
      </c>
      <c r="I15" s="22" t="s">
        <v>138</v>
      </c>
    </row>
    <row r="16" spans="1:9" s="3" customFormat="1" ht="21" customHeight="1">
      <c r="A16" s="20" t="s">
        <v>40</v>
      </c>
      <c r="B16" s="27">
        <v>386700</v>
      </c>
      <c r="C16" s="22"/>
      <c r="D16" s="24"/>
      <c r="E16" s="26"/>
      <c r="F16" s="23"/>
      <c r="G16" s="24"/>
      <c r="H16" s="27" t="s">
        <v>160</v>
      </c>
      <c r="I16" s="22" t="s">
        <v>138</v>
      </c>
    </row>
    <row r="17" spans="1:9" s="3" customFormat="1" ht="21" customHeight="1">
      <c r="A17" s="20" t="s">
        <v>41</v>
      </c>
      <c r="B17" s="27">
        <v>404600</v>
      </c>
      <c r="C17" s="22"/>
      <c r="D17" s="24"/>
      <c r="E17" s="26"/>
      <c r="F17" s="23"/>
      <c r="G17" s="24"/>
      <c r="H17" s="27" t="s">
        <v>160</v>
      </c>
      <c r="I17" s="22" t="s">
        <v>138</v>
      </c>
    </row>
    <row r="18" spans="1:9" s="3" customFormat="1" ht="21" customHeight="1">
      <c r="A18" s="20" t="s">
        <v>42</v>
      </c>
      <c r="B18" s="27">
        <v>381000</v>
      </c>
      <c r="C18" s="22"/>
      <c r="D18" s="24"/>
      <c r="E18" s="26"/>
      <c r="F18" s="23"/>
      <c r="G18" s="24"/>
      <c r="H18" s="27" t="s">
        <v>160</v>
      </c>
      <c r="I18" s="22" t="s">
        <v>139</v>
      </c>
    </row>
    <row r="19" spans="1:9" s="3" customFormat="1" ht="21" customHeight="1">
      <c r="A19" s="20" t="s">
        <v>43</v>
      </c>
      <c r="B19" s="27">
        <v>430801</v>
      </c>
      <c r="C19" s="22"/>
      <c r="D19" s="24"/>
      <c r="E19" s="26"/>
      <c r="F19" s="23"/>
      <c r="G19" s="24"/>
      <c r="H19" s="27" t="s">
        <v>160</v>
      </c>
      <c r="I19" s="22" t="s">
        <v>136</v>
      </c>
    </row>
    <row r="20" spans="1:9" s="3" customFormat="1" ht="21" customHeight="1">
      <c r="A20" s="20" t="s">
        <v>83</v>
      </c>
      <c r="B20" s="27">
        <v>430400</v>
      </c>
      <c r="C20" s="22"/>
      <c r="D20" s="24"/>
      <c r="E20" s="26"/>
      <c r="F20" s="23"/>
      <c r="G20" s="24"/>
      <c r="H20" s="27" t="s">
        <v>160</v>
      </c>
      <c r="I20" s="22" t="s">
        <v>141</v>
      </c>
    </row>
    <row r="21" spans="1:9" s="3" customFormat="1" ht="21" customHeight="1">
      <c r="A21" s="20" t="s">
        <v>44</v>
      </c>
      <c r="B21" s="27">
        <v>383000</v>
      </c>
      <c r="C21" s="22"/>
      <c r="D21" s="24"/>
      <c r="E21" s="26"/>
      <c r="F21" s="23"/>
      <c r="G21" s="24"/>
      <c r="H21" s="27" t="s">
        <v>160</v>
      </c>
      <c r="I21" s="22" t="s">
        <v>141</v>
      </c>
    </row>
    <row r="22" spans="1:9" s="3" customFormat="1" ht="21" customHeight="1">
      <c r="A22" s="20" t="s">
        <v>45</v>
      </c>
      <c r="B22" s="27">
        <v>383300</v>
      </c>
      <c r="C22" s="22"/>
      <c r="D22" s="24"/>
      <c r="E22" s="26"/>
      <c r="F22" s="23"/>
      <c r="G22" s="24"/>
      <c r="H22" s="27" t="s">
        <v>160</v>
      </c>
      <c r="I22" s="22" t="s">
        <v>141</v>
      </c>
    </row>
    <row r="23" spans="1:9" s="3" customFormat="1" ht="21" customHeight="1">
      <c r="A23" s="20" t="s">
        <v>46</v>
      </c>
      <c r="B23" s="27">
        <v>384100</v>
      </c>
      <c r="C23" s="22"/>
      <c r="D23" s="24"/>
      <c r="E23" s="26"/>
      <c r="F23" s="23"/>
      <c r="G23" s="24"/>
      <c r="H23" s="27" t="s">
        <v>160</v>
      </c>
      <c r="I23" s="22" t="s">
        <v>142</v>
      </c>
    </row>
    <row r="24" spans="1:9" s="3" customFormat="1" ht="21" customHeight="1">
      <c r="A24" s="20" t="s">
        <v>47</v>
      </c>
      <c r="B24" s="27">
        <v>403600</v>
      </c>
      <c r="C24" s="22"/>
      <c r="D24" s="24"/>
      <c r="E24" s="26"/>
      <c r="F24" s="23"/>
      <c r="G24" s="24"/>
      <c r="H24" s="27" t="s">
        <v>160</v>
      </c>
      <c r="I24" s="22" t="s">
        <v>142</v>
      </c>
    </row>
    <row r="25" spans="1:9" s="3" customFormat="1" ht="21" customHeight="1">
      <c r="A25" s="20" t="s">
        <v>48</v>
      </c>
      <c r="B25" s="27">
        <v>433900</v>
      </c>
      <c r="C25" s="22"/>
      <c r="D25" s="24"/>
      <c r="E25" s="26"/>
      <c r="F25" s="23"/>
      <c r="G25" s="24"/>
      <c r="H25" s="27" t="s">
        <v>160</v>
      </c>
      <c r="I25" s="22" t="s">
        <v>143</v>
      </c>
    </row>
    <row r="26" spans="1:9" s="3" customFormat="1" ht="21" customHeight="1">
      <c r="A26" s="20" t="s">
        <v>49</v>
      </c>
      <c r="B26" s="27">
        <v>385600</v>
      </c>
      <c r="C26" s="22"/>
      <c r="D26" s="24"/>
      <c r="E26" s="26"/>
      <c r="F26" s="23"/>
      <c r="G26" s="24"/>
      <c r="H26" s="27" t="s">
        <v>160</v>
      </c>
      <c r="I26" s="22" t="s">
        <v>144</v>
      </c>
    </row>
    <row r="27" spans="1:9" s="3" customFormat="1" ht="21" customHeight="1">
      <c r="A27" s="20" t="s">
        <v>50</v>
      </c>
      <c r="B27" s="27">
        <v>394900</v>
      </c>
      <c r="C27" s="22"/>
      <c r="D27" s="24"/>
      <c r="E27" s="26"/>
      <c r="F27" s="23"/>
      <c r="G27" s="24"/>
      <c r="H27" s="27" t="s">
        <v>160</v>
      </c>
      <c r="I27" s="22" t="s">
        <v>145</v>
      </c>
    </row>
    <row r="28" spans="1:9" s="3" customFormat="1" ht="21" customHeight="1">
      <c r="A28" s="20" t="s">
        <v>51</v>
      </c>
      <c r="B28" s="27">
        <v>395000</v>
      </c>
      <c r="C28" s="22"/>
      <c r="D28" s="24"/>
      <c r="E28" s="26"/>
      <c r="F28" s="23"/>
      <c r="G28" s="24"/>
      <c r="H28" s="27" t="s">
        <v>160</v>
      </c>
      <c r="I28" s="22" t="s">
        <v>145</v>
      </c>
    </row>
    <row r="29" spans="1:9" s="3" customFormat="1" ht="21" customHeight="1">
      <c r="A29" s="20" t="s">
        <v>52</v>
      </c>
      <c r="B29" s="27">
        <v>389300</v>
      </c>
      <c r="C29" s="22"/>
      <c r="D29" s="24"/>
      <c r="E29" s="26"/>
      <c r="F29" s="23"/>
      <c r="G29" s="24"/>
      <c r="H29" s="27" t="s">
        <v>160</v>
      </c>
      <c r="I29" s="22" t="s">
        <v>146</v>
      </c>
    </row>
    <row r="30" spans="1:9" s="3" customFormat="1" ht="21" customHeight="1">
      <c r="A30" s="20" t="s">
        <v>53</v>
      </c>
      <c r="B30" s="27">
        <v>415400</v>
      </c>
      <c r="C30" s="22"/>
      <c r="D30" s="24"/>
      <c r="E30" s="26"/>
      <c r="F30" s="23"/>
      <c r="G30" s="24"/>
      <c r="H30" s="27" t="s">
        <v>160</v>
      </c>
      <c r="I30" s="22" t="s">
        <v>146</v>
      </c>
    </row>
    <row r="31" spans="1:9" s="3" customFormat="1" ht="21" customHeight="1">
      <c r="A31" s="20" t="s">
        <v>54</v>
      </c>
      <c r="B31" s="27">
        <v>381300</v>
      </c>
      <c r="C31" s="22"/>
      <c r="D31" s="24"/>
      <c r="E31" s="26"/>
      <c r="F31" s="23"/>
      <c r="G31" s="24"/>
      <c r="H31" s="27" t="s">
        <v>160</v>
      </c>
      <c r="I31" s="22" t="s">
        <v>147</v>
      </c>
    </row>
    <row r="32" spans="1:9" s="3" customFormat="1" ht="21" customHeight="1">
      <c r="A32" s="20" t="s">
        <v>55</v>
      </c>
      <c r="B32" s="27">
        <v>501700</v>
      </c>
      <c r="C32" s="22"/>
      <c r="D32" s="24"/>
      <c r="E32" s="26"/>
      <c r="F32" s="23"/>
      <c r="G32" s="24"/>
      <c r="H32" s="27" t="s">
        <v>160</v>
      </c>
      <c r="I32" s="22" t="s">
        <v>136</v>
      </c>
    </row>
    <row r="33" spans="1:9" s="3" customFormat="1" ht="21" customHeight="1">
      <c r="A33" s="20" t="s">
        <v>56</v>
      </c>
      <c r="B33" s="27">
        <v>501800</v>
      </c>
      <c r="C33" s="22"/>
      <c r="D33" s="24"/>
      <c r="E33" s="26"/>
      <c r="F33" s="23"/>
      <c r="G33" s="24"/>
      <c r="H33" s="27" t="s">
        <v>160</v>
      </c>
      <c r="I33" s="22" t="s">
        <v>136</v>
      </c>
    </row>
    <row r="34" spans="1:9" s="3" customFormat="1" ht="21" customHeight="1">
      <c r="A34" s="20" t="s">
        <v>57</v>
      </c>
      <c r="B34" s="27">
        <v>501900</v>
      </c>
      <c r="C34" s="22"/>
      <c r="D34" s="24"/>
      <c r="E34" s="26"/>
      <c r="F34" s="23"/>
      <c r="G34" s="24"/>
      <c r="H34" s="27" t="s">
        <v>160</v>
      </c>
      <c r="I34" s="22" t="s">
        <v>136</v>
      </c>
    </row>
    <row r="35" spans="1:9" s="3" customFormat="1" ht="21" customHeight="1">
      <c r="A35" s="20" t="s">
        <v>58</v>
      </c>
      <c r="B35" s="27">
        <v>503000</v>
      </c>
      <c r="C35" s="22"/>
      <c r="D35" s="24"/>
      <c r="E35" s="26"/>
      <c r="F35" s="23"/>
      <c r="G35" s="24"/>
      <c r="H35" s="27" t="s">
        <v>160</v>
      </c>
      <c r="I35" s="22" t="s">
        <v>136</v>
      </c>
    </row>
    <row r="36" spans="1:9" s="3" customFormat="1" ht="21" customHeight="1">
      <c r="A36" s="20" t="s">
        <v>59</v>
      </c>
      <c r="B36" s="27">
        <v>501500</v>
      </c>
      <c r="C36" s="22"/>
      <c r="D36" s="24"/>
      <c r="E36" s="26"/>
      <c r="F36" s="23"/>
      <c r="G36" s="24"/>
      <c r="H36" s="27" t="s">
        <v>160</v>
      </c>
      <c r="I36" s="22" t="s">
        <v>136</v>
      </c>
    </row>
    <row r="37" spans="1:9" s="3" customFormat="1" ht="21" customHeight="1">
      <c r="A37" s="20" t="s">
        <v>89</v>
      </c>
      <c r="B37" s="27">
        <v>501600</v>
      </c>
      <c r="C37" s="22"/>
      <c r="D37" s="24"/>
      <c r="E37" s="26"/>
      <c r="F37" s="23"/>
      <c r="G37" s="24"/>
      <c r="H37" s="27" t="s">
        <v>160</v>
      </c>
      <c r="I37" s="22" t="s">
        <v>136</v>
      </c>
    </row>
    <row r="38" spans="1:9" s="3" customFormat="1" ht="21" customHeight="1">
      <c r="A38" s="20" t="s">
        <v>60</v>
      </c>
      <c r="B38" s="27">
        <v>500500</v>
      </c>
      <c r="C38" s="22"/>
      <c r="D38" s="24"/>
      <c r="E38" s="26"/>
      <c r="F38" s="23"/>
      <c r="G38" s="24"/>
      <c r="H38" s="27" t="s">
        <v>160</v>
      </c>
      <c r="I38" s="22" t="s">
        <v>136</v>
      </c>
    </row>
    <row r="39" spans="1:9" s="3" customFormat="1" ht="21" customHeight="1">
      <c r="A39" s="20" t="s">
        <v>61</v>
      </c>
      <c r="B39" s="27">
        <v>500600</v>
      </c>
      <c r="C39" s="22"/>
      <c r="D39" s="24"/>
      <c r="E39" s="26"/>
      <c r="F39" s="23"/>
      <c r="G39" s="24"/>
      <c r="H39" s="27" t="s">
        <v>160</v>
      </c>
      <c r="I39" s="22" t="s">
        <v>136</v>
      </c>
    </row>
    <row r="40" spans="1:9" s="3" customFormat="1" ht="21" customHeight="1">
      <c r="A40" s="20" t="s">
        <v>62</v>
      </c>
      <c r="B40" s="27">
        <v>500700</v>
      </c>
      <c r="C40" s="22"/>
      <c r="D40" s="24"/>
      <c r="E40" s="26"/>
      <c r="F40" s="23"/>
      <c r="G40" s="24"/>
      <c r="H40" s="27" t="s">
        <v>160</v>
      </c>
      <c r="I40" s="22" t="s">
        <v>136</v>
      </c>
    </row>
    <row r="41" spans="1:9" s="3" customFormat="1" ht="21" customHeight="1">
      <c r="A41" s="20" t="s">
        <v>63</v>
      </c>
      <c r="B41" s="27">
        <v>500800</v>
      </c>
      <c r="C41" s="22"/>
      <c r="D41" s="24"/>
      <c r="E41" s="26"/>
      <c r="F41" s="23"/>
      <c r="G41" s="24"/>
      <c r="H41" s="27" t="s">
        <v>160</v>
      </c>
      <c r="I41" s="22" t="s">
        <v>136</v>
      </c>
    </row>
    <row r="42" spans="1:9" s="3" customFormat="1" ht="21" customHeight="1">
      <c r="A42" s="20" t="s">
        <v>64</v>
      </c>
      <c r="B42" s="27">
        <v>433300</v>
      </c>
      <c r="C42" s="22"/>
      <c r="D42" s="24"/>
      <c r="E42" s="26"/>
      <c r="F42" s="23"/>
      <c r="G42" s="24"/>
      <c r="H42" s="27" t="s">
        <v>160</v>
      </c>
      <c r="I42" s="22" t="s">
        <v>148</v>
      </c>
    </row>
    <row r="43" spans="1:9" s="3" customFormat="1" ht="21" customHeight="1">
      <c r="A43" s="20" t="s">
        <v>65</v>
      </c>
      <c r="B43" s="27">
        <v>395500</v>
      </c>
      <c r="C43" s="22"/>
      <c r="D43" s="24"/>
      <c r="E43" s="26"/>
      <c r="F43" s="23"/>
      <c r="G43" s="24"/>
      <c r="H43" s="27" t="s">
        <v>160</v>
      </c>
      <c r="I43" s="22" t="s">
        <v>148</v>
      </c>
    </row>
    <row r="44" spans="1:9" s="3" customFormat="1" ht="21" customHeight="1">
      <c r="A44" s="20" t="s">
        <v>66</v>
      </c>
      <c r="B44" s="27">
        <v>395800</v>
      </c>
      <c r="C44" s="22"/>
      <c r="D44" s="24"/>
      <c r="E44" s="26"/>
      <c r="F44" s="23"/>
      <c r="G44" s="24"/>
      <c r="H44" s="27" t="s">
        <v>160</v>
      </c>
      <c r="I44" s="22" t="s">
        <v>148</v>
      </c>
    </row>
    <row r="45" spans="1:9" s="3" customFormat="1" ht="21" customHeight="1">
      <c r="A45" s="20" t="s">
        <v>67</v>
      </c>
      <c r="B45" s="27">
        <v>433800</v>
      </c>
      <c r="C45" s="22"/>
      <c r="D45" s="24"/>
      <c r="E45" s="26"/>
      <c r="F45" s="23"/>
      <c r="G45" s="24"/>
      <c r="H45" s="27" t="s">
        <v>160</v>
      </c>
      <c r="I45" s="22" t="s">
        <v>150</v>
      </c>
    </row>
    <row r="46" spans="1:9" s="3" customFormat="1" ht="21" customHeight="1">
      <c r="A46" s="20" t="s">
        <v>68</v>
      </c>
      <c r="B46" s="27">
        <v>436900</v>
      </c>
      <c r="C46" s="22"/>
      <c r="D46" s="24"/>
      <c r="E46" s="26"/>
      <c r="F46" s="23"/>
      <c r="G46" s="24"/>
      <c r="H46" s="27" t="s">
        <v>160</v>
      </c>
      <c r="I46" s="22" t="s">
        <v>149</v>
      </c>
    </row>
    <row r="47" spans="1:9" s="3" customFormat="1" ht="21" customHeight="1">
      <c r="A47" s="20" t="s">
        <v>69</v>
      </c>
      <c r="B47" s="27">
        <v>396300</v>
      </c>
      <c r="C47" s="22"/>
      <c r="D47" s="24"/>
      <c r="E47" s="26"/>
      <c r="F47" s="23"/>
      <c r="G47" s="24"/>
      <c r="H47" s="27" t="s">
        <v>160</v>
      </c>
      <c r="I47" s="22" t="s">
        <v>151</v>
      </c>
    </row>
    <row r="48" spans="1:9" s="3" customFormat="1" ht="21" customHeight="1">
      <c r="A48" s="20" t="s">
        <v>70</v>
      </c>
      <c r="B48" s="27">
        <v>431800</v>
      </c>
      <c r="C48" s="22"/>
      <c r="D48" s="24"/>
      <c r="E48" s="26"/>
      <c r="F48" s="23"/>
      <c r="G48" s="24"/>
      <c r="H48" s="27" t="s">
        <v>160</v>
      </c>
      <c r="I48" s="22" t="s">
        <v>151</v>
      </c>
    </row>
    <row r="49" spans="1:9" s="3" customFormat="1" ht="21" customHeight="1">
      <c r="A49" s="20" t="s">
        <v>71</v>
      </c>
      <c r="B49" s="27">
        <v>384500</v>
      </c>
      <c r="C49" s="22"/>
      <c r="D49" s="24"/>
      <c r="E49" s="26"/>
      <c r="F49" s="23"/>
      <c r="G49" s="24"/>
      <c r="H49" s="27" t="s">
        <v>160</v>
      </c>
      <c r="I49" s="22" t="s">
        <v>152</v>
      </c>
    </row>
    <row r="50" spans="1:9" s="3" customFormat="1" ht="21" customHeight="1">
      <c r="A50" s="20" t="s">
        <v>72</v>
      </c>
      <c r="B50" s="27">
        <v>496000</v>
      </c>
      <c r="C50" s="22"/>
      <c r="D50" s="24"/>
      <c r="E50" s="26"/>
      <c r="F50" s="23"/>
      <c r="G50" s="24"/>
      <c r="H50" s="27" t="s">
        <v>160</v>
      </c>
      <c r="I50" s="22" t="s">
        <v>152</v>
      </c>
    </row>
    <row r="51" spans="1:9" s="3" customFormat="1" ht="21" customHeight="1">
      <c r="A51" s="20" t="s">
        <v>73</v>
      </c>
      <c r="B51" s="27">
        <v>405800</v>
      </c>
      <c r="C51" s="22"/>
      <c r="D51" s="24"/>
      <c r="E51" s="26"/>
      <c r="F51" s="23"/>
      <c r="G51" s="24"/>
      <c r="H51" s="27" t="s">
        <v>160</v>
      </c>
      <c r="I51" s="22" t="s">
        <v>152</v>
      </c>
    </row>
    <row r="52" spans="1:9" s="3" customFormat="1" ht="21" customHeight="1">
      <c r="A52" s="20" t="s">
        <v>74</v>
      </c>
      <c r="B52" s="27">
        <v>435100</v>
      </c>
      <c r="C52" s="22"/>
      <c r="D52" s="24"/>
      <c r="E52" s="26"/>
      <c r="F52" s="23"/>
      <c r="G52" s="24"/>
      <c r="H52" s="27" t="s">
        <v>160</v>
      </c>
      <c r="I52" s="22" t="s">
        <v>152</v>
      </c>
    </row>
    <row r="53" spans="1:9" s="3" customFormat="1" ht="21" customHeight="1">
      <c r="A53" s="20" t="s">
        <v>75</v>
      </c>
      <c r="B53" s="27">
        <v>495600</v>
      </c>
      <c r="C53" s="22"/>
      <c r="D53" s="24"/>
      <c r="E53" s="26"/>
      <c r="F53" s="23"/>
      <c r="G53" s="24"/>
      <c r="H53" s="27" t="s">
        <v>160</v>
      </c>
      <c r="I53" s="22" t="s">
        <v>153</v>
      </c>
    </row>
    <row r="54" spans="1:9" s="3" customFormat="1" ht="21" customHeight="1">
      <c r="A54" s="20" t="s">
        <v>76</v>
      </c>
      <c r="B54" s="27">
        <v>495700</v>
      </c>
      <c r="C54" s="22"/>
      <c r="D54" s="24"/>
      <c r="E54" s="26"/>
      <c r="F54" s="23"/>
      <c r="G54" s="24"/>
      <c r="H54" s="27" t="s">
        <v>160</v>
      </c>
      <c r="I54" s="22" t="s">
        <v>153</v>
      </c>
    </row>
    <row r="55" spans="1:9" s="3" customFormat="1" ht="21" customHeight="1">
      <c r="A55" s="20" t="s">
        <v>77</v>
      </c>
      <c r="B55" s="27">
        <v>381400</v>
      </c>
      <c r="C55" s="22"/>
      <c r="D55" s="24"/>
      <c r="E55" s="26"/>
      <c r="F55" s="23"/>
      <c r="G55" s="24"/>
      <c r="H55" s="27" t="s">
        <v>160</v>
      </c>
      <c r="I55" s="22" t="s">
        <v>154</v>
      </c>
    </row>
    <row r="56" spans="1:9" s="3" customFormat="1" ht="21" customHeight="1">
      <c r="A56" s="20" t="s">
        <v>78</v>
      </c>
      <c r="B56" s="27">
        <v>405000</v>
      </c>
      <c r="C56" s="22"/>
      <c r="D56" s="24"/>
      <c r="E56" s="26"/>
      <c r="F56" s="23"/>
      <c r="G56" s="24"/>
      <c r="H56" s="27" t="s">
        <v>160</v>
      </c>
      <c r="I56" s="22" t="s">
        <v>155</v>
      </c>
    </row>
    <row r="57" spans="1:9" s="3" customFormat="1" ht="21" customHeight="1">
      <c r="A57" s="20" t="s">
        <v>79</v>
      </c>
      <c r="B57" s="27">
        <v>405100</v>
      </c>
      <c r="C57" s="22"/>
      <c r="D57" s="24"/>
      <c r="E57" s="26"/>
      <c r="F57" s="23"/>
      <c r="G57" s="24"/>
      <c r="H57" s="27" t="s">
        <v>160</v>
      </c>
      <c r="I57" s="22" t="s">
        <v>155</v>
      </c>
    </row>
    <row r="58" spans="1:9" s="3" customFormat="1" ht="21" customHeight="1">
      <c r="A58" s="20" t="s">
        <v>80</v>
      </c>
      <c r="B58" s="27">
        <v>370113</v>
      </c>
      <c r="C58" s="22"/>
      <c r="D58" s="24"/>
      <c r="E58" s="26"/>
      <c r="F58" s="23"/>
      <c r="G58" s="24"/>
      <c r="H58" s="27" t="s">
        <v>160</v>
      </c>
      <c r="I58" s="22" t="s">
        <v>156</v>
      </c>
    </row>
    <row r="59" spans="1:9" s="3" customFormat="1" ht="21" customHeight="1">
      <c r="A59" s="20" t="s">
        <v>81</v>
      </c>
      <c r="B59" s="27">
        <v>395913</v>
      </c>
      <c r="C59" s="22"/>
      <c r="D59" s="24"/>
      <c r="E59" s="26"/>
      <c r="F59" s="23"/>
      <c r="G59" s="24"/>
      <c r="H59" s="27" t="s">
        <v>160</v>
      </c>
      <c r="I59" s="22" t="s">
        <v>156</v>
      </c>
    </row>
    <row r="60" spans="1:9" s="3" customFormat="1" ht="21" customHeight="1">
      <c r="A60" s="20" t="s">
        <v>82</v>
      </c>
      <c r="B60" s="27">
        <v>4377</v>
      </c>
      <c r="C60" s="22"/>
      <c r="D60" s="24"/>
      <c r="E60" s="26"/>
      <c r="F60" s="23"/>
      <c r="G60" s="24"/>
      <c r="H60" s="27" t="s">
        <v>160</v>
      </c>
      <c r="I60" s="22"/>
    </row>
    <row r="61" spans="1:9" s="3" customFormat="1" ht="21" customHeight="1">
      <c r="A61" s="20" t="s">
        <v>120</v>
      </c>
      <c r="B61" s="27">
        <v>510900</v>
      </c>
      <c r="C61" s="22"/>
      <c r="D61" s="24"/>
      <c r="E61" s="26"/>
      <c r="F61" s="23"/>
      <c r="G61" s="24"/>
      <c r="H61" s="27" t="s">
        <v>160</v>
      </c>
      <c r="I61" s="22"/>
    </row>
    <row r="62" spans="1:9" s="3" customFormat="1" ht="21" customHeight="1">
      <c r="A62" s="20" t="s">
        <v>121</v>
      </c>
      <c r="B62" s="27">
        <v>512100</v>
      </c>
      <c r="C62" s="22"/>
      <c r="D62" s="24"/>
      <c r="E62" s="26"/>
      <c r="F62" s="23"/>
      <c r="G62" s="24"/>
      <c r="H62" s="27" t="s">
        <v>160</v>
      </c>
      <c r="I62" s="22"/>
    </row>
    <row r="63" spans="1:9" s="3" customFormat="1" ht="21" customHeight="1">
      <c r="A63" s="20" t="s">
        <v>122</v>
      </c>
      <c r="B63" s="27">
        <v>512300</v>
      </c>
      <c r="C63" s="22"/>
      <c r="D63" s="24"/>
      <c r="E63" s="26"/>
      <c r="F63" s="23"/>
      <c r="G63" s="24"/>
      <c r="H63" s="27" t="s">
        <v>160</v>
      </c>
      <c r="I63" s="22"/>
    </row>
    <row r="64" spans="1:9" s="3" customFormat="1" ht="21" customHeight="1">
      <c r="A64" s="20" t="s">
        <v>123</v>
      </c>
      <c r="B64" s="27">
        <v>512400</v>
      </c>
      <c r="C64" s="22"/>
      <c r="D64" s="24"/>
      <c r="E64" s="26"/>
      <c r="F64" s="23"/>
      <c r="G64" s="24"/>
      <c r="H64" s="27" t="s">
        <v>160</v>
      </c>
      <c r="I64" s="22"/>
    </row>
    <row r="65" spans="1:9" s="3" customFormat="1" ht="21" customHeight="1">
      <c r="A65" s="20" t="s">
        <v>124</v>
      </c>
      <c r="B65" s="27">
        <v>512500</v>
      </c>
      <c r="C65" s="22"/>
      <c r="D65" s="24"/>
      <c r="E65" s="26"/>
      <c r="F65" s="23"/>
      <c r="G65" s="24"/>
      <c r="H65" s="27" t="s">
        <v>160</v>
      </c>
      <c r="I65" s="22"/>
    </row>
    <row r="66" spans="1:9" s="3" customFormat="1" ht="21" customHeight="1">
      <c r="A66" s="20" t="s">
        <v>125</v>
      </c>
      <c r="B66" s="27">
        <v>512600</v>
      </c>
      <c r="C66" s="22"/>
      <c r="D66" s="24"/>
      <c r="E66" s="26"/>
      <c r="F66" s="23"/>
      <c r="G66" s="24"/>
      <c r="H66" s="27" t="s">
        <v>160</v>
      </c>
      <c r="I66" s="22"/>
    </row>
    <row r="67" spans="1:9" s="3" customFormat="1" ht="21" customHeight="1">
      <c r="A67" s="20" t="s">
        <v>126</v>
      </c>
      <c r="B67" s="27">
        <v>512700</v>
      </c>
      <c r="C67" s="22"/>
      <c r="D67" s="24"/>
      <c r="E67" s="26"/>
      <c r="F67" s="23"/>
      <c r="G67" s="24"/>
      <c r="H67" s="27" t="s">
        <v>160</v>
      </c>
      <c r="I67" s="22"/>
    </row>
    <row r="68" spans="1:9" s="3" customFormat="1" ht="21" customHeight="1">
      <c r="A68" s="20" t="s">
        <v>127</v>
      </c>
      <c r="B68" s="27">
        <v>512800</v>
      </c>
      <c r="C68" s="22"/>
      <c r="D68" s="24"/>
      <c r="E68" s="26"/>
      <c r="F68" s="23"/>
      <c r="G68" s="24"/>
      <c r="H68" s="27" t="s">
        <v>160</v>
      </c>
      <c r="I68" s="22"/>
    </row>
    <row r="69" spans="1:9" s="3" customFormat="1" ht="21" customHeight="1">
      <c r="A69" s="20" t="s">
        <v>128</v>
      </c>
      <c r="B69" s="27">
        <v>512900</v>
      </c>
      <c r="C69" s="22"/>
      <c r="D69" s="24"/>
      <c r="E69" s="26"/>
      <c r="F69" s="23"/>
      <c r="G69" s="24"/>
      <c r="H69" s="27" t="s">
        <v>160</v>
      </c>
      <c r="I69" s="22"/>
    </row>
    <row r="70" spans="1:9" s="3" customFormat="1" ht="21" customHeight="1">
      <c r="A70" s="20" t="s">
        <v>129</v>
      </c>
      <c r="B70" s="27">
        <v>510600</v>
      </c>
      <c r="C70" s="22"/>
      <c r="D70" s="24"/>
      <c r="E70" s="26"/>
      <c r="F70" s="23"/>
      <c r="G70" s="24"/>
      <c r="H70" s="27" t="s">
        <v>160</v>
      </c>
      <c r="I70" s="22"/>
    </row>
    <row r="71" spans="1:9" s="3" customFormat="1" ht="21" customHeight="1">
      <c r="A71" s="20" t="s">
        <v>130</v>
      </c>
      <c r="B71" s="27">
        <v>510500</v>
      </c>
      <c r="C71" s="22"/>
      <c r="D71" s="24"/>
      <c r="E71" s="26"/>
      <c r="F71" s="23"/>
      <c r="G71" s="24"/>
      <c r="H71" s="27" t="s">
        <v>160</v>
      </c>
      <c r="I71" s="22"/>
    </row>
    <row r="72" spans="1:9" s="3" customFormat="1" ht="21" customHeight="1">
      <c r="A72" s="20" t="s">
        <v>131</v>
      </c>
      <c r="B72" s="27">
        <v>510700</v>
      </c>
      <c r="C72" s="22"/>
      <c r="D72" s="24"/>
      <c r="E72" s="26"/>
      <c r="F72" s="23"/>
      <c r="G72" s="24"/>
      <c r="H72" s="27" t="s">
        <v>160</v>
      </c>
      <c r="I72" s="22"/>
    </row>
    <row r="73" spans="1:9" s="3" customFormat="1" ht="21" customHeight="1">
      <c r="A73" s="20" t="s">
        <v>132</v>
      </c>
      <c r="B73" s="27">
        <v>510800</v>
      </c>
      <c r="C73" s="22"/>
      <c r="D73" s="24"/>
      <c r="E73" s="26"/>
      <c r="F73" s="23"/>
      <c r="G73" s="24"/>
      <c r="H73" s="27" t="s">
        <v>160</v>
      </c>
      <c r="I73" s="22"/>
    </row>
    <row r="74" spans="1:9" s="3" customFormat="1" ht="21" customHeight="1">
      <c r="A74" s="20" t="s">
        <v>133</v>
      </c>
      <c r="B74" s="27">
        <v>513200</v>
      </c>
      <c r="C74" s="22"/>
      <c r="D74" s="24"/>
      <c r="E74" s="26"/>
      <c r="F74" s="23"/>
      <c r="G74" s="24"/>
      <c r="H74" s="27" t="s">
        <v>160</v>
      </c>
      <c r="I74" s="22"/>
    </row>
    <row r="75" spans="1:9" s="3" customFormat="1" ht="21" customHeight="1">
      <c r="A75" s="20" t="s">
        <v>134</v>
      </c>
      <c r="B75" s="27">
        <v>513100</v>
      </c>
      <c r="C75" s="22"/>
      <c r="D75" s="24"/>
      <c r="E75" s="26"/>
      <c r="F75" s="23"/>
      <c r="G75" s="24"/>
      <c r="H75" s="27" t="s">
        <v>160</v>
      </c>
      <c r="I75" s="22"/>
    </row>
    <row r="76" spans="1:9" s="3" customFormat="1" ht="21" customHeight="1">
      <c r="A76" s="20" t="s">
        <v>24</v>
      </c>
      <c r="B76" s="27" t="s">
        <v>93</v>
      </c>
      <c r="C76" s="22"/>
      <c r="D76" s="23"/>
      <c r="E76" s="26"/>
      <c r="F76" s="23"/>
      <c r="G76" s="24"/>
      <c r="H76" s="21" t="s">
        <v>161</v>
      </c>
      <c r="I76" s="22"/>
    </row>
    <row r="77" spans="1:9" s="3" customFormat="1" ht="21" customHeight="1">
      <c r="A77" s="20" t="s">
        <v>23</v>
      </c>
      <c r="B77" s="27" t="s">
        <v>94</v>
      </c>
      <c r="C77" s="22"/>
      <c r="D77" s="24"/>
      <c r="E77" s="26"/>
      <c r="F77" s="23"/>
      <c r="G77" s="24"/>
      <c r="H77" s="21" t="s">
        <v>161</v>
      </c>
      <c r="I77" s="22"/>
    </row>
    <row r="78" spans="1:9" s="3" customFormat="1" ht="21" customHeight="1">
      <c r="A78" s="20" t="s">
        <v>22</v>
      </c>
      <c r="B78" s="27" t="s">
        <v>95</v>
      </c>
      <c r="C78" s="22"/>
      <c r="D78" s="24"/>
      <c r="E78" s="26"/>
      <c r="F78" s="23"/>
      <c r="G78" s="24"/>
      <c r="H78" s="21" t="s">
        <v>161</v>
      </c>
      <c r="I78" s="22"/>
    </row>
    <row r="79" spans="1:9" s="3" customFormat="1" ht="21" customHeight="1">
      <c r="A79" s="20" t="s">
        <v>21</v>
      </c>
      <c r="B79" s="27" t="s">
        <v>96</v>
      </c>
      <c r="C79" s="22"/>
      <c r="D79" s="24"/>
      <c r="E79" s="26"/>
      <c r="F79" s="23"/>
      <c r="G79" s="24"/>
      <c r="H79" s="21" t="s">
        <v>161</v>
      </c>
      <c r="I79" s="22"/>
    </row>
    <row r="80" spans="1:9" s="3" customFormat="1" ht="21" customHeight="1">
      <c r="A80" s="20" t="s">
        <v>20</v>
      </c>
      <c r="B80" s="27" t="s">
        <v>97</v>
      </c>
      <c r="C80" s="22"/>
      <c r="D80" s="24"/>
      <c r="E80" s="26"/>
      <c r="F80" s="23"/>
      <c r="G80" s="24"/>
      <c r="H80" s="21" t="s">
        <v>161</v>
      </c>
      <c r="I80" s="22"/>
    </row>
    <row r="81" spans="1:9" s="3" customFormat="1" ht="21" customHeight="1">
      <c r="A81" s="20" t="s">
        <v>19</v>
      </c>
      <c r="B81" s="27" t="s">
        <v>98</v>
      </c>
      <c r="C81" s="22"/>
      <c r="D81" s="24"/>
      <c r="E81" s="26"/>
      <c r="F81" s="23"/>
      <c r="G81" s="24"/>
      <c r="H81" s="21" t="s">
        <v>161</v>
      </c>
      <c r="I81" s="22"/>
    </row>
    <row r="82" spans="1:9" s="3" customFormat="1" ht="21" customHeight="1">
      <c r="A82" s="20" t="s">
        <v>18</v>
      </c>
      <c r="B82" s="27" t="s">
        <v>99</v>
      </c>
      <c r="C82" s="22"/>
      <c r="D82" s="24"/>
      <c r="E82" s="26"/>
      <c r="F82" s="23"/>
      <c r="G82" s="24"/>
      <c r="H82" s="21" t="s">
        <v>161</v>
      </c>
      <c r="I82" s="22"/>
    </row>
    <row r="83" spans="1:9" s="3" customFormat="1" ht="21" customHeight="1">
      <c r="A83" s="20" t="s">
        <v>17</v>
      </c>
      <c r="B83" s="27" t="s">
        <v>100</v>
      </c>
      <c r="C83" s="22"/>
      <c r="D83" s="24"/>
      <c r="E83" s="26"/>
      <c r="F83" s="23"/>
      <c r="G83" s="24"/>
      <c r="H83" s="21" t="s">
        <v>161</v>
      </c>
      <c r="I83" s="22"/>
    </row>
    <row r="84" spans="1:9" s="3" customFormat="1" ht="21" customHeight="1">
      <c r="A84" s="20" t="s">
        <v>16</v>
      </c>
      <c r="B84" s="27" t="s">
        <v>101</v>
      </c>
      <c r="C84" s="22"/>
      <c r="D84" s="24"/>
      <c r="E84" s="26"/>
      <c r="F84" s="23"/>
      <c r="G84" s="24"/>
      <c r="H84" s="21" t="s">
        <v>161</v>
      </c>
      <c r="I84" s="22"/>
    </row>
    <row r="85" spans="1:9" s="3" customFormat="1" ht="21" customHeight="1">
      <c r="A85" s="20" t="s">
        <v>15</v>
      </c>
      <c r="B85" s="27" t="s">
        <v>116</v>
      </c>
      <c r="C85" s="22"/>
      <c r="D85" s="24"/>
      <c r="E85" s="26"/>
      <c r="F85" s="23"/>
      <c r="G85" s="24"/>
      <c r="H85" s="21" t="s">
        <v>161</v>
      </c>
      <c r="I85" s="22"/>
    </row>
    <row r="86" spans="1:9" s="3" customFormat="1" ht="21" customHeight="1">
      <c r="A86" s="20" t="s">
        <v>14</v>
      </c>
      <c r="B86" s="27" t="s">
        <v>102</v>
      </c>
      <c r="C86" s="22"/>
      <c r="D86" s="24"/>
      <c r="E86" s="26"/>
      <c r="F86" s="23"/>
      <c r="G86" s="24"/>
      <c r="H86" s="21" t="s">
        <v>161</v>
      </c>
      <c r="I86" s="22"/>
    </row>
    <row r="87" spans="1:9" s="3" customFormat="1" ht="21" customHeight="1">
      <c r="A87" s="20" t="s">
        <v>13</v>
      </c>
      <c r="B87" s="27" t="s">
        <v>103</v>
      </c>
      <c r="C87" s="22"/>
      <c r="D87" s="24"/>
      <c r="E87" s="26"/>
      <c r="F87" s="23"/>
      <c r="G87" s="24"/>
      <c r="H87" s="21" t="s">
        <v>161</v>
      </c>
      <c r="I87" s="22"/>
    </row>
    <row r="88" spans="1:9" s="3" customFormat="1" ht="21" customHeight="1">
      <c r="A88" s="20" t="s">
        <v>12</v>
      </c>
      <c r="B88" s="27" t="s">
        <v>104</v>
      </c>
      <c r="C88" s="22"/>
      <c r="D88" s="24"/>
      <c r="E88" s="26"/>
      <c r="F88" s="23"/>
      <c r="G88" s="24"/>
      <c r="H88" s="21" t="s">
        <v>161</v>
      </c>
      <c r="I88" s="22"/>
    </row>
    <row r="89" spans="1:9" s="3" customFormat="1" ht="21" customHeight="1">
      <c r="A89" s="20" t="s">
        <v>11</v>
      </c>
      <c r="B89" s="27" t="s">
        <v>117</v>
      </c>
      <c r="C89" s="22"/>
      <c r="D89" s="24"/>
      <c r="E89" s="26"/>
      <c r="F89" s="23"/>
      <c r="G89" s="24"/>
      <c r="H89" s="21" t="s">
        <v>161</v>
      </c>
      <c r="I89" s="22"/>
    </row>
    <row r="90" spans="1:9" s="3" customFormat="1" ht="21" customHeight="1">
      <c r="A90" s="20" t="s">
        <v>10</v>
      </c>
      <c r="B90" s="27" t="s">
        <v>118</v>
      </c>
      <c r="C90" s="22"/>
      <c r="D90" s="24"/>
      <c r="E90" s="26"/>
      <c r="F90" s="23"/>
      <c r="G90" s="24"/>
      <c r="H90" s="21" t="s">
        <v>161</v>
      </c>
      <c r="I90" s="22"/>
    </row>
    <row r="91" spans="1:9" s="3" customFormat="1" ht="21" customHeight="1">
      <c r="A91" s="20" t="s">
        <v>9</v>
      </c>
      <c r="B91" s="27" t="s">
        <v>105</v>
      </c>
      <c r="C91" s="22"/>
      <c r="D91" s="24"/>
      <c r="E91" s="26"/>
      <c r="F91" s="23"/>
      <c r="G91" s="24"/>
      <c r="H91" s="21" t="s">
        <v>161</v>
      </c>
      <c r="I91" s="22"/>
    </row>
    <row r="92" spans="1:9" s="3" customFormat="1" ht="21" customHeight="1">
      <c r="A92" s="20" t="s">
        <v>8</v>
      </c>
      <c r="B92" s="27" t="s">
        <v>106</v>
      </c>
      <c r="C92" s="22"/>
      <c r="D92" s="24"/>
      <c r="E92" s="26"/>
      <c r="F92" s="23"/>
      <c r="G92" s="24"/>
      <c r="H92" s="21" t="s">
        <v>161</v>
      </c>
      <c r="I92" s="22"/>
    </row>
    <row r="93" spans="1:9" s="3" customFormat="1" ht="21" customHeight="1">
      <c r="A93" s="20" t="s">
        <v>7</v>
      </c>
      <c r="B93" s="27" t="s">
        <v>119</v>
      </c>
      <c r="C93" s="22"/>
      <c r="D93" s="24"/>
      <c r="E93" s="26"/>
      <c r="F93" s="23"/>
      <c r="G93" s="24"/>
      <c r="H93" s="21" t="s">
        <v>161</v>
      </c>
      <c r="I93" s="22"/>
    </row>
    <row r="94" spans="1:9" s="3" customFormat="1" ht="21" customHeight="1">
      <c r="A94" s="20" t="s">
        <v>6</v>
      </c>
      <c r="B94" s="27" t="s">
        <v>107</v>
      </c>
      <c r="C94" s="22"/>
      <c r="D94" s="24"/>
      <c r="E94" s="26"/>
      <c r="F94" s="23"/>
      <c r="G94" s="24"/>
      <c r="H94" s="21" t="s">
        <v>161</v>
      </c>
      <c r="I94" s="22"/>
    </row>
    <row r="95" spans="1:9" s="3" customFormat="1" ht="21" customHeight="1">
      <c r="A95" s="20" t="s">
        <v>5</v>
      </c>
      <c r="B95" s="27" t="s">
        <v>108</v>
      </c>
      <c r="C95" s="22"/>
      <c r="D95" s="24"/>
      <c r="E95" s="26"/>
      <c r="F95" s="23"/>
      <c r="G95" s="24"/>
      <c r="H95" s="21" t="s">
        <v>161</v>
      </c>
      <c r="I95" s="22"/>
    </row>
    <row r="96" spans="1:9" s="3" customFormat="1" ht="21" customHeight="1">
      <c r="A96" s="20" t="s">
        <v>4</v>
      </c>
      <c r="B96" s="27" t="s">
        <v>109</v>
      </c>
      <c r="C96" s="22"/>
      <c r="D96" s="24"/>
      <c r="E96" s="26"/>
      <c r="F96" s="23"/>
      <c r="G96" s="24"/>
      <c r="H96" s="21" t="s">
        <v>161</v>
      </c>
      <c r="I96" s="22"/>
    </row>
    <row r="97" spans="1:9" s="3" customFormat="1" ht="21" customHeight="1">
      <c r="A97" s="20" t="s">
        <v>3</v>
      </c>
      <c r="B97" s="27" t="s">
        <v>110</v>
      </c>
      <c r="C97" s="22"/>
      <c r="D97" s="24"/>
      <c r="E97" s="26"/>
      <c r="F97" s="23"/>
      <c r="G97" s="24"/>
      <c r="H97" s="21" t="s">
        <v>161</v>
      </c>
      <c r="I97" s="22"/>
    </row>
    <row r="98" spans="1:9" s="3" customFormat="1" ht="21" customHeight="1">
      <c r="A98" s="20" t="s">
        <v>2</v>
      </c>
      <c r="B98" s="27" t="s">
        <v>111</v>
      </c>
      <c r="C98" s="22"/>
      <c r="D98" s="24"/>
      <c r="E98" s="26"/>
      <c r="F98" s="23"/>
      <c r="G98" s="24"/>
      <c r="H98" s="21" t="s">
        <v>161</v>
      </c>
      <c r="I98" s="22"/>
    </row>
    <row r="99" spans="1:9" s="3" customFormat="1" ht="21" customHeight="1">
      <c r="A99" s="20" t="s">
        <v>1</v>
      </c>
      <c r="B99" s="27" t="s">
        <v>112</v>
      </c>
      <c r="C99" s="22"/>
      <c r="D99" s="24"/>
      <c r="E99" s="26"/>
      <c r="F99" s="23"/>
      <c r="G99" s="24"/>
      <c r="H99" s="21" t="s">
        <v>161</v>
      </c>
      <c r="I99" s="22"/>
    </row>
  </sheetData>
  <sortState ref="A2:I84">
    <sortCondition ref="A2:A84"/>
  </sortState>
  <phoneticPr fontId="2" type="noConversion"/>
  <printOptions horizontalCentered="1" verticalCentered="1"/>
  <pageMargins left="0.70000000000000007" right="0.70000000000000007" top="0.75000000000000011" bottom="0" header="0.30000000000000004" footer="0.30000000000000004"/>
  <headerFooter>
    <oddHeader>&amp;L&amp;"Calibri,Gras italique"&amp;14&amp;K000000HY'DPM&amp;C&amp;"Cambria,Gras italique"&amp;24&amp;U&amp;K000000BASE DE DONNEES ARTICLES</oddHeader>
    <oddFooter>&amp;R&amp;"Calibri,Normal"&amp;K000000Fait le 10 avril 2014_x000D_Edité le &amp;D_x000D_&amp;P/&amp;N</oddFooter>
  </headerFooter>
  <extLst>
    <ext xmlns:mx="http://schemas.microsoft.com/office/mac/excel/2008/main" uri="{64002731-A6B0-56B0-2670-7721B7C09600}">
      <mx:PLV Mode="0" OnePage="0" WScale="7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rgb="FF3366FF"/>
  </sheetPr>
  <dimension ref="A1:D70"/>
  <sheetViews>
    <sheetView showGridLines="0" zoomScale="70" zoomScaleNormal="70" zoomScalePageLayoutView="70" workbookViewId="0">
      <selection activeCell="C22" sqref="C22"/>
    </sheetView>
  </sheetViews>
  <sheetFormatPr baseColWidth="10" defaultColWidth="9.140625" defaultRowHeight="12.75"/>
  <cols>
    <col min="1" max="1" width="17" style="6" customWidth="1"/>
    <col min="2" max="2" width="24.140625" style="6" customWidth="1"/>
    <col min="3" max="3" width="64.140625" style="6" customWidth="1"/>
    <col min="4" max="4" width="15.7109375" style="13" customWidth="1"/>
    <col min="5" max="16384" width="9.140625" style="6"/>
  </cols>
  <sheetData>
    <row r="1" spans="1:4" s="5" customFormat="1" ht="14.25">
      <c r="A1" s="15" t="s">
        <v>86</v>
      </c>
      <c r="B1" s="15"/>
      <c r="C1" s="16" t="s">
        <v>88</v>
      </c>
      <c r="D1" s="15"/>
    </row>
    <row r="2" spans="1:4" ht="36" customHeight="1">
      <c r="A2" s="43" t="s">
        <v>114</v>
      </c>
      <c r="B2" s="43"/>
      <c r="C2" s="43"/>
      <c r="D2" s="43"/>
    </row>
    <row r="3" spans="1:4" ht="21" customHeight="1">
      <c r="A3" s="44" t="s">
        <v>158</v>
      </c>
      <c r="B3" s="44"/>
      <c r="C3" s="44"/>
      <c r="D3" s="44"/>
    </row>
    <row r="4" spans="1:4" ht="35.25" customHeight="1" thickBot="1">
      <c r="A4" s="7"/>
      <c r="B4" s="7"/>
      <c r="C4" s="12"/>
    </row>
    <row r="5" spans="1:4" s="8" customFormat="1" ht="72" customHeight="1" thickBot="1">
      <c r="A5" s="34" t="s">
        <v>34</v>
      </c>
      <c r="B5" s="14" t="s">
        <v>90</v>
      </c>
      <c r="C5" s="14" t="s">
        <v>33</v>
      </c>
      <c r="D5" s="35" t="s">
        <v>113</v>
      </c>
    </row>
    <row r="6" spans="1:4" s="10" customFormat="1" ht="24" customHeight="1">
      <c r="A6" s="9" t="s">
        <v>0</v>
      </c>
      <c r="B6" s="32">
        <f t="shared" ref="B6:B37" si="0">VLOOKUP(A6,ARTICLES,2,TRUE)</f>
        <v>389300</v>
      </c>
      <c r="C6" s="9">
        <f t="shared" ref="C6:C37" si="1">VLOOKUP(A6,ARTICLES,3,TRUE)</f>
        <v>0</v>
      </c>
      <c r="D6" s="36">
        <f t="shared" ref="D6:D37" si="2">VLOOKUP(A6,ARTICLES,7,TRUE)</f>
        <v>0</v>
      </c>
    </row>
    <row r="7" spans="1:4" s="10" customFormat="1" ht="24" customHeight="1">
      <c r="A7" s="11" t="s">
        <v>35</v>
      </c>
      <c r="B7" s="33">
        <f t="shared" si="0"/>
        <v>433500</v>
      </c>
      <c r="C7" s="11">
        <f t="shared" si="1"/>
        <v>0</v>
      </c>
      <c r="D7" s="37">
        <f t="shared" si="2"/>
        <v>0</v>
      </c>
    </row>
    <row r="8" spans="1:4" s="10" customFormat="1" ht="24" customHeight="1">
      <c r="A8" s="9" t="s">
        <v>36</v>
      </c>
      <c r="B8" s="32">
        <f t="shared" si="0"/>
        <v>390300</v>
      </c>
      <c r="C8" s="9">
        <f t="shared" si="1"/>
        <v>0</v>
      </c>
      <c r="D8" s="36">
        <f t="shared" si="2"/>
        <v>0</v>
      </c>
    </row>
    <row r="9" spans="1:4" s="10" customFormat="1" ht="24" customHeight="1">
      <c r="A9" s="11" t="s">
        <v>37</v>
      </c>
      <c r="B9" s="33">
        <f t="shared" si="0"/>
        <v>389700</v>
      </c>
      <c r="C9" s="11">
        <f t="shared" si="1"/>
        <v>0</v>
      </c>
      <c r="D9" s="37">
        <f t="shared" si="2"/>
        <v>0</v>
      </c>
    </row>
    <row r="10" spans="1:4" s="10" customFormat="1" ht="24" customHeight="1">
      <c r="A10" s="9" t="s">
        <v>38</v>
      </c>
      <c r="B10" s="32">
        <f t="shared" si="0"/>
        <v>541000</v>
      </c>
      <c r="C10" s="9">
        <f t="shared" si="1"/>
        <v>0</v>
      </c>
      <c r="D10" s="36">
        <f t="shared" si="2"/>
        <v>0</v>
      </c>
    </row>
    <row r="11" spans="1:4" s="10" customFormat="1" ht="24" customHeight="1">
      <c r="A11" s="11" t="s">
        <v>39</v>
      </c>
      <c r="B11" s="33">
        <f t="shared" si="0"/>
        <v>389800</v>
      </c>
      <c r="C11" s="11">
        <f t="shared" si="1"/>
        <v>0</v>
      </c>
      <c r="D11" s="37">
        <f t="shared" si="2"/>
        <v>0</v>
      </c>
    </row>
    <row r="12" spans="1:4" s="10" customFormat="1" ht="24" customHeight="1">
      <c r="A12" s="9" t="s">
        <v>40</v>
      </c>
      <c r="B12" s="32">
        <f t="shared" si="0"/>
        <v>386700</v>
      </c>
      <c r="C12" s="9">
        <f t="shared" si="1"/>
        <v>0</v>
      </c>
      <c r="D12" s="36">
        <f t="shared" si="2"/>
        <v>0</v>
      </c>
    </row>
    <row r="13" spans="1:4" s="10" customFormat="1" ht="24" customHeight="1">
      <c r="A13" s="11" t="s">
        <v>41</v>
      </c>
      <c r="B13" s="33">
        <f t="shared" si="0"/>
        <v>404600</v>
      </c>
      <c r="C13" s="11">
        <f t="shared" si="1"/>
        <v>0</v>
      </c>
      <c r="D13" s="37">
        <f t="shared" si="2"/>
        <v>0</v>
      </c>
    </row>
    <row r="14" spans="1:4" s="10" customFormat="1" ht="24" customHeight="1">
      <c r="A14" s="9" t="s">
        <v>42</v>
      </c>
      <c r="B14" s="32">
        <f t="shared" si="0"/>
        <v>381000</v>
      </c>
      <c r="C14" s="9">
        <f t="shared" si="1"/>
        <v>0</v>
      </c>
      <c r="D14" s="36">
        <f t="shared" si="2"/>
        <v>0</v>
      </c>
    </row>
    <row r="15" spans="1:4" s="10" customFormat="1" ht="24" customHeight="1">
      <c r="A15" s="11" t="s">
        <v>43</v>
      </c>
      <c r="B15" s="33">
        <f t="shared" si="0"/>
        <v>430801</v>
      </c>
      <c r="C15" s="11">
        <f t="shared" si="1"/>
        <v>0</v>
      </c>
      <c r="D15" s="37">
        <f t="shared" si="2"/>
        <v>0</v>
      </c>
    </row>
    <row r="16" spans="1:4" s="10" customFormat="1" ht="24" customHeight="1">
      <c r="A16" s="9" t="s">
        <v>83</v>
      </c>
      <c r="B16" s="32">
        <f t="shared" si="0"/>
        <v>430400</v>
      </c>
      <c r="C16" s="9">
        <f t="shared" si="1"/>
        <v>0</v>
      </c>
      <c r="D16" s="36">
        <f t="shared" si="2"/>
        <v>0</v>
      </c>
    </row>
    <row r="17" spans="1:4" s="10" customFormat="1" ht="24" customHeight="1">
      <c r="A17" s="11" t="s">
        <v>44</v>
      </c>
      <c r="B17" s="33">
        <f t="shared" si="0"/>
        <v>383000</v>
      </c>
      <c r="C17" s="11">
        <f t="shared" si="1"/>
        <v>0</v>
      </c>
      <c r="D17" s="37">
        <f t="shared" si="2"/>
        <v>0</v>
      </c>
    </row>
    <row r="18" spans="1:4" s="10" customFormat="1" ht="24" customHeight="1">
      <c r="A18" s="9" t="s">
        <v>45</v>
      </c>
      <c r="B18" s="32">
        <f t="shared" si="0"/>
        <v>383300</v>
      </c>
      <c r="C18" s="9">
        <f t="shared" si="1"/>
        <v>0</v>
      </c>
      <c r="D18" s="36">
        <f t="shared" si="2"/>
        <v>0</v>
      </c>
    </row>
    <row r="19" spans="1:4" s="10" customFormat="1" ht="24" customHeight="1">
      <c r="A19" s="11" t="s">
        <v>46</v>
      </c>
      <c r="B19" s="33">
        <f t="shared" si="0"/>
        <v>384100</v>
      </c>
      <c r="C19" s="11">
        <f t="shared" si="1"/>
        <v>0</v>
      </c>
      <c r="D19" s="37">
        <f t="shared" si="2"/>
        <v>0</v>
      </c>
    </row>
    <row r="20" spans="1:4" s="10" customFormat="1" ht="24" customHeight="1">
      <c r="A20" s="9" t="s">
        <v>47</v>
      </c>
      <c r="B20" s="32">
        <f t="shared" si="0"/>
        <v>403600</v>
      </c>
      <c r="C20" s="9">
        <f t="shared" si="1"/>
        <v>0</v>
      </c>
      <c r="D20" s="36">
        <f t="shared" si="2"/>
        <v>0</v>
      </c>
    </row>
    <row r="21" spans="1:4" s="10" customFormat="1" ht="24" customHeight="1">
      <c r="A21" s="11" t="s">
        <v>48</v>
      </c>
      <c r="B21" s="33">
        <f t="shared" si="0"/>
        <v>433900</v>
      </c>
      <c r="C21" s="11">
        <f t="shared" si="1"/>
        <v>0</v>
      </c>
      <c r="D21" s="37">
        <f t="shared" si="2"/>
        <v>0</v>
      </c>
    </row>
    <row r="22" spans="1:4" s="10" customFormat="1" ht="24" customHeight="1">
      <c r="A22" s="9" t="s">
        <v>49</v>
      </c>
      <c r="B22" s="32">
        <f t="shared" si="0"/>
        <v>385600</v>
      </c>
      <c r="C22" s="9">
        <f t="shared" si="1"/>
        <v>0</v>
      </c>
      <c r="D22" s="36">
        <f t="shared" si="2"/>
        <v>0</v>
      </c>
    </row>
    <row r="23" spans="1:4" s="10" customFormat="1" ht="24" customHeight="1">
      <c r="A23" s="11" t="s">
        <v>50</v>
      </c>
      <c r="B23" s="33">
        <f t="shared" si="0"/>
        <v>394900</v>
      </c>
      <c r="C23" s="11">
        <f t="shared" si="1"/>
        <v>0</v>
      </c>
      <c r="D23" s="37">
        <f t="shared" si="2"/>
        <v>0</v>
      </c>
    </row>
    <row r="24" spans="1:4" s="10" customFormat="1" ht="24" customHeight="1">
      <c r="A24" s="9" t="s">
        <v>51</v>
      </c>
      <c r="B24" s="32">
        <f t="shared" si="0"/>
        <v>395000</v>
      </c>
      <c r="C24" s="9">
        <f t="shared" si="1"/>
        <v>0</v>
      </c>
      <c r="D24" s="36">
        <f t="shared" si="2"/>
        <v>0</v>
      </c>
    </row>
    <row r="25" spans="1:4" s="10" customFormat="1" ht="24" customHeight="1">
      <c r="A25" s="11" t="s">
        <v>52</v>
      </c>
      <c r="B25" s="33">
        <f t="shared" si="0"/>
        <v>389300</v>
      </c>
      <c r="C25" s="11">
        <f t="shared" si="1"/>
        <v>0</v>
      </c>
      <c r="D25" s="37">
        <f t="shared" si="2"/>
        <v>0</v>
      </c>
    </row>
    <row r="26" spans="1:4" s="10" customFormat="1" ht="24" customHeight="1">
      <c r="A26" s="9" t="s">
        <v>53</v>
      </c>
      <c r="B26" s="32">
        <f t="shared" si="0"/>
        <v>415400</v>
      </c>
      <c r="C26" s="9">
        <f t="shared" si="1"/>
        <v>0</v>
      </c>
      <c r="D26" s="36">
        <f t="shared" si="2"/>
        <v>0</v>
      </c>
    </row>
    <row r="27" spans="1:4" s="10" customFormat="1" ht="24" customHeight="1">
      <c r="A27" s="11" t="s">
        <v>54</v>
      </c>
      <c r="B27" s="33">
        <f t="shared" si="0"/>
        <v>381300</v>
      </c>
      <c r="C27" s="11">
        <f t="shared" si="1"/>
        <v>0</v>
      </c>
      <c r="D27" s="37">
        <f t="shared" si="2"/>
        <v>0</v>
      </c>
    </row>
    <row r="28" spans="1:4" s="10" customFormat="1" ht="24" customHeight="1">
      <c r="A28" s="9" t="s">
        <v>55</v>
      </c>
      <c r="B28" s="32">
        <f t="shared" si="0"/>
        <v>501700</v>
      </c>
      <c r="C28" s="9">
        <f t="shared" si="1"/>
        <v>0</v>
      </c>
      <c r="D28" s="36">
        <f t="shared" si="2"/>
        <v>0</v>
      </c>
    </row>
    <row r="29" spans="1:4" s="10" customFormat="1" ht="24" customHeight="1">
      <c r="A29" s="11" t="s">
        <v>56</v>
      </c>
      <c r="B29" s="33">
        <f t="shared" si="0"/>
        <v>501800</v>
      </c>
      <c r="C29" s="11">
        <f t="shared" si="1"/>
        <v>0</v>
      </c>
      <c r="D29" s="37">
        <f t="shared" si="2"/>
        <v>0</v>
      </c>
    </row>
    <row r="30" spans="1:4" s="10" customFormat="1" ht="24" customHeight="1">
      <c r="A30" s="9" t="s">
        <v>57</v>
      </c>
      <c r="B30" s="32">
        <f t="shared" si="0"/>
        <v>501900</v>
      </c>
      <c r="C30" s="9">
        <f t="shared" si="1"/>
        <v>0</v>
      </c>
      <c r="D30" s="36">
        <f t="shared" si="2"/>
        <v>0</v>
      </c>
    </row>
    <row r="31" spans="1:4" s="10" customFormat="1" ht="24" customHeight="1">
      <c r="A31" s="11" t="s">
        <v>58</v>
      </c>
      <c r="B31" s="33">
        <f t="shared" si="0"/>
        <v>503000</v>
      </c>
      <c r="C31" s="11">
        <f t="shared" si="1"/>
        <v>0</v>
      </c>
      <c r="D31" s="37">
        <f t="shared" si="2"/>
        <v>0</v>
      </c>
    </row>
    <row r="32" spans="1:4" s="10" customFormat="1" ht="24" customHeight="1">
      <c r="A32" s="9" t="s">
        <v>59</v>
      </c>
      <c r="B32" s="32">
        <f t="shared" si="0"/>
        <v>501500</v>
      </c>
      <c r="C32" s="9">
        <f t="shared" si="1"/>
        <v>0</v>
      </c>
      <c r="D32" s="36">
        <f t="shared" si="2"/>
        <v>0</v>
      </c>
    </row>
    <row r="33" spans="1:4" s="10" customFormat="1" ht="24" customHeight="1">
      <c r="A33" s="11" t="s">
        <v>89</v>
      </c>
      <c r="B33" s="33">
        <f t="shared" si="0"/>
        <v>501600</v>
      </c>
      <c r="C33" s="11">
        <f t="shared" si="1"/>
        <v>0</v>
      </c>
      <c r="D33" s="37">
        <f t="shared" si="2"/>
        <v>0</v>
      </c>
    </row>
    <row r="34" spans="1:4" s="10" customFormat="1" ht="24" customHeight="1">
      <c r="A34" s="9" t="s">
        <v>60</v>
      </c>
      <c r="B34" s="32">
        <f t="shared" si="0"/>
        <v>500500</v>
      </c>
      <c r="C34" s="9">
        <f t="shared" si="1"/>
        <v>0</v>
      </c>
      <c r="D34" s="36">
        <f t="shared" si="2"/>
        <v>0</v>
      </c>
    </row>
    <row r="35" spans="1:4" s="10" customFormat="1" ht="24" customHeight="1">
      <c r="A35" s="11" t="s">
        <v>61</v>
      </c>
      <c r="B35" s="33">
        <f t="shared" si="0"/>
        <v>500600</v>
      </c>
      <c r="C35" s="11">
        <f t="shared" si="1"/>
        <v>0</v>
      </c>
      <c r="D35" s="37">
        <f t="shared" si="2"/>
        <v>0</v>
      </c>
    </row>
    <row r="36" spans="1:4" s="10" customFormat="1" ht="24" customHeight="1">
      <c r="A36" s="9" t="s">
        <v>62</v>
      </c>
      <c r="B36" s="32">
        <f t="shared" si="0"/>
        <v>500700</v>
      </c>
      <c r="C36" s="9">
        <f t="shared" si="1"/>
        <v>0</v>
      </c>
      <c r="D36" s="36">
        <f t="shared" si="2"/>
        <v>0</v>
      </c>
    </row>
    <row r="37" spans="1:4" ht="19.5">
      <c r="A37" s="11" t="s">
        <v>63</v>
      </c>
      <c r="B37" s="33">
        <f t="shared" si="0"/>
        <v>500800</v>
      </c>
      <c r="C37" s="11">
        <f t="shared" si="1"/>
        <v>0</v>
      </c>
      <c r="D37" s="37">
        <f t="shared" si="2"/>
        <v>0</v>
      </c>
    </row>
    <row r="38" spans="1:4" ht="19.5">
      <c r="A38" s="9" t="s">
        <v>64</v>
      </c>
      <c r="B38" s="32">
        <f t="shared" ref="B38:B69" si="3">VLOOKUP(A38,ARTICLES,2,TRUE)</f>
        <v>433300</v>
      </c>
      <c r="C38" s="9">
        <f t="shared" ref="C38:C70" si="4">VLOOKUP(A38,ARTICLES,3,TRUE)</f>
        <v>0</v>
      </c>
      <c r="D38" s="36">
        <f t="shared" ref="D38:D70" si="5">VLOOKUP(A38,ARTICLES,7,TRUE)</f>
        <v>0</v>
      </c>
    </row>
    <row r="39" spans="1:4" ht="19.5">
      <c r="A39" s="11" t="s">
        <v>65</v>
      </c>
      <c r="B39" s="33">
        <f t="shared" si="3"/>
        <v>395500</v>
      </c>
      <c r="C39" s="11">
        <f t="shared" si="4"/>
        <v>0</v>
      </c>
      <c r="D39" s="37">
        <f t="shared" si="5"/>
        <v>0</v>
      </c>
    </row>
    <row r="40" spans="1:4" ht="19.5">
      <c r="A40" s="9" t="s">
        <v>66</v>
      </c>
      <c r="B40" s="32">
        <f t="shared" si="3"/>
        <v>395800</v>
      </c>
      <c r="C40" s="9">
        <f t="shared" si="4"/>
        <v>0</v>
      </c>
      <c r="D40" s="36">
        <f t="shared" si="5"/>
        <v>0</v>
      </c>
    </row>
    <row r="41" spans="1:4" ht="19.5">
      <c r="A41" s="11" t="s">
        <v>67</v>
      </c>
      <c r="B41" s="33">
        <f t="shared" si="3"/>
        <v>433800</v>
      </c>
      <c r="C41" s="11">
        <f t="shared" si="4"/>
        <v>0</v>
      </c>
      <c r="D41" s="37">
        <f t="shared" si="5"/>
        <v>0</v>
      </c>
    </row>
    <row r="42" spans="1:4" ht="19.5">
      <c r="A42" s="9" t="s">
        <v>68</v>
      </c>
      <c r="B42" s="32">
        <f t="shared" si="3"/>
        <v>436900</v>
      </c>
      <c r="C42" s="9">
        <f t="shared" si="4"/>
        <v>0</v>
      </c>
      <c r="D42" s="36">
        <f t="shared" si="5"/>
        <v>0</v>
      </c>
    </row>
    <row r="43" spans="1:4" ht="19.5">
      <c r="A43" s="11" t="s">
        <v>69</v>
      </c>
      <c r="B43" s="33">
        <f t="shared" si="3"/>
        <v>396300</v>
      </c>
      <c r="C43" s="11">
        <f t="shared" si="4"/>
        <v>0</v>
      </c>
      <c r="D43" s="37">
        <f t="shared" si="5"/>
        <v>0</v>
      </c>
    </row>
    <row r="44" spans="1:4" ht="19.5">
      <c r="A44" s="9" t="s">
        <v>70</v>
      </c>
      <c r="B44" s="32">
        <f t="shared" si="3"/>
        <v>431800</v>
      </c>
      <c r="C44" s="9">
        <f t="shared" si="4"/>
        <v>0</v>
      </c>
      <c r="D44" s="36">
        <f t="shared" si="5"/>
        <v>0</v>
      </c>
    </row>
    <row r="45" spans="1:4" ht="19.5">
      <c r="A45" s="11" t="s">
        <v>71</v>
      </c>
      <c r="B45" s="33">
        <f t="shared" si="3"/>
        <v>384500</v>
      </c>
      <c r="C45" s="11">
        <f t="shared" si="4"/>
        <v>0</v>
      </c>
      <c r="D45" s="37">
        <f t="shared" si="5"/>
        <v>0</v>
      </c>
    </row>
    <row r="46" spans="1:4" ht="19.5">
      <c r="A46" s="9" t="s">
        <v>72</v>
      </c>
      <c r="B46" s="32">
        <f t="shared" si="3"/>
        <v>496000</v>
      </c>
      <c r="C46" s="9">
        <f t="shared" si="4"/>
        <v>0</v>
      </c>
      <c r="D46" s="36">
        <f t="shared" si="5"/>
        <v>0</v>
      </c>
    </row>
    <row r="47" spans="1:4" ht="19.5">
      <c r="A47" s="11" t="s">
        <v>73</v>
      </c>
      <c r="B47" s="33">
        <f t="shared" si="3"/>
        <v>405800</v>
      </c>
      <c r="C47" s="11">
        <f t="shared" si="4"/>
        <v>0</v>
      </c>
      <c r="D47" s="37">
        <f t="shared" si="5"/>
        <v>0</v>
      </c>
    </row>
    <row r="48" spans="1:4" ht="19.5">
      <c r="A48" s="9" t="s">
        <v>74</v>
      </c>
      <c r="B48" s="32">
        <f t="shared" si="3"/>
        <v>435100</v>
      </c>
      <c r="C48" s="9">
        <f t="shared" si="4"/>
        <v>0</v>
      </c>
      <c r="D48" s="36">
        <f t="shared" si="5"/>
        <v>0</v>
      </c>
    </row>
    <row r="49" spans="1:4" ht="19.5">
      <c r="A49" s="11" t="s">
        <v>75</v>
      </c>
      <c r="B49" s="33">
        <f t="shared" si="3"/>
        <v>495600</v>
      </c>
      <c r="C49" s="11">
        <f t="shared" si="4"/>
        <v>0</v>
      </c>
      <c r="D49" s="37">
        <f t="shared" si="5"/>
        <v>0</v>
      </c>
    </row>
    <row r="50" spans="1:4" ht="19.5">
      <c r="A50" s="9" t="s">
        <v>76</v>
      </c>
      <c r="B50" s="32">
        <f t="shared" si="3"/>
        <v>495700</v>
      </c>
      <c r="C50" s="9">
        <f t="shared" si="4"/>
        <v>0</v>
      </c>
      <c r="D50" s="36">
        <f t="shared" si="5"/>
        <v>0</v>
      </c>
    </row>
    <row r="51" spans="1:4" ht="19.5">
      <c r="A51" s="11" t="s">
        <v>77</v>
      </c>
      <c r="B51" s="33">
        <f t="shared" si="3"/>
        <v>381400</v>
      </c>
      <c r="C51" s="11">
        <f t="shared" si="4"/>
        <v>0</v>
      </c>
      <c r="D51" s="37">
        <f t="shared" si="5"/>
        <v>0</v>
      </c>
    </row>
    <row r="52" spans="1:4" ht="19.5">
      <c r="A52" s="9" t="s">
        <v>78</v>
      </c>
      <c r="B52" s="32">
        <f t="shared" si="3"/>
        <v>405000</v>
      </c>
      <c r="C52" s="9">
        <f t="shared" si="4"/>
        <v>0</v>
      </c>
      <c r="D52" s="36">
        <f t="shared" si="5"/>
        <v>0</v>
      </c>
    </row>
    <row r="53" spans="1:4" ht="19.5">
      <c r="A53" s="11" t="s">
        <v>79</v>
      </c>
      <c r="B53" s="33">
        <f t="shared" si="3"/>
        <v>405100</v>
      </c>
      <c r="C53" s="11">
        <f t="shared" si="4"/>
        <v>0</v>
      </c>
      <c r="D53" s="37">
        <f t="shared" si="5"/>
        <v>0</v>
      </c>
    </row>
    <row r="54" spans="1:4" ht="19.5">
      <c r="A54" s="9" t="s">
        <v>80</v>
      </c>
      <c r="B54" s="32">
        <f t="shared" si="3"/>
        <v>370113</v>
      </c>
      <c r="C54" s="9">
        <f t="shared" si="4"/>
        <v>0</v>
      </c>
      <c r="D54" s="36">
        <f t="shared" si="5"/>
        <v>0</v>
      </c>
    </row>
    <row r="55" spans="1:4" ht="19.5">
      <c r="A55" s="11" t="s">
        <v>81</v>
      </c>
      <c r="B55" s="33">
        <f t="shared" si="3"/>
        <v>395913</v>
      </c>
      <c r="C55" s="11">
        <f t="shared" si="4"/>
        <v>0</v>
      </c>
      <c r="D55" s="37">
        <f t="shared" si="5"/>
        <v>0</v>
      </c>
    </row>
    <row r="56" spans="1:4" ht="19.5">
      <c r="A56" s="9" t="s">
        <v>82</v>
      </c>
      <c r="B56" s="32">
        <f t="shared" si="3"/>
        <v>4377</v>
      </c>
      <c r="C56" s="9">
        <f t="shared" si="4"/>
        <v>0</v>
      </c>
      <c r="D56" s="36">
        <f t="shared" si="5"/>
        <v>0</v>
      </c>
    </row>
    <row r="57" spans="1:4" ht="19.5">
      <c r="A57" s="11" t="s">
        <v>120</v>
      </c>
      <c r="B57" s="33">
        <f t="shared" si="3"/>
        <v>510900</v>
      </c>
      <c r="C57" s="11">
        <f t="shared" si="4"/>
        <v>0</v>
      </c>
      <c r="D57" s="37">
        <f t="shared" si="5"/>
        <v>0</v>
      </c>
    </row>
    <row r="58" spans="1:4" ht="19.5">
      <c r="A58" s="9" t="s">
        <v>121</v>
      </c>
      <c r="B58" s="32">
        <f t="shared" si="3"/>
        <v>512100</v>
      </c>
      <c r="C58" s="9">
        <f t="shared" si="4"/>
        <v>0</v>
      </c>
      <c r="D58" s="36">
        <f t="shared" si="5"/>
        <v>0</v>
      </c>
    </row>
    <row r="59" spans="1:4" ht="19.5">
      <c r="A59" s="11" t="s">
        <v>122</v>
      </c>
      <c r="B59" s="33">
        <f t="shared" si="3"/>
        <v>512300</v>
      </c>
      <c r="C59" s="11">
        <f t="shared" si="4"/>
        <v>0</v>
      </c>
      <c r="D59" s="37">
        <f t="shared" si="5"/>
        <v>0</v>
      </c>
    </row>
    <row r="60" spans="1:4" ht="19.5">
      <c r="A60" s="9" t="s">
        <v>123</v>
      </c>
      <c r="B60" s="32">
        <f t="shared" si="3"/>
        <v>512400</v>
      </c>
      <c r="C60" s="9">
        <f t="shared" si="4"/>
        <v>0</v>
      </c>
      <c r="D60" s="36">
        <f t="shared" si="5"/>
        <v>0</v>
      </c>
    </row>
    <row r="61" spans="1:4" ht="19.5">
      <c r="A61" s="11" t="s">
        <v>124</v>
      </c>
      <c r="B61" s="33">
        <f t="shared" si="3"/>
        <v>512500</v>
      </c>
      <c r="C61" s="11">
        <f t="shared" si="4"/>
        <v>0</v>
      </c>
      <c r="D61" s="37">
        <f t="shared" si="5"/>
        <v>0</v>
      </c>
    </row>
    <row r="62" spans="1:4" ht="19.5">
      <c r="A62" s="9" t="s">
        <v>125</v>
      </c>
      <c r="B62" s="32">
        <f t="shared" si="3"/>
        <v>512600</v>
      </c>
      <c r="C62" s="9">
        <f t="shared" si="4"/>
        <v>0</v>
      </c>
      <c r="D62" s="36">
        <f t="shared" si="5"/>
        <v>0</v>
      </c>
    </row>
    <row r="63" spans="1:4" ht="19.5">
      <c r="A63" s="11" t="s">
        <v>126</v>
      </c>
      <c r="B63" s="33">
        <f t="shared" si="3"/>
        <v>512700</v>
      </c>
      <c r="C63" s="11">
        <f t="shared" si="4"/>
        <v>0</v>
      </c>
      <c r="D63" s="37">
        <f t="shared" si="5"/>
        <v>0</v>
      </c>
    </row>
    <row r="64" spans="1:4" ht="19.5">
      <c r="A64" s="9" t="s">
        <v>127</v>
      </c>
      <c r="B64" s="32">
        <f t="shared" si="3"/>
        <v>512800</v>
      </c>
      <c r="C64" s="9">
        <f t="shared" si="4"/>
        <v>0</v>
      </c>
      <c r="D64" s="36">
        <f t="shared" si="5"/>
        <v>0</v>
      </c>
    </row>
    <row r="65" spans="1:4" ht="19.5">
      <c r="A65" s="11" t="s">
        <v>128</v>
      </c>
      <c r="B65" s="33">
        <f t="shared" si="3"/>
        <v>512900</v>
      </c>
      <c r="C65" s="11">
        <f t="shared" si="4"/>
        <v>0</v>
      </c>
      <c r="D65" s="37">
        <f t="shared" si="5"/>
        <v>0</v>
      </c>
    </row>
    <row r="66" spans="1:4" ht="19.5">
      <c r="A66" s="9" t="s">
        <v>129</v>
      </c>
      <c r="B66" s="32">
        <f t="shared" si="3"/>
        <v>510600</v>
      </c>
      <c r="C66" s="9">
        <f t="shared" si="4"/>
        <v>0</v>
      </c>
      <c r="D66" s="36">
        <f t="shared" si="5"/>
        <v>0</v>
      </c>
    </row>
    <row r="67" spans="1:4" ht="19.5">
      <c r="A67" s="11" t="s">
        <v>130</v>
      </c>
      <c r="B67" s="33">
        <f t="shared" si="3"/>
        <v>510500</v>
      </c>
      <c r="C67" s="11">
        <f t="shared" si="4"/>
        <v>0</v>
      </c>
      <c r="D67" s="37">
        <f t="shared" si="5"/>
        <v>0</v>
      </c>
    </row>
    <row r="68" spans="1:4" ht="19.5">
      <c r="A68" s="9" t="s">
        <v>131</v>
      </c>
      <c r="B68" s="32">
        <f t="shared" si="3"/>
        <v>510700</v>
      </c>
      <c r="C68" s="9">
        <f t="shared" si="4"/>
        <v>0</v>
      </c>
      <c r="D68" s="36">
        <f t="shared" si="5"/>
        <v>0</v>
      </c>
    </row>
    <row r="69" spans="1:4" ht="19.5">
      <c r="A69" s="11" t="s">
        <v>132</v>
      </c>
      <c r="B69" s="33">
        <f t="shared" si="3"/>
        <v>510800</v>
      </c>
      <c r="C69" s="11">
        <f t="shared" si="4"/>
        <v>0</v>
      </c>
      <c r="D69" s="37">
        <f t="shared" si="5"/>
        <v>0</v>
      </c>
    </row>
    <row r="70" spans="1:4" ht="19.5">
      <c r="A70" s="9" t="s">
        <v>133</v>
      </c>
      <c r="B70" s="32">
        <f t="shared" ref="B70" si="6">VLOOKUP(A70,ARTICLES,2,TRUE)</f>
        <v>513200</v>
      </c>
      <c r="C70" s="9">
        <f t="shared" si="4"/>
        <v>0</v>
      </c>
      <c r="D70" s="36">
        <f t="shared" si="5"/>
        <v>0</v>
      </c>
    </row>
  </sheetData>
  <mergeCells count="2">
    <mergeCell ref="A2:D2"/>
    <mergeCell ref="A3:D3"/>
  </mergeCells>
  <phoneticPr fontId="2" type="noConversion"/>
  <printOptions horizontalCentered="1"/>
  <pageMargins left="0.39000000000000007" right="0.39000000000000007" top="0.2" bottom="0.2" header="0.51" footer="0.51"/>
  <headerFooter>
    <oddFooter>&amp;R&amp;"Calibri,Normal"&amp;K000000Fait le 14 avril 2014_x000D_Edité le &amp;D_x000D_&amp;P/&amp;N</oddFooter>
  </headerFooter>
  <colBreaks count="1" manualBreakCount="1">
    <brk id="5" max="1048575" man="1"/>
  </colBreaks>
  <extLst>
    <ext xmlns:mx="http://schemas.microsoft.com/office/mac/excel/2008/main" uri="{64002731-A6B0-56B0-2670-7721B7C09600}">
      <mx:PLV Mode="0" OnePage="0" WScale="65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rgb="FF008000"/>
  </sheetPr>
  <dimension ref="A1:D29"/>
  <sheetViews>
    <sheetView showGridLines="0" zoomScale="70" zoomScaleNormal="70" zoomScalePageLayoutView="70" workbookViewId="0">
      <selection activeCell="G25" sqref="G25"/>
    </sheetView>
  </sheetViews>
  <sheetFormatPr baseColWidth="10" defaultColWidth="9.140625" defaultRowHeight="12.75"/>
  <cols>
    <col min="1" max="1" width="17" style="6" customWidth="1"/>
    <col min="2" max="2" width="24.140625" style="6" customWidth="1"/>
    <col min="3" max="3" width="89.42578125" style="6" bestFit="1" customWidth="1"/>
    <col min="4" max="4" width="15.7109375" style="13" customWidth="1"/>
    <col min="5" max="16384" width="9.140625" style="6"/>
  </cols>
  <sheetData>
    <row r="1" spans="1:4" s="5" customFormat="1" ht="14.25">
      <c r="A1" s="15" t="s">
        <v>86</v>
      </c>
      <c r="B1" s="15"/>
      <c r="C1" s="16" t="s">
        <v>88</v>
      </c>
      <c r="D1" s="15"/>
    </row>
    <row r="2" spans="1:4" ht="36" customHeight="1">
      <c r="A2" s="43" t="s">
        <v>87</v>
      </c>
      <c r="B2" s="43"/>
      <c r="C2" s="43"/>
      <c r="D2" s="43"/>
    </row>
    <row r="3" spans="1:4" ht="21" customHeight="1">
      <c r="A3" s="44" t="s">
        <v>158</v>
      </c>
      <c r="B3" s="44"/>
      <c r="C3" s="44"/>
      <c r="D3" s="44"/>
    </row>
    <row r="4" spans="1:4" ht="35.25" customHeight="1" thickBot="1">
      <c r="A4" s="7"/>
      <c r="B4" s="7"/>
      <c r="C4" s="12"/>
    </row>
    <row r="5" spans="1:4" s="8" customFormat="1" ht="72" customHeight="1" thickBot="1">
      <c r="A5" s="34" t="s">
        <v>34</v>
      </c>
      <c r="B5" s="14" t="s">
        <v>90</v>
      </c>
      <c r="C5" s="14" t="s">
        <v>33</v>
      </c>
      <c r="D5" s="35" t="s">
        <v>113</v>
      </c>
    </row>
    <row r="6" spans="1:4" s="10" customFormat="1" ht="24" customHeight="1">
      <c r="A6" s="9" t="s">
        <v>24</v>
      </c>
      <c r="B6" s="9" t="str">
        <f t="shared" ref="B6:B29" si="0">VLOOKUP(A6,ARTICLES,2,TRUE)</f>
        <v>SG000</v>
      </c>
      <c r="C6" s="9">
        <f t="shared" ref="C6:C29" si="1">VLOOKUP(A6,ARTICLES,3,TRUE)</f>
        <v>0</v>
      </c>
      <c r="D6" s="36">
        <f t="shared" ref="D6:D29" si="2">VLOOKUP(A6,ARTICLES,7,TRUE)</f>
        <v>0</v>
      </c>
    </row>
    <row r="7" spans="1:4" s="10" customFormat="1" ht="24" customHeight="1">
      <c r="A7" s="11" t="s">
        <v>23</v>
      </c>
      <c r="B7" s="11" t="str">
        <f t="shared" si="0"/>
        <v>RR35H</v>
      </c>
      <c r="C7" s="11">
        <f t="shared" si="1"/>
        <v>0</v>
      </c>
      <c r="D7" s="37">
        <f t="shared" si="2"/>
        <v>0</v>
      </c>
    </row>
    <row r="8" spans="1:4" s="10" customFormat="1" ht="24" customHeight="1">
      <c r="A8" s="9" t="s">
        <v>22</v>
      </c>
      <c r="B8" s="9" t="str">
        <f t="shared" si="0"/>
        <v>RR45H</v>
      </c>
      <c r="C8" s="9">
        <f t="shared" si="1"/>
        <v>0</v>
      </c>
      <c r="D8" s="36">
        <f t="shared" si="2"/>
        <v>0</v>
      </c>
    </row>
    <row r="9" spans="1:4" s="10" customFormat="1" ht="24" customHeight="1">
      <c r="A9" s="11" t="s">
        <v>21</v>
      </c>
      <c r="B9" s="11" t="str">
        <f t="shared" si="0"/>
        <v>NE35H</v>
      </c>
      <c r="C9" s="11">
        <f t="shared" si="1"/>
        <v>0</v>
      </c>
      <c r="D9" s="37">
        <f t="shared" si="2"/>
        <v>0</v>
      </c>
    </row>
    <row r="10" spans="1:4" s="10" customFormat="1" ht="24" customHeight="1">
      <c r="A10" s="9" t="s">
        <v>20</v>
      </c>
      <c r="B10" s="9" t="str">
        <f t="shared" si="0"/>
        <v>NE45H</v>
      </c>
      <c r="C10" s="9">
        <f t="shared" si="1"/>
        <v>0</v>
      </c>
      <c r="D10" s="36">
        <f t="shared" si="2"/>
        <v>0</v>
      </c>
    </row>
    <row r="11" spans="1:4" s="10" customFormat="1" ht="24" customHeight="1">
      <c r="A11" s="11" t="s">
        <v>19</v>
      </c>
      <c r="B11" s="11" t="str">
        <f t="shared" si="0"/>
        <v>AT350</v>
      </c>
      <c r="C11" s="11">
        <f t="shared" si="1"/>
        <v>0</v>
      </c>
      <c r="D11" s="37">
        <f t="shared" si="2"/>
        <v>0</v>
      </c>
    </row>
    <row r="12" spans="1:4" s="10" customFormat="1" ht="24" customHeight="1">
      <c r="A12" s="9" t="s">
        <v>18</v>
      </c>
      <c r="B12" s="9" t="str">
        <f t="shared" si="0"/>
        <v>AT450</v>
      </c>
      <c r="C12" s="9">
        <f t="shared" si="1"/>
        <v>0</v>
      </c>
      <c r="D12" s="36">
        <f t="shared" si="2"/>
        <v>0</v>
      </c>
    </row>
    <row r="13" spans="1:4" s="10" customFormat="1" ht="24" customHeight="1">
      <c r="A13" s="11" t="s">
        <v>17</v>
      </c>
      <c r="B13" s="11" t="str">
        <f t="shared" si="0"/>
        <v>WS350</v>
      </c>
      <c r="C13" s="11">
        <f t="shared" si="1"/>
        <v>0</v>
      </c>
      <c r="D13" s="37">
        <f t="shared" si="2"/>
        <v>0</v>
      </c>
    </row>
    <row r="14" spans="1:4" s="10" customFormat="1" ht="24" customHeight="1">
      <c r="A14" s="9" t="s">
        <v>16</v>
      </c>
      <c r="B14" s="9" t="str">
        <f t="shared" si="0"/>
        <v>WS450</v>
      </c>
      <c r="C14" s="9">
        <f t="shared" si="1"/>
        <v>0</v>
      </c>
      <c r="D14" s="36">
        <f t="shared" si="2"/>
        <v>0</v>
      </c>
    </row>
    <row r="15" spans="1:4" s="10" customFormat="1" ht="24" customHeight="1">
      <c r="A15" s="11" t="s">
        <v>15</v>
      </c>
      <c r="B15" s="11" t="str">
        <f t="shared" si="0"/>
        <v>SR30K</v>
      </c>
      <c r="C15" s="11">
        <f t="shared" si="1"/>
        <v>0</v>
      </c>
      <c r="D15" s="37">
        <f t="shared" si="2"/>
        <v>0</v>
      </c>
    </row>
    <row r="16" spans="1:4" s="10" customFormat="1" ht="24" customHeight="1">
      <c r="A16" s="9" t="s">
        <v>14</v>
      </c>
      <c r="B16" s="9" t="str">
        <f t="shared" si="0"/>
        <v>SRB10</v>
      </c>
      <c r="C16" s="9">
        <f t="shared" si="1"/>
        <v>0</v>
      </c>
      <c r="D16" s="36">
        <f t="shared" si="2"/>
        <v>0</v>
      </c>
    </row>
    <row r="17" spans="1:4" s="10" customFormat="1" ht="24" customHeight="1">
      <c r="A17" s="11" t="s">
        <v>13</v>
      </c>
      <c r="B17" s="11" t="str">
        <f t="shared" si="0"/>
        <v>SH000</v>
      </c>
      <c r="C17" s="11">
        <f t="shared" si="1"/>
        <v>0</v>
      </c>
      <c r="D17" s="37">
        <f t="shared" si="2"/>
        <v>0</v>
      </c>
    </row>
    <row r="18" spans="1:4" s="10" customFormat="1" ht="24" customHeight="1">
      <c r="A18" s="9" t="s">
        <v>12</v>
      </c>
      <c r="B18" s="9" t="str">
        <f t="shared" si="0"/>
        <v>RB100</v>
      </c>
      <c r="C18" s="9">
        <f t="shared" si="1"/>
        <v>0</v>
      </c>
      <c r="D18" s="36">
        <f t="shared" si="2"/>
        <v>0</v>
      </c>
    </row>
    <row r="19" spans="1:4" s="10" customFormat="1" ht="24" customHeight="1">
      <c r="A19" s="11" t="s">
        <v>11</v>
      </c>
      <c r="B19" s="11" t="str">
        <f t="shared" si="0"/>
        <v>RUB30</v>
      </c>
      <c r="C19" s="11">
        <f t="shared" si="1"/>
        <v>0</v>
      </c>
      <c r="D19" s="37">
        <f t="shared" si="2"/>
        <v>0</v>
      </c>
    </row>
    <row r="20" spans="1:4" s="10" customFormat="1" ht="24" customHeight="1">
      <c r="A20" s="9" t="s">
        <v>10</v>
      </c>
      <c r="B20" s="9" t="str">
        <f t="shared" si="0"/>
        <v>QB130</v>
      </c>
      <c r="C20" s="9">
        <f t="shared" si="1"/>
        <v>0</v>
      </c>
      <c r="D20" s="36">
        <f t="shared" si="2"/>
        <v>0</v>
      </c>
    </row>
    <row r="21" spans="1:4" s="10" customFormat="1" ht="24" customHeight="1">
      <c r="A21" s="11" t="s">
        <v>9</v>
      </c>
      <c r="B21" s="11" t="str">
        <f t="shared" si="0"/>
        <v>AK013</v>
      </c>
      <c r="C21" s="11">
        <f t="shared" si="1"/>
        <v>0</v>
      </c>
      <c r="D21" s="37">
        <f t="shared" si="2"/>
        <v>0</v>
      </c>
    </row>
    <row r="22" spans="1:4" s="10" customFormat="1" ht="24" customHeight="1">
      <c r="A22" s="9" t="s">
        <v>8</v>
      </c>
      <c r="B22" s="9" t="str">
        <f t="shared" si="0"/>
        <v>WALB0</v>
      </c>
      <c r="C22" s="9">
        <f t="shared" si="1"/>
        <v>0</v>
      </c>
      <c r="D22" s="36">
        <f t="shared" si="2"/>
        <v>0</v>
      </c>
    </row>
    <row r="23" spans="1:4" s="10" customFormat="1" ht="24" customHeight="1">
      <c r="A23" s="11" t="s">
        <v>7</v>
      </c>
      <c r="B23" s="11" t="str">
        <f t="shared" si="0"/>
        <v>EZ350</v>
      </c>
      <c r="C23" s="11">
        <f t="shared" si="1"/>
        <v>0</v>
      </c>
      <c r="D23" s="37">
        <f t="shared" si="2"/>
        <v>0</v>
      </c>
    </row>
    <row r="24" spans="1:4" s="10" customFormat="1" ht="24" customHeight="1">
      <c r="A24" s="9" t="s">
        <v>6</v>
      </c>
      <c r="B24" s="9" t="str">
        <f t="shared" si="0"/>
        <v>ED450</v>
      </c>
      <c r="C24" s="9">
        <f t="shared" si="1"/>
        <v>0</v>
      </c>
      <c r="D24" s="36">
        <f t="shared" si="2"/>
        <v>0</v>
      </c>
    </row>
    <row r="25" spans="1:4" s="10" customFormat="1" ht="24" customHeight="1">
      <c r="A25" s="11" t="s">
        <v>5</v>
      </c>
      <c r="B25" s="11" t="str">
        <f t="shared" si="0"/>
        <v>ME40R</v>
      </c>
      <c r="C25" s="11">
        <f t="shared" si="1"/>
        <v>0</v>
      </c>
      <c r="D25" s="37">
        <f t="shared" si="2"/>
        <v>0</v>
      </c>
    </row>
    <row r="26" spans="1:4" s="10" customFormat="1" ht="24" customHeight="1">
      <c r="A26" s="9" t="s">
        <v>4</v>
      </c>
      <c r="B26" s="9" t="str">
        <f t="shared" si="0"/>
        <v>ME40B</v>
      </c>
      <c r="C26" s="9">
        <f t="shared" si="1"/>
        <v>0</v>
      </c>
      <c r="D26" s="36">
        <f t="shared" si="2"/>
        <v>0</v>
      </c>
    </row>
    <row r="27" spans="1:4" s="10" customFormat="1" ht="24" customHeight="1">
      <c r="A27" s="11" t="s">
        <v>3</v>
      </c>
      <c r="B27" s="11" t="str">
        <f t="shared" si="0"/>
        <v>ME40J</v>
      </c>
      <c r="C27" s="11">
        <f t="shared" si="1"/>
        <v>0</v>
      </c>
      <c r="D27" s="37">
        <f t="shared" si="2"/>
        <v>0</v>
      </c>
    </row>
    <row r="28" spans="1:4" s="10" customFormat="1" ht="24" customHeight="1">
      <c r="A28" s="9" t="s">
        <v>2</v>
      </c>
      <c r="B28" s="9" t="str">
        <f t="shared" si="0"/>
        <v>NT090</v>
      </c>
      <c r="C28" s="9">
        <f t="shared" si="1"/>
        <v>0</v>
      </c>
      <c r="D28" s="36">
        <f t="shared" si="2"/>
        <v>0</v>
      </c>
    </row>
    <row r="29" spans="1:4" s="10" customFormat="1" ht="24" customHeight="1">
      <c r="A29" s="31" t="s">
        <v>1</v>
      </c>
      <c r="B29" s="31" t="str">
        <f t="shared" si="0"/>
        <v>MF40E</v>
      </c>
      <c r="C29" s="31">
        <f t="shared" si="1"/>
        <v>0</v>
      </c>
      <c r="D29" s="38">
        <f t="shared" si="2"/>
        <v>0</v>
      </c>
    </row>
  </sheetData>
  <mergeCells count="2">
    <mergeCell ref="A2:D2"/>
    <mergeCell ref="A3:D3"/>
  </mergeCells>
  <phoneticPr fontId="2" type="noConversion"/>
  <printOptions horizontalCentered="1"/>
  <pageMargins left="0.39000000000000007" right="0.39000000000000007" top="0.2" bottom="0.2" header="0.51" footer="0.51"/>
  <headerFooter>
    <oddFooter>&amp;R&amp;"Calibri,Normal"&amp;K000000Fait le 14 avril 2014_x000D_Edité le &amp;D_x000D_&amp;P/&amp;N</oddFooter>
  </headerFooter>
  <colBreaks count="1" manualBreakCount="1">
    <brk id="5" max="1048575" man="1"/>
  </colBreaks>
  <extLst>
    <ext xmlns:mx="http://schemas.microsoft.com/office/mac/excel/2008/main" uri="{64002731-A6B0-56B0-2670-7721B7C09600}">
      <mx:PLV Mode="0" OnePage="0" WScale="65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rgb="FFFFFF00"/>
  </sheetPr>
  <dimension ref="A1:D13"/>
  <sheetViews>
    <sheetView showGridLines="0" zoomScale="70" zoomScaleNormal="70" zoomScalePageLayoutView="70" workbookViewId="0">
      <pane ySplit="10635" topLeftCell="A79"/>
      <selection activeCell="C22" sqref="C22"/>
      <selection pane="bottomLeft" activeCell="C22" sqref="C22"/>
    </sheetView>
  </sheetViews>
  <sheetFormatPr baseColWidth="10" defaultColWidth="9.140625" defaultRowHeight="12.75"/>
  <cols>
    <col min="1" max="1" width="17" style="6" customWidth="1"/>
    <col min="2" max="2" width="24.140625" style="6" customWidth="1"/>
    <col min="3" max="3" width="64.140625" style="6" customWidth="1"/>
    <col min="4" max="4" width="15.7109375" style="13" customWidth="1"/>
    <col min="5" max="16384" width="9.140625" style="6"/>
  </cols>
  <sheetData>
    <row r="1" spans="1:4" s="5" customFormat="1" ht="14.25">
      <c r="A1" s="15" t="s">
        <v>86</v>
      </c>
      <c r="B1" s="15"/>
      <c r="C1" s="16" t="s">
        <v>88</v>
      </c>
      <c r="D1" s="15"/>
    </row>
    <row r="2" spans="1:4" ht="36" customHeight="1">
      <c r="A2" s="43" t="s">
        <v>115</v>
      </c>
      <c r="B2" s="43"/>
      <c r="C2" s="43"/>
      <c r="D2" s="43"/>
    </row>
    <row r="3" spans="1:4" ht="21" customHeight="1">
      <c r="A3" s="44" t="s">
        <v>158</v>
      </c>
      <c r="B3" s="44"/>
      <c r="C3" s="44"/>
      <c r="D3" s="44"/>
    </row>
    <row r="4" spans="1:4" ht="35.25" customHeight="1" thickBot="1">
      <c r="A4" s="7"/>
      <c r="B4" s="7"/>
      <c r="C4" s="12"/>
    </row>
    <row r="5" spans="1:4" s="8" customFormat="1" ht="72" customHeight="1" thickBot="1">
      <c r="A5" s="34" t="s">
        <v>34</v>
      </c>
      <c r="B5" s="14" t="s">
        <v>90</v>
      </c>
      <c r="C5" s="14" t="s">
        <v>33</v>
      </c>
      <c r="D5" s="35" t="s">
        <v>113</v>
      </c>
    </row>
    <row r="6" spans="1:4" s="10" customFormat="1" ht="24" customHeight="1">
      <c r="A6" s="39" t="s">
        <v>29</v>
      </c>
      <c r="B6" s="28">
        <f t="shared" ref="B6:B13" si="0">VLOOKUP(A6,ARTICLES,2,TRUE)</f>
        <v>1501</v>
      </c>
      <c r="C6" s="9">
        <f t="shared" ref="C6:C13" si="1">VLOOKUP(A6,ARTICLES,3,TRUE)</f>
        <v>0</v>
      </c>
      <c r="D6" s="36">
        <f t="shared" ref="D6:D13" si="2">VLOOKUP(A6,ARTICLES,7,TRUE)</f>
        <v>0</v>
      </c>
    </row>
    <row r="7" spans="1:4" s="10" customFormat="1" ht="24" customHeight="1">
      <c r="A7" s="40" t="s">
        <v>32</v>
      </c>
      <c r="B7" s="29">
        <f t="shared" si="0"/>
        <v>1303</v>
      </c>
      <c r="C7" s="11">
        <f t="shared" si="1"/>
        <v>0</v>
      </c>
      <c r="D7" s="37">
        <f t="shared" si="2"/>
        <v>0</v>
      </c>
    </row>
    <row r="8" spans="1:4" s="10" customFormat="1" ht="24" customHeight="1">
      <c r="A8" s="39" t="s">
        <v>28</v>
      </c>
      <c r="B8" s="30">
        <f t="shared" si="0"/>
        <v>1630</v>
      </c>
      <c r="C8" s="9">
        <f t="shared" si="1"/>
        <v>0</v>
      </c>
      <c r="D8" s="36">
        <f t="shared" si="2"/>
        <v>0</v>
      </c>
    </row>
    <row r="9" spans="1:4" s="10" customFormat="1" ht="24" customHeight="1">
      <c r="A9" s="40" t="s">
        <v>27</v>
      </c>
      <c r="B9" s="29">
        <f t="shared" si="0"/>
        <v>1713</v>
      </c>
      <c r="C9" s="11">
        <f t="shared" si="1"/>
        <v>0</v>
      </c>
      <c r="D9" s="37">
        <f t="shared" si="2"/>
        <v>0</v>
      </c>
    </row>
    <row r="10" spans="1:4" s="10" customFormat="1" ht="24" customHeight="1">
      <c r="A10" s="39" t="s">
        <v>31</v>
      </c>
      <c r="B10" s="30">
        <f t="shared" si="0"/>
        <v>1303</v>
      </c>
      <c r="C10" s="9">
        <f t="shared" si="1"/>
        <v>0</v>
      </c>
      <c r="D10" s="36">
        <f t="shared" si="2"/>
        <v>0</v>
      </c>
    </row>
    <row r="11" spans="1:4" s="10" customFormat="1" ht="24" customHeight="1">
      <c r="A11" s="40" t="s">
        <v>26</v>
      </c>
      <c r="B11" s="29">
        <f t="shared" si="0"/>
        <v>1103</v>
      </c>
      <c r="C11" s="11">
        <f t="shared" si="1"/>
        <v>0</v>
      </c>
      <c r="D11" s="37">
        <f t="shared" si="2"/>
        <v>0</v>
      </c>
    </row>
    <row r="12" spans="1:4" s="10" customFormat="1" ht="24" customHeight="1">
      <c r="A12" s="39" t="s">
        <v>30</v>
      </c>
      <c r="B12" s="30">
        <f t="shared" si="0"/>
        <v>1401</v>
      </c>
      <c r="C12" s="9">
        <f t="shared" si="1"/>
        <v>0</v>
      </c>
      <c r="D12" s="36">
        <f t="shared" si="2"/>
        <v>0</v>
      </c>
    </row>
    <row r="13" spans="1:4" s="10" customFormat="1" ht="24" customHeight="1">
      <c r="A13" s="41" t="s">
        <v>25</v>
      </c>
      <c r="B13" s="42">
        <f t="shared" si="0"/>
        <v>1104</v>
      </c>
      <c r="C13" s="31">
        <f t="shared" si="1"/>
        <v>0</v>
      </c>
      <c r="D13" s="38">
        <f t="shared" si="2"/>
        <v>0</v>
      </c>
    </row>
  </sheetData>
  <mergeCells count="2">
    <mergeCell ref="A2:D2"/>
    <mergeCell ref="A3:D3"/>
  </mergeCells>
  <phoneticPr fontId="2" type="noConversion"/>
  <printOptions horizontalCentered="1"/>
  <pageMargins left="0.39000000000000007" right="0.39000000000000007" top="0.2" bottom="0.2" header="0.51" footer="0.51"/>
  <headerFooter>
    <oddFooter>&amp;R&amp;"Calibri,Normal"&amp;K000000Fait le 14 avril 2014_x000D_Edité le &amp;D_x000D_&amp;P/&amp;N</oddFooter>
  </headerFooter>
  <colBreaks count="1" manualBreakCount="1">
    <brk id="5" max="1048575" man="1"/>
  </colBreaks>
  <extLst>
    <ext xmlns:mx="http://schemas.microsoft.com/office/mac/excel/2008/main" uri="{64002731-A6B0-56B0-2670-7721B7C09600}">
      <mx:PLV Mode="0" OnePage="0" WScale="65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PU ACHAT HT</vt:lpstr>
      <vt:lpstr>SUT</vt:lpstr>
      <vt:lpstr>UNG</vt:lpstr>
      <vt:lpstr>SC</vt:lpstr>
      <vt:lpstr>Feuil1</vt:lpstr>
      <vt:lpstr>ARTICLES</vt:lpstr>
      <vt:lpstr>'PU ACHAT HT'!Impression_des_titres</vt:lpstr>
      <vt:lpstr>SC!Impression_des_titres</vt:lpstr>
      <vt:lpstr>SUT!Impression_des_titres</vt:lpstr>
      <vt:lpstr>UNG!Impression_des_titres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Gracete</dc:creator>
  <cp:lastModifiedBy>Proprietaire</cp:lastModifiedBy>
  <cp:lastPrinted>2014-04-18T07:30:00Z</cp:lastPrinted>
  <dcterms:created xsi:type="dcterms:W3CDTF">2014-04-04T09:22:27Z</dcterms:created>
  <dcterms:modified xsi:type="dcterms:W3CDTF">2014-04-30T19:20:52Z</dcterms:modified>
</cp:coreProperties>
</file>