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Feuil1!$B$1:$H$10</definedName>
    <definedName name="critère">Feuil1!$C$29:$C$32</definedName>
    <definedName name="mission">Feuil1!$B$29:$B$31</definedName>
    <definedName name="production">Feuil1!#REF!</definedName>
  </definedNames>
  <calcPr calcId="125725"/>
</workbook>
</file>

<file path=xl/calcChain.xml><?xml version="1.0" encoding="utf-8"?>
<calcChain xmlns="http://schemas.openxmlformats.org/spreadsheetml/2006/main">
  <c r="B13" i="1"/>
  <c r="D19"/>
  <c r="E19"/>
  <c r="F19"/>
  <c r="G19"/>
  <c r="H19"/>
  <c r="D20"/>
  <c r="E20"/>
  <c r="F20"/>
  <c r="G20"/>
  <c r="H20"/>
  <c r="E18"/>
  <c r="F18"/>
  <c r="G18"/>
  <c r="H18"/>
  <c r="D18"/>
  <c r="L17"/>
  <c r="D14"/>
  <c r="E14"/>
  <c r="F14"/>
  <c r="G14"/>
  <c r="H14"/>
  <c r="E15"/>
  <c r="F15"/>
  <c r="G15"/>
  <c r="H15"/>
  <c r="E16"/>
  <c r="F16"/>
  <c r="G16"/>
  <c r="H16"/>
  <c r="D15"/>
  <c r="D16"/>
  <c r="B36" l="1"/>
  <c r="D1" s="1"/>
  <c r="E1" s="1"/>
  <c r="F1" s="1"/>
  <c r="G1" s="1"/>
  <c r="H1" s="1"/>
</calcChain>
</file>

<file path=xl/sharedStrings.xml><?xml version="1.0" encoding="utf-8"?>
<sst xmlns="http://schemas.openxmlformats.org/spreadsheetml/2006/main" count="94" uniqueCount="31">
  <si>
    <t>Nom</t>
  </si>
  <si>
    <t>Marc</t>
  </si>
  <si>
    <t>pierre</t>
  </si>
  <si>
    <t>Julie</t>
  </si>
  <si>
    <t>Joelle</t>
  </si>
  <si>
    <t>Tom</t>
  </si>
  <si>
    <t>simon</t>
  </si>
  <si>
    <t>nadine</t>
  </si>
  <si>
    <t>mission</t>
  </si>
  <si>
    <t>coralie</t>
  </si>
  <si>
    <t>TIP 1</t>
  </si>
  <si>
    <t>TIP 2</t>
  </si>
  <si>
    <t>TIP 3</t>
  </si>
  <si>
    <t>sophie</t>
  </si>
  <si>
    <t>production</t>
  </si>
  <si>
    <t>prod1</t>
  </si>
  <si>
    <t>prod2</t>
  </si>
  <si>
    <t>prod3</t>
  </si>
  <si>
    <t xml:space="preserve">Total si </t>
  </si>
  <si>
    <t>critère</t>
  </si>
  <si>
    <t>Total si plusieurs critères</t>
  </si>
  <si>
    <t>Calculer la somme si je veux savoir plusieurs missions à la fois</t>
  </si>
  <si>
    <t>=Feuil1!$C$22:$C$25</t>
  </si>
  <si>
    <t>=Feuil1!$B$22:$B$24</t>
  </si>
  <si>
    <t>=Feuil1!#REF!</t>
  </si>
  <si>
    <t>TIP 1 - TIP 2 - TIP 3</t>
  </si>
  <si>
    <t>TiP 1 - TIP 2</t>
  </si>
  <si>
    <t>TIP 1 - TIP 3</t>
  </si>
  <si>
    <t>TIP 2 - TIP 3</t>
  </si>
  <si>
    <t>http://forum.excel-pratique.com/excel/comment-utiliser-la-fonction-nb-si-suivant-deux-criteres-i-t55563.html</t>
  </si>
  <si>
    <t>Comment je peux obtenir le total (sur plusieurs critères) comme celui-ci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</si>
</sst>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2" fillId="2" borderId="0" xfId="0" applyFont="1" applyFill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3" fillId="0" borderId="0" xfId="1"/>
    <xf numFmtId="0" fontId="0" fillId="0" borderId="0" xfId="0" quotePrefix="1"/>
    <xf numFmtId="0" fontId="4" fillId="0" borderId="0" xfId="0" applyFont="1" applyAlignment="1">
      <alignment horizontal="center"/>
    </xf>
    <xf numFmtId="0" fontId="0" fillId="5" borderId="0" xfId="0" applyFill="1"/>
    <xf numFmtId="0" fontId="1" fillId="5" borderId="0" xfId="0" applyFont="1" applyFill="1"/>
  </cellXfs>
  <cellStyles count="2">
    <cellStyle name="Lien hypertexte" xfId="1" builtinId="8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466727</xdr:colOff>
      <xdr:row>17</xdr:row>
      <xdr:rowOff>190503</xdr:rowOff>
    </xdr:from>
    <xdr:to>
      <xdr:col>5</xdr:col>
      <xdr:colOff>19050</xdr:colOff>
      <xdr:row>25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2295527" y="3571878"/>
          <a:ext cx="2857498" cy="1514472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466728</xdr:colOff>
      <xdr:row>12</xdr:row>
      <xdr:rowOff>238126</xdr:rowOff>
    </xdr:from>
    <xdr:to>
      <xdr:col>4</xdr:col>
      <xdr:colOff>733425</xdr:colOff>
      <xdr:row>25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2295528" y="2524126"/>
          <a:ext cx="2809872" cy="2533649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utiliser-la-fonction-nb-si-suivant-deux-criteres-i-t555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abSelected="1" workbookViewId="0">
      <selection activeCell="G32" sqref="G32"/>
    </sheetView>
  </sheetViews>
  <sheetFormatPr baseColWidth="10" defaultRowHeight="15"/>
  <cols>
    <col min="1" max="1" width="27.42578125" customWidth="1"/>
    <col min="3" max="3" width="15.28515625" style="3" bestFit="1" customWidth="1"/>
  </cols>
  <sheetData>
    <row r="1" spans="1:16">
      <c r="B1" t="s">
        <v>0</v>
      </c>
      <c r="C1" s="3" t="s">
        <v>8</v>
      </c>
      <c r="D1" s="1">
        <f ca="1">B36</f>
        <v>41903</v>
      </c>
      <c r="E1" s="1">
        <f ca="1">D1+1</f>
        <v>41904</v>
      </c>
      <c r="F1" s="1">
        <f t="shared" ref="F1:H1" ca="1" si="0">E1+1</f>
        <v>41905</v>
      </c>
      <c r="G1" s="1">
        <f t="shared" ca="1" si="0"/>
        <v>41906</v>
      </c>
      <c r="H1" s="1">
        <f t="shared" ca="1" si="0"/>
        <v>41907</v>
      </c>
      <c r="O1" s="7" t="s">
        <v>29</v>
      </c>
    </row>
    <row r="2" spans="1:16">
      <c r="B2" t="s">
        <v>1</v>
      </c>
      <c r="C2" s="3" t="s">
        <v>10</v>
      </c>
      <c r="D2" t="s">
        <v>16</v>
      </c>
      <c r="E2" t="s">
        <v>17</v>
      </c>
      <c r="F2" t="s">
        <v>16</v>
      </c>
      <c r="G2" t="s">
        <v>15</v>
      </c>
      <c r="H2" t="s">
        <v>17</v>
      </c>
    </row>
    <row r="3" spans="1:16">
      <c r="B3" t="s">
        <v>2</v>
      </c>
      <c r="C3" s="3" t="s">
        <v>10</v>
      </c>
      <c r="D3" t="s">
        <v>16</v>
      </c>
      <c r="E3" t="s">
        <v>16</v>
      </c>
      <c r="F3" t="s">
        <v>16</v>
      </c>
      <c r="G3" t="s">
        <v>15</v>
      </c>
      <c r="H3" t="s">
        <v>17</v>
      </c>
    </row>
    <row r="4" spans="1:16">
      <c r="B4" t="s">
        <v>3</v>
      </c>
      <c r="C4" s="3" t="s">
        <v>11</v>
      </c>
      <c r="D4" t="s">
        <v>17</v>
      </c>
      <c r="E4" t="s">
        <v>16</v>
      </c>
      <c r="F4" t="s">
        <v>17</v>
      </c>
      <c r="G4" t="s">
        <v>16</v>
      </c>
      <c r="H4" t="s">
        <v>17</v>
      </c>
    </row>
    <row r="5" spans="1:16">
      <c r="B5" t="s">
        <v>4</v>
      </c>
      <c r="C5" s="3" t="s">
        <v>11</v>
      </c>
      <c r="D5" t="s">
        <v>16</v>
      </c>
      <c r="E5" t="s">
        <v>15</v>
      </c>
      <c r="F5" t="s">
        <v>17</v>
      </c>
      <c r="G5" t="s">
        <v>16</v>
      </c>
      <c r="H5" t="s">
        <v>16</v>
      </c>
    </row>
    <row r="6" spans="1:16">
      <c r="B6" t="s">
        <v>5</v>
      </c>
      <c r="C6" s="3" t="s">
        <v>10</v>
      </c>
      <c r="D6" t="s">
        <v>15</v>
      </c>
      <c r="E6" t="s">
        <v>15</v>
      </c>
      <c r="F6" t="s">
        <v>17</v>
      </c>
      <c r="G6" t="s">
        <v>17</v>
      </c>
      <c r="H6" t="s">
        <v>16</v>
      </c>
    </row>
    <row r="7" spans="1:16">
      <c r="B7" t="s">
        <v>6</v>
      </c>
      <c r="C7" s="3" t="s">
        <v>12</v>
      </c>
      <c r="D7" t="s">
        <v>15</v>
      </c>
      <c r="E7" t="s">
        <v>17</v>
      </c>
      <c r="F7" t="s">
        <v>16</v>
      </c>
      <c r="G7" t="s">
        <v>15</v>
      </c>
      <c r="H7" t="s">
        <v>15</v>
      </c>
    </row>
    <row r="8" spans="1:16">
      <c r="B8" t="s">
        <v>7</v>
      </c>
      <c r="C8" s="3" t="s">
        <v>12</v>
      </c>
      <c r="D8" t="s">
        <v>17</v>
      </c>
      <c r="E8" t="s">
        <v>16</v>
      </c>
      <c r="F8" t="s">
        <v>15</v>
      </c>
      <c r="G8" t="s">
        <v>15</v>
      </c>
      <c r="H8" t="s">
        <v>16</v>
      </c>
    </row>
    <row r="9" spans="1:16">
      <c r="B9" t="s">
        <v>9</v>
      </c>
      <c r="C9" s="3" t="s">
        <v>10</v>
      </c>
      <c r="D9" t="s">
        <v>15</v>
      </c>
      <c r="E9" t="s">
        <v>17</v>
      </c>
      <c r="F9" t="s">
        <v>15</v>
      </c>
      <c r="G9" t="s">
        <v>16</v>
      </c>
      <c r="H9" t="s">
        <v>17</v>
      </c>
      <c r="O9" t="s">
        <v>19</v>
      </c>
      <c r="P9" t="s">
        <v>22</v>
      </c>
    </row>
    <row r="10" spans="1:16">
      <c r="B10" t="s">
        <v>13</v>
      </c>
      <c r="C10" s="3" t="s">
        <v>12</v>
      </c>
      <c r="D10" t="s">
        <v>17</v>
      </c>
      <c r="E10" t="s">
        <v>17</v>
      </c>
      <c r="F10" t="s">
        <v>15</v>
      </c>
      <c r="G10" t="s">
        <v>17</v>
      </c>
      <c r="H10" t="s">
        <v>17</v>
      </c>
      <c r="O10" t="s">
        <v>8</v>
      </c>
      <c r="P10" t="s">
        <v>23</v>
      </c>
    </row>
    <row r="11" spans="1:16">
      <c r="O11" t="s">
        <v>14</v>
      </c>
      <c r="P11" t="s">
        <v>24</v>
      </c>
    </row>
    <row r="12" spans="1:16">
      <c r="A12" t="s">
        <v>18</v>
      </c>
    </row>
    <row r="13" spans="1:16" ht="26.25">
      <c r="A13" s="2" t="s">
        <v>10</v>
      </c>
      <c r="B13" s="9">
        <f>COUNTIF(C2:C10,A13)</f>
        <v>4</v>
      </c>
      <c r="C13" s="4" t="s">
        <v>14</v>
      </c>
    </row>
    <row r="14" spans="1:16">
      <c r="C14" s="3" t="s">
        <v>15</v>
      </c>
      <c r="D14" s="3">
        <f>SUMPRODUCT((D$2:D$10=$C14)*($C$2:$C$10=$A$13)*1)</f>
        <v>2</v>
      </c>
      <c r="E14" s="3">
        <f t="shared" ref="E14:H14" si="1">SUMPRODUCT((E$2:E$10=$C14)*($C$2:$C$10=$A$13)*1)</f>
        <v>1</v>
      </c>
      <c r="F14" s="3">
        <f t="shared" si="1"/>
        <v>1</v>
      </c>
      <c r="G14" s="3">
        <f t="shared" si="1"/>
        <v>2</v>
      </c>
      <c r="H14" s="3">
        <f t="shared" si="1"/>
        <v>0</v>
      </c>
    </row>
    <row r="15" spans="1:16">
      <c r="C15" s="3" t="s">
        <v>16</v>
      </c>
      <c r="D15" s="3">
        <f t="shared" ref="D15:H16" si="2">SUMPRODUCT((D$2:D$10=$C15)*($C$2:$C$10=$A$13)*1)</f>
        <v>2</v>
      </c>
      <c r="E15" s="3">
        <f t="shared" si="2"/>
        <v>1</v>
      </c>
      <c r="F15" s="3">
        <f t="shared" si="2"/>
        <v>2</v>
      </c>
      <c r="G15" s="3">
        <f t="shared" si="2"/>
        <v>1</v>
      </c>
      <c r="H15" s="3">
        <f t="shared" si="2"/>
        <v>1</v>
      </c>
    </row>
    <row r="16" spans="1:16">
      <c r="C16" s="3" t="s">
        <v>17</v>
      </c>
      <c r="D16" s="3">
        <f t="shared" si="2"/>
        <v>0</v>
      </c>
      <c r="E16" s="3">
        <f t="shared" si="2"/>
        <v>2</v>
      </c>
      <c r="F16" s="3">
        <f t="shared" si="2"/>
        <v>1</v>
      </c>
      <c r="G16" s="3">
        <f t="shared" si="2"/>
        <v>1</v>
      </c>
      <c r="H16" s="3">
        <f t="shared" si="2"/>
        <v>3</v>
      </c>
    </row>
    <row r="17" spans="1:13">
      <c r="A17" t="s">
        <v>20</v>
      </c>
      <c r="L17" s="5">
        <f>SUMPRODUCT(N(ISNUMBER(SEARCH($C$2:$C$10,SUBSTITUTE($A$18," - ",""),1))))</f>
        <v>5</v>
      </c>
    </row>
    <row r="18" spans="1:13" ht="21">
      <c r="A18" s="2" t="s">
        <v>28</v>
      </c>
      <c r="C18" s="3" t="s">
        <v>15</v>
      </c>
      <c r="D18">
        <f>SUMPRODUCT(N(ISNUMBER(SEARCH($C$2:$C$10,SUBSTITUTE($A$18," - ",""),1)))*(D$2:D$10=$C18))</f>
        <v>1</v>
      </c>
      <c r="E18">
        <f t="shared" ref="E18:H20" si="3">SUMPRODUCT(N(ISNUMBER(SEARCH($C$2:$C$10,SUBSTITUTE($A$18," - ",""),1)))*(E$2:E$10=$C18))</f>
        <v>1</v>
      </c>
      <c r="F18">
        <f t="shared" si="3"/>
        <v>2</v>
      </c>
      <c r="G18">
        <f t="shared" si="3"/>
        <v>2</v>
      </c>
      <c r="H18">
        <f t="shared" si="3"/>
        <v>1</v>
      </c>
    </row>
    <row r="19" spans="1:13">
      <c r="C19" s="3" t="s">
        <v>16</v>
      </c>
      <c r="D19">
        <f t="shared" ref="D19:D20" si="4">SUMPRODUCT(N(ISNUMBER(SEARCH($C$2:$C$10,SUBSTITUTE($A$18," - ",""),1)))*(D$2:D$10=$C19))</f>
        <v>1</v>
      </c>
      <c r="E19">
        <f t="shared" si="3"/>
        <v>2</v>
      </c>
      <c r="F19">
        <f t="shared" si="3"/>
        <v>1</v>
      </c>
      <c r="G19">
        <f t="shared" si="3"/>
        <v>2</v>
      </c>
      <c r="H19">
        <f t="shared" si="3"/>
        <v>2</v>
      </c>
    </row>
    <row r="20" spans="1:13">
      <c r="C20" s="3" t="s">
        <v>17</v>
      </c>
      <c r="D20">
        <f t="shared" si="4"/>
        <v>3</v>
      </c>
      <c r="E20">
        <f t="shared" si="3"/>
        <v>2</v>
      </c>
      <c r="F20">
        <f t="shared" si="3"/>
        <v>2</v>
      </c>
      <c r="G20">
        <f t="shared" si="3"/>
        <v>1</v>
      </c>
      <c r="H20">
        <f t="shared" si="3"/>
        <v>2</v>
      </c>
      <c r="M20" s="8"/>
    </row>
    <row r="23" spans="1:13">
      <c r="E23" t="s">
        <v>21</v>
      </c>
    </row>
    <row r="26" spans="1:13">
      <c r="F26" s="11" t="s">
        <v>30</v>
      </c>
      <c r="G26" s="11"/>
      <c r="H26" s="11"/>
      <c r="I26" s="11"/>
      <c r="J26" s="10"/>
      <c r="K26" s="10"/>
    </row>
    <row r="28" spans="1:13">
      <c r="B28" t="s">
        <v>8</v>
      </c>
      <c r="C28" s="3" t="s">
        <v>19</v>
      </c>
    </row>
    <row r="29" spans="1:13">
      <c r="B29" t="s">
        <v>10</v>
      </c>
      <c r="C29" s="6" t="s">
        <v>26</v>
      </c>
    </row>
    <row r="30" spans="1:13">
      <c r="B30" t="s">
        <v>11</v>
      </c>
      <c r="C30" s="6" t="s">
        <v>27</v>
      </c>
    </row>
    <row r="31" spans="1:13">
      <c r="B31" t="s">
        <v>12</v>
      </c>
      <c r="C31" s="6" t="s">
        <v>28</v>
      </c>
    </row>
    <row r="32" spans="1:13">
      <c r="C32" s="6" t="s">
        <v>25</v>
      </c>
    </row>
    <row r="36" spans="2:2">
      <c r="B36" s="1">
        <f ca="1">TODAY()</f>
        <v>41903</v>
      </c>
    </row>
  </sheetData>
  <autoFilter ref="B1:H10"/>
  <conditionalFormatting sqref="D2:H10">
    <cfRule type="expression" dxfId="2" priority="1" stopIfTrue="1">
      <formula>D2="prod3"</formula>
    </cfRule>
    <cfRule type="expression" dxfId="1" priority="2" stopIfTrue="1">
      <formula>D2="prod2"</formula>
    </cfRule>
    <cfRule type="expression" dxfId="0" priority="3" stopIfTrue="1">
      <formula>D2="prod1"</formula>
    </cfRule>
  </conditionalFormatting>
  <dataValidations count="3">
    <dataValidation type="list" allowBlank="1" showInputMessage="1" showErrorMessage="1" sqref="A13 C2:C10">
      <formula1>mission</formula1>
    </dataValidation>
    <dataValidation type="list" allowBlank="1" showInputMessage="1" showErrorMessage="1" sqref="D2:H10">
      <formula1>production</formula1>
    </dataValidation>
    <dataValidation type="list" allowBlank="1" showInputMessage="1" showErrorMessage="1" sqref="A18">
      <formula1>critère</formula1>
    </dataValidation>
  </dataValidation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critère</vt:lpstr>
      <vt:lpstr>mission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2014-09-20T11:50:23Z</dcterms:created>
  <dcterms:modified xsi:type="dcterms:W3CDTF">2014-09-21T15:58:25Z</dcterms:modified>
</cp:coreProperties>
</file>