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ichel\Excel\"/>
    </mc:Choice>
  </mc:AlternateContent>
  <bookViews>
    <workbookView xWindow="0" yWindow="0" windowWidth="25200" windowHeight="12570"/>
  </bookViews>
  <sheets>
    <sheet name="liste " sheetId="2" r:id="rId1"/>
    <sheet name="Feuil1" sheetId="3" r:id="rId2"/>
  </sheets>
  <externalReferences>
    <externalReference r:id="rId3"/>
  </externalReferences>
  <definedNames>
    <definedName name="_xlnm._FilterDatabase" localSheetId="0" hidden="1">'liste '!$B$38:$B$53</definedName>
    <definedName name="FACTURE">'liste '!$H$24:$H$33</definedName>
    <definedName name="load">'liste '!$H$24:$H$33</definedName>
    <definedName name="PROCESS">[1]BaseData!$B$46:$B$53</definedName>
    <definedName name="Statuts">'liste '!$J$21:$J$27</definedName>
  </definedNames>
  <calcPr calcId="152511"/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26" i="2" a="1"/>
  <c r="B25" i="2" a="1"/>
  <c r="B23" i="2" a="1"/>
  <c r="B24" i="2" a="1"/>
  <c r="B26" i="2" l="1"/>
  <c r="B25" i="2"/>
  <c r="B24" i="2"/>
  <c r="B23" i="2"/>
</calcChain>
</file>

<file path=xl/sharedStrings.xml><?xml version="1.0" encoding="utf-8"?>
<sst xmlns="http://schemas.openxmlformats.org/spreadsheetml/2006/main" count="89" uniqueCount="55">
  <si>
    <t>Load No</t>
  </si>
  <si>
    <t>stat</t>
  </si>
  <si>
    <t>qte</t>
  </si>
  <si>
    <t>prix</t>
  </si>
  <si>
    <t>Facture</t>
  </si>
  <si>
    <t>modele</t>
  </si>
  <si>
    <t>ref client</t>
  </si>
  <si>
    <t>STATUTS</t>
  </si>
  <si>
    <t>Allocated</t>
  </si>
  <si>
    <t>Cancelled</t>
  </si>
  <si>
    <t>Part Picked</t>
  </si>
  <si>
    <t>part shipped</t>
  </si>
  <si>
    <t>Part Shipped</t>
  </si>
  <si>
    <t>Picked Complete</t>
  </si>
  <si>
    <t>Pre-allocated</t>
  </si>
  <si>
    <t>Ship Completed</t>
  </si>
  <si>
    <t>In progess</t>
  </si>
  <si>
    <t>Finished</t>
  </si>
  <si>
    <t>Anomaly</t>
  </si>
  <si>
    <t>PRODUCT X1</t>
  </si>
  <si>
    <t>PRODUCT X2</t>
  </si>
  <si>
    <t>PRODUCT X3</t>
  </si>
  <si>
    <t>PRODUCT X4</t>
  </si>
  <si>
    <t>PRODUCT X5</t>
  </si>
  <si>
    <t>PRODUCT X6</t>
  </si>
  <si>
    <t>PRODUCT X7</t>
  </si>
  <si>
    <t>PRODUCT X8</t>
  </si>
  <si>
    <t>PRODUCT X9</t>
  </si>
  <si>
    <t>PRODUCT X10</t>
  </si>
  <si>
    <t>PRODUCT X11</t>
  </si>
  <si>
    <t>PRODUCT X12</t>
  </si>
  <si>
    <t>PRODUCT X13</t>
  </si>
  <si>
    <t>PRODUCT X14</t>
  </si>
  <si>
    <t>PRODUCT X15</t>
  </si>
  <si>
    <t>PRODUCT X16</t>
  </si>
  <si>
    <t>PRODUCT X17</t>
  </si>
  <si>
    <t>PRODUCT X18</t>
  </si>
  <si>
    <t>CONDITIONS CLASSIQUE</t>
  </si>
  <si>
    <t>FACTURE</t>
  </si>
  <si>
    <t>ou</t>
  </si>
  <si>
    <t>CONDITIONS ANORMALE</t>
  </si>
  <si>
    <t xml:space="preserve">Association de </t>
  </si>
  <si>
    <t>In Progress</t>
  </si>
  <si>
    <t>=</t>
  </si>
  <si>
    <t>Association de</t>
  </si>
  <si>
    <t>Anomally</t>
  </si>
  <si>
    <t>Problem</t>
  </si>
  <si>
    <t>Statuts</t>
  </si>
  <si>
    <t>in progress</t>
  </si>
  <si>
    <t>avec</t>
  </si>
  <si>
    <t>ou avec</t>
  </si>
  <si>
    <t>Lot complet</t>
  </si>
  <si>
    <t>Lot composé de …</t>
  </si>
  <si>
    <t>Cle_primaire</t>
  </si>
  <si>
    <t>Colorie les factures suivant les 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</si>
</sst>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</fonts>
  <fills count="4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4" fillId="0" borderId="5" applyNumberFormat="0" applyFill="0" applyAlignment="0" applyProtection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6" applyNumberFormat="0" applyAlignment="0" applyProtection="0"/>
    <xf numFmtId="0" fontId="9" fillId="8" borderId="7" applyNumberFormat="0" applyAlignment="0" applyProtection="0"/>
    <xf numFmtId="0" fontId="10" fillId="8" borderId="6" applyNumberFormat="0" applyAlignment="0" applyProtection="0"/>
    <xf numFmtId="0" fontId="11" fillId="0" borderId="8" applyNumberFormat="0" applyFill="0" applyAlignment="0" applyProtection="0"/>
    <xf numFmtId="0" fontId="12" fillId="9" borderId="9" applyNumberFormat="0" applyAlignment="0" applyProtection="0"/>
    <xf numFmtId="0" fontId="13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11" applyNumberFormat="0" applyFill="0" applyAlignment="0" applyProtection="0"/>
    <xf numFmtId="0" fontId="16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6" fillId="34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0" fontId="0" fillId="0" borderId="0" xfId="0" applyFill="1"/>
    <xf numFmtId="0" fontId="0" fillId="0" borderId="1" xfId="0" applyFill="1" applyBorder="1"/>
    <xf numFmtId="0" fontId="0" fillId="3" borderId="1" xfId="0" applyFill="1" applyBorder="1"/>
    <xf numFmtId="0" fontId="0" fillId="0" borderId="0" xfId="0" quotePrefix="1"/>
    <xf numFmtId="0" fontId="0" fillId="2" borderId="12" xfId="0" applyFill="1" applyBorder="1"/>
    <xf numFmtId="0" fontId="0" fillId="0" borderId="0" xfId="0" applyBorder="1"/>
    <xf numFmtId="0" fontId="0" fillId="0" borderId="1" xfId="0" applyBorder="1"/>
    <xf numFmtId="0" fontId="0" fillId="40" borderId="1" xfId="0" applyFill="1" applyBorder="1"/>
    <xf numFmtId="0" fontId="0" fillId="41" borderId="1" xfId="0" applyFill="1" applyBorder="1"/>
    <xf numFmtId="0" fontId="0" fillId="42" borderId="1" xfId="0" applyFill="1" applyBorder="1"/>
    <xf numFmtId="0" fontId="0" fillId="2" borderId="1" xfId="0" applyFill="1" applyBorder="1" applyAlignment="1">
      <alignment horizontal="center" vertical="center"/>
    </xf>
    <xf numFmtId="0" fontId="0" fillId="36" borderId="1" xfId="0" applyFill="1" applyBorder="1"/>
    <xf numFmtId="0" fontId="0" fillId="35" borderId="1" xfId="0" applyFill="1" applyBorder="1" applyAlignment="1">
      <alignment horizontal="center" vertical="center"/>
    </xf>
    <xf numFmtId="0" fontId="0" fillId="39" borderId="1" xfId="0" applyFill="1" applyBorder="1"/>
    <xf numFmtId="0" fontId="0" fillId="43" borderId="1" xfId="0" applyFill="1" applyBorder="1"/>
    <xf numFmtId="0" fontId="0" fillId="37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/>
    <xf numFmtId="0" fontId="0" fillId="0" borderId="19" xfId="0" applyBorder="1"/>
    <xf numFmtId="0" fontId="0" fillId="2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21" xfId="0" applyFill="1" applyBorder="1"/>
    <xf numFmtId="0" fontId="0" fillId="36" borderId="0" xfId="0" applyFill="1" applyBorder="1"/>
    <xf numFmtId="0" fontId="0" fillId="35" borderId="0" xfId="0" applyFill="1" applyBorder="1"/>
    <xf numFmtId="0" fontId="0" fillId="3" borderId="0" xfId="0" applyFill="1" applyBorder="1"/>
    <xf numFmtId="0" fontId="0" fillId="0" borderId="18" xfId="0" applyBorder="1"/>
    <xf numFmtId="0" fontId="0" fillId="0" borderId="20" xfId="0" applyBorder="1"/>
    <xf numFmtId="0" fontId="0" fillId="0" borderId="17" xfId="0" applyBorder="1"/>
    <xf numFmtId="0" fontId="0" fillId="44" borderId="14" xfId="0" applyFill="1" applyBorder="1"/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3" xfId="0" applyBorder="1"/>
    <xf numFmtId="0" fontId="0" fillId="0" borderId="22" xfId="0" applyBorder="1"/>
    <xf numFmtId="0" fontId="0" fillId="0" borderId="16" xfId="0" applyBorder="1"/>
    <xf numFmtId="0" fontId="0" fillId="35" borderId="1" xfId="0" applyFill="1" applyBorder="1"/>
    <xf numFmtId="0" fontId="0" fillId="37" borderId="1" xfId="0" applyFill="1" applyBorder="1"/>
    <xf numFmtId="0" fontId="15" fillId="38" borderId="1" xfId="0" applyFont="1" applyFill="1" applyBorder="1" applyAlignment="1">
      <alignment horizontal="center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9966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638175</xdr:colOff>
      <xdr:row>21</xdr:row>
      <xdr:rowOff>142875</xdr:rowOff>
    </xdr:from>
    <xdr:to>
      <xdr:col>9</xdr:col>
      <xdr:colOff>161925</xdr:colOff>
      <xdr:row>33</xdr:row>
      <xdr:rowOff>161925</xdr:rowOff>
    </xdr:to>
    <xdr:sp macro="" textlink="">
      <xdr:nvSpPr>
        <xdr:cNvPr id="2" name="Ellipse 1"/>
        <xdr:cNvSpPr/>
      </xdr:nvSpPr>
      <xdr:spPr>
        <a:xfrm>
          <a:off x="5676900" y="4143375"/>
          <a:ext cx="1762125" cy="2305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266700</xdr:colOff>
      <xdr:row>31</xdr:row>
      <xdr:rowOff>152400</xdr:rowOff>
    </xdr:from>
    <xdr:to>
      <xdr:col>9</xdr:col>
      <xdr:colOff>781050</xdr:colOff>
      <xdr:row>34</xdr:row>
      <xdr:rowOff>9525</xdr:rowOff>
    </xdr:to>
    <xdr:cxnSp macro="">
      <xdr:nvCxnSpPr>
        <xdr:cNvPr id="4" name="Connecteur droit avec flèche 3"/>
        <xdr:cNvCxnSpPr/>
      </xdr:nvCxnSpPr>
      <xdr:spPr>
        <a:xfrm flipH="1" flipV="1">
          <a:off x="7172325" y="6057900"/>
          <a:ext cx="885825" cy="4286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kushima%20MVX1303\Downloads\ITR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tabSelected="1" workbookViewId="0">
      <selection activeCell="K26" sqref="K26"/>
    </sheetView>
  </sheetViews>
  <sheetFormatPr baseColWidth="10" defaultRowHeight="15" x14ac:dyDescent="0.25"/>
  <cols>
    <col min="1" max="1" width="13.85546875" customWidth="1"/>
    <col min="2" max="2" width="14.140625" customWidth="1"/>
    <col min="6" max="6" width="13.28515625" customWidth="1"/>
    <col min="7" max="7" width="16.5703125" customWidth="1"/>
    <col min="9" max="9" width="5.5703125" customWidth="1"/>
    <col min="10" max="10" width="22.5703125" bestFit="1" customWidth="1"/>
    <col min="12" max="12" width="2.42578125" customWidth="1"/>
    <col min="13" max="13" width="14.28515625" customWidth="1"/>
    <col min="14" max="14" width="15.28515625" customWidth="1"/>
    <col min="15" max="15" width="2.140625" customWidth="1"/>
    <col min="16" max="16" width="16.85546875" customWidth="1"/>
  </cols>
  <sheetData>
    <row r="1" spans="1:17" x14ac:dyDescent="0.25">
      <c r="A1" s="2" t="s">
        <v>4</v>
      </c>
      <c r="B1" s="2" t="s">
        <v>5</v>
      </c>
      <c r="C1" s="2" t="s">
        <v>2</v>
      </c>
      <c r="D1" s="2" t="s">
        <v>3</v>
      </c>
      <c r="E1" s="2" t="s">
        <v>6</v>
      </c>
      <c r="F1" s="2" t="s">
        <v>53</v>
      </c>
      <c r="G1" s="9" t="s">
        <v>7</v>
      </c>
      <c r="J1" s="3" t="s">
        <v>1</v>
      </c>
    </row>
    <row r="2" spans="1:17" x14ac:dyDescent="0.25">
      <c r="A2" s="1">
        <v>2763125</v>
      </c>
      <c r="B2" s="1" t="s">
        <v>19</v>
      </c>
      <c r="C2" s="1">
        <v>2</v>
      </c>
      <c r="D2" s="1"/>
      <c r="E2" s="1"/>
      <c r="F2" s="11" t="str">
        <f ca="1">IF(OFFSET(A2,-1,0,,)&lt;&gt;A2,CONCATENATE(A2,COUNTIF($A$2:$A2,$A2)),CONCATENATE(A2,COUNTIF($A$2:$A2,$A2)))</f>
        <v>27631251</v>
      </c>
      <c r="G2" s="11" t="s">
        <v>10</v>
      </c>
      <c r="J2" s="7">
        <v>2762587</v>
      </c>
    </row>
    <row r="3" spans="1:17" x14ac:dyDescent="0.25">
      <c r="A3" s="1">
        <v>2763125</v>
      </c>
      <c r="B3" s="11" t="s">
        <v>20</v>
      </c>
      <c r="C3" s="11">
        <v>3</v>
      </c>
      <c r="D3" s="1"/>
      <c r="E3" s="1"/>
      <c r="F3" s="11" t="str">
        <f ca="1">IF(OFFSET(A3,-1,0,,)&lt;&gt;A3,CONCATENATE(A3,COUNTIF($A$2:$A3,$A3)),CONCATENATE(A3,COUNTIF($A$2:$A3,$A3)))</f>
        <v>27631252</v>
      </c>
      <c r="G3" s="11" t="s">
        <v>8</v>
      </c>
    </row>
    <row r="4" spans="1:17" x14ac:dyDescent="0.25">
      <c r="A4" s="1">
        <v>2762587</v>
      </c>
      <c r="B4" s="11" t="s">
        <v>21</v>
      </c>
      <c r="C4" s="11">
        <v>4</v>
      </c>
      <c r="D4" s="1"/>
      <c r="E4" s="1"/>
      <c r="F4" s="11" t="str">
        <f ca="1">IF(OFFSET(A4,-1,0,,)&lt;&gt;A4,CONCATENATE(A4,COUNTIF($A$2:$A4,$A4)),CONCATENATE(A4,COUNTIF($A$2:$A4,$A4)))</f>
        <v>27625871</v>
      </c>
      <c r="G4" s="11" t="s">
        <v>13</v>
      </c>
      <c r="I4" s="22" t="s">
        <v>37</v>
      </c>
      <c r="J4" s="22"/>
      <c r="K4" s="22"/>
      <c r="M4" s="22" t="s">
        <v>40</v>
      </c>
      <c r="N4" s="22"/>
      <c r="O4" s="22"/>
      <c r="P4" s="22"/>
    </row>
    <row r="5" spans="1:17" x14ac:dyDescent="0.25">
      <c r="A5" s="1">
        <v>2763161</v>
      </c>
      <c r="B5" s="11" t="s">
        <v>22</v>
      </c>
      <c r="C5" s="11">
        <v>5</v>
      </c>
      <c r="D5" s="1"/>
      <c r="E5" s="1"/>
      <c r="F5" s="11" t="str">
        <f ca="1">IF(OFFSET(A5,-1,0,,)&lt;&gt;A5,CONCATENATE(A5,COUNTIF($A$2:$A5,$A5)),CONCATENATE(A5,COUNTIF($A$2:$A5,$A5)))</f>
        <v>27631611</v>
      </c>
      <c r="G5" s="11" t="s">
        <v>9</v>
      </c>
      <c r="I5" s="22" t="s">
        <v>51</v>
      </c>
      <c r="J5" s="22"/>
      <c r="K5" s="22"/>
      <c r="M5" s="22" t="s">
        <v>52</v>
      </c>
      <c r="N5" s="22"/>
      <c r="O5" s="22"/>
      <c r="P5" s="22"/>
    </row>
    <row r="6" spans="1:17" x14ac:dyDescent="0.25">
      <c r="A6" s="1">
        <v>2761902</v>
      </c>
      <c r="B6" s="11" t="s">
        <v>23</v>
      </c>
      <c r="C6" s="11">
        <v>6</v>
      </c>
      <c r="D6" s="1"/>
      <c r="E6" s="1"/>
      <c r="F6" s="11" t="str">
        <f ca="1">IF(OFFSET(A6,-1,0,,)&lt;&gt;A6,CONCATENATE(A6,COUNTIF($A$2:$A6,$A6)),CONCATENATE(A6,COUNTIF($A$2:$A6,$A6)))</f>
        <v>27619021</v>
      </c>
      <c r="G6" s="11" t="s">
        <v>12</v>
      </c>
      <c r="I6" s="37"/>
      <c r="J6" s="38"/>
      <c r="K6" s="39"/>
      <c r="M6" s="23"/>
      <c r="N6" s="10"/>
      <c r="O6" s="10"/>
      <c r="P6" s="24"/>
    </row>
    <row r="7" spans="1:17" x14ac:dyDescent="0.25">
      <c r="A7" s="1">
        <v>2766485</v>
      </c>
      <c r="B7" s="11" t="s">
        <v>24</v>
      </c>
      <c r="C7" s="11">
        <v>7</v>
      </c>
      <c r="D7" s="1"/>
      <c r="E7" s="1"/>
      <c r="F7" s="11" t="str">
        <f ca="1">IF(OFFSET(A7,-1,0,,)&lt;&gt;A7,CONCATENATE(A7,COUNTIF($A$2:$A7,$A7)),CONCATENATE(A7,COUNTIF($A$2:$A7,$A7)))</f>
        <v>27664851</v>
      </c>
      <c r="G7" s="11" t="s">
        <v>14</v>
      </c>
      <c r="I7" s="23"/>
      <c r="J7" s="12" t="s">
        <v>10</v>
      </c>
      <c r="K7" s="15" t="s">
        <v>16</v>
      </c>
      <c r="M7" s="23" t="s">
        <v>41</v>
      </c>
      <c r="N7" s="25" t="s">
        <v>16</v>
      </c>
      <c r="O7" s="26" t="s">
        <v>43</v>
      </c>
      <c r="P7" s="15" t="s">
        <v>42</v>
      </c>
    </row>
    <row r="8" spans="1:17" x14ac:dyDescent="0.25">
      <c r="A8" s="1">
        <v>2766221</v>
      </c>
      <c r="B8" s="11" t="s">
        <v>25</v>
      </c>
      <c r="C8" s="11">
        <v>6</v>
      </c>
      <c r="D8" s="1"/>
      <c r="E8" s="1"/>
      <c r="F8" s="11" t="str">
        <f ca="1">IF(OFFSET(A8,-1,0,,)&lt;&gt;A8,CONCATENATE(A8,COUNTIF($A$2:$A8,$A8)),CONCATENATE(A8,COUNTIF($A$2:$A8,$A8)))</f>
        <v>27662211</v>
      </c>
      <c r="G8" s="11" t="s">
        <v>15</v>
      </c>
      <c r="I8" s="27" t="s">
        <v>39</v>
      </c>
      <c r="J8" s="13" t="s">
        <v>14</v>
      </c>
      <c r="K8" s="15"/>
      <c r="L8" s="5"/>
      <c r="M8" s="27"/>
      <c r="N8" s="28" t="s">
        <v>13</v>
      </c>
      <c r="O8" s="26"/>
      <c r="P8" s="15"/>
      <c r="Q8" s="5"/>
    </row>
    <row r="9" spans="1:17" x14ac:dyDescent="0.25">
      <c r="A9" s="1">
        <v>2766221</v>
      </c>
      <c r="B9" s="11" t="s">
        <v>26</v>
      </c>
      <c r="C9" s="11">
        <v>5</v>
      </c>
      <c r="D9" s="1"/>
      <c r="E9" s="1"/>
      <c r="F9" s="11" t="str">
        <f ca="1">IF(OFFSET(A9,-1,0,,)&lt;&gt;A9,CONCATENATE(A9,COUNTIF($A$2:$A9,$A9)),CONCATENATE(A9,COUNTIF($A$2:$A9,$A9)))</f>
        <v>27662212</v>
      </c>
      <c r="G9" s="11" t="s">
        <v>15</v>
      </c>
      <c r="I9" s="27" t="s">
        <v>39</v>
      </c>
      <c r="J9" s="14" t="s">
        <v>8</v>
      </c>
      <c r="K9" s="15"/>
      <c r="M9" s="23"/>
      <c r="N9" s="10"/>
      <c r="O9" s="10"/>
      <c r="P9" s="24"/>
    </row>
    <row r="10" spans="1:17" x14ac:dyDescent="0.25">
      <c r="A10" s="1">
        <v>2762242</v>
      </c>
      <c r="B10" s="11" t="s">
        <v>27</v>
      </c>
      <c r="C10" s="11">
        <v>4</v>
      </c>
      <c r="D10" s="1"/>
      <c r="E10" s="1"/>
      <c r="F10" s="11" t="str">
        <f ca="1">IF(OFFSET(A10,-1,0,,)&lt;&gt;A10,CONCATENATE(A10,COUNTIF($A$2:$A10,$A10)),CONCATENATE(A10,COUNTIF($A$2:$A10,$A10)))</f>
        <v>27622421</v>
      </c>
      <c r="G10" s="11" t="s">
        <v>13</v>
      </c>
      <c r="I10" s="27"/>
      <c r="J10" s="10"/>
      <c r="K10" s="24"/>
      <c r="M10" s="23"/>
      <c r="N10" s="10"/>
      <c r="O10" s="10"/>
      <c r="P10" s="24"/>
    </row>
    <row r="11" spans="1:17" x14ac:dyDescent="0.25">
      <c r="A11" s="1">
        <v>2755646</v>
      </c>
      <c r="B11" s="11" t="s">
        <v>28</v>
      </c>
      <c r="C11" s="11">
        <v>5</v>
      </c>
      <c r="D11" s="1"/>
      <c r="E11" s="1"/>
      <c r="F11" s="11" t="str">
        <f ca="1">IF(OFFSET(A11,-1,0,,)&lt;&gt;A11,CONCATENATE(A11,COUNTIF($A$2:$A11,$A11)),CONCATENATE(A11,COUNTIF($A$2:$A11,$A11)))</f>
        <v>27556461</v>
      </c>
      <c r="G11" s="11" t="s">
        <v>13</v>
      </c>
      <c r="I11" s="23"/>
      <c r="J11" s="16" t="s">
        <v>13</v>
      </c>
      <c r="K11" s="17" t="s">
        <v>17</v>
      </c>
      <c r="M11" s="23" t="s">
        <v>44</v>
      </c>
      <c r="N11" s="29" t="s">
        <v>17</v>
      </c>
      <c r="O11" s="10"/>
      <c r="P11" s="20" t="s">
        <v>46</v>
      </c>
    </row>
    <row r="12" spans="1:17" x14ac:dyDescent="0.25">
      <c r="A12" s="1">
        <v>2755646</v>
      </c>
      <c r="B12" s="11" t="s">
        <v>29</v>
      </c>
      <c r="C12" s="11">
        <v>6</v>
      </c>
      <c r="D12" s="1"/>
      <c r="E12" s="1"/>
      <c r="F12" s="11" t="str">
        <f ca="1">IF(OFFSET(A12,-1,0,,)&lt;&gt;A12,CONCATENATE(A12,COUNTIF($A$2:$A12,$A12)),CONCATENATE(A12,COUNTIF($A$2:$A12,$A12)))</f>
        <v>27556462</v>
      </c>
      <c r="G12" s="11" t="s">
        <v>10</v>
      </c>
      <c r="I12" s="23" t="s">
        <v>39</v>
      </c>
      <c r="J12" s="18" t="s">
        <v>15</v>
      </c>
      <c r="K12" s="17"/>
      <c r="M12" s="23" t="s">
        <v>49</v>
      </c>
      <c r="N12" s="30" t="s">
        <v>45</v>
      </c>
      <c r="O12" s="10"/>
      <c r="P12" s="20"/>
    </row>
    <row r="13" spans="1:17" x14ac:dyDescent="0.25">
      <c r="A13" s="1">
        <v>2755646</v>
      </c>
      <c r="B13" s="11" t="s">
        <v>30</v>
      </c>
      <c r="C13" s="11">
        <v>7</v>
      </c>
      <c r="D13" s="1"/>
      <c r="E13" s="1"/>
      <c r="F13" s="11" t="str">
        <f ca="1">IF(OFFSET(A13,-1,0,,)&lt;&gt;A13,CONCATENATE(A13,COUNTIF($A$2:$A13,$A13)),CONCATENATE(A13,COUNTIF($A$2:$A13,$A13)))</f>
        <v>27556463</v>
      </c>
      <c r="G13" s="11" t="s">
        <v>13</v>
      </c>
      <c r="I13" s="23"/>
      <c r="J13" s="10"/>
      <c r="K13" s="24"/>
      <c r="M13" s="23" t="s">
        <v>50</v>
      </c>
      <c r="N13" s="30" t="s">
        <v>11</v>
      </c>
      <c r="O13" s="10"/>
      <c r="P13" s="20"/>
    </row>
    <row r="14" spans="1:17" x14ac:dyDescent="0.25">
      <c r="A14" s="1">
        <v>2736155</v>
      </c>
      <c r="B14" s="11" t="s">
        <v>31</v>
      </c>
      <c r="C14" s="11">
        <v>8</v>
      </c>
      <c r="D14" s="1"/>
      <c r="E14" s="1"/>
      <c r="F14" s="11" t="str">
        <f ca="1">IF(OFFSET(A14,-1,0,,)&lt;&gt;A14,CONCATENATE(A14,COUNTIF($A$2:$A14,$A14)),CONCATENATE(A14,COUNTIF($A$2:$A14,$A14)))</f>
        <v>27361551</v>
      </c>
      <c r="G14" s="11" t="s">
        <v>15</v>
      </c>
      <c r="I14" s="23"/>
      <c r="J14" s="10"/>
      <c r="K14" s="24"/>
      <c r="M14" s="31"/>
      <c r="N14" s="32"/>
      <c r="O14" s="32"/>
      <c r="P14" s="33"/>
    </row>
    <row r="15" spans="1:17" x14ac:dyDescent="0.25">
      <c r="A15" s="1">
        <v>2736155</v>
      </c>
      <c r="B15" s="11" t="s">
        <v>32</v>
      </c>
      <c r="C15" s="11">
        <v>7</v>
      </c>
      <c r="D15" s="1"/>
      <c r="E15" s="1"/>
      <c r="F15" s="11" t="str">
        <f ca="1">IF(OFFSET(A15,-1,0,,)&lt;&gt;A15,CONCATENATE(A15,COUNTIF($A$2:$A15,$A15)),CONCATENATE(A15,COUNTIF($A$2:$A15,$A15)))</f>
        <v>27361552</v>
      </c>
      <c r="G15" s="11" t="s">
        <v>15</v>
      </c>
      <c r="I15" s="23"/>
      <c r="J15" s="34" t="s">
        <v>9</v>
      </c>
      <c r="K15" s="35" t="s">
        <v>18</v>
      </c>
    </row>
    <row r="16" spans="1:17" x14ac:dyDescent="0.25">
      <c r="A16" s="1">
        <v>2736155</v>
      </c>
      <c r="B16" s="11" t="s">
        <v>33</v>
      </c>
      <c r="C16" s="11">
        <v>6</v>
      </c>
      <c r="D16" s="1"/>
      <c r="E16" s="1"/>
      <c r="F16" s="11" t="str">
        <f ca="1">IF(OFFSET(A16,-1,0,,)&lt;&gt;A16,CONCATENATE(A16,COUNTIF($A$2:$A16,$A16)),CONCATENATE(A16,COUNTIF($A$2:$A16,$A16)))</f>
        <v>27361553</v>
      </c>
      <c r="G16" s="11" t="s">
        <v>15</v>
      </c>
      <c r="I16" s="23" t="s">
        <v>39</v>
      </c>
      <c r="J16" s="19" t="s">
        <v>12</v>
      </c>
      <c r="K16" s="36"/>
    </row>
    <row r="17" spans="1:16" x14ac:dyDescent="0.25">
      <c r="A17" s="1">
        <v>2736155</v>
      </c>
      <c r="B17" s="11" t="s">
        <v>34</v>
      </c>
      <c r="C17" s="11">
        <v>5</v>
      </c>
      <c r="D17" s="1"/>
      <c r="E17" s="1"/>
      <c r="F17" s="11" t="str">
        <f ca="1">IF(OFFSET(A17,-1,0,,)&lt;&gt;A17,CONCATENATE(A17,COUNTIF($A$2:$A17,$A17)),CONCATENATE(A17,COUNTIF($A$2:$A17,$A17)))</f>
        <v>27361554</v>
      </c>
      <c r="G17" s="11" t="s">
        <v>12</v>
      </c>
      <c r="I17" s="31"/>
      <c r="J17" s="32"/>
      <c r="K17" s="33"/>
      <c r="N17" s="5" t="s">
        <v>48</v>
      </c>
      <c r="P17" s="2"/>
    </row>
    <row r="18" spans="1:16" x14ac:dyDescent="0.25">
      <c r="A18" s="1">
        <v>2739766</v>
      </c>
      <c r="B18" s="11" t="s">
        <v>35</v>
      </c>
      <c r="C18" s="11">
        <v>4</v>
      </c>
      <c r="D18" s="1"/>
      <c r="E18" s="1"/>
      <c r="F18" s="11" t="str">
        <f ca="1">IF(OFFSET(A18,-1,0,,)&lt;&gt;A18,CONCATENATE(A18,COUNTIF($A$2:$A18,$A18)),CONCATENATE(A18,COUNTIF($A$2:$A18,$A18)))</f>
        <v>27397661</v>
      </c>
      <c r="G18" s="11" t="s">
        <v>8</v>
      </c>
    </row>
    <row r="19" spans="1:16" s="5" customFormat="1" x14ac:dyDescent="0.25">
      <c r="A19" s="6">
        <v>2739766</v>
      </c>
      <c r="B19" s="11" t="s">
        <v>36</v>
      </c>
      <c r="C19" s="11">
        <v>6</v>
      </c>
      <c r="D19" s="6"/>
      <c r="E19" s="6"/>
      <c r="F19" s="11" t="str">
        <f ca="1">IF(OFFSET(A19,-1,0,,)&lt;&gt;A19,CONCATENATE(A19,COUNTIF($A$2:$A19,$A19)),CONCATENATE(A19,COUNTIF($A$2:$A19,$A19)))</f>
        <v>27397662</v>
      </c>
      <c r="G19" s="11" t="s">
        <v>8</v>
      </c>
      <c r="N19" t="s">
        <v>17</v>
      </c>
      <c r="O19"/>
      <c r="P19" s="40"/>
    </row>
    <row r="20" spans="1:16" x14ac:dyDescent="0.25">
      <c r="A20" s="5"/>
      <c r="B20" s="5"/>
      <c r="C20" s="5"/>
      <c r="D20" s="5"/>
      <c r="E20" s="5"/>
      <c r="F20" s="5"/>
      <c r="G20" s="5"/>
      <c r="H20" s="5"/>
      <c r="J20" s="42" t="s">
        <v>47</v>
      </c>
    </row>
    <row r="21" spans="1:16" x14ac:dyDescent="0.25">
      <c r="A21" s="5"/>
      <c r="B21" s="5"/>
      <c r="C21" s="5"/>
      <c r="D21" s="8"/>
      <c r="E21" s="5"/>
      <c r="G21" s="5"/>
      <c r="H21" s="5"/>
      <c r="J21" s="21" t="s">
        <v>10</v>
      </c>
      <c r="N21" t="s">
        <v>18</v>
      </c>
      <c r="P21" s="7"/>
    </row>
    <row r="22" spans="1:16" x14ac:dyDescent="0.25">
      <c r="B22" t="s">
        <v>0</v>
      </c>
      <c r="C22" s="4"/>
      <c r="J22" s="21" t="s">
        <v>14</v>
      </c>
    </row>
    <row r="23" spans="1:16" x14ac:dyDescent="0.25">
      <c r="B23" s="1" t="str">
        <f t="array" aca="1" ref="B23" ca="1">IF(ROWS($1:1)&lt;=COUNTIF('liste '!$A$2:$A$19,$J$2),INDEX('liste '!$F$2:$F$19,SMALL(IF('liste '!$A$2:$A$19=$J$2,ROW(INDIRECT("1:"&amp;ROWS('liste '!$F$2:$F$19)))),ROWS($1:1))),"")</f>
        <v>27625871</v>
      </c>
      <c r="C23" s="1"/>
      <c r="D23" s="1"/>
      <c r="E23" s="1"/>
      <c r="H23" s="42" t="s">
        <v>38</v>
      </c>
      <c r="J23" s="21" t="s">
        <v>8</v>
      </c>
      <c r="N23" t="s">
        <v>46</v>
      </c>
      <c r="P23" s="41"/>
    </row>
    <row r="24" spans="1:16" x14ac:dyDescent="0.25">
      <c r="B24" s="1" t="str">
        <f t="array" aca="1" ref="B24" ca="1">IF(ROWS($1:2)&lt;=COUNTIF('liste '!$A$2:$A$19,$J$2),INDEX('liste '!$F$2:$F$19,SMALL(IF('liste '!$A$2:$A$19=$J$2,ROW(INDIRECT("1:"&amp;ROWS('liste '!$F$2:$F$19)))),ROWS($1:2))),"")</f>
        <v/>
      </c>
      <c r="C24" s="1"/>
      <c r="D24" s="1"/>
      <c r="E24" s="1"/>
      <c r="H24" s="21">
        <v>2736155</v>
      </c>
      <c r="J24" s="21" t="s">
        <v>13</v>
      </c>
    </row>
    <row r="25" spans="1:16" x14ac:dyDescent="0.25">
      <c r="B25" s="1" t="str">
        <f t="array" aca="1" ref="B25" ca="1">IF(ROWS($1:3)&lt;=COUNTIF('liste '!$A$2:$A$19,$J$2),INDEX('liste '!$F$2:$F$19,SMALL(IF('liste '!$A$2:$A$19=$J$2,ROW(INDIRECT("1:"&amp;ROWS('liste '!$F$2:$F$19)))),ROWS($1:3))),"")</f>
        <v/>
      </c>
      <c r="C25" s="1"/>
      <c r="D25" s="1"/>
      <c r="E25" s="1"/>
      <c r="H25" s="21">
        <v>2739766</v>
      </c>
      <c r="J25" s="21" t="s">
        <v>15</v>
      </c>
    </row>
    <row r="26" spans="1:16" x14ac:dyDescent="0.25">
      <c r="B26" s="1" t="str">
        <f t="array" aca="1" ref="B26" ca="1">IF(ROWS($1:4)&lt;=COUNTIF('liste '!$A$2:$A$19,$J$2),INDEX('liste '!$F$2:$F$19,SMALL(IF('liste '!$A$2:$A$19=$J$2,ROW(INDIRECT("1:"&amp;ROWS('liste '!$F$2:$F$19)))),ROWS($1:4))),"")</f>
        <v/>
      </c>
      <c r="C26" s="1"/>
      <c r="D26" s="1"/>
      <c r="E26" s="1"/>
      <c r="H26" s="21">
        <v>2755646</v>
      </c>
      <c r="J26" s="21" t="s">
        <v>12</v>
      </c>
    </row>
    <row r="27" spans="1:16" x14ac:dyDescent="0.25">
      <c r="B27" s="1" t="str">
        <f t="array" aca="1" ref="B27" ca="1">IF(ROWS($1:5)&lt;=COUNTIF('liste '!$A$2:$A$19,$J$2),INDEX('liste '!$F$2:$F$19,SMALL(IF('liste '!$A$2:$A$19=$J$2,ROW(INDIRECT("1:"&amp;ROWS('liste '!$F$2:$F$19)))),ROWS($1:5))),"")</f>
        <v/>
      </c>
      <c r="C27" s="1"/>
      <c r="D27" s="1"/>
      <c r="E27" s="1"/>
      <c r="H27" s="21">
        <v>2761902</v>
      </c>
      <c r="J27" s="21" t="s">
        <v>9</v>
      </c>
    </row>
    <row r="28" spans="1:16" x14ac:dyDescent="0.25">
      <c r="B28" s="1" t="str">
        <f t="array" aca="1" ref="B28" ca="1">IF(ROWS($1:6)&lt;=COUNTIF('liste '!$A$2:$A$19,$J$2),INDEX('liste '!$F$2:$F$19,SMALL(IF('liste '!$A$2:$A$19=$J$2,ROW(INDIRECT("1:"&amp;ROWS('liste '!$F$2:$F$19)))),ROWS($1:6))),"")</f>
        <v/>
      </c>
      <c r="C28" s="1"/>
      <c r="D28" s="1"/>
      <c r="E28" s="1"/>
      <c r="H28" s="21">
        <v>2762242</v>
      </c>
    </row>
    <row r="29" spans="1:16" x14ac:dyDescent="0.25">
      <c r="B29" s="1" t="str">
        <f t="array" aca="1" ref="B29" ca="1">IF(ROWS($1:7)&lt;=COUNTIF('liste '!$A$2:$A$19,$J$2),INDEX('liste '!$F$2:$F$19,SMALL(IF('liste '!$A$2:$A$19=$J$2,ROW(INDIRECT("1:"&amp;ROWS('liste '!$F$2:$F$19)))),ROWS($1:7))),"")</f>
        <v/>
      </c>
      <c r="C29" s="1"/>
      <c r="D29" s="1"/>
      <c r="E29" s="1"/>
      <c r="H29" s="21">
        <v>2762587</v>
      </c>
    </row>
    <row r="30" spans="1:16" x14ac:dyDescent="0.25">
      <c r="B30" s="1" t="str">
        <f t="array" aca="1" ref="B30" ca="1">IF(ROWS($1:8)&lt;=COUNTIF('liste '!$A$2:$A$19,$J$2),INDEX('liste '!$F$2:$F$19,SMALL(IF('liste '!$A$2:$A$19=$J$2,ROW(INDIRECT("1:"&amp;ROWS('liste '!$F$2:$F$19)))),ROWS($1:8))),"")</f>
        <v/>
      </c>
      <c r="C30" s="1"/>
      <c r="D30" s="1"/>
      <c r="E30" s="1"/>
      <c r="H30" s="21">
        <v>2763125</v>
      </c>
    </row>
    <row r="31" spans="1:16" x14ac:dyDescent="0.25">
      <c r="B31" s="1" t="str">
        <f t="array" aca="1" ref="B31" ca="1">IF(ROWS($1:9)&lt;=COUNTIF('liste '!$A$2:$A$19,$J$2),INDEX('liste '!$F$2:$F$19,SMALL(IF('liste '!$A$2:$A$19=$J$2,ROW(INDIRECT("1:"&amp;ROWS('liste '!$F$2:$F$19)))),ROWS($1:9))),"")</f>
        <v/>
      </c>
      <c r="C31" s="1"/>
      <c r="D31" s="1"/>
      <c r="E31" s="1"/>
      <c r="H31" s="21">
        <v>2763161</v>
      </c>
    </row>
    <row r="32" spans="1:16" x14ac:dyDescent="0.25">
      <c r="B32" s="1" t="str">
        <f t="array" aca="1" ref="B32" ca="1">IF(ROWS($1:10)&lt;=COUNTIF('liste '!$A$2:$A$19,$J$2),INDEX('liste '!$F$2:$F$19,SMALL(IF('liste '!$A$2:$A$19=$J$2,ROW(INDIRECT("1:"&amp;ROWS('liste '!$F$2:$F$19)))),ROWS($1:10))),"")</f>
        <v/>
      </c>
      <c r="C32" s="1"/>
      <c r="D32" s="1"/>
      <c r="E32" s="1"/>
      <c r="H32" s="21">
        <v>2766221</v>
      </c>
    </row>
    <row r="33" spans="2:10" x14ac:dyDescent="0.25">
      <c r="B33" s="1" t="str">
        <f t="array" aca="1" ref="B33" ca="1">IF(ROWS($1:11)&lt;=COUNTIF('liste '!$A$2:$A$19,$J$2),INDEX('liste '!$F$2:$F$19,SMALL(IF('liste '!$A$2:$A$19=$J$2,ROW(INDIRECT("1:"&amp;ROWS('liste '!$F$2:$F$19)))),ROWS($1:11))),"")</f>
        <v/>
      </c>
      <c r="C33" s="1"/>
      <c r="D33" s="1"/>
      <c r="E33" s="1"/>
      <c r="H33" s="21">
        <v>2766485</v>
      </c>
    </row>
    <row r="35" spans="2:10" x14ac:dyDescent="0.25">
      <c r="J35" t="s">
        <v>54</v>
      </c>
    </row>
  </sheetData>
  <mergeCells count="10">
    <mergeCell ref="O7:O8"/>
    <mergeCell ref="P7:P8"/>
    <mergeCell ref="M4:P4"/>
    <mergeCell ref="M5:P5"/>
    <mergeCell ref="I4:K4"/>
    <mergeCell ref="I5:K5"/>
    <mergeCell ref="P11:P13"/>
    <mergeCell ref="K11:K12"/>
    <mergeCell ref="K7:K9"/>
    <mergeCell ref="K15:K16"/>
  </mergeCells>
  <conditionalFormatting sqref="F2:F19">
    <cfRule type="expression" dxfId="0" priority="1">
      <formula>F2="vrai"</formula>
    </cfRule>
  </conditionalFormatting>
  <dataValidations count="2">
    <dataValidation type="list" allowBlank="1" showInputMessage="1" showErrorMessage="1" sqref="J2">
      <formula1>load</formula1>
    </dataValidation>
    <dataValidation type="list" allowBlank="1" showInputMessage="1" showErrorMessage="1" sqref="G2:G19">
      <formula1>Statuts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G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</vt:lpstr>
      <vt:lpstr>Feuil1</vt:lpstr>
      <vt:lpstr>FACTURE</vt:lpstr>
      <vt:lpstr>load</vt:lpstr>
      <vt:lpstr>Statuts</vt:lpstr>
    </vt:vector>
  </TitlesOfParts>
  <Company>NDI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Fukushima MVX1303</cp:lastModifiedBy>
  <dcterms:created xsi:type="dcterms:W3CDTF">2017-01-06T09:22:51Z</dcterms:created>
  <dcterms:modified xsi:type="dcterms:W3CDTF">2017-01-15T17:54:20Z</dcterms:modified>
</cp:coreProperties>
</file>